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E:\Download\3rd project\"/>
    </mc:Choice>
  </mc:AlternateContent>
  <xr:revisionPtr revIDLastSave="0" documentId="13_ncr:1_{2DE0BAF1-CE3A-4ED5-BC8B-E99B48F27D41}" xr6:coauthVersionLast="47" xr6:coauthVersionMax="47" xr10:uidLastSave="{00000000-0000-0000-0000-000000000000}"/>
  <bookViews>
    <workbookView xWindow="-110" yWindow="-110" windowWidth="19420" windowHeight="11020" tabRatio="766" firstSheet="1" activeTab="8" xr2:uid="{00000000-000D-0000-FFFF-FFFF00000000}"/>
  </bookViews>
  <sheets>
    <sheet name="Combo chart" sheetId="4" r:id="rId1"/>
    <sheet name="Waterfall chart" sheetId="5" r:id="rId2"/>
    <sheet name="Pie Chart" sheetId="7" r:id="rId3"/>
    <sheet name="Map Chart" sheetId="8" r:id="rId4"/>
    <sheet name="Top 5" sheetId="9" r:id="rId5"/>
    <sheet name="KPI" sheetId="11" r:id="rId6"/>
    <sheet name="KPI YOY" sheetId="12" r:id="rId7"/>
    <sheet name="Working Data" sheetId="1" r:id="rId8"/>
    <sheet name="Final Dashboard" sheetId="3"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8" l="1"/>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D7" i="5"/>
  <c r="D5" i="5"/>
  <c r="D6"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6" i="12"/>
  <c r="L6" i="12"/>
  <c r="K6" i="12"/>
  <c r="J6" i="12"/>
  <c r="I6" i="12"/>
  <c r="N17" i="11"/>
  <c r="K17" i="11"/>
  <c r="H17" i="11"/>
  <c r="E17" i="11"/>
  <c r="B17" i="11"/>
  <c r="F5" i="8"/>
  <c r="F9" i="8"/>
  <c r="F13" i="8"/>
  <c r="F17" i="8"/>
  <c r="F21" i="8"/>
  <c r="F25" i="8"/>
  <c r="F29" i="8"/>
  <c r="F33" i="8"/>
  <c r="F37" i="8"/>
  <c r="F41" i="8"/>
  <c r="F45" i="8"/>
  <c r="F49" i="8"/>
  <c r="F12" i="8"/>
  <c r="F6" i="8"/>
  <c r="F10" i="8"/>
  <c r="F14" i="8"/>
  <c r="F18" i="8"/>
  <c r="F22" i="8"/>
  <c r="F26" i="8"/>
  <c r="F30" i="8"/>
  <c r="F34" i="8"/>
  <c r="F38" i="8"/>
  <c r="F42" i="8"/>
  <c r="F46" i="8"/>
  <c r="F50" i="8"/>
  <c r="F16" i="8"/>
  <c r="F7" i="8"/>
  <c r="F11" i="8"/>
  <c r="F15" i="8"/>
  <c r="F19" i="8"/>
  <c r="F23" i="8"/>
  <c r="F27" i="8"/>
  <c r="F31" i="8"/>
  <c r="F35" i="8"/>
  <c r="F39" i="8"/>
  <c r="F43" i="8"/>
  <c r="F47" i="8"/>
  <c r="F51" i="8"/>
  <c r="F20" i="8"/>
  <c r="F8" i="8"/>
  <c r="F24" i="8"/>
  <c r="F28" i="8"/>
  <c r="F32" i="8"/>
  <c r="F36" i="8"/>
  <c r="F40" i="8"/>
  <c r="F44" i="8"/>
  <c r="F48" i="8"/>
  <c r="F52" i="8"/>
  <c r="F4" i="8"/>
  <c r="E7" i="5"/>
  <c r="E5" i="5"/>
  <c r="E6" i="5"/>
  <c r="E4" i="5"/>
</calcChain>
</file>

<file path=xl/sharedStrings.xml><?xml version="1.0" encoding="utf-8"?>
<sst xmlns="http://schemas.openxmlformats.org/spreadsheetml/2006/main" count="130131" uniqueCount="10957">
  <si>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</si>
  <si>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</si>
  <si>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</si>
  <si>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</si>
  <si>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</si>
  <si>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</si>
  <si>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</si>
  <si>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</si>
  <si>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</si>
  <si>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</si>
  <si>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</si>
  <si>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</si>
  <si>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</si>
  <si>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</si>
  <si>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</si>
  <si>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</si>
  <si>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</si>
  <si>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</si>
  <si>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</si>
  <si>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</si>
  <si>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</si>
  <si>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</si>
  <si>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</si>
  <si>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</si>
  <si>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</si>
  <si>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</si>
  <si>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</si>
  <si>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</si>
  <si>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</si>
  <si>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</si>
  <si>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</si>
  <si>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</si>
  <si>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</si>
  <si>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</si>
  <si>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</si>
  <si>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</si>
  <si>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</si>
  <si>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</si>
  <si>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</si>
  <si>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</si>
  <si>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</si>
  <si>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</si>
  <si>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</si>
  <si>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</si>
  <si>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</si>
  <si>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</si>
  <si>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</si>
  <si>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</si>
  <si>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</si>
  <si>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</si>
  <si>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</si>
  <si>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</si>
  <si>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</si>
  <si>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</si>
  <si>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</si>
  <si>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</si>
  <si>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</si>
  <si>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</si>
  <si>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</si>
  <si>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</si>
  <si>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</si>
  <si>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</si>
  <si>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</si>
  <si>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</si>
  <si>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</si>
  <si>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</si>
  <si>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</si>
  <si>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</si>
  <si>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</si>
  <si>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</si>
  <si>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</si>
  <si>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</si>
  <si>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</si>
  <si>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</si>
  <si>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</si>
  <si>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</si>
  <si>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</si>
  <si>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</si>
  <si>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</si>
  <si>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</si>
  <si>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</si>
  <si>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</si>
  <si>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</si>
  <si>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</si>
  <si>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</si>
  <si>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</si>
  <si>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</si>
  <si>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</si>
  <si>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</si>
  <si>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</si>
  <si>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</si>
  <si>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</si>
  <si>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</si>
  <si>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</si>
  <si>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</si>
  <si>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</si>
  <si>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</si>
  <si>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</si>
  <si>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</si>
  <si>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</si>
  <si>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</si>
  <si>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</si>
  <si>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</si>
  <si>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</si>
  <si>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</si>
  <si>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</si>
  <si>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</si>
  <si>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</si>
  <si>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</si>
  <si>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</si>
  <si>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</si>
  <si>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</si>
  <si>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</si>
  <si>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</si>
  <si>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</si>
  <si>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</si>
  <si>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</si>
  <si>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</si>
  <si>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</si>
  <si>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</si>
  <si>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</si>
  <si>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</si>
  <si>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</si>
  <si>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</si>
  <si>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</si>
  <si>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</si>
  <si>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</si>
  <si>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</si>
  <si>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</si>
  <si>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</si>
  <si>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</si>
  <si>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</si>
  <si>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</si>
  <si>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</si>
  <si>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</si>
  <si>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</si>
  <si>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</si>
  <si>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</si>
  <si>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</si>
  <si>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</si>
  <si>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</si>
  <si>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</si>
  <si>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</si>
  <si>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</si>
  <si>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</si>
  <si>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</si>
  <si>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</si>
  <si>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</si>
  <si>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</si>
  <si>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</si>
  <si>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</si>
  <si>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</si>
  <si>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</si>
  <si>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</si>
  <si>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</si>
  <si>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</si>
  <si>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</si>
  <si>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</si>
  <si>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</si>
  <si>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</si>
  <si>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</si>
  <si>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</si>
  <si>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</si>
  <si>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</si>
  <si>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</si>
  <si>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</si>
  <si>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</si>
  <si>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</si>
  <si>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</si>
  <si>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</si>
  <si>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</si>
  <si>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</si>
  <si>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</si>
  <si>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</si>
  <si>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</si>
  <si>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</si>
  <si>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</si>
  <si>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</si>
  <si>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</si>
  <si>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</si>
  <si>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</si>
  <si>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</si>
  <si>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</si>
  <si>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</si>
  <si>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</si>
  <si>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</si>
  <si>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</si>
  <si>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</si>
  <si>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</si>
  <si>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</si>
  <si>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</si>
  <si>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</si>
  <si>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</si>
  <si>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</si>
  <si>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</si>
  <si>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</si>
  <si>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</si>
  <si>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</si>
  <si>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</si>
  <si>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</si>
  <si>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</si>
  <si>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</si>
  <si>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</si>
  <si>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</si>
  <si>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</si>
  <si>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</si>
  <si>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</si>
  <si>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</si>
  <si>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</si>
  <si>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</si>
  <si>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</si>
  <si>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</si>
  <si>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</si>
  <si>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</si>
  <si>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</si>
  <si>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</si>
  <si>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</si>
  <si>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</si>
  <si>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</si>
  <si>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</si>
  <si>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</si>
  <si>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</si>
  <si>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</si>
  <si>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</si>
  <si>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</si>
  <si>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</si>
  <si>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</si>
  <si>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</si>
  <si>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</si>
  <si>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</si>
  <si>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</si>
  <si>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</si>
  <si>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</si>
  <si>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</si>
  <si>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</si>
  <si>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</si>
  <si>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</si>
  <si>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</si>
  <si>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</si>
  <si>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</si>
  <si>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</si>
  <si>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</si>
  <si>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</si>
  <si>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</si>
  <si>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</si>
  <si>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</si>
  <si>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</si>
  <si>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</si>
  <si>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</si>
  <si>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</si>
  <si>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</si>
  <si>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</si>
  <si>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</si>
  <si>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</si>
  <si>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</si>
  <si>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</si>
  <si>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</si>
  <si>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</si>
  <si>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</si>
  <si>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</si>
  <si>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</si>
  <si>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</si>
  <si>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</si>
  <si>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</si>
  <si>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</si>
  <si>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</si>
  <si>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</si>
  <si>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</si>
  <si>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</si>
  <si>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</si>
  <si>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</si>
  <si>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</si>
  <si>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</si>
  <si>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</si>
  <si>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</si>
  <si>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</si>
  <si>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</si>
  <si>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</si>
  <si>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</si>
  <si>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</si>
  <si>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</si>
  <si>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</si>
  <si>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</si>
  <si>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</si>
  <si>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</si>
  <si>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</si>
  <si>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</si>
  <si>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</si>
  <si>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</si>
  <si>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</si>
  <si>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</si>
  <si>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</si>
  <si>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</si>
  <si>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</si>
  <si>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</si>
  <si>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</si>
  <si>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</si>
  <si>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</si>
  <si>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</si>
  <si>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</si>
  <si>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</si>
  <si>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</si>
  <si>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</si>
  <si>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</si>
  <si>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</si>
  <si>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</si>
  <si>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</si>
  <si>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</si>
  <si>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</si>
  <si>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</si>
  <si>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</si>
  <si>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</si>
  <si>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</si>
  <si>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</si>
  <si>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</si>
  <si>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</si>
  <si>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</si>
  <si>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</si>
  <si>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</si>
  <si>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</si>
  <si>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</si>
  <si>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</si>
  <si>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</si>
  <si>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</si>
  <si>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</si>
  <si>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</si>
  <si>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</si>
  <si>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</si>
  <si>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</si>
  <si>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</si>
  <si>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</si>
  <si>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</si>
  <si>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</si>
  <si>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</si>
  <si>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</si>
  <si>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</si>
  <si>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</si>
  <si>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</si>
  <si>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</si>
  <si>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</si>
  <si>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</si>
  <si>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</si>
  <si>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</si>
  <si>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</si>
  <si>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</si>
  <si>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</si>
  <si>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</si>
  <si>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</si>
  <si>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</si>
  <si>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</si>
  <si>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</si>
  <si>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</si>
  <si>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</si>
  <si>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</si>
  <si>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</si>
  <si>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</si>
  <si>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</si>
  <si>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</si>
  <si>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</si>
  <si>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</si>
  <si>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</si>
  <si>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</si>
  <si>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</si>
  <si>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</si>
  <si>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</si>
  <si>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</si>
  <si>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</si>
  <si>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</si>
  <si>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</si>
  <si>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</si>
  <si>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</si>
  <si>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</si>
  <si>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</si>
  <si>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</si>
  <si>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</si>
  <si>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</si>
  <si>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</si>
  <si>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</si>
  <si>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</si>
  <si>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</si>
  <si>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</si>
  <si>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</si>
  <si>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</si>
  <si>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</si>
  <si>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</si>
  <si>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</si>
  <si>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</si>
  <si>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</si>
  <si>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</si>
  <si>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</si>
  <si>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</si>
  <si>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</si>
  <si>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</si>
  <si>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</si>
  <si>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</si>
  <si>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</si>
  <si>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</si>
  <si>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</si>
  <si>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</si>
  <si>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</si>
  <si>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</si>
  <si>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</si>
  <si>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</si>
  <si>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</si>
  <si>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</si>
  <si>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</si>
  <si>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</si>
  <si>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</si>
  <si>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</si>
  <si>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</si>
  <si>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</si>
  <si>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</si>
  <si>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</si>
  <si>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</si>
  <si>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</si>
  <si>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</si>
  <si>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</si>
  <si>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</si>
  <si>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</si>
  <si>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</si>
  <si>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</si>
  <si>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</si>
  <si>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</si>
  <si>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</si>
  <si>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</si>
  <si>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</si>
  <si>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</si>
  <si>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</si>
  <si>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</si>
  <si>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</si>
  <si>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</si>
  <si>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</si>
  <si>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</si>
  <si>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</si>
  <si>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</si>
  <si>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</si>
  <si>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</si>
  <si>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</si>
  <si>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</si>
  <si>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</si>
  <si>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</si>
  <si>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</si>
  <si>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</si>
  <si>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</si>
  <si>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</si>
  <si>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</si>
  <si>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</si>
  <si>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</si>
  <si>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</si>
  <si>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</si>
  <si>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</si>
  <si>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</si>
  <si>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</si>
  <si>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</si>
  <si>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</si>
  <si>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</si>
  <si>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</si>
  <si>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</si>
  <si>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</si>
  <si>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</si>
  <si>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</si>
  <si>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</si>
  <si>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</si>
  <si>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</si>
  <si>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</si>
  <si>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</si>
  <si>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</si>
  <si>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</si>
  <si>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</si>
  <si>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</si>
  <si>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</si>
  <si>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</si>
  <si>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</si>
  <si>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</si>
  <si>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</si>
  <si>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</si>
  <si>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</si>
  <si>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</si>
  <si>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</si>
  <si>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</si>
  <si>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</si>
  <si>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</si>
  <si>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</si>
  <si>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</si>
  <si>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</si>
  <si>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</si>
  <si>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</si>
  <si>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</si>
  <si>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</si>
  <si>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</si>
  <si>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</si>
  <si>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</si>
  <si>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</si>
  <si>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</si>
  <si>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</si>
  <si>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</si>
  <si>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</si>
  <si>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</si>
  <si>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</si>
  <si>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</si>
  <si>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</si>
  <si>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</si>
  <si>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</si>
  <si>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</si>
  <si>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</si>
  <si>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</si>
  <si>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</si>
  <si>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</si>
  <si>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</si>
  <si>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</si>
  <si>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</si>
  <si>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</si>
  <si>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</si>
  <si>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</si>
  <si>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</si>
  <si>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</si>
  <si>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</si>
  <si>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</si>
  <si>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</si>
  <si>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</si>
  <si>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</si>
  <si>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</si>
  <si>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</si>
  <si>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</si>
  <si>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</si>
  <si>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</si>
  <si>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</si>
  <si>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</si>
  <si>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</si>
  <si>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</si>
  <si>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</si>
  <si>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</si>
  <si>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</si>
  <si>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</si>
  <si>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</si>
  <si>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</si>
  <si>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</si>
  <si>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</si>
  <si>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</si>
  <si>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</si>
  <si>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</si>
  <si>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</si>
  <si>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</si>
  <si>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</si>
  <si>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</si>
  <si>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</si>
  <si>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</si>
  <si>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</si>
  <si>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</si>
  <si>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</si>
  <si>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</si>
  <si>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</si>
  <si>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</si>
  <si>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</si>
  <si>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</si>
  <si>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</si>
  <si>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</si>
  <si>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</si>
  <si>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</si>
  <si>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</si>
  <si>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</si>
  <si>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</si>
  <si>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</si>
  <si>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</si>
  <si>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</si>
  <si>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</si>
  <si>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</si>
  <si>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</si>
  <si>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</si>
  <si>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</si>
  <si>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</si>
  <si>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</si>
  <si>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</si>
  <si>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</si>
  <si>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</si>
  <si>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</si>
  <si>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</si>
  <si>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</si>
  <si>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</si>
  <si>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</si>
  <si>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</si>
  <si>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</si>
  <si>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</si>
  <si>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</si>
  <si>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</si>
  <si>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</si>
  <si>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</si>
  <si>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</si>
  <si>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</si>
  <si>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</si>
  <si>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</si>
  <si>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</si>
  <si>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</si>
  <si>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</si>
  <si>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</si>
  <si>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</si>
  <si>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</si>
  <si>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</si>
  <si>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</si>
  <si>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</si>
  <si>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</si>
  <si>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</si>
  <si>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</si>
  <si>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</si>
  <si>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</si>
  <si>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</si>
  <si>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</si>
  <si>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</si>
  <si>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</si>
  <si>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</si>
  <si>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</si>
  <si>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</si>
  <si>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</si>
  <si>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</si>
  <si>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</si>
  <si>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</si>
  <si>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</si>
  <si>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</si>
  <si>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</si>
  <si>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</si>
  <si>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</si>
  <si>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</si>
  <si>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</si>
  <si>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</si>
  <si>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</si>
  <si>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</si>
  <si>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</si>
  <si>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</si>
  <si>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</si>
  <si>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</si>
  <si>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</si>
  <si>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</si>
  <si>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</si>
  <si>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</si>
  <si>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</si>
  <si>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</si>
  <si>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</si>
  <si>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</si>
  <si>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</si>
  <si>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</si>
  <si>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</si>
  <si>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</si>
  <si>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</si>
  <si>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</si>
  <si>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</si>
  <si>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</si>
  <si>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</si>
  <si>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</si>
  <si>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</si>
  <si>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</si>
  <si>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</si>
  <si>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</si>
  <si>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</si>
  <si>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</si>
  <si>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</si>
  <si>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</si>
  <si>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</si>
  <si>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</si>
  <si>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</si>
  <si>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</si>
  <si>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</si>
  <si>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</si>
  <si>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</si>
  <si>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</si>
  <si>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</si>
  <si>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</si>
  <si>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</si>
  <si>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</si>
  <si>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</si>
  <si>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</si>
  <si>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</si>
  <si>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</si>
  <si>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</si>
  <si>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</si>
  <si>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</si>
  <si>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</si>
  <si>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</si>
  <si>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</si>
  <si>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</si>
  <si>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</si>
  <si>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</si>
  <si>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</si>
  <si>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</si>
  <si>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</si>
  <si>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</si>
  <si>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</si>
  <si>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</si>
  <si>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</si>
  <si>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</si>
  <si>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</si>
  <si>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</si>
  <si>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</si>
  <si>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</si>
  <si>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</si>
  <si>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</si>
  <si>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</si>
  <si>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</si>
  <si>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</si>
  <si>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</si>
  <si>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</si>
  <si>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</si>
  <si>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</si>
  <si>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</si>
  <si>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</si>
  <si>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</si>
  <si>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</si>
  <si>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</si>
  <si>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</si>
  <si>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</si>
  <si>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</si>
  <si>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</si>
  <si>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</si>
  <si>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</si>
  <si>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</si>
  <si>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</si>
  <si>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</si>
  <si>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</si>
  <si>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</si>
  <si>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</si>
  <si>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</si>
  <si>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</si>
  <si>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</si>
  <si>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</si>
  <si>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</si>
  <si>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</si>
  <si>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</si>
  <si>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</si>
  <si>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</si>
  <si>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</si>
  <si>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</si>
  <si>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</si>
  <si>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</si>
  <si>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</si>
  <si>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</si>
  <si>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</si>
  <si>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</si>
  <si>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</si>
  <si>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</si>
  <si>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</si>
  <si>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</si>
  <si>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</si>
  <si>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</si>
  <si>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</si>
  <si>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</si>
  <si>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</si>
  <si>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</si>
  <si>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</si>
  <si>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</si>
  <si>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</si>
  <si>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</si>
  <si>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</si>
  <si>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</si>
  <si>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</si>
  <si>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</si>
  <si>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</si>
  <si>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</si>
  <si>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</si>
  <si>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</si>
  <si>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</si>
  <si>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</si>
  <si>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</si>
  <si>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</si>
  <si>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</si>
  <si>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</si>
  <si>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</si>
  <si>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</si>
  <si>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</si>
  <si>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</si>
  <si>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</si>
  <si>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</si>
  <si>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</si>
  <si>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</si>
  <si>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</si>
  <si>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</si>
  <si>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</si>
  <si>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</si>
  <si>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</si>
  <si>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</si>
  <si>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</si>
  <si>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</si>
  <si>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</si>
  <si>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</si>
  <si>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</si>
  <si>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</si>
  <si>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</si>
  <si>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</si>
  <si>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</si>
  <si>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</si>
  <si>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</si>
  <si>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</si>
  <si>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</si>
  <si>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</si>
  <si>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</si>
  <si>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</si>
  <si>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</si>
  <si>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</si>
  <si>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</si>
  <si>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</si>
  <si>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</si>
  <si>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</si>
  <si>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</si>
  <si>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</si>
  <si>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</si>
  <si>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</si>
  <si>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</si>
  <si>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</si>
  <si>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</si>
  <si>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</si>
  <si>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</si>
  <si>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</si>
  <si>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</si>
  <si>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</si>
  <si>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</si>
  <si>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</si>
  <si>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</si>
  <si>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</si>
  <si>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</si>
  <si>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</si>
  <si>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</si>
  <si>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</si>
  <si>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</si>
  <si>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</si>
  <si>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</si>
  <si>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</si>
  <si>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</si>
  <si>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</si>
  <si>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</si>
  <si>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</si>
  <si>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</si>
  <si>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</si>
  <si>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</si>
  <si>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</si>
  <si>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</si>
  <si>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</si>
  <si>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</si>
  <si>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</si>
  <si>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</si>
  <si>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</si>
  <si>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</si>
  <si>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</si>
  <si>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</si>
  <si>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</si>
  <si>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</si>
  <si>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</si>
  <si>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</si>
  <si>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</si>
  <si>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</si>
  <si>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</si>
  <si>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</si>
  <si>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</si>
  <si>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</si>
  <si>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</si>
  <si>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</si>
  <si>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</si>
  <si>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</si>
  <si>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</si>
  <si>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</si>
  <si>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</si>
  <si>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</si>
  <si>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</si>
  <si>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</si>
  <si>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</si>
  <si>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</si>
  <si>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</si>
  <si>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</si>
  <si>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</si>
  <si>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</si>
  <si>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</si>
  <si>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</si>
  <si>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</si>
  <si>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</si>
  <si>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</si>
  <si>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</si>
  <si>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</si>
  <si>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</si>
  <si>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</si>
  <si>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</si>
  <si>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</si>
  <si>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</si>
  <si>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</si>
  <si>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</si>
  <si>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</si>
  <si>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</si>
  <si>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</si>
  <si>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</si>
  <si>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</si>
  <si>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</si>
  <si>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</si>
  <si>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</si>
  <si>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</si>
  <si>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</si>
  <si>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</si>
  <si>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</si>
  <si>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</si>
  <si>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</si>
  <si>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</si>
  <si>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</si>
  <si>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</si>
  <si>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</si>
  <si>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</si>
  <si>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</si>
  <si>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</si>
  <si>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</si>
  <si>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</si>
  <si>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</si>
  <si>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</si>
  <si>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</si>
  <si>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</si>
  <si>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</si>
  <si>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</si>
  <si>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</si>
  <si>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</si>
  <si>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</si>
  <si>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</si>
  <si>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</si>
  <si>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</si>
  <si>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</si>
  <si>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</si>
  <si>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</si>
  <si>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</si>
  <si>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</si>
  <si>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</si>
  <si>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</si>
  <si>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</si>
  <si>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</si>
  <si>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</si>
  <si>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</si>
  <si>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</si>
  <si>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</si>
  <si>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</si>
  <si>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</si>
  <si>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</si>
  <si>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</si>
  <si>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</si>
  <si>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</si>
  <si>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</si>
  <si>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</si>
  <si>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</si>
  <si>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</si>
  <si>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</si>
  <si>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</si>
  <si>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</si>
  <si>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</si>
  <si>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</si>
  <si>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</si>
  <si>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</si>
  <si>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</si>
  <si>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</si>
  <si>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</si>
  <si>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</si>
  <si>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</si>
  <si>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</si>
  <si>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</si>
  <si>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</si>
  <si>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</si>
  <si>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</si>
  <si>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</si>
  <si>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</si>
  <si>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</si>
  <si>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</si>
  <si>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</si>
  <si>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</si>
  <si>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</si>
  <si>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</si>
  <si>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</si>
  <si>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</si>
  <si>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</si>
  <si>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</si>
  <si>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</si>
  <si>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</si>
  <si>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</si>
  <si>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</si>
  <si>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</si>
  <si>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</si>
  <si>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</si>
  <si>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</si>
  <si>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</si>
  <si>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</si>
  <si>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</si>
  <si>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</si>
  <si>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</si>
  <si>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</si>
  <si>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</si>
  <si>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</si>
  <si>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</si>
  <si>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</si>
  <si>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</si>
  <si>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</si>
  <si>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</si>
  <si>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</si>
  <si>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</si>
  <si>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</si>
  <si>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</si>
  <si>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</si>
  <si>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</si>
  <si>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</si>
  <si>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</si>
  <si>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</si>
  <si>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</si>
  <si>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</si>
  <si>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</si>
  <si>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</si>
  <si>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</si>
  <si>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</si>
  <si>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</si>
  <si>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</si>
  <si>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</si>
  <si>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</si>
  <si>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</si>
  <si>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</si>
  <si>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</si>
  <si>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</si>
  <si>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</si>
  <si>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</si>
  <si>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</si>
  <si>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</si>
  <si>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</si>
  <si>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</si>
  <si>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</si>
  <si>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</si>
  <si>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</si>
  <si>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</si>
  <si>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</si>
  <si>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</si>
  <si>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</si>
  <si>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</si>
  <si>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</si>
  <si>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</si>
  <si>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</si>
  <si>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</si>
  <si>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</si>
  <si>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</si>
  <si>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</si>
  <si>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</si>
  <si>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</si>
  <si>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</si>
  <si>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</si>
  <si>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</si>
  <si>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</si>
  <si>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</si>
  <si>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</si>
  <si>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</si>
  <si>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</si>
  <si>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</si>
  <si>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</si>
  <si>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</si>
  <si>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</si>
  <si>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</si>
  <si>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</si>
  <si>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</si>
  <si>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</si>
  <si>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</si>
  <si>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</si>
  <si>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</si>
  <si>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</si>
  <si>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</si>
  <si>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</si>
  <si>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</si>
  <si>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</si>
  <si>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</si>
  <si>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</si>
  <si>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</si>
  <si>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</si>
  <si>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</si>
  <si>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</si>
  <si>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</si>
  <si>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</si>
  <si>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</si>
  <si>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</si>
  <si>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</si>
  <si>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</si>
  <si>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</si>
  <si>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</si>
  <si>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</si>
  <si>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</si>
  <si>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</si>
  <si>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</si>
  <si>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</si>
  <si>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</si>
  <si>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</si>
  <si>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</si>
  <si>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</si>
  <si>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</si>
  <si>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</si>
  <si>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</si>
  <si>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</si>
  <si>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</si>
  <si>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</si>
  <si>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</si>
  <si>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</si>
  <si>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</si>
  <si>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</si>
  <si>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</si>
  <si>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</si>
  <si>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</si>
  <si>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</si>
  <si>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</si>
  <si>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</si>
  <si>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</si>
  <si>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</si>
  <si>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</si>
  <si>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</si>
  <si>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</si>
  <si>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</si>
  <si>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</si>
  <si>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</si>
  <si>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</si>
  <si>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</si>
  <si>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</si>
  <si>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</si>
  <si>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</si>
  <si>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</si>
  <si>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</si>
  <si>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</si>
  <si>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</si>
  <si>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</si>
  <si>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</si>
  <si>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</si>
  <si>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</si>
  <si>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</si>
  <si>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</si>
  <si>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</si>
  <si>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</si>
  <si>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</si>
  <si>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</si>
  <si>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</si>
  <si>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</si>
  <si>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</si>
  <si>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</si>
  <si>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</si>
  <si>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</si>
  <si>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</si>
  <si>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</si>
  <si>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</si>
  <si>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</si>
  <si>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</si>
  <si>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</si>
  <si>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</si>
  <si>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</si>
  <si>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</si>
  <si>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</si>
  <si>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</si>
  <si>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</si>
  <si>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</si>
  <si>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</si>
  <si>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</si>
  <si>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</si>
  <si>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</si>
  <si>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</si>
  <si>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</si>
  <si>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</si>
  <si>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</si>
  <si>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</si>
  <si>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</si>
  <si>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</si>
  <si>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</si>
  <si>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</si>
  <si>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</si>
  <si>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</si>
  <si>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</si>
  <si>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</si>
  <si>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</si>
  <si>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</si>
  <si>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</si>
  <si>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</si>
  <si>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</si>
  <si>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</si>
  <si>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</si>
  <si>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</si>
  <si>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</si>
  <si>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</si>
  <si>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</si>
  <si>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</si>
  <si>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</si>
  <si>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</si>
  <si>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</si>
  <si>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</si>
  <si>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</si>
  <si>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</si>
  <si>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</si>
  <si>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</si>
  <si>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</si>
  <si>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</si>
  <si>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</si>
  <si>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</si>
  <si>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</si>
  <si>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</si>
  <si>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</si>
  <si>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</si>
  <si>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</si>
  <si>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</si>
  <si>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</si>
  <si>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</si>
  <si>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</si>
  <si>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</si>
  <si>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</si>
  <si>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</si>
  <si>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</si>
  <si>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</si>
  <si>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</si>
  <si>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</si>
  <si>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</si>
  <si>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</si>
  <si>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</si>
  <si>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</si>
  <si>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</si>
  <si>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</si>
  <si>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</si>
  <si>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</si>
  <si>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</si>
  <si>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</si>
  <si>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</si>
  <si>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</si>
  <si>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</si>
  <si>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</si>
  <si>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</si>
  <si>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</si>
  <si>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</si>
  <si>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</si>
  <si>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</si>
  <si>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</si>
  <si>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</si>
  <si>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</si>
  <si>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</si>
  <si>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</si>
  <si>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</si>
  <si>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</si>
  <si>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</si>
  <si>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</si>
  <si>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</si>
  <si>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</si>
  <si>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</si>
  <si>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</si>
  <si>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</si>
  <si>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</si>
  <si>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</si>
  <si>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</si>
  <si>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</si>
  <si>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</si>
  <si>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</si>
  <si>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</si>
  <si>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</si>
  <si>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</si>
  <si>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</si>
  <si>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</si>
  <si>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</si>
  <si>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</si>
  <si>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</si>
  <si>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</si>
  <si>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</si>
  <si>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</si>
  <si>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</si>
  <si>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</si>
  <si>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</si>
  <si>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</si>
  <si>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</si>
  <si>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</si>
  <si>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</si>
  <si>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</si>
  <si>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</si>
  <si>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</si>
  <si>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</si>
  <si>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</si>
  <si>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</si>
  <si>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</si>
  <si>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</si>
  <si>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</si>
  <si>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</si>
  <si>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</si>
  <si>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</si>
  <si>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</si>
  <si>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</si>
  <si>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</si>
  <si>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</si>
  <si>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</si>
  <si>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</si>
  <si>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</si>
  <si>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</si>
  <si>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</si>
  <si>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</si>
  <si>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</si>
  <si>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</si>
  <si>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</si>
  <si>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</si>
  <si>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</si>
  <si>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</si>
  <si>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</si>
  <si>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</si>
  <si>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</si>
  <si>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</si>
  <si>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</si>
  <si>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</si>
  <si>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</si>
  <si>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</si>
  <si>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</si>
  <si>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</si>
  <si>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</si>
  <si>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</si>
  <si>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</si>
  <si>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</si>
  <si>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</si>
  <si>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</si>
  <si>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</si>
  <si>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</si>
  <si>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</si>
  <si>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</si>
  <si>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</si>
  <si>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</si>
  <si>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</si>
  <si>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</si>
  <si>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</si>
  <si>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</si>
  <si>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</si>
  <si>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</si>
  <si>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</si>
  <si>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</si>
  <si>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</si>
  <si>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</si>
  <si>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</si>
  <si>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</si>
  <si>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</si>
  <si>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</si>
  <si>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</si>
  <si>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</si>
  <si>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</si>
  <si>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</si>
  <si>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</si>
  <si>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</si>
  <si>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</si>
  <si>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</si>
  <si>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</si>
  <si>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</si>
  <si>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</si>
  <si>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</si>
  <si>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</si>
  <si>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</si>
  <si>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</si>
  <si>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</si>
  <si>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</si>
  <si>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</si>
  <si>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</si>
  <si>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</si>
  <si>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</si>
  <si>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</si>
  <si>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</si>
  <si>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</si>
  <si>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</si>
  <si>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</si>
  <si>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</si>
  <si>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</si>
  <si>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</si>
  <si>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</si>
  <si>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</si>
  <si>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</si>
  <si>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</si>
  <si>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</si>
  <si>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</si>
  <si>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</si>
  <si>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</si>
  <si>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</si>
  <si>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</si>
  <si>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</si>
  <si>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</si>
  <si>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</si>
  <si>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</si>
  <si>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</si>
  <si>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</si>
  <si>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</si>
  <si>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</si>
  <si>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</si>
  <si>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</si>
  <si>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</si>
  <si>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</si>
  <si>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</si>
  <si>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</si>
  <si>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</si>
  <si>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</si>
  <si>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</si>
  <si>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</si>
  <si>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</si>
  <si>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</si>
  <si>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</si>
  <si>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</si>
  <si>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</si>
  <si>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</si>
  <si>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</si>
  <si>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</si>
  <si>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</si>
  <si>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</si>
  <si>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</si>
  <si>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</si>
  <si>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</si>
  <si>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</si>
  <si>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</si>
  <si>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</si>
  <si>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</si>
  <si>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</si>
  <si>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</si>
  <si>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</si>
  <si>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</si>
  <si>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</si>
  <si>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</si>
  <si>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</si>
  <si>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</si>
  <si>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</si>
  <si>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</si>
  <si>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</si>
  <si>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</si>
  <si>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</si>
  <si>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</si>
  <si>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</si>
  <si>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</si>
  <si>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</si>
  <si>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</si>
  <si>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</si>
  <si>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</si>
  <si>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</si>
  <si>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</si>
  <si>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</si>
  <si>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</si>
  <si>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</si>
  <si>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</si>
  <si>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</si>
  <si>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</si>
  <si>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</si>
  <si>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</si>
  <si>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</si>
  <si>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</si>
  <si>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</si>
  <si>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</si>
  <si>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</si>
  <si>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</si>
  <si>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</si>
  <si>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</si>
  <si>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</si>
  <si>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</si>
  <si>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</si>
  <si>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</si>
  <si>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</si>
  <si>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</si>
  <si>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</si>
  <si>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</si>
  <si>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</si>
  <si>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</si>
  <si>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</si>
  <si>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</si>
  <si>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</si>
  <si>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</si>
  <si>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</si>
  <si>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</si>
  <si>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</si>
  <si>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</si>
  <si>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</si>
  <si>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</si>
  <si>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</si>
  <si>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</si>
  <si>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</si>
  <si>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</si>
  <si>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</si>
  <si>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</si>
  <si>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</si>
  <si>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</si>
  <si>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</si>
  <si>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</si>
  <si>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</si>
  <si>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</si>
  <si>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</si>
  <si>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</si>
  <si>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</si>
  <si>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</si>
  <si>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</si>
  <si>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</si>
  <si>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</si>
  <si>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</si>
  <si>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</si>
  <si>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</si>
  <si>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</si>
  <si>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</si>
  <si>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</si>
  <si>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</si>
  <si>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</si>
  <si>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</si>
  <si>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</si>
  <si>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</si>
  <si>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</si>
  <si>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</si>
  <si>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</si>
  <si>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</si>
  <si>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</si>
  <si>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</si>
  <si>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</si>
  <si>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</si>
  <si>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</si>
  <si>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</si>
  <si>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</si>
  <si>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</si>
  <si>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</si>
  <si>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</si>
  <si>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</si>
  <si>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</si>
  <si>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</si>
  <si>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</si>
  <si>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</si>
  <si>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</si>
  <si>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</si>
  <si>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</si>
  <si>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</si>
  <si>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</si>
  <si>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</si>
  <si>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</si>
  <si>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</si>
  <si>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</si>
  <si>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</si>
  <si>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</si>
  <si>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</si>
  <si>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</si>
  <si>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</si>
  <si>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</si>
  <si>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</si>
  <si>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</si>
  <si>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</si>
  <si>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</si>
  <si>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</si>
  <si>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</si>
  <si>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</si>
  <si>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</si>
  <si>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</si>
  <si>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</si>
  <si>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</si>
  <si>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</si>
  <si>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</si>
  <si>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</si>
  <si>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</si>
  <si>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</si>
  <si>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</si>
  <si>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</si>
  <si>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</si>
  <si>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</si>
  <si>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</si>
  <si>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</si>
  <si>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</si>
  <si>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</si>
  <si>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</si>
  <si>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</si>
  <si>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</si>
  <si>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</si>
  <si>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</si>
  <si>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</si>
  <si>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</si>
  <si>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</si>
  <si>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</si>
  <si>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</si>
  <si>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</si>
  <si>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</si>
  <si>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</si>
  <si>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</si>
  <si>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</si>
  <si>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</si>
  <si>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</si>
  <si>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</si>
  <si>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</si>
  <si>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</si>
  <si>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</si>
  <si>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</si>
  <si>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</si>
  <si>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</si>
  <si>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</si>
  <si>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</si>
  <si>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</si>
  <si>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</si>
  <si>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</si>
  <si>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</si>
  <si>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</si>
  <si>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</si>
  <si>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</si>
  <si>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</si>
  <si>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</si>
  <si>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</si>
  <si>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</si>
  <si>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</si>
  <si>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</si>
  <si>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</si>
  <si>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</si>
  <si>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</si>
  <si>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</si>
  <si>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</si>
  <si>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</si>
  <si>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</si>
  <si>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</si>
  <si>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</si>
  <si>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</si>
  <si>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</si>
  <si>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</si>
  <si>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</si>
  <si>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</si>
  <si>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</si>
  <si>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</si>
  <si>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</si>
  <si>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</si>
  <si>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</si>
  <si>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</si>
  <si>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</si>
  <si>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</si>
  <si>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</si>
  <si>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</si>
  <si>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</si>
  <si>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</si>
  <si>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</si>
  <si>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</si>
  <si>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</si>
  <si>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</si>
  <si>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</si>
  <si>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</si>
  <si>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</si>
  <si>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</si>
  <si>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</si>
  <si>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</si>
  <si>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</si>
  <si>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</si>
  <si>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</si>
  <si>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</si>
  <si>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</si>
  <si>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</si>
  <si>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</si>
  <si>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</si>
  <si>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</si>
  <si>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</si>
  <si>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</si>
  <si>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</si>
  <si>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</si>
  <si>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</si>
  <si>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</si>
  <si>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</si>
  <si>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</si>
  <si>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</si>
  <si>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</si>
  <si>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</si>
  <si>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</si>
  <si>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</si>
  <si>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</si>
  <si>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</si>
  <si>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</si>
  <si>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</si>
  <si>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</si>
  <si>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</si>
  <si>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</si>
  <si>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</si>
  <si>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</si>
  <si>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</si>
  <si>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</si>
  <si>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</si>
  <si>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</si>
  <si>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</si>
  <si>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</si>
  <si>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</si>
  <si>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</si>
  <si>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</si>
  <si>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</si>
  <si>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</si>
  <si>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</si>
  <si>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</si>
  <si>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</si>
  <si>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</si>
  <si>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</si>
  <si>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</si>
  <si>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</si>
  <si>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</si>
  <si>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</si>
  <si>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</si>
  <si>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</si>
  <si>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</si>
  <si>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</si>
  <si>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</si>
  <si>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</si>
  <si>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</si>
  <si>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</si>
  <si>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</si>
  <si>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</si>
  <si>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</si>
  <si>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</si>
  <si>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</si>
  <si>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</si>
  <si>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</si>
  <si>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</si>
  <si>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</si>
  <si>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</si>
  <si>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</si>
  <si>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</si>
  <si>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</si>
  <si>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</si>
  <si>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</si>
  <si>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</si>
  <si>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</si>
  <si>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</si>
  <si>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</si>
  <si>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</si>
  <si>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</si>
  <si>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</si>
  <si>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</si>
  <si>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</si>
  <si>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</si>
  <si>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</si>
  <si>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</si>
  <si>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</si>
  <si>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</si>
  <si>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</si>
  <si>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</si>
  <si>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</si>
  <si>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</si>
  <si>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</si>
  <si>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</si>
  <si>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</si>
  <si>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</si>
  <si>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</si>
  <si>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</si>
  <si>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</si>
  <si>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</si>
  <si>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</si>
  <si>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</si>
  <si>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</si>
  <si>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</si>
  <si>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</si>
  <si>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</si>
  <si>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</si>
  <si>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</si>
  <si>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</si>
  <si>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</si>
  <si>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</si>
  <si>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</si>
  <si>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</si>
  <si>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</si>
  <si>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</si>
  <si>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</si>
  <si>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</si>
  <si>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</si>
  <si>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</si>
  <si>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</si>
  <si>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</si>
  <si>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</si>
  <si>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</si>
  <si>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</si>
  <si>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</si>
  <si>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</si>
  <si>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</si>
  <si>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</si>
  <si>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</si>
  <si>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</si>
  <si>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</si>
  <si>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</si>
  <si>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</si>
  <si>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</si>
  <si>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</si>
  <si>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</si>
  <si>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</si>
  <si>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</si>
  <si>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</si>
  <si>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</si>
  <si>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</si>
  <si>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</si>
  <si>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</si>
  <si>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</si>
  <si>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</si>
  <si>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</si>
  <si>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</si>
  <si>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</si>
  <si>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</si>
  <si>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</si>
  <si>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</si>
  <si>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</si>
  <si>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</si>
  <si>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</si>
  <si>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</si>
  <si>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</si>
  <si>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</si>
  <si>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</si>
  <si>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</si>
  <si>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</si>
  <si>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</si>
  <si>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</si>
  <si>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</si>
  <si>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</si>
  <si>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</si>
  <si>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</si>
  <si>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</si>
  <si>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</si>
  <si>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</si>
  <si>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</si>
  <si>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</si>
  <si>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</si>
  <si>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</si>
  <si>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</si>
  <si>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</si>
  <si>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</si>
  <si>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</si>
  <si>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</si>
  <si>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</si>
  <si>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</si>
  <si>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</si>
  <si>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</si>
  <si>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</si>
  <si>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</si>
  <si>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</si>
  <si>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</si>
  <si>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</si>
  <si>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</si>
  <si>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</si>
  <si>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</si>
  <si>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</si>
  <si>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</si>
  <si>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</si>
  <si>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</si>
  <si>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</si>
  <si>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</si>
  <si>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</si>
  <si>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</si>
  <si>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</si>
  <si>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</si>
  <si>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</si>
  <si>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</si>
  <si>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</si>
  <si>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</si>
  <si>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</si>
  <si>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</si>
  <si>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</si>
  <si>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</si>
  <si>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</si>
  <si>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</si>
  <si>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</si>
  <si>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</si>
  <si>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</si>
  <si>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</si>
  <si>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</si>
  <si>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</si>
  <si>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</si>
  <si>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</si>
  <si>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</si>
  <si>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</si>
  <si>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</si>
  <si>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</si>
  <si>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</si>
  <si>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</si>
  <si>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</si>
  <si>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</si>
  <si>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</si>
  <si>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</si>
  <si>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</si>
  <si>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</si>
  <si>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</si>
  <si>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</si>
  <si>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</si>
  <si>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</si>
  <si>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</si>
  <si>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</si>
  <si>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</si>
  <si>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</si>
  <si>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</si>
  <si>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</si>
  <si>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</si>
  <si>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</si>
  <si>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</si>
  <si>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</si>
  <si>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</si>
  <si>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</si>
  <si>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</si>
  <si>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</si>
  <si>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</si>
  <si>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</si>
  <si>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</si>
  <si>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</si>
  <si>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</si>
  <si>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</si>
  <si>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</si>
  <si>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</si>
  <si>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</si>
  <si>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</si>
  <si>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</si>
  <si>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</si>
  <si>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</si>
  <si>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</si>
  <si>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</si>
  <si>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</si>
  <si>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</si>
  <si>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</si>
  <si>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</si>
  <si>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</si>
  <si>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</si>
  <si>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</si>
  <si>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</si>
  <si>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</si>
  <si>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</si>
  <si>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</si>
  <si>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</si>
  <si>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</si>
  <si>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</si>
  <si>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</si>
  <si>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</si>
  <si>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</si>
  <si>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</si>
  <si>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</si>
  <si>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</si>
  <si>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</si>
  <si>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</si>
  <si>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</si>
  <si>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</si>
  <si>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</si>
  <si>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</si>
  <si>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</si>
  <si>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</si>
  <si>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</si>
  <si>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</si>
  <si>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</si>
  <si>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</si>
  <si>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</si>
  <si>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</si>
  <si>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</si>
  <si>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</si>
  <si>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</si>
  <si>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</si>
  <si>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</si>
  <si>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</si>
  <si>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</si>
  <si>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</si>
  <si>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</si>
  <si>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</si>
  <si>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</si>
  <si>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</si>
  <si>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</si>
  <si>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</si>
  <si>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</si>
  <si>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</si>
  <si>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</si>
  <si>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</si>
  <si>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</si>
  <si>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</si>
  <si>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</si>
  <si>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</si>
  <si>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</si>
  <si>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</si>
  <si>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</si>
  <si>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</si>
  <si>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</si>
  <si>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</si>
  <si>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</si>
  <si>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</si>
  <si>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</si>
  <si>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</si>
  <si>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</si>
  <si>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</si>
  <si>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</si>
  <si>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</si>
  <si>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</si>
  <si>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</si>
  <si>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</si>
  <si>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</si>
  <si>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</si>
  <si>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</si>
  <si>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</si>
  <si>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</si>
  <si>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</si>
  <si>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</si>
  <si>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</si>
  <si>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</si>
  <si>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</si>
  <si>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</si>
  <si>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</si>
  <si>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</si>
  <si>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</si>
  <si>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</si>
  <si>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</si>
  <si>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</si>
  <si>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</si>
  <si>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</si>
  <si>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</si>
  <si>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</si>
  <si>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</si>
  <si>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</si>
  <si>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</si>
  <si>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</si>
  <si>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</si>
  <si>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</si>
  <si>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</si>
  <si>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</si>
  <si>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</si>
  <si>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</si>
  <si>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</si>
  <si>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</si>
  <si>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</si>
  <si>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</si>
  <si>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</si>
  <si>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</si>
  <si>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</si>
  <si>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</si>
  <si>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</si>
  <si>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</si>
  <si>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</si>
  <si>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</si>
  <si>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</si>
  <si>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</si>
  <si>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</si>
  <si>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</si>
  <si>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</si>
  <si>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</si>
  <si>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</si>
  <si>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</si>
  <si>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</si>
  <si>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</si>
  <si>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</si>
  <si>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</si>
  <si>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</si>
  <si>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</si>
  <si>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</si>
  <si>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</si>
  <si>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</si>
  <si>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</si>
  <si>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</si>
  <si>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</si>
  <si>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</si>
  <si>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</si>
  <si>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</si>
  <si>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</si>
  <si>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</si>
  <si>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</si>
  <si>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</si>
  <si>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</si>
  <si>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</si>
  <si>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</si>
  <si>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</si>
  <si>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</si>
  <si>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</si>
  <si>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</si>
  <si>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</si>
  <si>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</si>
  <si>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</si>
  <si>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</si>
  <si>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</si>
  <si>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</si>
  <si>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</si>
  <si>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</si>
  <si>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</si>
  <si>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</si>
  <si>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</si>
  <si>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</si>
  <si>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</si>
  <si>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</si>
  <si>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</si>
  <si>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</si>
  <si>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</si>
  <si>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</si>
  <si>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</si>
  <si>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</si>
  <si>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</si>
  <si>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</si>
  <si>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</si>
  <si>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</si>
  <si>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</si>
  <si>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</si>
  <si>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</si>
  <si>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</si>
  <si>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</si>
  <si>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</si>
  <si>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</si>
  <si>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</si>
  <si>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</si>
  <si>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</si>
  <si>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</si>
  <si>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</si>
  <si>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</si>
  <si>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</si>
  <si>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</si>
  <si>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</si>
  <si>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</si>
  <si>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</si>
  <si>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</si>
  <si>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</si>
  <si>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</si>
  <si>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</si>
  <si>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</si>
  <si>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</si>
  <si>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</si>
  <si>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</si>
  <si>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</si>
  <si>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</si>
  <si>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</si>
  <si>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</si>
  <si>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</si>
  <si>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</si>
  <si>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</si>
  <si>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</si>
  <si>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</si>
  <si>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</si>
  <si>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</si>
  <si>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</si>
  <si>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</si>
  <si>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</si>
  <si>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</si>
  <si>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</si>
  <si>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</si>
  <si>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</si>
  <si>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</si>
  <si>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</si>
  <si>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</si>
  <si>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</si>
  <si>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</si>
  <si>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</si>
  <si>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</si>
  <si>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</si>
  <si>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</si>
  <si>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</si>
  <si>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</si>
  <si>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</si>
  <si>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</si>
  <si>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</si>
  <si>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</si>
  <si>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</si>
  <si>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</si>
  <si>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</si>
  <si>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</si>
  <si>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</si>
  <si>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</si>
  <si>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</si>
  <si>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</si>
  <si>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</si>
  <si>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</si>
  <si>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</si>
  <si>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</si>
  <si>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</si>
  <si>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</si>
  <si>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</si>
  <si>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</si>
  <si>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</si>
  <si>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</si>
  <si>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</si>
  <si>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</si>
  <si>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</si>
  <si>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</si>
  <si>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</si>
  <si>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</si>
  <si>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</si>
  <si>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</si>
  <si>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</si>
  <si>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</si>
  <si>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</si>
  <si>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</si>
  <si>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</si>
  <si>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</si>
  <si>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</si>
  <si>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</si>
  <si>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</si>
  <si>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</si>
  <si>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</si>
  <si>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</si>
  <si>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</si>
  <si>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</si>
  <si>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</si>
  <si>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</si>
  <si>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</si>
  <si>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</si>
  <si>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</si>
  <si>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</si>
  <si>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</si>
  <si>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</si>
  <si>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</si>
  <si>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</si>
  <si>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</si>
  <si>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</si>
  <si>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</si>
  <si>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</si>
  <si>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</si>
  <si>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</si>
  <si>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</si>
  <si>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</si>
  <si>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</si>
  <si>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</si>
  <si>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</si>
  <si>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</si>
  <si>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</si>
  <si>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</si>
  <si>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</si>
  <si>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</si>
  <si>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</si>
  <si>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</si>
  <si>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</si>
  <si>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</si>
  <si>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</si>
  <si>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</si>
  <si>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</si>
  <si>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</si>
  <si>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</si>
  <si>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</si>
  <si>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</si>
  <si>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</si>
  <si>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</si>
  <si>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</si>
  <si>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</si>
  <si>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</si>
  <si>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</si>
  <si>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</si>
  <si>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</si>
  <si>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</si>
  <si>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</si>
  <si>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</si>
  <si>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</si>
  <si>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</si>
  <si>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</si>
  <si>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</si>
  <si>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</si>
  <si>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</si>
  <si>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</si>
  <si>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</si>
  <si>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</si>
  <si>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</si>
  <si>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</si>
  <si>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</si>
  <si>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</si>
  <si>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</si>
  <si>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</si>
  <si>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</si>
  <si>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</si>
  <si>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</si>
  <si>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</si>
  <si>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</si>
  <si>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</si>
  <si>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</si>
  <si>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</si>
  <si>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</si>
  <si>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</si>
  <si>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</si>
  <si>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</si>
  <si>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</si>
  <si>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</si>
  <si>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</si>
  <si>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</si>
  <si>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</si>
  <si>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</si>
  <si>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</si>
  <si>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</si>
  <si>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</si>
  <si>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</si>
  <si>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</si>
  <si>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</si>
  <si>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</si>
  <si>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</si>
  <si>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</si>
  <si>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</si>
  <si>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</si>
  <si>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</si>
  <si>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</si>
  <si>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</si>
  <si>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</si>
  <si>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</si>
  <si>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</si>
  <si>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</si>
  <si>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</si>
  <si>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</si>
  <si>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</si>
  <si>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</si>
  <si>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</si>
  <si>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</si>
  <si>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</si>
  <si>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</si>
  <si>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</si>
  <si>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</si>
  <si>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</si>
  <si>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</si>
  <si>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</si>
  <si>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</si>
  <si>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</si>
  <si>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</si>
  <si>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</si>
  <si>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</si>
  <si>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</si>
  <si>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</si>
  <si>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</si>
  <si>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</si>
  <si>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</si>
  <si>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</si>
  <si>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</si>
  <si>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</si>
  <si>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</si>
  <si>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</si>
  <si>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</si>
  <si>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</si>
  <si>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</si>
  <si>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</si>
  <si>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</si>
  <si>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</si>
  <si>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</si>
  <si>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</si>
  <si>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</si>
  <si>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</si>
  <si>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</si>
  <si>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</si>
  <si>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</si>
  <si>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</si>
  <si>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</si>
  <si>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</si>
  <si>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</si>
  <si>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</si>
  <si>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</si>
  <si>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</si>
  <si>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</si>
  <si>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</si>
  <si>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</si>
  <si>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</si>
  <si>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</si>
  <si>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</si>
  <si>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</si>
  <si>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</si>
  <si>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</si>
  <si>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</si>
  <si>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</si>
  <si>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</si>
  <si>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</si>
  <si>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</si>
  <si>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</si>
  <si>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</si>
  <si>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</si>
  <si>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</si>
  <si>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</si>
  <si>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</si>
  <si>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</si>
  <si>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</si>
  <si>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</si>
  <si>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</si>
  <si>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</si>
  <si>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</si>
  <si>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</si>
  <si>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</si>
  <si>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</si>
  <si>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</si>
  <si>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</si>
  <si>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</si>
  <si>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</si>
  <si>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</si>
  <si>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</si>
  <si>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</si>
  <si>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</si>
  <si>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</si>
  <si>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</si>
  <si>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</si>
  <si>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</si>
  <si>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</si>
  <si>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</si>
  <si>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</si>
  <si>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</si>
  <si>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</si>
  <si>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</si>
  <si>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</si>
  <si>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</si>
  <si>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</si>
  <si>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</si>
  <si>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</si>
  <si>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</si>
  <si>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</si>
  <si>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</si>
  <si>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</si>
  <si>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</si>
  <si>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</si>
  <si>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</si>
  <si>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</si>
  <si>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</si>
  <si>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</si>
  <si>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</si>
  <si>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</si>
  <si>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</si>
  <si>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</si>
  <si>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</si>
  <si>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</si>
  <si>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</si>
  <si>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</si>
  <si>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</si>
  <si>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</si>
  <si>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</si>
  <si>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</si>
  <si>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</si>
  <si>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</si>
  <si>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</si>
  <si>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</si>
  <si>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</si>
  <si>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</si>
  <si>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</si>
  <si>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</si>
  <si>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</si>
  <si>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</si>
  <si>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</si>
  <si>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</si>
  <si>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</si>
  <si>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</si>
  <si>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</si>
  <si>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</si>
  <si>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</si>
  <si>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</si>
  <si>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</si>
  <si>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</si>
  <si>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</si>
  <si>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</si>
  <si>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</si>
  <si>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</si>
  <si>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</si>
  <si>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</si>
  <si>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</si>
  <si>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</si>
  <si>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</si>
  <si>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</si>
  <si>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</si>
  <si>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</si>
  <si>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</si>
  <si>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</si>
  <si>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</si>
  <si>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</si>
  <si>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</si>
  <si>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</si>
  <si>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</si>
  <si>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</si>
  <si>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</si>
  <si>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</si>
  <si>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</si>
  <si>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</si>
  <si>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</si>
  <si>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</si>
  <si>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</si>
  <si>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</si>
  <si>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</si>
  <si>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</si>
  <si>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</si>
  <si>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</si>
  <si>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</si>
  <si>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</si>
  <si>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</si>
  <si>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</si>
  <si>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</si>
  <si>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</si>
  <si>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</si>
  <si>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</si>
  <si>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</si>
  <si>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</si>
  <si>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</si>
  <si>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</si>
  <si>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</si>
  <si>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</si>
  <si>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</si>
  <si>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</si>
  <si>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</si>
  <si>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</si>
  <si>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</si>
  <si>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</si>
  <si>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</si>
  <si>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</si>
  <si>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</si>
  <si>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</si>
  <si>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</si>
  <si>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</si>
  <si>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</si>
  <si>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</si>
  <si>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</si>
  <si>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</si>
  <si>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</si>
  <si>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</si>
  <si>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</si>
  <si>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</si>
  <si>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</si>
  <si>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</si>
  <si>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</si>
  <si>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</si>
  <si>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</si>
  <si>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</si>
  <si>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</si>
  <si>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</si>
  <si>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</si>
  <si>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</si>
  <si>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</si>
  <si>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</si>
  <si>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</si>
  <si>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</si>
  <si>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</si>
  <si>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</si>
  <si>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</si>
  <si>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</si>
  <si>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</si>
  <si>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</si>
  <si>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</si>
  <si>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</si>
  <si>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</si>
  <si>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</si>
  <si>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</si>
  <si>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</si>
  <si>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</si>
  <si>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</si>
  <si>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</si>
  <si>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</si>
  <si>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</si>
  <si>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</si>
  <si>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</si>
  <si>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</si>
  <si>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</si>
  <si>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</si>
  <si>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</si>
  <si>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</si>
  <si>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</si>
  <si>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</si>
  <si>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</si>
  <si>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</si>
  <si>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</si>
  <si>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</si>
  <si>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</si>
  <si>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</si>
  <si>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</si>
  <si>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</si>
  <si>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</si>
  <si>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</si>
  <si>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</si>
  <si>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</si>
  <si>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</si>
  <si>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</si>
  <si>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</si>
  <si>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</si>
  <si>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</si>
  <si>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</si>
  <si>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</si>
  <si>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</si>
  <si>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</si>
  <si>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</si>
  <si>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</si>
  <si>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</si>
  <si>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</si>
  <si>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</si>
  <si>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</si>
  <si>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</si>
  <si>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</si>
  <si>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</si>
  <si>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</si>
  <si>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</si>
  <si>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</si>
  <si>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</si>
  <si>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</si>
  <si>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</si>
  <si>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</si>
  <si>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</si>
  <si>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</si>
  <si>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</si>
  <si>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</si>
  <si>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</si>
  <si>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</si>
  <si>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</si>
  <si>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</si>
  <si>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</si>
  <si>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</si>
  <si>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</si>
  <si>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</si>
  <si>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</si>
  <si>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</si>
  <si>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</si>
  <si>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</si>
  <si>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</si>
  <si>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</si>
  <si>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</si>
  <si>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</si>
  <si>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</si>
  <si>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</si>
  <si>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</si>
  <si>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</si>
  <si>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</si>
  <si>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</si>
  <si>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</si>
  <si>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</si>
  <si>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</si>
  <si>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</si>
  <si>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</si>
  <si>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</si>
  <si>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</si>
  <si>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</si>
  <si>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</si>
  <si>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</si>
  <si>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</si>
  <si>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</si>
  <si>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</si>
  <si>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</si>
  <si>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</si>
  <si>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</si>
  <si>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</si>
  <si>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</si>
  <si>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</si>
  <si>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</si>
  <si>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</si>
  <si>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</si>
  <si>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</si>
  <si>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</si>
  <si>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</si>
  <si>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</si>
  <si>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</si>
  <si>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</si>
  <si>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</si>
  <si>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</si>
  <si>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</si>
  <si>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</si>
  <si>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</si>
  <si>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</si>
  <si>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</si>
  <si>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</si>
  <si>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</si>
  <si>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</si>
  <si>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</si>
  <si>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</si>
  <si>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</si>
  <si>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</si>
  <si>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</si>
  <si>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</si>
  <si>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</si>
  <si>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</si>
  <si>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</si>
  <si>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</si>
  <si>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</si>
  <si>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</si>
  <si>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</si>
  <si>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</si>
  <si>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</si>
  <si>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</si>
  <si>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</si>
  <si>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</si>
  <si>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</si>
  <si>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</si>
  <si>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</si>
  <si>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</si>
  <si>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</si>
  <si>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</si>
  <si>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</si>
  <si>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</si>
  <si>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</si>
  <si>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</si>
  <si>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</si>
  <si>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</si>
  <si>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</si>
  <si>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</si>
  <si>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</si>
  <si>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</si>
  <si>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</si>
  <si>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</si>
  <si>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</si>
  <si>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</si>
  <si>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</si>
  <si>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</si>
  <si>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</si>
  <si>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</si>
  <si>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</si>
  <si>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</si>
  <si>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</si>
  <si>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</si>
  <si>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</si>
  <si>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</si>
  <si>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</si>
  <si>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</si>
  <si>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</si>
  <si>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</si>
  <si>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</si>
  <si>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</si>
  <si>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</si>
  <si>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</si>
  <si>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</si>
  <si>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</si>
  <si>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</si>
  <si>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</si>
  <si>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</si>
  <si>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</si>
  <si>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</si>
  <si>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</si>
  <si>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</si>
  <si>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</si>
  <si>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</si>
  <si>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</si>
  <si>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</si>
  <si>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</si>
  <si>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</si>
  <si>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</si>
  <si>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</si>
  <si>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</si>
  <si>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</si>
  <si>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</si>
  <si>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</si>
  <si>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</si>
  <si>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</si>
  <si>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</si>
  <si>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</si>
  <si>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</si>
  <si>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</si>
  <si>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</si>
  <si>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</si>
  <si>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</si>
  <si>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</si>
  <si>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</si>
  <si>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</si>
  <si>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</si>
  <si>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</si>
  <si>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</si>
  <si>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</si>
  <si>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</si>
  <si>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</si>
  <si>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</si>
  <si>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</si>
  <si>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</si>
  <si>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</si>
  <si>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</si>
  <si>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</si>
  <si>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</si>
  <si>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</si>
  <si>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</si>
  <si>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</si>
  <si>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</si>
  <si>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</si>
  <si>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</si>
  <si>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</si>
  <si>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</si>
  <si>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</si>
  <si>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</si>
  <si>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</si>
  <si>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</si>
  <si>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</si>
  <si>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</si>
  <si>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</si>
  <si>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</si>
  <si>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</si>
  <si>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</si>
  <si>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</si>
  <si>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</si>
  <si>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</si>
  <si>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</si>
  <si>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</si>
  <si>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</si>
  <si>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</si>
  <si>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</si>
  <si>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</si>
  <si>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</si>
  <si>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</si>
  <si>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</si>
  <si>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</si>
  <si>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</si>
  <si>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</si>
  <si>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</si>
  <si>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</si>
  <si>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</si>
  <si>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</si>
  <si>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</si>
  <si>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</si>
  <si>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</si>
  <si>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</si>
  <si>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</si>
  <si>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</si>
  <si>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</si>
  <si>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</si>
  <si>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</si>
  <si>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</si>
  <si>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</si>
  <si>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</si>
  <si>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</si>
  <si>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</si>
  <si>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</si>
  <si>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</si>
  <si>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</si>
  <si>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</si>
  <si>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</si>
  <si>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</si>
  <si>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</si>
  <si>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</si>
  <si>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</si>
  <si>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</si>
  <si>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</si>
  <si>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</si>
  <si>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</si>
  <si>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</si>
  <si>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</si>
  <si>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</si>
  <si>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</si>
  <si>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</si>
  <si>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</si>
  <si>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</si>
  <si>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</si>
  <si>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</si>
  <si>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</si>
  <si>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</si>
  <si>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</si>
  <si>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</si>
  <si>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</si>
  <si>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</si>
  <si>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</si>
  <si>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</si>
  <si>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</si>
  <si>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</si>
  <si>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</si>
  <si>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</si>
  <si>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</si>
  <si>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</si>
  <si>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</si>
  <si>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</si>
  <si>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</si>
  <si>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</si>
  <si>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</si>
  <si>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</si>
  <si>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</si>
  <si>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</si>
  <si>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</si>
  <si>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</si>
  <si>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</si>
  <si>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</si>
  <si>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</si>
  <si>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</si>
  <si>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</si>
  <si>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</si>
  <si>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</si>
  <si>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</si>
  <si>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</si>
  <si>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</si>
  <si>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</si>
  <si>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</si>
  <si>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</si>
  <si>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</si>
  <si>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</si>
  <si>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</si>
  <si>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</si>
  <si>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</si>
  <si>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</si>
  <si>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</si>
  <si>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</si>
  <si>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</si>
  <si>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</si>
  <si>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</si>
  <si>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</si>
  <si>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</si>
  <si>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</si>
  <si>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</si>
  <si>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</si>
  <si>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</si>
  <si>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</si>
  <si>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</si>
  <si>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</si>
  <si>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</si>
  <si>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</si>
  <si>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</si>
  <si>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</si>
  <si>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</si>
  <si>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</si>
  <si>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</si>
  <si>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</si>
  <si>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</si>
  <si>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</si>
  <si>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</si>
  <si>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</si>
  <si>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</si>
  <si>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</si>
  <si>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</si>
  <si>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</si>
  <si>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</si>
  <si>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</si>
  <si>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</si>
  <si>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</si>
  <si>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</si>
  <si>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</si>
  <si>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</si>
  <si>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</si>
  <si>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</si>
  <si>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</si>
  <si>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</si>
  <si>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</si>
  <si>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</si>
  <si>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</si>
  <si>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</si>
  <si>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</si>
  <si>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</si>
  <si>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</si>
  <si>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</si>
  <si>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</si>
  <si>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</si>
  <si>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</si>
  <si>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</si>
  <si>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</si>
  <si>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</si>
  <si>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</si>
  <si>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</si>
  <si>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</si>
  <si>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</si>
  <si>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</si>
  <si>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</si>
  <si>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</si>
  <si>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</si>
  <si>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</si>
  <si>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</si>
  <si>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</si>
  <si>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</si>
  <si>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</si>
  <si>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</si>
  <si>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</si>
  <si>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</si>
  <si>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</si>
  <si>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</si>
  <si>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</si>
  <si>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</si>
  <si>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</si>
  <si>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</si>
  <si>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</si>
  <si>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</si>
  <si>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</si>
  <si>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</si>
  <si>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</si>
  <si>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</si>
  <si>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</si>
  <si>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</si>
  <si>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</si>
  <si>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</si>
  <si>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</si>
  <si>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</si>
  <si>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</si>
  <si>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</si>
  <si>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</si>
  <si>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</si>
  <si>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</si>
  <si>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</si>
  <si>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</si>
  <si>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</si>
  <si>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</si>
  <si>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</si>
  <si>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</si>
  <si>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</si>
  <si>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</si>
  <si>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</si>
  <si>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</si>
  <si>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</si>
  <si>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</si>
  <si>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</si>
  <si>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</si>
  <si>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</si>
  <si>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</si>
  <si>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</si>
  <si>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</si>
  <si>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</si>
  <si>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</si>
  <si>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</si>
  <si>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</si>
  <si>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</si>
  <si>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</si>
  <si>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</si>
  <si>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</si>
  <si>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</si>
  <si>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</si>
  <si>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</si>
  <si>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</si>
  <si>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</si>
  <si>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</si>
  <si>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</si>
  <si>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</si>
  <si>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</si>
  <si>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</si>
  <si>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</si>
  <si>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</si>
  <si>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</si>
  <si>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</si>
  <si>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</si>
  <si>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</si>
  <si>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</si>
  <si>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</si>
  <si>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</si>
  <si>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</si>
  <si>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</si>
  <si>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</si>
  <si>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</si>
  <si>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</si>
  <si>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</si>
  <si>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</si>
  <si>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</si>
  <si>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</si>
  <si>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</si>
  <si>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</si>
  <si>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</si>
  <si>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</si>
  <si>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</si>
  <si>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</si>
  <si>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</si>
  <si>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</si>
  <si>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</si>
  <si>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</si>
  <si>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</si>
  <si>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</si>
  <si>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</si>
  <si>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</si>
  <si>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</si>
  <si>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</si>
  <si>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</si>
  <si>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</si>
  <si>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</si>
  <si>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</si>
  <si>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</si>
  <si>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</si>
  <si>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</si>
  <si>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</si>
  <si>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</si>
  <si>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</si>
  <si>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</si>
  <si>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</si>
  <si>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</si>
  <si>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</si>
  <si>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</si>
  <si>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</si>
  <si>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</si>
  <si>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</si>
  <si>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</si>
  <si>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</si>
  <si>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</si>
  <si>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</si>
  <si>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</si>
  <si>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</si>
  <si>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</si>
  <si>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</si>
  <si>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</si>
  <si>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</si>
  <si>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</si>
  <si>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</si>
  <si>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</si>
  <si>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</si>
  <si>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</si>
  <si>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</si>
  <si>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</si>
  <si>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</si>
  <si>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</si>
  <si>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</si>
  <si>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</si>
  <si>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</si>
  <si>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</si>
  <si>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</si>
  <si>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</si>
  <si>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</si>
  <si>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</si>
  <si>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</si>
  <si>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</si>
  <si>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</si>
  <si>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</si>
  <si>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</si>
  <si>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</si>
  <si>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</si>
  <si>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</si>
  <si>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</si>
  <si>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</si>
  <si>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</si>
  <si>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</si>
  <si>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</si>
  <si>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</si>
  <si>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</si>
  <si>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</si>
  <si>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</si>
  <si>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</si>
  <si>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</si>
  <si>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</si>
  <si>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</si>
  <si>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</si>
  <si>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</si>
  <si>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</si>
  <si>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</si>
  <si>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</si>
  <si>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</si>
  <si>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</si>
  <si>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</si>
  <si>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</si>
  <si>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</si>
  <si>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</si>
  <si>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</si>
  <si>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</si>
  <si>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</si>
  <si>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</si>
  <si>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</si>
  <si>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</si>
  <si>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</si>
  <si>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</si>
  <si>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</si>
  <si>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</si>
  <si>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</si>
  <si>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</si>
  <si>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</si>
  <si>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</si>
  <si>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</si>
  <si>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</si>
  <si>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</si>
  <si>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</si>
  <si>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</si>
  <si>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</si>
  <si>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</si>
  <si>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</si>
  <si>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</si>
  <si>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</si>
  <si>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</si>
  <si>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</si>
  <si>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</si>
  <si>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</si>
  <si>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</si>
  <si>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</si>
  <si>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</si>
  <si>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</si>
  <si>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</si>
  <si>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</si>
  <si>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</si>
  <si>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</si>
  <si>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</si>
  <si>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</si>
  <si>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</si>
  <si>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</si>
  <si>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</si>
  <si>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</si>
  <si>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</si>
  <si>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</si>
  <si>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</si>
  <si>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</si>
  <si>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</si>
  <si>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</si>
  <si>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</si>
  <si>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</si>
  <si>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</si>
  <si>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</si>
  <si>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</si>
  <si>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</si>
  <si>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</si>
  <si>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</si>
  <si>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</si>
  <si>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</si>
  <si>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</si>
  <si>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</si>
  <si>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</si>
  <si>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</si>
  <si>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</si>
  <si>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</si>
  <si>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</si>
  <si>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</si>
  <si>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</si>
  <si>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</si>
  <si>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</si>
  <si>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</si>
  <si>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</si>
  <si>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</si>
  <si>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</si>
  <si>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</si>
  <si>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</si>
  <si>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</si>
  <si>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</si>
  <si>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</si>
  <si>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</si>
  <si>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</si>
  <si>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</si>
  <si>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</si>
  <si>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</si>
  <si>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</si>
  <si>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</si>
  <si>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</si>
  <si>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</si>
  <si>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</si>
  <si>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</si>
  <si>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</si>
  <si>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</si>
  <si>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</si>
  <si>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</si>
  <si>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</si>
  <si>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</si>
  <si>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</si>
  <si>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</si>
  <si>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</si>
  <si>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</si>
  <si>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</si>
  <si>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</si>
  <si>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</si>
  <si>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</si>
  <si>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</si>
  <si>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</si>
  <si>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</si>
  <si>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</si>
  <si>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</si>
  <si>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</si>
  <si>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</si>
  <si>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</si>
  <si>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</si>
  <si>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</si>
  <si>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</si>
  <si>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</si>
  <si>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</si>
  <si>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</si>
  <si>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</si>
  <si>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</si>
  <si>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</si>
  <si>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</si>
  <si>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</si>
  <si>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</si>
  <si>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</si>
  <si>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</si>
  <si>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</si>
  <si>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</si>
  <si>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</si>
  <si>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</si>
  <si>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</si>
  <si>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</si>
  <si>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</si>
  <si>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</si>
  <si>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</si>
  <si>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</si>
  <si>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</si>
  <si>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</si>
  <si>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</si>
  <si>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</si>
  <si>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</si>
  <si>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</si>
  <si>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</si>
  <si>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</si>
  <si>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</si>
  <si>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</si>
  <si>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</si>
  <si>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</si>
  <si>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</si>
  <si>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</si>
  <si>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</si>
  <si>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</si>
  <si>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</si>
  <si>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</si>
  <si>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</si>
  <si>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</si>
  <si>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</si>
  <si>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</si>
  <si>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</si>
  <si>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</si>
  <si>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</si>
  <si>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</si>
  <si>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</si>
  <si>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</si>
  <si>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</si>
  <si>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</si>
  <si>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</si>
  <si>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</si>
  <si>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</si>
  <si>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</si>
  <si>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</si>
  <si>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</si>
  <si>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</si>
  <si>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</si>
  <si>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</si>
  <si>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</si>
  <si>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</si>
  <si>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</si>
  <si>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</si>
  <si>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</si>
  <si>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</si>
  <si>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</si>
  <si>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</si>
  <si>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</si>
  <si>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</si>
  <si>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</si>
  <si>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</si>
  <si>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</si>
  <si>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</si>
  <si>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</si>
  <si>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</si>
  <si>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</si>
  <si>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</si>
  <si>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</si>
  <si>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</si>
  <si>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</si>
  <si>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</si>
  <si>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</si>
  <si>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</si>
  <si>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</si>
  <si>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</si>
  <si>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</si>
  <si>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</si>
  <si>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</si>
  <si>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</si>
  <si>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</si>
  <si>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</si>
  <si>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</si>
  <si>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</si>
  <si>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</si>
  <si>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</si>
  <si>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</si>
  <si>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</si>
  <si>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</si>
  <si>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</si>
  <si>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</si>
  <si>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</si>
  <si>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</si>
  <si>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</si>
  <si>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</si>
  <si>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</si>
  <si>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</si>
  <si>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</si>
  <si>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</si>
  <si>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</si>
  <si>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</si>
  <si>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</si>
  <si>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</si>
  <si>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</si>
  <si>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</si>
  <si>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</si>
  <si>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</si>
  <si>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</si>
  <si>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</si>
  <si>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</si>
  <si>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</si>
  <si>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</si>
  <si>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</si>
  <si>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</si>
  <si>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</si>
  <si>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</si>
  <si>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</si>
  <si>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</si>
  <si>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</si>
  <si>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</si>
  <si>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</si>
  <si>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</si>
  <si>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</si>
  <si>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</si>
  <si>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</si>
  <si>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</si>
  <si>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</si>
  <si>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</si>
  <si>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</si>
  <si>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</si>
  <si>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</si>
  <si>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</si>
  <si>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</si>
  <si>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</si>
  <si>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</si>
  <si>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</si>
  <si>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</si>
  <si>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</si>
  <si>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</si>
  <si>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</si>
  <si>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</si>
  <si>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</si>
  <si>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</si>
  <si>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</si>
  <si>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</si>
  <si>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</si>
  <si>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</si>
  <si>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</si>
  <si>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</si>
  <si>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</si>
  <si>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</si>
  <si>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</si>
  <si>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</si>
  <si>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</si>
  <si>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</si>
  <si>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</si>
  <si>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</si>
  <si>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</si>
  <si>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</si>
  <si>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</si>
  <si>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</si>
  <si>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</si>
  <si>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</si>
  <si>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</si>
  <si>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</si>
  <si>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</si>
  <si>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</si>
  <si>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</si>
  <si>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</si>
  <si>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</si>
  <si>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</si>
  <si>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</si>
  <si>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</si>
  <si>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</si>
  <si>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</si>
  <si>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</si>
  <si>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</si>
  <si>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</si>
  <si>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</si>
  <si>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</si>
  <si>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</si>
  <si>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</si>
  <si>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</si>
  <si>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</si>
  <si>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</si>
  <si>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</si>
  <si>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</si>
  <si>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</si>
  <si>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</si>
  <si>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</si>
  <si>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</si>
  <si>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</si>
  <si>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</si>
  <si>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</si>
  <si>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</si>
  <si>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</si>
  <si>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</si>
  <si>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</si>
  <si>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</si>
  <si>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</si>
  <si>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</si>
  <si>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</si>
  <si>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</si>
  <si>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</si>
  <si>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</si>
  <si>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</si>
  <si>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</si>
  <si>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</si>
  <si>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</si>
  <si>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</si>
  <si>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</si>
  <si>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</si>
  <si>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</si>
  <si>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</si>
  <si>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</si>
  <si>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</si>
  <si>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</si>
  <si>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</si>
  <si>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</si>
  <si>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</si>
  <si>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</si>
  <si>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</si>
  <si>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</si>
  <si>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</si>
  <si>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</si>
  <si>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</si>
  <si>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</si>
  <si>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</si>
  <si>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</si>
  <si>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</si>
  <si>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</si>
  <si>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</si>
  <si>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</si>
  <si>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</si>
  <si>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</si>
  <si>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</si>
  <si>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</si>
  <si>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</si>
  <si>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</si>
  <si>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</si>
  <si>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</si>
  <si>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</si>
  <si>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</si>
  <si>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</si>
  <si>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</si>
  <si>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</si>
  <si>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</si>
  <si>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</si>
  <si>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</si>
  <si>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</si>
  <si>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</si>
  <si>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</si>
  <si>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</si>
  <si>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</si>
  <si>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</si>
  <si>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</si>
  <si>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</si>
  <si>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</si>
  <si>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</si>
  <si>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</si>
  <si>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</si>
  <si>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</si>
  <si>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</si>
  <si>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</si>
  <si>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</si>
  <si>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</si>
  <si>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</si>
  <si>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</si>
  <si>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</si>
  <si>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</si>
  <si>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</si>
  <si>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</si>
  <si>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</si>
  <si>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</si>
  <si>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</si>
  <si>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</si>
  <si>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</si>
  <si>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</si>
  <si>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</si>
  <si>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</si>
  <si>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</si>
  <si>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</si>
  <si>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</si>
  <si>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</si>
  <si>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</si>
  <si>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</si>
  <si>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</si>
  <si>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</si>
  <si>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</si>
  <si>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</si>
  <si>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</si>
  <si>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</si>
  <si>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</si>
  <si>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</si>
  <si>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</si>
  <si>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</si>
  <si>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</si>
  <si>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</si>
  <si>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</si>
  <si>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</si>
  <si>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</si>
  <si>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</si>
  <si>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</si>
  <si>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</si>
  <si>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</si>
  <si>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</si>
  <si>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</si>
  <si>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</si>
  <si>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</si>
  <si>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</si>
  <si>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</si>
  <si>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</si>
  <si>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</si>
  <si>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</si>
  <si>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</si>
  <si>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</si>
  <si>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</si>
  <si>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</si>
  <si>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</si>
  <si>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</si>
  <si>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</si>
  <si>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</si>
  <si>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</si>
  <si>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</si>
  <si>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</si>
  <si>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</si>
  <si>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</si>
  <si>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</si>
  <si>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</si>
  <si>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</si>
  <si>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</si>
  <si>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</si>
  <si>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</si>
  <si>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</si>
  <si>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</si>
  <si>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</si>
  <si>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</si>
  <si>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</si>
  <si>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</si>
  <si>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</si>
  <si>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</si>
  <si>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</si>
  <si>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</si>
  <si>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</si>
  <si>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</si>
  <si>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</si>
  <si>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</si>
  <si>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</si>
  <si>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</si>
  <si>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</si>
  <si>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</si>
  <si>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</si>
  <si>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</si>
  <si>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</si>
  <si>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</si>
  <si>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</si>
  <si>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</si>
  <si>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</si>
  <si>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</si>
  <si>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</si>
  <si>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</si>
  <si>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</si>
  <si>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</si>
  <si>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</si>
  <si>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</si>
  <si>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</si>
  <si>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</si>
  <si>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</si>
  <si>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</si>
  <si>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</si>
  <si>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</si>
  <si>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</si>
  <si>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</si>
  <si>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</si>
  <si>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</si>
  <si>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</si>
  <si>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</si>
  <si>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</si>
  <si>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</si>
  <si>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</si>
  <si>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</si>
  <si>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</si>
  <si>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</si>
  <si>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</si>
  <si>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</si>
  <si>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</si>
  <si>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</si>
  <si>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</si>
  <si>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</si>
  <si>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</si>
  <si>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</si>
  <si>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</si>
  <si>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</si>
  <si>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</si>
  <si>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</si>
  <si>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</si>
  <si>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</si>
  <si>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</si>
  <si>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</si>
  <si>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</si>
  <si>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</si>
  <si>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</si>
  <si>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</si>
  <si>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</si>
  <si>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</si>
  <si>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</si>
  <si>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</si>
  <si>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</si>
  <si>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</si>
  <si>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</si>
  <si>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</si>
  <si>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</si>
  <si>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</si>
  <si>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</si>
  <si>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</si>
  <si>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</si>
  <si>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</si>
  <si>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</si>
  <si>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</si>
  <si>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</si>
  <si>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</si>
  <si>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</si>
  <si>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</si>
  <si>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</si>
  <si>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</si>
  <si>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</si>
  <si>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</si>
  <si>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</si>
  <si>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</si>
  <si>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</si>
  <si>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</si>
  <si>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</si>
  <si>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</si>
  <si>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</si>
  <si>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</si>
  <si>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</si>
  <si>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</si>
  <si>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</si>
  <si>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</si>
  <si>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</si>
  <si>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</si>
  <si>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</si>
  <si>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</si>
  <si>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</si>
  <si>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</si>
  <si>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</si>
  <si>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</si>
  <si>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</si>
  <si>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</si>
  <si>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</si>
  <si>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</si>
  <si>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</si>
  <si>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</si>
  <si>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</si>
  <si>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</si>
  <si>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</si>
  <si>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</si>
  <si>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</si>
  <si>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</si>
  <si>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</si>
  <si>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</si>
  <si>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</si>
  <si>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</si>
  <si>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</si>
  <si>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</si>
  <si>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</si>
  <si>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</si>
  <si>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</si>
  <si>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</si>
  <si>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</si>
  <si>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</si>
  <si>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</si>
  <si>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</si>
  <si>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</si>
  <si>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</si>
  <si>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</si>
  <si>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</si>
  <si>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</si>
  <si>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</si>
  <si>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</si>
  <si>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</si>
  <si>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</si>
  <si>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</si>
  <si>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</si>
  <si>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</si>
  <si>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</si>
  <si>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</si>
  <si>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</si>
  <si>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</si>
  <si>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</si>
  <si>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</si>
  <si>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</si>
  <si>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</si>
  <si>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</si>
  <si>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</si>
  <si>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</si>
  <si>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</si>
  <si>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</si>
  <si>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</si>
  <si>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</si>
  <si>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</si>
  <si>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</si>
  <si>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</si>
  <si>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</si>
  <si>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</si>
  <si>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</si>
  <si>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</si>
  <si>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</si>
  <si>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</si>
  <si>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</si>
  <si>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</si>
  <si>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</si>
  <si>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</si>
  <si>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</si>
  <si>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</si>
  <si>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</si>
  <si>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</si>
  <si>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</si>
  <si>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</si>
  <si>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</si>
  <si>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</si>
  <si>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</si>
  <si>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</si>
  <si>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</si>
  <si>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</si>
  <si>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</si>
  <si>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</si>
  <si>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</si>
  <si>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</si>
  <si>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</si>
  <si>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</si>
  <si>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</si>
  <si>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</si>
  <si>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</si>
  <si>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</si>
  <si>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</si>
  <si>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</si>
  <si>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</si>
  <si>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</si>
  <si>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</si>
  <si>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</si>
  <si>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</si>
  <si>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</si>
  <si>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</si>
  <si>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</si>
  <si>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</si>
  <si>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</si>
  <si>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</si>
  <si>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</si>
  <si>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</si>
  <si>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</si>
  <si>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</si>
  <si>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</si>
  <si>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</si>
  <si>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</si>
  <si>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</si>
  <si>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</si>
  <si>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</si>
  <si>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</si>
  <si>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</si>
  <si>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</si>
  <si>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</si>
  <si>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</si>
  <si>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</si>
  <si>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</si>
  <si>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</si>
  <si>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</si>
  <si>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</si>
  <si>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</si>
  <si>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</si>
  <si>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</si>
  <si>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</si>
  <si>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</si>
  <si>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</si>
  <si>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</si>
  <si>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</si>
  <si>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</si>
  <si>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</si>
  <si>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</si>
  <si>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</si>
  <si>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</si>
  <si>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</si>
  <si>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</si>
  <si>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</si>
  <si>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</si>
  <si>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</si>
  <si>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</si>
  <si>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</si>
  <si>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</si>
  <si>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</si>
  <si>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</si>
  <si>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</si>
  <si>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</si>
  <si>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</si>
  <si>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</si>
  <si>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</si>
  <si>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</si>
  <si>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</si>
  <si>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</si>
  <si>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</si>
  <si>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</si>
  <si>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</si>
  <si>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</si>
  <si>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</si>
  <si>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</si>
  <si>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</si>
  <si>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</si>
  <si>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</si>
  <si>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</si>
  <si>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</si>
  <si>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</si>
  <si>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</si>
  <si>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</si>
  <si>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</si>
  <si>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</si>
  <si>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</si>
  <si>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</si>
  <si>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</si>
  <si>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</si>
  <si>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</si>
  <si>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</si>
  <si>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</si>
  <si>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</si>
  <si>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</si>
  <si>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</si>
  <si>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</si>
  <si>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</si>
  <si>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</si>
  <si>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</si>
  <si>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</si>
  <si>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</si>
  <si>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</si>
  <si>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</si>
  <si>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</si>
  <si>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</si>
  <si>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</si>
  <si>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</si>
  <si>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</si>
  <si>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</si>
  <si>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</si>
  <si>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</si>
  <si>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</si>
  <si>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</si>
  <si>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</si>
  <si>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</si>
  <si>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</si>
  <si>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</si>
  <si>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</si>
  <si>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</si>
  <si>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</si>
  <si>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</si>
  <si>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</si>
  <si>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</si>
  <si>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</si>
  <si>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</si>
  <si>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</si>
  <si>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</si>
  <si>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</si>
  <si>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</si>
  <si>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</si>
  <si>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</si>
  <si>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</si>
  <si>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</si>
  <si>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</si>
  <si>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</si>
  <si>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</si>
  <si>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</si>
  <si>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</si>
  <si>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</si>
  <si>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</si>
  <si>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</si>
  <si>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</si>
  <si>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</si>
  <si>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</si>
  <si>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</si>
  <si>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</si>
  <si>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</si>
  <si>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</si>
  <si>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</si>
  <si>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</si>
  <si>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</si>
  <si>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</si>
  <si>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</si>
  <si>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</si>
  <si>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</si>
  <si>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</si>
  <si>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</si>
  <si>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</si>
  <si>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</si>
  <si>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</si>
  <si>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</si>
  <si>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</si>
  <si>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</si>
  <si>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</si>
  <si>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</si>
  <si>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</si>
  <si>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</si>
  <si>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</si>
  <si>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</si>
  <si>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</si>
  <si>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</si>
  <si>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</si>
  <si>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</si>
  <si>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</si>
  <si>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</si>
  <si>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</si>
  <si>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</si>
  <si>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</si>
  <si>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</si>
  <si>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</si>
  <si>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</si>
  <si>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</si>
  <si>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</si>
  <si>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</si>
  <si>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</si>
  <si>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</si>
  <si>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</si>
  <si>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</si>
  <si>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</si>
  <si>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</si>
  <si>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</si>
  <si>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</si>
  <si>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</si>
  <si>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</si>
  <si>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</si>
  <si>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</si>
  <si>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</si>
  <si>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</si>
  <si>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</si>
  <si>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</si>
  <si>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</si>
  <si>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</si>
  <si>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</si>
  <si>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</si>
  <si>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</si>
  <si>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</si>
  <si>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</si>
  <si>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</si>
  <si>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</si>
  <si>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</si>
  <si>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</si>
  <si>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</si>
  <si>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</si>
  <si>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</si>
  <si>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</si>
  <si>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</si>
  <si>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</si>
  <si>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</si>
  <si>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</si>
  <si>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</si>
  <si>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</si>
  <si>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</si>
  <si>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</si>
  <si>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</si>
  <si>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</si>
  <si>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</si>
  <si>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</si>
  <si>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</si>
  <si>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</si>
  <si>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</si>
  <si>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</si>
  <si>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</si>
  <si>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</si>
  <si>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</si>
  <si>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</si>
  <si>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</si>
  <si>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</si>
  <si>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</si>
  <si>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</si>
  <si>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</si>
  <si>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</si>
  <si>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</si>
  <si>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</si>
  <si>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</si>
  <si>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</si>
  <si>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</si>
  <si>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</si>
  <si>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</si>
  <si>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</si>
  <si>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</si>
  <si>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</si>
  <si>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</si>
  <si>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</si>
  <si>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</si>
  <si>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</si>
  <si>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</si>
  <si>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</si>
  <si>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</si>
  <si>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</si>
  <si>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</si>
  <si>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</si>
  <si>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</si>
  <si>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</si>
  <si>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</si>
  <si>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</si>
  <si>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</si>
  <si>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</si>
  <si>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</si>
  <si>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</si>
  <si>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</si>
  <si>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</si>
  <si>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</si>
  <si>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</si>
  <si>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</si>
  <si>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</si>
  <si>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</si>
  <si>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</si>
  <si>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</si>
  <si>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</si>
  <si>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</si>
  <si>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</si>
  <si>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</si>
  <si>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</si>
  <si>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</si>
  <si>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</si>
  <si>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</si>
  <si>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</si>
  <si>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</si>
  <si>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</si>
  <si>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</si>
  <si>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</si>
  <si>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</si>
  <si>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</si>
  <si>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</si>
  <si>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</si>
  <si>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</si>
  <si>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</si>
  <si>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</si>
  <si>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</si>
  <si>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</si>
  <si>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</si>
  <si>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</si>
  <si>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</si>
  <si>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</si>
  <si>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</si>
  <si>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</si>
  <si>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</si>
  <si>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</si>
  <si>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</si>
  <si>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</si>
  <si>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</si>
  <si>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</si>
  <si>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</si>
  <si>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</si>
  <si>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</si>
  <si>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</si>
  <si>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</si>
  <si>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</si>
  <si>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</si>
  <si>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</si>
  <si>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</si>
  <si>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</si>
  <si>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</si>
  <si>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</si>
  <si>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</si>
  <si>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</si>
  <si>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</si>
  <si>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</si>
  <si>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</si>
  <si>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</si>
  <si>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</si>
  <si>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</si>
  <si>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</si>
  <si>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</si>
  <si>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</si>
  <si>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</si>
  <si>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</si>
  <si>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</si>
  <si>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</si>
  <si>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</si>
  <si>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</si>
  <si>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</si>
  <si>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</si>
  <si>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</si>
  <si>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</si>
  <si>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</si>
  <si>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</si>
  <si>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</si>
  <si>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</si>
  <si>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</si>
  <si>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</si>
  <si>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</si>
  <si>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</si>
  <si>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</si>
  <si>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</si>
  <si>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</si>
  <si>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</si>
  <si>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</si>
  <si>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</si>
  <si>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</si>
  <si>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</si>
  <si>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</si>
  <si>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</si>
  <si>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</si>
  <si>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</si>
  <si>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</si>
  <si>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</si>
  <si>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</si>
  <si>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</si>
  <si>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</si>
  <si>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</si>
  <si>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</si>
  <si>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</si>
  <si>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</si>
  <si>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</si>
  <si>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</si>
  <si>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</si>
  <si>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</si>
  <si>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</si>
  <si>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</si>
  <si>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</si>
  <si>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</si>
  <si>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</si>
  <si>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</si>
  <si>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</si>
  <si>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</si>
  <si>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</si>
  <si>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</si>
  <si>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</si>
  <si>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</si>
  <si>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</si>
  <si>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</si>
  <si>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</si>
  <si>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</si>
  <si>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</si>
  <si>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</si>
  <si>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</si>
  <si>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</si>
  <si>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</si>
  <si>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</si>
  <si>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</si>
  <si>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</si>
  <si>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</si>
  <si>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</si>
  <si>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</si>
  <si>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</si>
  <si>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</si>
  <si>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</si>
  <si>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</si>
  <si>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</si>
  <si>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</si>
  <si>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</si>
  <si>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</si>
  <si>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</si>
  <si>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</si>
  <si>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</si>
  <si>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</si>
  <si>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</si>
  <si>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</si>
  <si>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</si>
  <si>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</si>
  <si>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</si>
  <si>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</si>
  <si>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</si>
  <si>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</si>
  <si>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</si>
  <si>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</si>
  <si>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</si>
  <si>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</si>
  <si>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</si>
  <si>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</si>
  <si>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</si>
  <si>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</si>
  <si>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</si>
  <si>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</si>
  <si>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</si>
  <si>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</si>
  <si>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</si>
  <si>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</si>
  <si>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</si>
  <si>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</si>
  <si>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</si>
  <si>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</si>
  <si>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</si>
  <si>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</si>
  <si>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</si>
  <si>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</si>
  <si>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</si>
  <si>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</si>
  <si>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</si>
  <si>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</si>
  <si>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</si>
  <si>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</si>
  <si>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</si>
  <si>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</si>
  <si>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</si>
  <si>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</si>
  <si>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</si>
  <si>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</si>
  <si>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</si>
  <si>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</si>
  <si>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</si>
  <si>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</si>
  <si>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</si>
  <si>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</si>
  <si>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</si>
  <si>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</si>
  <si>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</si>
  <si>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</si>
  <si>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</si>
  <si>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</si>
  <si>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</si>
  <si>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</si>
  <si>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</si>
  <si>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</si>
  <si>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</si>
  <si>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</si>
  <si>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</si>
  <si>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</si>
  <si>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</si>
  <si>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</si>
  <si>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</si>
  <si>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</si>
  <si>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</si>
  <si>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</si>
  <si>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</si>
  <si>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</si>
  <si>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</si>
  <si>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</si>
  <si>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</si>
  <si>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</si>
  <si>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</si>
  <si>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</si>
  <si>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</si>
  <si>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</si>
  <si>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</si>
  <si>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</si>
  <si>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</si>
  <si>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</si>
  <si>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</si>
  <si>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</si>
  <si>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</si>
  <si>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</si>
  <si>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</si>
  <si>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</si>
  <si>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</si>
  <si>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</si>
  <si>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</si>
  <si>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</si>
  <si>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</si>
  <si>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</si>
  <si>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</si>
  <si>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</si>
  <si>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</si>
  <si>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</si>
  <si>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</si>
  <si>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</si>
  <si>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</si>
  <si>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</si>
  <si>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</si>
  <si>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</si>
  <si>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</si>
  <si>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</si>
  <si>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</si>
  <si>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</si>
  <si>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</si>
  <si>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</si>
  <si>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</si>
  <si>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</si>
  <si>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</si>
  <si>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</si>
  <si>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</si>
  <si>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</si>
  <si>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</si>
  <si>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</si>
  <si>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</si>
  <si>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</si>
  <si>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</si>
  <si>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</si>
  <si>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</si>
  <si>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</si>
  <si>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</si>
  <si>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</si>
  <si>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</si>
  <si>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</si>
  <si>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</si>
  <si>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</si>
  <si>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</si>
  <si>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</si>
  <si>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</si>
  <si>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</si>
  <si>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</si>
  <si>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</si>
  <si>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</si>
  <si>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</si>
  <si>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</si>
  <si>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</si>
  <si>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</si>
  <si>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</si>
  <si>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</si>
  <si>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</si>
  <si>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</si>
  <si>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</si>
  <si>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</si>
  <si>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</si>
  <si>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</si>
  <si>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</si>
  <si>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</si>
  <si>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</si>
  <si>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</si>
  <si>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</si>
  <si>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</si>
  <si>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</si>
  <si>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</si>
  <si>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</si>
  <si>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</si>
  <si>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</si>
  <si>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</si>
  <si>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</si>
  <si>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</si>
  <si>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</si>
  <si>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</si>
  <si>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</si>
  <si>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</si>
  <si>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</si>
  <si>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</si>
  <si>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</si>
  <si>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</si>
  <si>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</si>
  <si>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</si>
  <si>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</si>
  <si>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</si>
  <si>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</si>
  <si>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</si>
  <si>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</si>
  <si>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</si>
  <si>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</si>
  <si>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</si>
  <si>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</si>
  <si>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</si>
  <si>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</si>
  <si>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</si>
  <si>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</si>
  <si>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</si>
  <si>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</si>
  <si>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</si>
  <si>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</si>
  <si>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</si>
  <si>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</si>
  <si>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</si>
  <si>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</si>
  <si>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</si>
  <si>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</si>
  <si>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</si>
  <si>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</si>
  <si>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</si>
  <si>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</si>
  <si>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</si>
  <si>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</si>
  <si>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</si>
  <si>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</si>
  <si>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</si>
  <si>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</si>
  <si>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</si>
  <si>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</si>
  <si>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</si>
  <si>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</si>
  <si>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</si>
  <si>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</si>
  <si>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</si>
  <si>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</si>
  <si>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</si>
  <si>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</si>
  <si>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</si>
  <si>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</si>
  <si>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</si>
  <si>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</si>
  <si>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</si>
  <si>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</si>
  <si>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</si>
  <si>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</si>
  <si>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</si>
  <si>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</si>
  <si>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</si>
  <si>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</si>
  <si>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</si>
  <si>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</si>
  <si>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</si>
  <si>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</si>
  <si>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</si>
  <si>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</si>
  <si>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</si>
  <si>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</si>
  <si>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</si>
  <si>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</si>
  <si>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</si>
  <si>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</si>
  <si>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</si>
  <si>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</si>
  <si>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</si>
  <si>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</si>
  <si>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</si>
  <si>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</si>
  <si>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</si>
  <si>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</si>
  <si>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</si>
  <si>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</si>
  <si>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</si>
  <si>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</si>
  <si>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</si>
  <si>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</si>
  <si>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</si>
  <si>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</si>
  <si>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</si>
  <si>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</si>
  <si>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</si>
  <si>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</si>
  <si>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</si>
  <si>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</si>
  <si>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</si>
  <si>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</si>
  <si>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</si>
  <si>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</si>
  <si>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</si>
  <si>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</si>
  <si>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</si>
  <si>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</si>
  <si>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</si>
  <si>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</si>
  <si>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</si>
  <si>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</si>
  <si>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</si>
  <si>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</si>
  <si>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</si>
  <si>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</si>
  <si>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</si>
  <si>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</si>
  <si>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</si>
  <si>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</si>
  <si>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</si>
  <si>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</si>
  <si>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</si>
  <si>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</si>
  <si>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</si>
  <si>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</si>
  <si>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</si>
  <si>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</si>
  <si>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</si>
  <si>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</si>
  <si>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</si>
  <si>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</si>
  <si>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</si>
  <si>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</si>
  <si>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</si>
  <si>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</si>
  <si>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</si>
  <si>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</si>
  <si>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</si>
  <si>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</si>
  <si>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</si>
  <si>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</si>
  <si>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</si>
  <si>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</si>
  <si>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</si>
  <si>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</si>
  <si>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</si>
  <si>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</si>
  <si>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</si>
  <si>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</si>
  <si>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</si>
  <si>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</si>
  <si>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</si>
  <si>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</si>
  <si>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</si>
  <si>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</si>
  <si>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</si>
  <si>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</si>
  <si>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</si>
  <si>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</si>
  <si>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</si>
  <si>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</si>
  <si>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</si>
  <si>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</si>
  <si>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</si>
  <si>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</si>
  <si>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</si>
  <si>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</si>
  <si>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</si>
  <si>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</si>
  <si>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</si>
  <si>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</si>
  <si>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</si>
  <si>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</si>
  <si>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</si>
  <si>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</si>
  <si>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</si>
  <si>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</si>
  <si>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</si>
  <si>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</si>
  <si>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</si>
  <si>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</si>
  <si>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</si>
  <si>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</si>
  <si>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</si>
  <si>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</si>
  <si>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</si>
  <si>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</si>
  <si>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</si>
  <si>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</si>
  <si>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</si>
  <si>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</si>
  <si>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</si>
  <si>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</si>
  <si>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</si>
  <si>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</si>
  <si>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</si>
  <si>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</si>
  <si>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</si>
  <si>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</si>
  <si>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</si>
  <si>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</si>
  <si>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</si>
  <si>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</si>
  <si>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</si>
  <si>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</si>
  <si>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</si>
  <si>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</si>
  <si>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</si>
  <si>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</si>
  <si>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</si>
  <si>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</si>
  <si>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</si>
  <si>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</si>
  <si>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</si>
  <si>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</si>
  <si>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</si>
  <si>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</si>
  <si>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</si>
  <si>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</si>
  <si>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</si>
  <si>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</si>
  <si>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</si>
  <si>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</si>
  <si>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</si>
  <si>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</si>
  <si>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</si>
  <si>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</si>
  <si>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</si>
  <si>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</si>
  <si>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</si>
  <si>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</si>
  <si>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</si>
  <si>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</si>
  <si>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</si>
  <si>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</si>
  <si>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</si>
  <si>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</si>
  <si>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</si>
  <si>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</si>
  <si>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</si>
  <si>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</si>
  <si>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</si>
  <si>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</si>
  <si>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</si>
  <si>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</si>
  <si>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</si>
  <si>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</si>
  <si>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</si>
  <si>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</si>
  <si>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</si>
  <si>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</si>
  <si>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</si>
  <si>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</si>
  <si>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</si>
  <si>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</si>
  <si>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</si>
  <si>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</si>
  <si>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</si>
  <si>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</si>
  <si>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</si>
  <si>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</si>
  <si>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</si>
  <si>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</si>
  <si>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</si>
  <si>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</si>
  <si>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</si>
  <si>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</si>
  <si>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</si>
  <si>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</si>
  <si>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</si>
  <si>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</si>
  <si>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</si>
  <si>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</si>
  <si>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</si>
  <si>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</si>
  <si>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</si>
  <si>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</si>
  <si>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</si>
  <si>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</si>
  <si>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</si>
  <si>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</si>
  <si>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</si>
  <si>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</si>
  <si>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</si>
  <si>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</si>
  <si>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</si>
  <si>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</si>
  <si>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</si>
  <si>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</si>
  <si>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</si>
  <si>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</si>
  <si>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</si>
  <si>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</si>
  <si>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</si>
  <si>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</si>
  <si>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</si>
  <si>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</si>
  <si>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</si>
  <si>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</si>
  <si>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</si>
  <si>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</si>
  <si>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</si>
  <si>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</si>
  <si>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</si>
  <si>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</si>
  <si>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</si>
  <si>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</si>
  <si>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</si>
  <si>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</si>
  <si>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</si>
  <si>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</si>
  <si>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</si>
  <si>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</si>
  <si>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</si>
  <si>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</si>
  <si>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</si>
  <si>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</si>
  <si>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</si>
  <si>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</si>
  <si>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</si>
  <si>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</si>
  <si>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</si>
  <si>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</si>
  <si>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</si>
  <si>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</si>
  <si>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</si>
  <si>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</si>
  <si>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</si>
  <si>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</si>
  <si>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</si>
  <si>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</si>
  <si>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</si>
  <si>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</si>
  <si>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</si>
  <si>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</si>
  <si>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</si>
  <si>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</si>
  <si>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</si>
  <si>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</si>
  <si>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</si>
  <si>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</si>
  <si>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</si>
  <si>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</si>
  <si>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</si>
  <si>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</si>
  <si>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</si>
  <si>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</si>
  <si>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</si>
  <si>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</si>
  <si>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</si>
  <si>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</si>
  <si>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</si>
  <si>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</si>
  <si>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</si>
  <si>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</si>
  <si>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</si>
  <si>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</si>
  <si>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</si>
  <si>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</si>
  <si>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</si>
  <si>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</si>
  <si>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</si>
  <si>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</si>
  <si>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</si>
  <si>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</si>
  <si>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</si>
  <si>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</si>
  <si>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</si>
  <si>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</si>
  <si>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</si>
  <si>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</si>
  <si>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</si>
  <si>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</si>
  <si>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</si>
  <si>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</si>
  <si>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</si>
  <si>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</si>
  <si>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</si>
  <si>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</si>
  <si>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</si>
  <si>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</si>
  <si>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</si>
  <si>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</si>
  <si>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</si>
  <si>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</si>
  <si>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</si>
  <si>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</si>
  <si>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</si>
  <si>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</si>
  <si>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</si>
  <si>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</si>
  <si>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</si>
  <si>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</si>
  <si>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</si>
  <si>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</si>
  <si>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</si>
  <si>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</si>
  <si>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</si>
  <si>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</si>
  <si>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</si>
  <si>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</si>
  <si>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</si>
  <si>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</si>
  <si>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</si>
  <si>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</si>
  <si>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</si>
  <si>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</si>
  <si>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</si>
  <si>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</si>
  <si>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</si>
  <si>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</si>
  <si>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</si>
  <si>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</si>
  <si>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</si>
  <si>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</si>
  <si>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</si>
  <si>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</si>
  <si>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</si>
  <si>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</si>
  <si>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</si>
  <si>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</si>
  <si>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</si>
  <si>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</si>
  <si>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</si>
  <si>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</si>
  <si>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</si>
  <si>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</si>
  <si>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</si>
  <si>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</si>
  <si>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</si>
  <si>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</si>
  <si>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</si>
  <si>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</si>
  <si>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</si>
  <si>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</si>
  <si>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</si>
  <si>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</si>
  <si>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</si>
  <si>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</si>
  <si>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</si>
  <si>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</si>
  <si>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</si>
  <si>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</si>
  <si>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</si>
  <si>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</si>
  <si>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</si>
  <si>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</si>
  <si>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</si>
  <si>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</si>
  <si>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</si>
  <si>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</si>
  <si>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</si>
  <si>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</si>
  <si>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</si>
  <si>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</si>
  <si>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</si>
  <si>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</si>
  <si>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</si>
  <si>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</si>
  <si>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</si>
  <si>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</si>
  <si>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</si>
  <si>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</si>
  <si>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</si>
  <si>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</si>
  <si>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</si>
  <si>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</si>
  <si>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</si>
  <si>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</si>
  <si>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</si>
  <si>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</si>
  <si>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</si>
  <si>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</si>
  <si>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</si>
  <si>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</si>
  <si>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</si>
  <si>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</si>
  <si>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</si>
  <si>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</si>
  <si>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</si>
  <si>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</si>
  <si>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</si>
  <si>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</si>
  <si>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</si>
  <si>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</si>
  <si>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</si>
  <si>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</si>
  <si>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</si>
  <si>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</si>
  <si>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</si>
  <si>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</si>
  <si>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</si>
  <si>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</si>
  <si>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</si>
  <si>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</si>
  <si>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</si>
  <si>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</si>
  <si>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</si>
  <si>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</si>
  <si>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</si>
  <si>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</si>
  <si>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</si>
  <si>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</si>
  <si>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</si>
  <si>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</si>
  <si>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</si>
  <si>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</si>
  <si>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</si>
  <si>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</si>
  <si>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</si>
  <si>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</si>
  <si>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</si>
  <si>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</si>
  <si>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</si>
  <si>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</si>
  <si>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</si>
  <si>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</si>
  <si>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</si>
  <si>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</si>
  <si>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</si>
  <si>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</si>
  <si>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</si>
  <si>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</si>
  <si>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</si>
  <si>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</si>
  <si>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</si>
  <si>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</si>
  <si>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</si>
  <si>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</si>
  <si>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</si>
  <si>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</si>
  <si>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</si>
  <si>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</si>
  <si>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</si>
  <si>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</si>
  <si>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</si>
  <si>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</si>
  <si>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</si>
  <si>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</si>
  <si>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</si>
  <si>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</si>
  <si>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</si>
  <si>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</si>
  <si>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</si>
  <si>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</si>
  <si>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</si>
  <si>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</si>
  <si>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</si>
  <si>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</si>
  <si>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</si>
  <si>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</si>
  <si>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</si>
  <si>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</si>
  <si>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</si>
  <si>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</si>
  <si>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</si>
  <si>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</si>
  <si>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</si>
  <si>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</si>
  <si>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</si>
  <si>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</si>
  <si>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</si>
  <si>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</si>
  <si>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</si>
  <si>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</si>
  <si>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</si>
  <si>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</si>
  <si>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</si>
  <si>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</si>
  <si>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</si>
  <si>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</si>
  <si>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</si>
  <si>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</si>
  <si>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</si>
  <si>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</si>
  <si>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</si>
  <si>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</si>
  <si>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</si>
  <si>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</si>
  <si>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</si>
  <si>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</si>
  <si>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</si>
  <si>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</si>
  <si>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</si>
  <si>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</si>
  <si>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</si>
  <si>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</si>
  <si>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</si>
  <si>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</si>
  <si>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</si>
  <si>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</si>
  <si>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</si>
  <si>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</si>
  <si>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</si>
  <si>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</si>
  <si>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</si>
  <si>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</si>
  <si>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</si>
  <si>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</si>
  <si>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</si>
  <si>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</si>
  <si>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</si>
  <si>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</si>
  <si>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</si>
  <si>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</si>
  <si>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</si>
  <si>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</si>
  <si>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</si>
  <si>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</si>
  <si>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</si>
  <si>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</si>
  <si>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</si>
  <si>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</si>
  <si>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</si>
  <si>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</si>
  <si>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</si>
  <si>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</si>
  <si>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</si>
  <si>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</si>
  <si>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</si>
  <si>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</si>
  <si>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</si>
  <si>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</si>
  <si>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</si>
  <si>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</si>
  <si>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</si>
  <si>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</si>
  <si>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</si>
  <si>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</si>
  <si>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</si>
  <si>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</si>
  <si>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</si>
  <si>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</si>
  <si>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</si>
  <si>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</si>
  <si>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</si>
  <si>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</si>
  <si>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</si>
  <si>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</si>
  <si>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</si>
  <si>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</si>
  <si>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</si>
  <si>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</si>
  <si>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</si>
  <si>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</si>
  <si>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</si>
  <si>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</si>
  <si>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</si>
  <si>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</si>
  <si>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</si>
  <si>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</si>
  <si>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</si>
  <si>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</si>
  <si>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</si>
  <si>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</si>
  <si>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</si>
  <si>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</si>
  <si>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</si>
  <si>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</si>
  <si>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</si>
  <si>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</si>
  <si>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</si>
  <si>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</si>
  <si>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</si>
  <si>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</si>
  <si>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</si>
  <si>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</si>
  <si>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</si>
  <si>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</si>
  <si>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</si>
  <si>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</si>
  <si>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</si>
  <si>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</si>
  <si>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</si>
  <si>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</si>
  <si>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</si>
  <si>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</si>
  <si>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</si>
  <si>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</si>
  <si>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</si>
  <si>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</si>
  <si>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</si>
  <si>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</si>
  <si>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</si>
  <si>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</si>
  <si>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</si>
  <si>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</si>
  <si>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</si>
  <si>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</si>
  <si>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</si>
  <si>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</si>
  <si>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</si>
  <si>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</si>
  <si>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</si>
  <si>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</si>
  <si>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</si>
  <si>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</si>
  <si>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</si>
  <si>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</si>
  <si>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</si>
  <si>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</si>
  <si>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</si>
  <si>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</si>
  <si>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</si>
  <si>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</si>
  <si>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</si>
  <si>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</si>
  <si>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</si>
  <si>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</si>
  <si>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</si>
  <si>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</si>
  <si>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</si>
  <si>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</si>
  <si>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</si>
  <si>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</si>
  <si>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</si>
  <si>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</si>
  <si>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</si>
  <si>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</si>
  <si>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</si>
  <si>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</si>
  <si>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</si>
  <si>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</si>
  <si>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</si>
  <si>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</si>
  <si>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</si>
  <si>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</si>
  <si>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</si>
  <si>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</si>
  <si>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</si>
  <si>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</si>
  <si>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</si>
  <si>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</si>
  <si>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</si>
  <si>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</si>
  <si>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</si>
  <si>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</si>
  <si>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</si>
  <si>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</si>
  <si>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</si>
  <si>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</si>
  <si>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</si>
  <si>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</si>
  <si>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</si>
  <si>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</si>
  <si>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</si>
  <si>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</si>
  <si>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</si>
  <si>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</si>
  <si>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</si>
  <si>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</si>
  <si>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</si>
  <si>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</si>
  <si>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</si>
  <si>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</si>
  <si>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</si>
  <si>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</si>
  <si>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</si>
  <si>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</si>
  <si>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</si>
  <si>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</si>
  <si>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</si>
  <si>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</si>
  <si>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</si>
  <si>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</si>
  <si>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</si>
  <si>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</si>
  <si>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</si>
  <si>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</si>
  <si>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</si>
  <si>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</si>
  <si>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</si>
  <si>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</si>
  <si>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</si>
  <si>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</si>
  <si>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</si>
  <si>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</si>
  <si>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</si>
  <si>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</si>
  <si>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</si>
  <si>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</si>
  <si>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</si>
  <si>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</si>
  <si>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</si>
  <si>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</si>
  <si>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</si>
  <si>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</si>
  <si>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</si>
  <si>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</si>
  <si>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</si>
  <si>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</si>
  <si>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</si>
  <si>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</si>
  <si>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</si>
  <si>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</si>
  <si>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</si>
  <si>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</si>
  <si>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</si>
  <si>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</si>
  <si>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</si>
  <si>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</si>
  <si>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</si>
  <si>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</si>
  <si>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</si>
  <si>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</si>
  <si>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</si>
  <si>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</si>
  <si>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</si>
  <si>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</si>
  <si>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</si>
  <si>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</si>
  <si>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</si>
  <si>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</si>
  <si>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</si>
  <si>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</si>
  <si>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</si>
  <si>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</si>
  <si>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</si>
  <si>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</si>
  <si>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</si>
  <si>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</si>
  <si>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</si>
  <si>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</si>
  <si>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</si>
  <si>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</si>
  <si>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</si>
  <si>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</si>
  <si>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</si>
  <si>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</si>
  <si>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</si>
  <si>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</si>
  <si>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</si>
  <si>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</si>
  <si>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</si>
  <si>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</si>
  <si>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</si>
  <si>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</si>
  <si>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</si>
  <si>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</si>
  <si>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</si>
  <si>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</si>
  <si>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</si>
  <si>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</si>
  <si>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</si>
  <si>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</si>
  <si>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</si>
  <si>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</si>
  <si>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</si>
  <si>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</si>
  <si>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</si>
  <si>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</si>
  <si>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</si>
  <si>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</si>
  <si>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</si>
  <si>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</si>
  <si>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</si>
  <si>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</si>
  <si>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</si>
  <si>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</si>
  <si>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</si>
  <si>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</si>
  <si>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</si>
  <si>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</si>
  <si>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</si>
  <si>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</si>
  <si>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</si>
  <si>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</si>
  <si>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</si>
  <si>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</si>
  <si>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</si>
  <si>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</si>
  <si>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</si>
  <si>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</si>
  <si>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</si>
  <si>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</si>
  <si>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</si>
  <si>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</si>
  <si>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</si>
  <si>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</si>
  <si>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</si>
  <si>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</si>
  <si>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</si>
  <si>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</si>
  <si>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</si>
  <si>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</si>
  <si>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</si>
  <si>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</si>
  <si>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</si>
  <si>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</si>
  <si>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</si>
  <si>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</si>
  <si>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</si>
  <si>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</si>
  <si>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</si>
  <si>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</si>
  <si>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</si>
  <si>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</si>
  <si>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</si>
  <si>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</si>
  <si>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</si>
  <si>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</si>
  <si>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</si>
  <si>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</si>
  <si>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</si>
  <si>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</si>
  <si>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</si>
  <si>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</si>
  <si>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</si>
  <si>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</si>
  <si>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</si>
  <si>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</si>
  <si>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</si>
  <si>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</si>
  <si>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</si>
  <si>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</si>
  <si>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</si>
  <si>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</si>
  <si>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</si>
  <si>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</si>
  <si>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</si>
  <si>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</si>
  <si>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</si>
  <si>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</si>
  <si>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</si>
  <si>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</si>
  <si>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</si>
  <si>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</si>
  <si>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</si>
  <si>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</si>
  <si>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</si>
  <si>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</si>
  <si>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</si>
  <si>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</si>
  <si>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</si>
  <si>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</si>
  <si>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</si>
  <si>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</si>
  <si>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</si>
  <si>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</si>
  <si>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</si>
  <si>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</si>
  <si>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</si>
  <si>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</si>
  <si>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</si>
  <si>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</si>
  <si>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</si>
  <si>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</si>
  <si>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</si>
  <si>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</si>
  <si>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</si>
  <si>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</si>
  <si>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</si>
  <si>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</si>
  <si>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</si>
  <si>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</si>
  <si>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</si>
  <si>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</si>
  <si>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</si>
  <si>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</si>
  <si>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</si>
  <si>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</si>
  <si>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</si>
  <si>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</si>
  <si>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</si>
  <si>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</si>
  <si>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</si>
  <si>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</si>
  <si>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</si>
  <si>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</si>
  <si>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</si>
  <si>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</si>
  <si>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</si>
  <si>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</si>
  <si>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</si>
  <si>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</si>
  <si>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</si>
  <si>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</si>
  <si>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</si>
  <si>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</si>
  <si>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</si>
  <si>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</si>
  <si>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</si>
  <si>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</si>
  <si>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</si>
  <si>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</si>
  <si>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</si>
  <si>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</si>
  <si>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</si>
  <si>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</si>
  <si>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</si>
  <si>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</si>
  <si>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</si>
  <si>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</si>
  <si>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</si>
  <si>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</si>
  <si>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</si>
  <si>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</si>
  <si>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</si>
  <si>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</si>
  <si>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</si>
  <si>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</si>
  <si>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</si>
  <si>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</si>
  <si>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</si>
  <si>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</si>
  <si>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</si>
  <si>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</si>
  <si>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</si>
  <si>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</si>
  <si>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</si>
  <si>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</si>
  <si>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</si>
  <si>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</si>
  <si>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</si>
  <si>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</si>
  <si>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</si>
  <si>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</si>
  <si>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</si>
  <si>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</si>
  <si>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</si>
  <si>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</si>
  <si>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</si>
  <si>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</si>
  <si>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</si>
  <si>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</si>
  <si>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</si>
  <si>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</si>
  <si>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</si>
  <si>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</si>
  <si>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</si>
  <si>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</si>
  <si>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</si>
  <si>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</si>
  <si>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</si>
  <si>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</si>
  <si>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</si>
  <si>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</si>
  <si>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</si>
  <si>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</si>
  <si>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</si>
  <si>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</si>
  <si>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</si>
  <si>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</si>
  <si>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</si>
  <si>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</si>
  <si>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</si>
  <si>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</si>
  <si>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</si>
  <si>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</si>
  <si>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</si>
  <si>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</si>
  <si>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</si>
  <si>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</si>
  <si>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</si>
  <si>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</si>
  <si>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</si>
  <si>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</si>
  <si>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</si>
  <si>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</si>
  <si>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</si>
  <si>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</si>
  <si>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</si>
  <si>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</si>
  <si>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</si>
  <si>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</si>
  <si>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</si>
  <si>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</si>
  <si>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</si>
  <si>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</si>
  <si>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</si>
  <si>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</si>
  <si>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</si>
  <si>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</si>
  <si>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</si>
  <si>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</si>
  <si>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</si>
  <si>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</si>
  <si>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</si>
  <si>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</si>
  <si>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</si>
  <si>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</si>
  <si>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</si>
  <si>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</si>
  <si>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</si>
  <si>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</si>
  <si>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</si>
  <si>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</si>
  <si>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</si>
  <si>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</si>
  <si>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</si>
  <si>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</si>
  <si>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</si>
  <si>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</si>
  <si>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</si>
  <si>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</si>
  <si>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</si>
  <si>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</si>
  <si>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</si>
  <si>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</si>
  <si>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</si>
  <si>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</si>
  <si>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</si>
  <si>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</si>
  <si>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</si>
  <si>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</si>
  <si>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</si>
  <si>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</si>
  <si>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</si>
  <si>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</si>
  <si>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</si>
  <si>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</si>
  <si>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</si>
  <si>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</si>
  <si>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</si>
  <si>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</si>
  <si>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</si>
  <si>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</si>
  <si>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</si>
  <si>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</si>
  <si>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</si>
  <si>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</si>
  <si>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</si>
  <si>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</si>
  <si>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</si>
  <si>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</si>
  <si>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</si>
  <si>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</si>
  <si>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</si>
  <si>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</si>
  <si>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</si>
  <si>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</si>
  <si>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</si>
  <si>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</si>
  <si>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</si>
  <si>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</si>
  <si>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</si>
  <si>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</si>
  <si>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</si>
  <si>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</si>
  <si>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</si>
  <si>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</si>
  <si>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</si>
  <si>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</si>
  <si>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</si>
  <si>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</si>
  <si>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</si>
  <si>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</si>
  <si>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</si>
  <si>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</si>
  <si>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</si>
  <si>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</si>
  <si>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</si>
  <si>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</si>
  <si>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</si>
  <si>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</si>
  <si>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</si>
  <si>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</si>
  <si>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</si>
  <si>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</si>
  <si>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</si>
  <si>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</si>
  <si>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</si>
  <si>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</si>
  <si>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</si>
  <si>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</si>
  <si>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</si>
  <si>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</si>
  <si>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</si>
  <si>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</si>
  <si>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</si>
  <si>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</si>
  <si>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</si>
  <si>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</si>
  <si>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</si>
  <si>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</si>
  <si>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</si>
  <si>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</si>
  <si>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</si>
  <si>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</si>
  <si>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</si>
  <si>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</si>
  <si>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</si>
  <si>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</si>
  <si>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</si>
  <si>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</si>
  <si>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</si>
  <si>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</si>
  <si>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</si>
  <si>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</si>
  <si>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</si>
  <si>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</si>
  <si>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</si>
  <si>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</si>
  <si>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</si>
  <si>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</si>
  <si>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</si>
  <si>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</si>
  <si>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</si>
  <si>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</si>
  <si>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</si>
  <si>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</si>
  <si>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</si>
  <si>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</si>
  <si>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</si>
  <si>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</si>
  <si>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</si>
  <si>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</si>
  <si>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</si>
  <si>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</si>
  <si>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</si>
  <si>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</si>
  <si>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</si>
  <si>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</si>
  <si>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</si>
  <si>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</si>
  <si>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</si>
  <si>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</si>
  <si>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</si>
  <si>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</si>
  <si>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</si>
  <si>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</si>
  <si>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</si>
  <si>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</si>
  <si>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</si>
  <si>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</si>
  <si>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</si>
  <si>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</si>
  <si>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</si>
  <si>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</si>
  <si>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</si>
  <si>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</si>
  <si>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</si>
  <si>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</si>
  <si>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</si>
  <si>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</si>
  <si>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</si>
  <si>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</si>
  <si>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</si>
  <si>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</si>
  <si>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</si>
  <si>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</si>
  <si>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</si>
  <si>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</si>
  <si>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</si>
  <si>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</si>
  <si>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</si>
  <si>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</si>
  <si>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</si>
  <si>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</si>
  <si>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</si>
  <si>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</si>
  <si>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</si>
  <si>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</si>
  <si>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</si>
  <si>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</si>
  <si>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</si>
  <si>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</si>
  <si>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</si>
  <si>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</si>
  <si>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</si>
  <si>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</si>
  <si>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</si>
  <si>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</si>
  <si>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</si>
  <si>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</si>
  <si>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</si>
  <si>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</si>
  <si>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</si>
  <si>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</si>
  <si>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</si>
  <si>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</si>
  <si>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</si>
  <si>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</si>
  <si>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</si>
  <si>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</si>
  <si>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</si>
  <si>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</si>
  <si>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</si>
  <si>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</si>
  <si>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</si>
  <si>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</si>
  <si>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</si>
  <si>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</si>
  <si>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</si>
  <si>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</si>
  <si>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</si>
  <si>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</si>
  <si>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</si>
  <si>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</si>
  <si>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</si>
  <si>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</si>
  <si>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</si>
  <si>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</si>
  <si>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</si>
  <si>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</si>
  <si>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</si>
  <si>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</si>
  <si>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</si>
  <si>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</si>
  <si>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</si>
  <si>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</si>
  <si>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</si>
  <si>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</si>
  <si>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</si>
  <si>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</si>
  <si>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</si>
  <si>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</si>
  <si>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</si>
  <si>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</si>
  <si>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</si>
  <si>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</si>
  <si>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</si>
  <si>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</si>
  <si>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</si>
  <si>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</si>
  <si>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</si>
  <si>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</si>
  <si>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</si>
  <si>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</si>
  <si>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</si>
  <si>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</si>
  <si>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</si>
  <si>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</si>
  <si>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</si>
  <si>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</si>
  <si>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</si>
  <si>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</si>
  <si>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</si>
  <si>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</si>
  <si>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</si>
  <si>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</si>
  <si>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</si>
  <si>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</si>
  <si>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</si>
  <si>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</si>
  <si>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</si>
  <si>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</si>
  <si>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</si>
  <si>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</si>
  <si>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</si>
  <si>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</si>
  <si>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</si>
  <si>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</si>
  <si>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</si>
  <si>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</si>
  <si>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</si>
  <si>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</si>
  <si>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</si>
  <si>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</si>
  <si>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</si>
  <si>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</si>
  <si>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</si>
  <si>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</si>
  <si>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</si>
  <si>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</si>
  <si>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</si>
  <si>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</si>
  <si>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</si>
  <si>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</si>
  <si>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</si>
  <si>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</si>
  <si>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</si>
  <si>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</si>
  <si>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</si>
  <si>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</si>
  <si>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</si>
  <si>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</si>
  <si>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</si>
  <si>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</si>
  <si>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</si>
  <si>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</si>
  <si>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</si>
  <si>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</si>
  <si>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</si>
  <si>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</si>
  <si>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</si>
  <si>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</si>
  <si>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</si>
  <si>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</si>
  <si>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</si>
  <si>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</si>
  <si>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</si>
  <si>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</si>
  <si>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</si>
  <si>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</si>
  <si>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</si>
  <si>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</si>
  <si>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</si>
  <si>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</si>
  <si>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</si>
  <si>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</si>
  <si>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</si>
  <si>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</si>
  <si>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</si>
  <si>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</si>
  <si>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</si>
  <si>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</si>
  <si>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</si>
  <si>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</si>
  <si>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</si>
  <si>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</si>
  <si>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</si>
  <si>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</si>
  <si>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</si>
  <si>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</si>
  <si>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</si>
  <si>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</si>
  <si>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</si>
  <si>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</si>
  <si>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</si>
  <si>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</si>
  <si>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</si>
  <si>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</si>
  <si>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</si>
  <si>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</si>
  <si>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</si>
  <si>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</si>
  <si>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</si>
  <si>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</si>
  <si>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</si>
  <si>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</si>
  <si>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</si>
  <si>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</si>
  <si>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</si>
  <si>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</si>
  <si>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</si>
  <si>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</si>
  <si>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</si>
  <si>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</si>
  <si>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</si>
  <si>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</si>
  <si>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</si>
  <si>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</si>
  <si>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</si>
  <si>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</si>
  <si>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</si>
  <si>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</si>
  <si>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</si>
  <si>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</si>
  <si>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</si>
  <si>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</si>
  <si>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</si>
  <si>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</si>
  <si>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</si>
  <si>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</si>
  <si>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</si>
  <si>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</si>
  <si>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</si>
  <si>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</si>
  <si>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</si>
  <si>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</si>
  <si>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</si>
  <si>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</si>
  <si>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</si>
  <si>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</si>
  <si>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</si>
  <si>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</si>
  <si>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</si>
  <si>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</si>
  <si>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</si>
  <si>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</si>
  <si>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</si>
  <si>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</si>
  <si>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</si>
  <si>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</si>
  <si>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</si>
  <si>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</si>
  <si>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</si>
  <si>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</si>
  <si>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</si>
  <si>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</si>
  <si>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</si>
  <si>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</si>
  <si>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</si>
  <si>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</si>
  <si>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</si>
  <si>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</si>
  <si>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</si>
  <si>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</si>
  <si>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</si>
  <si>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</si>
  <si>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</si>
  <si>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</si>
  <si>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</si>
  <si>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</si>
  <si>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</si>
  <si>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</si>
  <si>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</si>
  <si>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</si>
  <si>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</si>
  <si>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</si>
  <si>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</si>
  <si>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</si>
  <si>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</si>
  <si>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</si>
  <si>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</si>
  <si>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</si>
  <si>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</si>
  <si>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</si>
  <si>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</si>
  <si>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</si>
  <si>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</si>
  <si>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</si>
  <si>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</si>
  <si>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</si>
  <si>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</si>
  <si>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</si>
  <si>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</si>
  <si>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</si>
  <si>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</si>
  <si>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</si>
  <si>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</si>
  <si>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</si>
  <si>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</si>
  <si>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</si>
  <si>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</si>
  <si>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</si>
  <si>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</si>
  <si>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</si>
  <si>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</si>
  <si>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</si>
  <si>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</si>
  <si>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</si>
  <si>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</si>
  <si>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</si>
  <si>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</si>
  <si>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</si>
  <si>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</si>
  <si>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</si>
  <si>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</si>
  <si>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</si>
  <si>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</si>
  <si>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</si>
  <si>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</si>
  <si>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</si>
  <si>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</si>
  <si>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</si>
  <si>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</si>
  <si>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</si>
  <si>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</si>
  <si>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</si>
  <si>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</si>
  <si>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</si>
  <si>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</si>
  <si>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</si>
  <si>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</si>
  <si>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</si>
  <si>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</si>
  <si>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</si>
  <si>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</si>
  <si>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</si>
  <si>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</si>
  <si>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</si>
  <si>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</si>
  <si>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</si>
  <si>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</si>
  <si>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</si>
  <si>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</si>
  <si>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</si>
  <si>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</si>
  <si>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</si>
  <si>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</si>
  <si>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</si>
  <si>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</si>
  <si>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</si>
  <si>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</si>
  <si>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</si>
  <si>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</si>
  <si>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</si>
  <si>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</si>
  <si>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</si>
  <si>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</si>
  <si>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</si>
  <si>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</si>
  <si>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</si>
  <si>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</si>
  <si>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</si>
  <si>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</si>
  <si>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</si>
  <si>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</si>
  <si>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</si>
  <si>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</si>
  <si>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</si>
  <si>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</si>
  <si>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</si>
  <si>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</si>
  <si>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</si>
  <si>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</si>
  <si>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</si>
  <si>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</si>
  <si>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</si>
  <si>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</si>
  <si>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</si>
  <si>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</si>
  <si>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</si>
  <si>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</si>
  <si>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</si>
  <si>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</si>
  <si>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</si>
  <si>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</si>
  <si>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</si>
  <si>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</si>
  <si>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</si>
  <si>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</si>
  <si>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</si>
  <si>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</si>
  <si>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</si>
  <si>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</si>
  <si>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</si>
  <si>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</si>
  <si>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</si>
  <si>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</si>
  <si>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</si>
  <si>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</si>
  <si>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</si>
  <si>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</si>
  <si>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</si>
  <si>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</si>
  <si>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</si>
  <si>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</si>
  <si>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</si>
  <si>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</si>
  <si>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</si>
  <si>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</si>
  <si>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</si>
  <si>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</si>
  <si>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</si>
  <si>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</si>
  <si>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</si>
  <si>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</si>
  <si>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</si>
  <si>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</si>
  <si>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</si>
  <si>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</si>
  <si>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</si>
  <si>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</si>
  <si>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</si>
  <si>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</si>
  <si>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</si>
  <si>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</si>
  <si>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</si>
  <si>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</si>
  <si>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</si>
  <si>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</si>
  <si>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</si>
  <si>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</si>
  <si>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</si>
  <si>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</si>
  <si>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</si>
  <si>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</si>
  <si>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</si>
  <si>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</si>
  <si>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</si>
  <si>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</si>
  <si>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</si>
  <si>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</si>
  <si>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</si>
  <si>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</si>
  <si>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</si>
  <si>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</si>
  <si>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</si>
  <si>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</si>
  <si>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</si>
  <si>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</si>
  <si>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</si>
  <si>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</si>
  <si>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</si>
  <si>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</si>
  <si>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</si>
  <si>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</si>
  <si>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</si>
  <si>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</si>
  <si>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</si>
  <si>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</si>
  <si>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</si>
  <si>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</si>
  <si>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</si>
  <si>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</si>
  <si>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</si>
  <si>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</si>
  <si>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</si>
  <si>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</si>
  <si>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</si>
  <si>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</si>
  <si>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</si>
  <si>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</si>
  <si>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</si>
  <si>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</si>
  <si>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</si>
  <si>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</si>
  <si>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</si>
  <si>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</si>
  <si>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</si>
  <si>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</si>
  <si>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</si>
  <si>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</si>
  <si>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</si>
  <si>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</si>
  <si>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</si>
  <si>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</si>
  <si>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</si>
  <si>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</si>
  <si>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</si>
  <si>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</si>
  <si>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</si>
  <si>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</si>
  <si>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</si>
  <si>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</si>
  <si>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</si>
  <si>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</si>
  <si>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</si>
  <si>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</si>
  <si>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</si>
  <si>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</si>
  <si>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</si>
  <si>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</si>
  <si>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</si>
  <si>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</si>
  <si>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</si>
  <si>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</si>
  <si>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</si>
  <si>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</si>
  <si>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</si>
  <si>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</si>
  <si>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</si>
  <si>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</si>
  <si>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</si>
  <si>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</si>
  <si>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</si>
  <si>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</si>
  <si>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</si>
  <si>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</si>
  <si>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</si>
  <si>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</si>
  <si>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</si>
  <si>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</si>
  <si>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</si>
  <si>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</si>
  <si>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</si>
  <si>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</si>
  <si>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</si>
  <si>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</si>
  <si>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</si>
  <si>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</si>
  <si>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</si>
  <si>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</si>
  <si>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</si>
  <si>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</si>
  <si>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</si>
  <si>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</si>
  <si>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</si>
  <si>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</si>
  <si>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</si>
  <si>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</si>
  <si>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</si>
  <si>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</si>
  <si>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</si>
  <si>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</si>
  <si>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</si>
  <si>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</si>
  <si>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</si>
  <si>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</si>
  <si>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</si>
  <si>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</si>
  <si>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</si>
  <si>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</si>
  <si>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</si>
  <si>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</si>
  <si>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</si>
  <si>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</si>
  <si>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</si>
  <si>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</si>
  <si>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</si>
  <si>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</si>
  <si>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</si>
  <si>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</si>
  <si>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</si>
  <si>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</si>
  <si>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</si>
  <si>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</si>
  <si>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</si>
  <si>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</si>
  <si>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</si>
  <si>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</si>
  <si>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</si>
  <si>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</si>
  <si>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</si>
  <si>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</si>
  <si>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</si>
  <si>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</si>
  <si>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</si>
  <si>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</si>
  <si>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</si>
  <si>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</si>
  <si>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</si>
  <si>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</si>
  <si>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</si>
  <si>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</si>
  <si>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</si>
  <si>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</si>
  <si>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</si>
  <si>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</si>
  <si>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</si>
  <si>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</si>
  <si>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</si>
  <si>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</si>
  <si>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</si>
  <si>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</si>
  <si>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</si>
  <si>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</si>
  <si>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</si>
  <si>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</si>
  <si>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</si>
  <si>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</si>
  <si>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</si>
  <si>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</si>
  <si>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</si>
  <si>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</si>
  <si>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</si>
  <si>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</si>
  <si>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</si>
  <si>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</si>
  <si>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</si>
  <si>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</si>
  <si>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</si>
  <si>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</si>
  <si>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</si>
  <si>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</si>
  <si>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</si>
  <si>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</si>
  <si>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</si>
  <si>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</si>
  <si>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</si>
  <si>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</si>
  <si>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</si>
  <si>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</si>
  <si>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</si>
  <si>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</si>
  <si>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</si>
  <si>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</si>
  <si>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</si>
  <si>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</si>
  <si>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</si>
  <si>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</si>
  <si>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</si>
  <si>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</si>
  <si>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</si>
  <si>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</si>
  <si>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</si>
  <si>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</si>
  <si>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</si>
  <si>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</si>
  <si>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</si>
  <si>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</si>
  <si>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</si>
  <si>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</si>
  <si>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</si>
  <si>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</si>
  <si>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</si>
  <si>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</si>
  <si>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</si>
  <si>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</si>
  <si>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</si>
  <si>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</si>
  <si>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</si>
  <si>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</si>
  <si>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</si>
  <si>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</si>
  <si>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</si>
  <si>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</si>
  <si>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</si>
  <si>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</si>
  <si>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</si>
  <si>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</si>
  <si>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</si>
  <si>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</si>
  <si>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</si>
  <si>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</si>
  <si>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</si>
  <si>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</si>
  <si>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</si>
  <si>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</si>
  <si>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</si>
  <si>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</si>
  <si>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</si>
  <si>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</si>
  <si>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</si>
  <si>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</si>
  <si>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</si>
  <si>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</si>
  <si>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</si>
  <si>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</si>
  <si>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</si>
  <si>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</si>
  <si>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</si>
  <si>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</si>
  <si>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</si>
  <si>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</si>
  <si>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</si>
  <si>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</si>
  <si>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</si>
  <si>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</si>
  <si>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</si>
  <si>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</si>
  <si>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</si>
  <si>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</si>
  <si>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</si>
  <si>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</si>
  <si>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</si>
  <si>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</si>
  <si>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</si>
  <si>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</si>
  <si>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</si>
  <si>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</si>
  <si>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</si>
  <si>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</si>
  <si>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</si>
  <si>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</si>
  <si>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</si>
  <si>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</si>
  <si>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</si>
  <si>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</si>
  <si>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</si>
  <si>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</si>
  <si>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</si>
  <si>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</si>
  <si>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</si>
  <si>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</si>
  <si>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</si>
  <si>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</si>
  <si>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</si>
  <si>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</si>
  <si>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</si>
  <si>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</si>
  <si>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</si>
  <si>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</si>
  <si>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</si>
  <si>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</si>
  <si>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</si>
  <si>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</si>
  <si>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</si>
  <si>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</si>
  <si>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</si>
  <si>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</si>
  <si>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</si>
  <si>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</si>
  <si>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</si>
  <si>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</si>
  <si>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</si>
  <si>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</si>
  <si>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</si>
  <si>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</si>
  <si>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</si>
  <si>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</si>
  <si>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</si>
  <si>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</si>
  <si>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</si>
  <si>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</si>
  <si>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</si>
  <si>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</si>
  <si>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</si>
  <si>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</si>
  <si>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</si>
  <si>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</si>
  <si>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</si>
  <si>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</si>
  <si>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</si>
  <si>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</si>
  <si>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</si>
  <si>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</si>
  <si>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</si>
  <si>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</si>
  <si>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</si>
  <si>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</si>
  <si>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</si>
  <si>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</si>
  <si>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</si>
  <si>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</si>
  <si>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</si>
  <si>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</si>
  <si>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</si>
  <si>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</si>
  <si>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</si>
  <si>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</si>
  <si>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</si>
  <si>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</si>
  <si>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</si>
  <si>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</si>
  <si>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</si>
  <si>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</si>
  <si>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</si>
  <si>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</si>
  <si>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</si>
  <si>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</si>
  <si>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</si>
  <si>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</si>
  <si>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</si>
  <si>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</si>
  <si>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</si>
  <si>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</si>
  <si>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</si>
  <si>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</si>
  <si>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</si>
  <si>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</si>
  <si>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</si>
  <si>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</si>
  <si>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</si>
  <si>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</si>
  <si>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</si>
  <si>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</si>
  <si>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</si>
  <si>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</si>
  <si>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</si>
  <si>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</si>
  <si>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</si>
  <si>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</si>
  <si>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</si>
  <si>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</si>
  <si>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</si>
  <si>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</si>
  <si>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</si>
  <si>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</si>
  <si>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</si>
  <si>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</si>
  <si>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</si>
  <si>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</si>
  <si>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</si>
  <si>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</si>
  <si>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</si>
  <si>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</si>
  <si>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</si>
  <si>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</si>
  <si>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</si>
  <si>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</si>
  <si>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</si>
  <si>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</si>
  <si>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</si>
  <si>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</si>
  <si>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</si>
  <si>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</si>
  <si>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</si>
  <si>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</si>
  <si>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</si>
  <si>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</si>
  <si>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</si>
  <si>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</si>
  <si>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</si>
  <si>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</si>
  <si>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</si>
  <si>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</si>
  <si>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</si>
  <si>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</si>
  <si>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</si>
  <si>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</si>
  <si>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</si>
  <si>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</si>
  <si>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</si>
  <si>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</si>
  <si>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</si>
  <si>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</si>
  <si>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</si>
  <si>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</si>
  <si>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</si>
  <si>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</si>
  <si>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</si>
  <si>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</si>
  <si>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</si>
  <si>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</si>
  <si>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</si>
  <si>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</si>
  <si>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</si>
  <si>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</si>
  <si>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</si>
  <si>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</si>
  <si>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</si>
  <si>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</si>
  <si>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</si>
  <si>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</si>
  <si>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</si>
  <si>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</si>
  <si>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</si>
  <si>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</si>
  <si>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</si>
  <si>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</si>
  <si>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</si>
  <si>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</si>
  <si>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</si>
  <si>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</si>
  <si>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</si>
  <si>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</si>
  <si>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</si>
  <si>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</si>
  <si>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</si>
  <si>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</si>
  <si>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</si>
  <si>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</si>
  <si>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</si>
  <si>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</si>
  <si>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</si>
  <si>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</si>
  <si>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</si>
  <si>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</si>
  <si>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</si>
  <si>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</si>
  <si>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</si>
  <si>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</si>
  <si>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</si>
  <si>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</si>
  <si>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</si>
  <si>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</si>
  <si>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</si>
  <si>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</si>
  <si>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</si>
  <si>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</si>
  <si>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</si>
  <si>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</si>
  <si>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</si>
  <si>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</si>
  <si>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</si>
  <si>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</si>
  <si>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</si>
  <si>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</si>
  <si>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</si>
  <si>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</si>
  <si>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</si>
  <si>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</si>
  <si>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</si>
  <si>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</si>
  <si>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</si>
  <si>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</si>
  <si>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</si>
  <si>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</si>
  <si>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</si>
  <si>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</si>
  <si>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</si>
  <si>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</si>
  <si>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</si>
  <si>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</si>
  <si>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</si>
  <si>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</si>
  <si>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</si>
  <si>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</si>
  <si>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</si>
  <si>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</si>
  <si>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</si>
  <si>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</si>
  <si>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</si>
  <si>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</si>
  <si>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</si>
  <si>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</si>
  <si>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</si>
  <si>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</si>
  <si>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</si>
  <si>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</si>
  <si>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</si>
  <si>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</si>
  <si>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</si>
  <si>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</si>
  <si>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</si>
  <si>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</si>
  <si>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</si>
  <si>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</si>
  <si>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</si>
  <si>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</si>
  <si>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</si>
  <si>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</si>
  <si>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</si>
  <si>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</si>
  <si>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</si>
  <si>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</si>
  <si>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</si>
  <si>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</si>
  <si>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</si>
  <si>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</si>
  <si>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</si>
  <si>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</si>
  <si>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</si>
  <si>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</si>
  <si>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</si>
  <si>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</si>
  <si>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</si>
  <si>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</si>
  <si>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</si>
  <si>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</si>
  <si>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</si>
  <si>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</si>
  <si>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</si>
  <si>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</si>
  <si>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</si>
  <si>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</si>
  <si>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</si>
  <si>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</si>
  <si>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</si>
  <si>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</si>
  <si>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</si>
  <si>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</si>
  <si>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</si>
  <si>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</si>
  <si>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</si>
  <si>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</si>
  <si>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</si>
  <si>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</si>
  <si>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</si>
  <si>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</si>
  <si>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</si>
  <si>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</si>
  <si>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</si>
  <si>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</si>
  <si>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</si>
  <si>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</si>
  <si>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</si>
  <si>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</si>
  <si>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</si>
  <si>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</si>
  <si>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</si>
  <si>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</si>
  <si>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</si>
  <si>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</si>
  <si>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</si>
  <si>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</si>
  <si>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</si>
  <si>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</si>
  <si>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</si>
  <si>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</si>
  <si>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</si>
  <si>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</si>
  <si>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</si>
  <si>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</si>
  <si>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</si>
  <si>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</si>
  <si>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</si>
  <si>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</si>
  <si>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</si>
  <si>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</si>
  <si>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</si>
  <si>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</si>
  <si>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</si>
  <si>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</si>
  <si>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</si>
  <si>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</si>
  <si>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</si>
  <si>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</si>
  <si>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</si>
  <si>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</si>
  <si>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</si>
  <si>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</si>
  <si>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</si>
  <si>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</si>
  <si>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</si>
  <si>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</si>
  <si>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</si>
  <si>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</si>
  <si>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</si>
  <si>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</si>
  <si>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</si>
  <si>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</si>
  <si>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</si>
  <si>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</si>
  <si>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</si>
  <si>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</si>
  <si>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</si>
  <si>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</si>
  <si>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</si>
  <si>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</si>
  <si>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</si>
  <si>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</si>
  <si>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</si>
  <si>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</si>
  <si>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</si>
  <si>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</si>
  <si>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</si>
  <si>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</si>
  <si>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</si>
  <si>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</si>
  <si>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</si>
  <si>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</si>
  <si>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</si>
  <si>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</si>
  <si>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</si>
  <si>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</si>
  <si>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</si>
  <si>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</si>
  <si>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</si>
  <si>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</si>
  <si>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</si>
  <si>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</si>
  <si>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</si>
  <si>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</si>
  <si>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</si>
  <si>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</si>
  <si>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</si>
  <si>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</si>
  <si>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</si>
  <si>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</si>
  <si>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</si>
  <si>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</si>
  <si>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</si>
  <si>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</si>
  <si>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</si>
  <si>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</si>
  <si>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</si>
  <si>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</si>
  <si>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</si>
  <si>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</si>
  <si>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</si>
  <si>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</si>
  <si>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</si>
  <si>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</si>
  <si>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</si>
  <si>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</si>
  <si>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</si>
  <si>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</si>
  <si>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</si>
  <si>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</si>
  <si>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</si>
  <si>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</si>
  <si>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</si>
  <si>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</si>
  <si>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</si>
  <si>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</si>
  <si>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</si>
  <si>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</si>
  <si>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</si>
  <si>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</si>
  <si>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</si>
  <si>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</si>
  <si>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</si>
  <si>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</si>
  <si>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</si>
  <si>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</si>
  <si>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</si>
  <si>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</si>
  <si>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</si>
  <si>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</si>
  <si>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</si>
  <si>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</si>
  <si>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</si>
  <si>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</si>
  <si>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</si>
  <si>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</si>
  <si>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</si>
  <si>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</si>
  <si>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</si>
  <si>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</si>
  <si>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</si>
  <si>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</si>
  <si>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</si>
  <si>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</si>
  <si>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</si>
  <si>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</si>
  <si>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</si>
  <si>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</si>
  <si>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</si>
  <si>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</si>
  <si>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</si>
  <si>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</si>
  <si>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</si>
  <si>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</si>
  <si>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</si>
  <si>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</si>
  <si>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</si>
  <si>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</si>
  <si>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</si>
  <si>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</si>
  <si>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</si>
  <si>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</si>
  <si>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</si>
  <si>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</si>
  <si>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</si>
  <si>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</si>
  <si>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</si>
  <si>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</si>
  <si>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</si>
  <si>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</si>
  <si>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</si>
  <si>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</si>
  <si>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</si>
  <si>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</si>
  <si>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</si>
  <si>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</si>
  <si>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</si>
  <si>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</si>
  <si>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</si>
  <si>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</si>
  <si>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</si>
  <si>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</si>
  <si>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</si>
  <si>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</si>
  <si>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</si>
  <si>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</si>
  <si>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</si>
  <si>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</si>
  <si>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</si>
  <si>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</si>
  <si>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</si>
  <si>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</si>
  <si>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</si>
  <si>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</si>
  <si>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</si>
  <si>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</si>
  <si>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</si>
  <si>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</si>
  <si>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</si>
  <si>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</si>
  <si>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</si>
  <si>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</si>
  <si>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</si>
  <si>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</si>
  <si>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</si>
  <si>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</si>
  <si>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</si>
  <si>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</si>
  <si>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</si>
  <si>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</si>
  <si>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</si>
  <si>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</si>
  <si>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</si>
  <si>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</si>
  <si>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</si>
  <si>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</si>
  <si>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</si>
  <si>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</si>
  <si>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</si>
  <si>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</si>
  <si>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</si>
  <si>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</si>
  <si>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</si>
  <si>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</si>
  <si>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</si>
  <si>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</si>
  <si>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</si>
  <si>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</si>
  <si>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</si>
  <si>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</si>
  <si>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</si>
  <si>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</si>
  <si>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</si>
  <si>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</si>
  <si>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</si>
  <si>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</si>
  <si>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</si>
  <si>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</si>
  <si>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</si>
  <si>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</si>
  <si>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</si>
  <si>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</si>
  <si>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</si>
  <si>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</si>
  <si>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</si>
  <si>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</si>
  <si>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</si>
  <si>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</si>
  <si>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</si>
  <si>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</si>
  <si>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</si>
  <si>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</si>
  <si>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</si>
  <si>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</si>
  <si>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</si>
  <si>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</si>
  <si>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</si>
  <si>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</si>
  <si>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</si>
  <si>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</si>
  <si>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</si>
  <si>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</si>
  <si>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</si>
  <si>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</si>
  <si>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</si>
  <si>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</si>
  <si>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</si>
  <si>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</si>
  <si>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</si>
  <si>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</si>
  <si>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</si>
  <si>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</si>
  <si>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</si>
  <si>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</si>
  <si>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</si>
  <si>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</si>
  <si>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</si>
  <si>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</si>
  <si>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</si>
  <si>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</si>
  <si>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</si>
  <si>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</si>
  <si>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</si>
  <si>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</si>
  <si>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</si>
  <si>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</si>
  <si>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</si>
  <si>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</si>
  <si>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</si>
  <si>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</si>
  <si>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</si>
  <si>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</si>
  <si>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</si>
  <si>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</si>
  <si>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</si>
  <si>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</si>
  <si>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</si>
  <si>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</si>
  <si>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</si>
  <si>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</si>
  <si>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</si>
  <si>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</si>
  <si>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</si>
  <si>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</si>
  <si>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</si>
  <si>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</si>
  <si>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</si>
  <si>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</si>
  <si>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</si>
  <si>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</si>
  <si>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</si>
  <si>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</si>
  <si>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</si>
  <si>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</si>
  <si>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</si>
  <si>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</si>
  <si>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</si>
  <si>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</si>
  <si>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</si>
  <si>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</si>
  <si>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</si>
  <si>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</si>
  <si>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</si>
  <si>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</si>
  <si>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</si>
  <si>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</si>
  <si>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</si>
  <si>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</si>
  <si>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</si>
  <si>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</si>
  <si>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</si>
  <si>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</si>
  <si>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</si>
  <si>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</si>
  <si>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</si>
  <si>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</si>
  <si>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</si>
  <si>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</si>
  <si>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</si>
  <si>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</si>
  <si>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</si>
  <si>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</si>
  <si>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</si>
  <si>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</si>
  <si>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</si>
  <si>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</si>
  <si>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</si>
  <si>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</si>
  <si>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</si>
  <si>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</si>
  <si>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</si>
  <si>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</si>
  <si>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</si>
  <si>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</si>
  <si>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</si>
  <si>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</si>
  <si>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</si>
  <si>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</si>
  <si>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</si>
  <si>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</si>
  <si>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</si>
  <si>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</si>
  <si>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</si>
  <si>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</si>
  <si>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</si>
  <si>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</si>
  <si>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</si>
  <si>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</si>
  <si>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</si>
  <si>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</si>
  <si>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</si>
  <si>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</si>
  <si>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</si>
  <si>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</si>
  <si>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</si>
  <si>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</si>
  <si>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</si>
  <si>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</si>
  <si>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</si>
  <si>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</si>
  <si>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</si>
  <si>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</si>
  <si>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</si>
  <si>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</si>
  <si>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</si>
  <si>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</si>
  <si>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</si>
  <si>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</si>
  <si>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</si>
  <si>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</si>
  <si>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</si>
  <si>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</si>
  <si>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</si>
  <si>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</si>
  <si>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</si>
  <si>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</si>
  <si>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</si>
  <si>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</si>
  <si>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</si>
  <si>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</si>
  <si>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</si>
  <si>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</si>
  <si>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</si>
  <si>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</si>
  <si>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</si>
  <si>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</si>
  <si>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</si>
  <si>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</si>
  <si>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</si>
  <si>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</si>
  <si>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</si>
  <si>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</si>
  <si>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</si>
  <si>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</si>
  <si>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</si>
  <si>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</si>
  <si>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</si>
  <si>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</si>
  <si>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</si>
  <si>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</si>
  <si>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</si>
  <si>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</si>
  <si>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</si>
  <si>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</si>
  <si>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</si>
  <si>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</si>
  <si>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</si>
  <si>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</si>
  <si>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</si>
  <si>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</si>
  <si>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</si>
  <si>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</si>
  <si>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</si>
  <si>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</si>
  <si>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</si>
  <si>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</si>
  <si>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</si>
  <si>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</si>
  <si>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</si>
  <si>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</si>
  <si>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</si>
  <si>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</si>
  <si>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</si>
  <si>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</si>
  <si>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</si>
  <si>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</si>
  <si>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</si>
  <si>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</si>
  <si>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</si>
  <si>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</si>
  <si>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</si>
  <si>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</si>
  <si>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</si>
  <si>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</si>
  <si>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</si>
  <si>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</si>
  <si>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</si>
  <si>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</si>
  <si>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</si>
  <si>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</si>
  <si>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</si>
  <si>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</si>
  <si>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</si>
  <si>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</si>
  <si>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</si>
  <si>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</si>
  <si>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</si>
  <si>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</si>
  <si>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</si>
  <si>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</si>
  <si>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</si>
  <si>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</si>
  <si>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</si>
  <si>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</si>
  <si>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</si>
  <si>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</si>
  <si>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</si>
  <si>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</si>
  <si>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</si>
  <si>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</si>
  <si>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</si>
  <si>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</si>
  <si>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</si>
  <si>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</si>
  <si>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</si>
  <si>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</si>
  <si>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</si>
  <si>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</si>
  <si>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</si>
  <si>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</si>
  <si>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</si>
  <si>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</si>
  <si>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</si>
  <si>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</si>
  <si>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</si>
  <si>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</si>
  <si>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</si>
  <si>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</si>
  <si>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</si>
  <si>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</si>
  <si>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</si>
  <si>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</si>
  <si>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</si>
  <si>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</si>
  <si>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</si>
  <si>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</si>
  <si>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</si>
  <si>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</si>
  <si>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</si>
  <si>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</si>
  <si>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</si>
  <si>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</si>
  <si>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</si>
  <si>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</si>
  <si>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</si>
  <si>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</si>
  <si>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</si>
  <si>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</si>
  <si>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</si>
  <si>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</si>
  <si>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</si>
  <si>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</si>
  <si>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</si>
  <si>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</si>
  <si>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</si>
  <si>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</si>
  <si>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</si>
  <si>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</si>
  <si>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</si>
  <si>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</si>
  <si>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</si>
  <si>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</si>
  <si>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</si>
  <si>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</si>
  <si>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</si>
  <si>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</si>
  <si>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</si>
  <si>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</si>
  <si>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</si>
  <si>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</si>
  <si>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</si>
  <si>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</si>
  <si>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</si>
  <si>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</si>
  <si>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</si>
  <si>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</si>
  <si>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</si>
  <si>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</si>
  <si>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</si>
  <si>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</si>
  <si>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</si>
  <si>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</si>
  <si>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</si>
  <si>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</si>
  <si>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</si>
  <si>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</si>
  <si>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</si>
  <si>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</si>
  <si>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</si>
  <si>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</si>
  <si>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</si>
  <si>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</si>
  <si>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</si>
  <si>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</si>
  <si>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</si>
  <si>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</si>
  <si>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</si>
  <si>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</si>
  <si>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</si>
  <si>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</si>
  <si>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</si>
  <si>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</si>
  <si>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</si>
  <si>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</si>
  <si>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</si>
  <si>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</si>
  <si>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</si>
  <si>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</si>
  <si>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</si>
  <si>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</si>
  <si>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</si>
  <si>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</si>
  <si>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</si>
  <si>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</si>
  <si>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</si>
  <si>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</si>
  <si>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</si>
  <si>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</si>
  <si>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</si>
  <si>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</si>
  <si>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</si>
  <si>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</si>
  <si>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</si>
  <si>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</si>
  <si>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</si>
  <si>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</si>
  <si>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</si>
  <si>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</si>
  <si>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</si>
  <si>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</si>
  <si>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</si>
  <si>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</si>
  <si>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</si>
  <si>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</si>
  <si>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</si>
  <si>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</si>
  <si>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</si>
  <si>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</si>
  <si>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</si>
  <si>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</si>
  <si>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</si>
  <si>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</si>
  <si>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</si>
  <si>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</si>
  <si>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</si>
  <si>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</si>
  <si>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</si>
  <si>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</si>
  <si>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</si>
  <si>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</si>
  <si>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</si>
  <si>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</si>
  <si>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</si>
  <si>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</si>
  <si>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</si>
  <si>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</si>
  <si>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</si>
  <si>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</si>
  <si>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</si>
  <si>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</si>
  <si>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</si>
  <si>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</si>
  <si>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</si>
  <si>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</si>
  <si>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</si>
  <si>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</si>
  <si>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</si>
  <si>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</si>
  <si>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</si>
  <si>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</si>
  <si>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</si>
  <si>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</si>
  <si>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</si>
  <si>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</si>
  <si>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</si>
  <si>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</si>
  <si>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</si>
  <si>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</si>
  <si>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</si>
  <si>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</si>
  <si>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</si>
  <si>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</si>
  <si>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</si>
  <si>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</si>
  <si>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</si>
  <si>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</si>
  <si>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</si>
  <si>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</si>
  <si>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</si>
  <si>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</si>
  <si>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</si>
  <si>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</si>
  <si>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</si>
  <si>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</si>
  <si>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</si>
  <si>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</si>
  <si>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</si>
  <si>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</si>
  <si>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</si>
  <si>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</si>
  <si>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</si>
  <si>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</si>
  <si>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</si>
  <si>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</si>
  <si>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</si>
  <si>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</si>
  <si>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</si>
  <si>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</si>
  <si>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</si>
  <si>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</si>
  <si>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</si>
  <si>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</si>
  <si>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</si>
  <si>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</si>
  <si>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</si>
  <si>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</si>
  <si>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</si>
  <si>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</si>
  <si>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</si>
  <si>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</si>
  <si>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</si>
  <si>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</si>
  <si>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</si>
  <si>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</si>
  <si>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</si>
  <si>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</si>
  <si>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</si>
  <si>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</si>
  <si>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</si>
  <si>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</si>
  <si>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</si>
  <si>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</si>
  <si>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</si>
  <si>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</si>
  <si>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</si>
  <si>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</si>
  <si>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</si>
  <si>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</si>
  <si>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</si>
  <si>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</si>
  <si>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</si>
  <si>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</si>
  <si>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</si>
  <si>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</si>
  <si>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</si>
  <si>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</si>
  <si>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</si>
  <si>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</si>
  <si>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</si>
  <si>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</si>
  <si>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</si>
  <si>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</si>
  <si>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</si>
  <si>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</si>
  <si>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</si>
  <si>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</si>
  <si>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</si>
  <si>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</si>
  <si>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</si>
  <si>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</si>
  <si>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</si>
  <si>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</si>
  <si>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</si>
  <si>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</si>
  <si>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</si>
  <si>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</si>
  <si>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</si>
  <si>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</si>
  <si>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</si>
  <si>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</si>
  <si>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</si>
  <si>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</si>
  <si>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</si>
  <si>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</si>
  <si>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</si>
  <si>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</si>
  <si>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</si>
  <si>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</si>
  <si>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</si>
  <si>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</si>
  <si>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</si>
  <si>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</si>
  <si>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</si>
  <si>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</si>
  <si>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</si>
  <si>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</si>
  <si>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</si>
  <si>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</si>
  <si>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</si>
  <si>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</si>
  <si>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</si>
  <si>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</si>
  <si>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</si>
  <si>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</si>
  <si>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</si>
  <si>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</si>
  <si>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</si>
  <si>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</si>
  <si>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</si>
  <si>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</si>
  <si>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</si>
  <si>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</si>
  <si>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</si>
  <si>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</si>
  <si>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</si>
  <si>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</si>
  <si>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</si>
  <si>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</si>
  <si>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</si>
  <si>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</si>
  <si>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</si>
  <si>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</si>
  <si>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</si>
  <si>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</si>
  <si>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</si>
  <si>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</si>
  <si>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</si>
  <si>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</si>
  <si>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</si>
  <si>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</si>
  <si>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</si>
  <si>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</si>
  <si>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</si>
  <si>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</si>
  <si>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</si>
  <si>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</si>
  <si>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</si>
  <si>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</si>
  <si>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</si>
  <si>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</si>
  <si>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</si>
  <si>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</si>
  <si>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</si>
  <si>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</si>
  <si>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</si>
  <si>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</si>
  <si>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</si>
  <si>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</si>
  <si>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</si>
  <si>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</si>
  <si>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</si>
  <si>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</si>
  <si>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</si>
  <si>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</si>
  <si>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</si>
  <si>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</si>
  <si>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</si>
  <si>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</si>
  <si>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</si>
  <si>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</si>
  <si>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</si>
  <si>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</si>
  <si>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</si>
  <si>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</si>
  <si>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</si>
  <si>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</si>
  <si>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</si>
  <si>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</si>
  <si>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</si>
  <si>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</si>
  <si>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</si>
  <si>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</si>
  <si>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</si>
  <si>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</si>
  <si>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</si>
  <si>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</si>
  <si>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</si>
  <si>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</si>
  <si>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</si>
  <si>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</si>
  <si>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</si>
  <si>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</si>
  <si>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</si>
  <si>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</si>
  <si>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</si>
  <si>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</si>
  <si>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</si>
  <si>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</si>
  <si>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</si>
  <si>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</si>
  <si>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</si>
  <si>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</si>
  <si>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</si>
  <si>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</si>
  <si>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</si>
  <si>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</si>
  <si>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</si>
  <si>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</si>
  <si>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</si>
  <si>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</si>
  <si>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</si>
  <si>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</si>
  <si>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</si>
  <si>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</si>
  <si>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</si>
  <si>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</si>
  <si>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</si>
  <si>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</si>
  <si>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</si>
  <si>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</si>
  <si>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</si>
  <si>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</si>
  <si>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</si>
  <si>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</si>
  <si>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</si>
  <si>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</si>
  <si>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</si>
  <si>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</si>
  <si>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</si>
  <si>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</si>
  <si>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</si>
  <si>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</si>
  <si>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</si>
  <si>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</si>
  <si>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</si>
  <si>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</si>
  <si>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</si>
  <si>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</si>
  <si>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</si>
  <si>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</si>
  <si>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</si>
  <si>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</si>
  <si>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</si>
  <si>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</si>
  <si>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</si>
  <si>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</si>
  <si>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</si>
  <si>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</si>
  <si>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</si>
  <si>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</si>
  <si>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</si>
  <si>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</si>
  <si>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</si>
  <si>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</si>
  <si>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</si>
  <si>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</si>
  <si>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</si>
  <si>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</si>
  <si>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</si>
  <si>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</si>
  <si>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</si>
  <si>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</si>
  <si>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</si>
  <si>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</si>
  <si>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</si>
  <si>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</si>
  <si>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</si>
  <si>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</si>
  <si>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</si>
  <si>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</si>
  <si>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</si>
  <si>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</si>
  <si>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</si>
  <si>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</si>
  <si>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</si>
  <si>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</si>
  <si>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</si>
  <si>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</si>
  <si>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</si>
  <si>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</si>
  <si>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</si>
  <si>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</si>
  <si>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</si>
  <si>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</si>
  <si>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</si>
  <si>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</si>
  <si>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</si>
  <si>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</si>
  <si>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</si>
  <si>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</si>
  <si>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</si>
  <si>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</si>
  <si>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</si>
  <si>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</si>
  <si>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</si>
  <si>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</si>
  <si>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</si>
  <si>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</si>
  <si>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</si>
  <si>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</si>
  <si>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</si>
  <si>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</si>
  <si>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</si>
  <si>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</si>
  <si>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</si>
  <si>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</si>
  <si>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</si>
  <si>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</si>
  <si>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</si>
  <si>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</si>
  <si>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</si>
  <si>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</si>
  <si>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</si>
  <si>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</si>
  <si>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</si>
  <si>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</si>
  <si>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</si>
  <si>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</si>
  <si>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</si>
  <si>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</si>
  <si>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</si>
  <si>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</si>
  <si>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</si>
  <si>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</si>
  <si>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</si>
  <si>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</si>
  <si>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</si>
  <si>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</si>
  <si>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</si>
  <si>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</si>
  <si>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</si>
  <si>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</si>
  <si>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</si>
  <si>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</si>
  <si>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</si>
  <si>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</si>
  <si>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</si>
  <si>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</si>
  <si>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</si>
  <si>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</si>
  <si>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</si>
  <si>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</si>
  <si>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</si>
  <si>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</si>
  <si>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</si>
  <si>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</si>
  <si>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</si>
  <si>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</si>
  <si>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</si>
  <si>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</si>
  <si>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</si>
  <si>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</si>
  <si>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</si>
  <si>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</si>
  <si>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</si>
  <si>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</si>
  <si>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</si>
  <si>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</si>
  <si>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</si>
  <si>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</si>
  <si>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</si>
  <si>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</si>
  <si>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</si>
  <si>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</si>
  <si>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</si>
  <si>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</si>
  <si>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</si>
  <si>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</si>
  <si>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</si>
  <si>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</si>
  <si>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</si>
  <si>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</si>
  <si>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</si>
  <si>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</si>
  <si>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</si>
  <si>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</si>
  <si>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</si>
  <si>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</si>
  <si>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</si>
  <si>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</si>
  <si>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</si>
  <si>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</si>
  <si>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</si>
  <si>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</si>
  <si>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</si>
  <si>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</si>
  <si>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</si>
  <si>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</si>
  <si>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</si>
  <si>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</si>
  <si>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</si>
  <si>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</si>
  <si>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</si>
  <si>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</si>
  <si>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</si>
  <si>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</si>
  <si>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</si>
  <si>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</si>
  <si>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</si>
  <si>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</si>
  <si>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</si>
  <si>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</si>
  <si>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</si>
  <si>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</si>
  <si>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</si>
  <si>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</si>
  <si>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</si>
  <si>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</si>
  <si>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</si>
  <si>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</si>
  <si>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</si>
  <si>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</si>
  <si>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</si>
  <si>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</si>
  <si>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</si>
  <si>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</si>
  <si>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</si>
  <si>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</si>
  <si>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</si>
  <si>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</si>
  <si>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</si>
  <si>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</si>
  <si>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</si>
  <si>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</si>
  <si>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</si>
  <si>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</si>
  <si>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</si>
  <si>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</si>
  <si>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</si>
  <si>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</si>
  <si>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</si>
  <si>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</si>
  <si>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</si>
  <si>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</si>
  <si>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</si>
  <si>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</si>
  <si>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</si>
  <si>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</si>
  <si>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</si>
  <si>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</si>
  <si>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</si>
  <si>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</si>
  <si>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</si>
  <si>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</si>
  <si>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</si>
  <si>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</si>
  <si>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</si>
  <si>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</si>
  <si>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</si>
  <si>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</si>
  <si>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</si>
  <si>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</si>
  <si>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</si>
  <si>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</si>
  <si>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</si>
  <si>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</si>
  <si>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</si>
  <si>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</si>
  <si>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</si>
  <si>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</si>
  <si>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</si>
  <si>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</si>
  <si>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</si>
  <si>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</si>
  <si>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</si>
  <si>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</si>
  <si>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</si>
  <si>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</si>
  <si>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</si>
  <si>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</si>
  <si>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</si>
  <si>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</si>
  <si>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</si>
  <si>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</si>
  <si>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</si>
  <si>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</si>
  <si>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</si>
  <si>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</si>
  <si>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</si>
  <si>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</si>
  <si>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</si>
  <si>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</si>
  <si>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</si>
  <si>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</si>
  <si>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</si>
  <si>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</si>
  <si>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</si>
  <si>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</si>
  <si>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</si>
  <si>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</si>
  <si>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</si>
  <si>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</si>
  <si>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</si>
  <si>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</si>
  <si>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</si>
  <si>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</si>
  <si>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</si>
  <si>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</si>
  <si>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</si>
  <si>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</si>
  <si>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</si>
  <si>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</si>
  <si>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</si>
  <si>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</si>
  <si>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</si>
  <si>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</si>
  <si>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</si>
  <si>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</si>
  <si>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</si>
  <si>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</si>
  <si>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</si>
  <si>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</si>
  <si>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</si>
  <si>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</si>
  <si>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</si>
  <si>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</si>
  <si>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</si>
  <si>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</si>
  <si>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</si>
  <si>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</si>
  <si>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</si>
  <si>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</si>
  <si>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</si>
  <si>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</si>
  <si>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</si>
  <si>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</si>
  <si>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</si>
  <si>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</si>
  <si>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</si>
  <si>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</si>
  <si>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</si>
  <si>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</si>
  <si>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</si>
  <si>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</si>
  <si>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</si>
  <si>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</si>
  <si>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</si>
  <si>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</si>
  <si>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</si>
  <si>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</si>
  <si>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</si>
  <si>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</si>
  <si>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</si>
  <si>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</si>
  <si>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</si>
  <si>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</si>
  <si>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</si>
  <si>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</si>
  <si>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</si>
  <si>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</si>
  <si>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</si>
  <si>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</si>
  <si>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</si>
  <si>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</si>
  <si>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</si>
  <si>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</si>
  <si>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</si>
  <si>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</si>
  <si>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</si>
  <si>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</si>
  <si>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</si>
  <si>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</si>
  <si>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</si>
  <si>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</si>
  <si>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</si>
  <si>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</si>
  <si>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</si>
  <si>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</si>
  <si>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</si>
  <si>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</si>
  <si>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</si>
  <si>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</si>
  <si>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</si>
  <si>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</si>
  <si>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</si>
  <si>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</si>
  <si>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</si>
  <si>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</si>
  <si>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</si>
  <si>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</si>
  <si>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</si>
  <si>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</si>
  <si>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</si>
  <si>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</si>
  <si>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</si>
  <si>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</si>
  <si>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</si>
  <si>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</si>
  <si>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</si>
  <si>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</si>
  <si>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</si>
  <si>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</si>
  <si>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</si>
  <si>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</si>
  <si>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</si>
  <si>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</si>
  <si>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</si>
  <si>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</si>
  <si>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</si>
  <si>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</si>
  <si>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</si>
  <si>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</si>
  <si>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</si>
  <si>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</si>
  <si>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</si>
  <si>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</si>
  <si>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</si>
  <si>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</si>
  <si>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</si>
  <si>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</si>
  <si>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</si>
  <si>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</si>
  <si>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</si>
  <si>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</si>
  <si>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</si>
  <si>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</si>
  <si>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</si>
  <si>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</si>
  <si>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</si>
  <si>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</si>
  <si>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</si>
  <si>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</si>
  <si>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</si>
  <si>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</si>
  <si>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</si>
  <si>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</si>
  <si>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</si>
  <si>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</si>
  <si>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</si>
  <si>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</si>
  <si>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</si>
  <si>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</si>
  <si>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</si>
  <si>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</si>
  <si>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</si>
  <si>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</si>
  <si>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</si>
  <si>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</si>
  <si>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</si>
  <si>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</si>
  <si>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</si>
  <si>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</si>
  <si>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</si>
  <si>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</si>
  <si>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</si>
  <si>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</si>
  <si>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</si>
  <si>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</si>
  <si>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</si>
  <si>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</si>
  <si>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</si>
  <si>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</si>
  <si>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</si>
  <si>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</si>
  <si>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</si>
  <si>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</si>
  <si>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</si>
  <si>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</si>
  <si>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</si>
  <si>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</si>
  <si>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</si>
  <si>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</si>
  <si>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</si>
  <si>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</si>
  <si>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</si>
  <si>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</si>
  <si>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</si>
  <si>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</si>
  <si>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</si>
  <si>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</si>
  <si>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</si>
  <si>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</si>
  <si>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</si>
  <si>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</si>
  <si>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</si>
  <si>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</si>
  <si>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</si>
  <si>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</si>
  <si>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</si>
  <si>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</si>
  <si>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</si>
  <si>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</si>
  <si>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</si>
  <si>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</si>
  <si>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</si>
  <si>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</si>
  <si>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</si>
  <si>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</si>
  <si>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</si>
  <si>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</si>
  <si>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</si>
  <si>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</si>
  <si>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</si>
  <si>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</si>
  <si>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</si>
  <si>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</si>
  <si>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</si>
  <si>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</si>
  <si>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</si>
  <si>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</si>
  <si>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</si>
  <si>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</si>
  <si>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</si>
  <si>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</si>
  <si>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</si>
  <si>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</si>
  <si>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</si>
  <si>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</si>
  <si>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</si>
  <si>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</si>
  <si>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</si>
  <si>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</si>
  <si>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</si>
  <si>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</si>
  <si>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</si>
  <si>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</si>
  <si>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</si>
  <si>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</si>
  <si>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</si>
  <si>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</si>
  <si>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</si>
  <si>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</si>
  <si>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</si>
  <si>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</si>
  <si>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</si>
  <si>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</si>
  <si>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</si>
  <si>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</si>
  <si>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</si>
  <si>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</si>
  <si>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</si>
  <si>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</si>
  <si>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</si>
  <si>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</si>
  <si>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</si>
  <si>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</si>
  <si>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</si>
  <si>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</si>
  <si>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</si>
  <si>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</si>
  <si>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</si>
  <si>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</si>
  <si>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</si>
  <si>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</si>
  <si>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</si>
  <si>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</si>
  <si>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</si>
  <si>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</si>
  <si>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</si>
  <si>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</si>
  <si>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</si>
  <si>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</si>
  <si>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</si>
  <si>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</si>
  <si>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</si>
  <si>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</si>
  <si>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</si>
  <si>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</si>
  <si>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</si>
  <si>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</si>
  <si>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</si>
  <si>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</si>
  <si>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</si>
  <si>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</si>
  <si>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</si>
  <si>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</si>
  <si>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</si>
  <si>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</si>
  <si>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</si>
  <si>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</si>
  <si>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</si>
  <si>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</si>
  <si>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</si>
  <si>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</si>
  <si>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</si>
  <si>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</si>
  <si>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</si>
  <si>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</si>
  <si>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</si>
  <si>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</si>
  <si>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</si>
  <si>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</si>
  <si>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</si>
  <si>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</si>
  <si>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</si>
  <si>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</si>
  <si>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</si>
  <si>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</si>
  <si>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</si>
  <si>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</si>
  <si>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</si>
  <si>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</si>
  <si>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</si>
  <si>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</si>
  <si>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</si>
  <si>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</si>
  <si>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</si>
  <si>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</si>
  <si>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</si>
  <si>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</si>
  <si>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</si>
  <si>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</si>
  <si>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</si>
  <si>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</si>
  <si>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</si>
  <si>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</si>
  <si>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</si>
  <si>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</si>
  <si>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</si>
  <si>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</si>
  <si>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</si>
  <si>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</si>
  <si>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</si>
  <si>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</si>
  <si>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</si>
  <si>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</si>
  <si>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</si>
  <si>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</si>
  <si>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</si>
  <si>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</si>
  <si>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</si>
  <si>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</si>
  <si>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</si>
  <si>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</si>
  <si>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</si>
  <si>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</si>
  <si>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</si>
  <si>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</si>
  <si>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</si>
  <si>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</si>
  <si>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</si>
  <si>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</si>
  <si>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</si>
  <si>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</si>
  <si>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</si>
  <si>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</si>
  <si>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</si>
  <si>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</si>
  <si>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</si>
  <si>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</si>
  <si>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</si>
  <si>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</si>
  <si>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</si>
  <si>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</si>
  <si>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</si>
  <si>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</si>
  <si>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</si>
  <si>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</si>
  <si>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</si>
  <si>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</si>
  <si>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</si>
  <si>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</si>
  <si>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</si>
  <si>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</si>
  <si>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</si>
  <si>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</si>
  <si>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</si>
  <si>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</si>
  <si>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</si>
  <si>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</si>
  <si>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</si>
  <si>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</si>
  <si>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</si>
  <si>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</si>
  <si>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</si>
  <si>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</si>
  <si>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</si>
  <si>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</si>
  <si>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</si>
  <si>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</si>
  <si>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</si>
  <si>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</si>
  <si>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</si>
  <si>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</si>
  <si>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</si>
  <si>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</si>
  <si>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</si>
  <si>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</si>
  <si>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</si>
  <si>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</si>
  <si>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</si>
  <si>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</si>
  <si>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</si>
  <si>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</si>
  <si>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</si>
  <si>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</si>
  <si>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</si>
  <si>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</si>
  <si>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</si>
  <si>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</si>
  <si>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</si>
  <si>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</si>
  <si>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</si>
  <si>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</si>
  <si>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</si>
  <si>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</si>
  <si>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</si>
  <si>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</si>
  <si>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</si>
  <si>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</si>
  <si>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</si>
  <si>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</si>
  <si>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</si>
  <si>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</si>
  <si>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</si>
  <si>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</si>
  <si>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</si>
  <si>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</si>
  <si>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</si>
  <si>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</si>
  <si>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</si>
  <si>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</si>
  <si>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</si>
  <si>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</si>
  <si>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</si>
  <si>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</si>
  <si>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</si>
  <si>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</si>
  <si>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</si>
  <si>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</si>
  <si>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</si>
  <si>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</si>
  <si>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</si>
  <si>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</si>
  <si>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</si>
  <si>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</si>
  <si>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</si>
  <si>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</si>
  <si>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</si>
  <si>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</si>
  <si>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</si>
  <si>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</si>
  <si>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</si>
  <si>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</si>
  <si>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</si>
  <si>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</si>
  <si>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</si>
  <si>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</si>
  <si>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</si>
  <si>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</si>
  <si>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</si>
  <si>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</si>
  <si>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</si>
  <si>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</si>
  <si>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</si>
  <si>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</si>
  <si>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</si>
  <si>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</si>
  <si>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</si>
  <si>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</si>
  <si>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</si>
  <si>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</si>
  <si>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</si>
  <si>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</si>
  <si>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</si>
  <si>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</si>
  <si>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</si>
  <si>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</si>
  <si>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</si>
  <si>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</si>
  <si>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</si>
  <si>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</si>
  <si>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</si>
  <si>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</si>
  <si>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</si>
  <si>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</si>
  <si>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</si>
  <si>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</si>
  <si>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</si>
  <si>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</si>
  <si>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</si>
  <si>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</si>
  <si>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</si>
  <si>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</si>
  <si>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</si>
  <si>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</si>
  <si>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</si>
  <si>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</si>
  <si>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</si>
  <si>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</si>
  <si>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</si>
  <si>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</si>
  <si>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</si>
  <si>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</si>
  <si>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</si>
  <si>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</si>
  <si>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</si>
  <si>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</si>
  <si>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</si>
  <si>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</si>
  <si>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</si>
  <si>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</si>
  <si>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</si>
  <si>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</si>
  <si>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</si>
  <si>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</si>
  <si>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</si>
  <si>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</si>
  <si>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</si>
  <si>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</si>
  <si>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</si>
  <si>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</si>
  <si>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</si>
  <si>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</si>
  <si>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</si>
  <si>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</si>
  <si>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</si>
  <si>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</si>
  <si>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</si>
  <si>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</si>
  <si>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</si>
  <si>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</si>
  <si>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</si>
  <si>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</si>
  <si>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</si>
  <si>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</si>
  <si>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</si>
  <si>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</si>
  <si>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</si>
  <si>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</si>
  <si>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</si>
  <si>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</si>
  <si>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</si>
  <si>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</si>
  <si>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</si>
  <si>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</si>
  <si>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</si>
  <si>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</si>
  <si>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</si>
  <si>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</si>
  <si>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</si>
  <si>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</si>
  <si>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</si>
  <si>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</si>
  <si>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</si>
  <si>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</si>
  <si>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</si>
  <si>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</si>
  <si>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</si>
  <si>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</si>
  <si>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</si>
  <si>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</si>
  <si>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</si>
  <si>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</si>
  <si>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</si>
  <si>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</si>
  <si>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</si>
  <si>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</si>
  <si>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</si>
  <si>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</si>
  <si>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</si>
  <si>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</si>
  <si>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</si>
  <si>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</si>
  <si>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</si>
  <si>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</si>
  <si>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</si>
  <si>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</si>
  <si>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</si>
  <si>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</si>
  <si>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</si>
  <si>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</si>
  <si>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</si>
  <si>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</si>
  <si>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</si>
  <si>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</si>
  <si>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</si>
  <si>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</si>
  <si>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</si>
  <si>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</si>
  <si>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</si>
  <si>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</si>
  <si>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</si>
  <si>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</si>
  <si>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</si>
  <si>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</si>
  <si>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</si>
  <si>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</si>
  <si>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</si>
  <si>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</si>
  <si>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</si>
  <si>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</si>
  <si>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</si>
  <si>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</si>
  <si>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</si>
  <si>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</si>
  <si>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</si>
  <si>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</si>
  <si>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</si>
  <si>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</si>
  <si>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</si>
  <si>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</si>
  <si>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</si>
  <si>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</si>
  <si>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</si>
  <si>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</si>
  <si>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</si>
  <si>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</si>
  <si>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</si>
  <si>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</si>
  <si>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</si>
  <si>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</si>
  <si>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</si>
  <si>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</si>
  <si>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</si>
  <si>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</si>
  <si>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</si>
  <si>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</si>
  <si>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</si>
  <si>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</si>
  <si>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</si>
  <si>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</si>
  <si>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</si>
  <si>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</si>
  <si>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</si>
  <si>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</si>
  <si>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</si>
  <si>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</si>
  <si>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</si>
  <si>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</si>
  <si>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</si>
  <si>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</si>
  <si>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</si>
  <si>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</si>
  <si>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</si>
  <si>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</si>
  <si>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</si>
  <si>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</si>
  <si>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</si>
  <si>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</si>
  <si>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</si>
  <si>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</si>
  <si>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</si>
  <si>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</si>
  <si>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</si>
  <si>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</si>
  <si>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</si>
  <si>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</si>
  <si>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</si>
  <si>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</si>
  <si>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</si>
  <si>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</si>
  <si>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</si>
  <si>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</si>
  <si>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</si>
  <si>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</si>
  <si>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</si>
  <si>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</si>
  <si>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</si>
  <si>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</si>
  <si>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</si>
  <si>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</si>
  <si>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</si>
  <si>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</si>
  <si>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</si>
  <si>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</si>
  <si>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</si>
  <si>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</si>
  <si>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</si>
  <si>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</si>
  <si>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</si>
  <si>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</si>
  <si>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</si>
  <si>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</si>
  <si>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</si>
  <si>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</si>
  <si>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</si>
  <si>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</si>
  <si>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</si>
  <si>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</si>
  <si>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</si>
  <si>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</si>
  <si>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</si>
  <si>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</si>
  <si>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</si>
  <si>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</si>
  <si>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</si>
  <si>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</si>
  <si>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</si>
  <si>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</si>
  <si>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</si>
  <si>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</si>
  <si>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</si>
  <si>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</si>
  <si>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</si>
  <si>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</si>
  <si>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</si>
  <si>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</si>
  <si>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</si>
  <si>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</si>
  <si>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</si>
  <si>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</si>
  <si>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</si>
  <si>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</si>
  <si>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</si>
  <si>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</si>
  <si>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</si>
  <si>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</si>
  <si>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</si>
  <si>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</si>
  <si>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</si>
  <si>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</si>
  <si>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</si>
  <si>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</si>
  <si>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</si>
  <si>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</si>
  <si>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</si>
  <si>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</si>
  <si>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</si>
  <si>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</si>
  <si>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</si>
  <si>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</si>
  <si>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</si>
  <si>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</si>
  <si>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</si>
  <si>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</si>
  <si>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</si>
  <si>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</si>
  <si>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</si>
  <si>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</si>
  <si>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</si>
  <si>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</si>
  <si>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</si>
  <si>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</si>
  <si>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</si>
  <si>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</si>
  <si>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</si>
  <si>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</si>
  <si>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</si>
  <si>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</si>
  <si>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</si>
  <si>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</si>
  <si>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</si>
  <si>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</si>
  <si>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</si>
  <si>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</si>
  <si>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</si>
  <si>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</si>
  <si>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</si>
  <si>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</si>
  <si>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</si>
  <si>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</si>
  <si>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</si>
  <si>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</si>
  <si>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</si>
  <si>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</si>
  <si>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</si>
  <si>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</si>
  <si>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</si>
  <si>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</si>
  <si>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</si>
  <si>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</si>
  <si>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</si>
  <si>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</si>
  <si>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</si>
  <si>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</si>
  <si>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</si>
  <si>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</si>
  <si>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</si>
  <si>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</si>
  <si>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</si>
  <si>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</si>
  <si>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</si>
  <si>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</si>
  <si>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</si>
  <si>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</si>
  <si>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</si>
  <si>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</si>
  <si>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</si>
  <si>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</si>
  <si>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</si>
  <si>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</si>
  <si>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</si>
  <si>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</si>
  <si>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</si>
  <si>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</si>
  <si>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</si>
  <si>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</si>
  <si>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</si>
  <si>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</si>
  <si>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</si>
  <si>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</si>
  <si>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</si>
  <si>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</si>
  <si>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</si>
  <si>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</si>
  <si>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</si>
  <si>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</si>
  <si>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</si>
  <si>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</si>
  <si>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</si>
  <si>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</si>
  <si>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</si>
  <si>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</si>
  <si>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</si>
  <si>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</si>
  <si>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</si>
  <si>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</si>
  <si>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</si>
  <si>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</si>
  <si>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</si>
  <si>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</si>
  <si>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</si>
  <si>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</si>
  <si>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</si>
  <si>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</si>
  <si>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</si>
  <si>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</si>
  <si>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</si>
  <si>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</si>
  <si>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</si>
  <si>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</si>
  <si>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</si>
  <si>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</si>
  <si>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</si>
  <si>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</si>
  <si>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</si>
  <si>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</si>
  <si>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</si>
  <si>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</si>
  <si>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</si>
  <si>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</si>
  <si>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</si>
  <si>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</si>
  <si>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</si>
  <si>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</si>
  <si>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</si>
  <si>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</si>
  <si>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</si>
  <si>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</si>
  <si>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</si>
  <si>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</si>
  <si>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</si>
  <si>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</si>
  <si>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</si>
  <si>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</si>
  <si>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</si>
  <si>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</si>
  <si>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</si>
  <si>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</si>
  <si>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</si>
  <si>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</si>
  <si>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</si>
  <si>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</si>
  <si>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</si>
  <si>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</si>
  <si>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</si>
  <si>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</si>
  <si>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</si>
  <si>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</si>
  <si>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</si>
  <si>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</si>
  <si>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</si>
  <si>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</si>
  <si>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</si>
  <si>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</si>
  <si>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</si>
  <si>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</si>
  <si>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</si>
  <si>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</si>
  <si>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</si>
  <si>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</si>
  <si>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</si>
  <si>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</si>
  <si>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</si>
  <si>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</si>
  <si>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</si>
  <si>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</si>
  <si>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</si>
  <si>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</si>
  <si>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</si>
  <si>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</si>
  <si>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</si>
  <si>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</si>
  <si>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</si>
  <si>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</si>
  <si>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</si>
  <si>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</si>
  <si>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</si>
  <si>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</si>
  <si>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</si>
  <si>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</si>
  <si>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</si>
  <si>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</si>
  <si>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</si>
  <si>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</si>
  <si>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</si>
  <si>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</si>
  <si>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</si>
  <si>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</si>
  <si>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</si>
  <si>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</si>
  <si>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</si>
  <si>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</si>
  <si>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</si>
  <si>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</si>
  <si>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</si>
  <si>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</si>
  <si>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</si>
  <si>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</si>
  <si>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</si>
  <si>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</si>
  <si>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</si>
  <si>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</si>
  <si>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</si>
  <si>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</si>
  <si>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</si>
  <si>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</si>
  <si>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</si>
  <si>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</si>
  <si>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</si>
  <si>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</si>
  <si>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</si>
  <si>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</si>
  <si>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</si>
  <si>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</si>
  <si>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</si>
  <si>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</si>
  <si>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</si>
  <si>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</si>
  <si>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</si>
  <si>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</si>
  <si>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</si>
  <si>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</si>
  <si>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</si>
  <si>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</si>
  <si>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</si>
  <si>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</si>
  <si>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</si>
  <si>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</si>
  <si>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</si>
  <si>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</si>
  <si>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</si>
  <si>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</si>
  <si>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</si>
  <si>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</si>
  <si>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</si>
  <si>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</si>
  <si>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</si>
  <si>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</si>
  <si>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</si>
  <si>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</si>
  <si>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</si>
  <si>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</si>
  <si>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</si>
  <si>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</si>
  <si>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</si>
  <si>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</si>
  <si>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</si>
  <si>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</si>
  <si>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</si>
  <si>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</si>
  <si>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</si>
  <si>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</si>
  <si>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</si>
  <si>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</si>
  <si>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</si>
  <si>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</si>
  <si>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</si>
  <si>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</si>
  <si>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</si>
  <si>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</si>
  <si>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</si>
  <si>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</si>
  <si>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</si>
  <si>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</si>
  <si>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</si>
  <si>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</si>
  <si>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</si>
  <si>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</si>
  <si>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</si>
  <si>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</si>
  <si>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</si>
  <si>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</si>
  <si>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</si>
  <si>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</si>
  <si>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</si>
  <si>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</si>
  <si>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</si>
  <si>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</si>
  <si>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</si>
  <si>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</si>
  <si>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</si>
  <si>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</si>
  <si>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</si>
  <si>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</si>
  <si>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</si>
  <si>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</si>
  <si>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</si>
  <si>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</si>
  <si>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</si>
  <si>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</si>
  <si>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</si>
  <si>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</si>
  <si>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</si>
  <si>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</si>
  <si>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</si>
  <si>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</si>
  <si>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</si>
  <si>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</si>
  <si>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</si>
  <si>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</si>
  <si>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</si>
  <si>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</si>
  <si>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</si>
  <si>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</si>
  <si>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</si>
  <si>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</si>
  <si>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</si>
  <si>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</si>
  <si>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</si>
  <si>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</si>
  <si>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</si>
  <si>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</si>
  <si>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</si>
  <si>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</si>
  <si>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</si>
  <si>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</si>
  <si>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</si>
  <si>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</si>
  <si>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</si>
  <si>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</si>
  <si>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</si>
  <si>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</si>
  <si>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</si>
  <si>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</si>
  <si>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</si>
  <si>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</si>
  <si>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</si>
  <si>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</si>
  <si>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</si>
  <si>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</si>
  <si>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</si>
  <si>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</si>
  <si>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</si>
  <si>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</si>
  <si>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</si>
  <si>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</si>
  <si>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</si>
  <si>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</si>
  <si>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</si>
  <si>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</si>
  <si>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</si>
  <si>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</si>
  <si>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</si>
  <si>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</si>
  <si>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</si>
  <si>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</si>
  <si>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</si>
  <si>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</si>
  <si>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</si>
  <si>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</si>
  <si>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</si>
  <si>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</si>
  <si>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</si>
  <si>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</si>
  <si>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</si>
  <si>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</si>
  <si>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</si>
  <si>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</si>
  <si>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</si>
  <si>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</si>
  <si>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</si>
  <si>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</si>
  <si>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</si>
  <si>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</si>
  <si>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</si>
  <si>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</si>
  <si>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</si>
  <si>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</si>
  <si>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</si>
  <si>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</si>
  <si>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</si>
  <si>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</si>
  <si>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</si>
  <si>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</si>
  <si>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</si>
  <si>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</si>
  <si>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</si>
  <si>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</si>
  <si>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</si>
  <si>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</si>
  <si>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</si>
  <si>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</si>
  <si>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</si>
  <si>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</si>
  <si>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</si>
  <si>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</si>
  <si>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</si>
  <si>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</si>
  <si>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</si>
  <si>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</si>
  <si>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</si>
  <si>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</si>
  <si>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</si>
  <si>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</si>
  <si>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</si>
  <si>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</si>
  <si>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</si>
  <si>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</si>
  <si>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</si>
  <si>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</si>
  <si>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</si>
  <si>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</si>
  <si>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</si>
  <si>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</si>
  <si>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</si>
  <si>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</si>
  <si>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</si>
  <si>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</si>
  <si>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</si>
  <si>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</si>
  <si>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</si>
  <si>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</si>
  <si>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</si>
  <si>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</si>
  <si>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</si>
  <si>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</si>
  <si>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</si>
  <si>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</si>
  <si>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</si>
  <si>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</si>
  <si>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</si>
  <si>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</si>
  <si>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</si>
  <si>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</si>
  <si>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</si>
  <si>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</si>
  <si>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</si>
  <si>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</si>
  <si>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</si>
  <si>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</si>
  <si>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</si>
  <si>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</si>
  <si>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</si>
  <si>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</si>
  <si>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</si>
  <si>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</si>
  <si>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</si>
  <si>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</si>
  <si>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</si>
  <si>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</si>
  <si>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</si>
  <si>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</si>
  <si>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</si>
  <si>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</si>
  <si>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</si>
  <si>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</si>
  <si>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</si>
  <si>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</si>
  <si>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</si>
  <si>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</si>
  <si>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</si>
  <si>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</si>
  <si>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</si>
  <si>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</si>
  <si>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</si>
  <si>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</si>
  <si>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</si>
  <si>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</si>
  <si>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</si>
  <si>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</si>
  <si>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</si>
  <si>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</si>
  <si>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</si>
  <si>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</si>
  <si>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</si>
  <si>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</si>
  <si>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</si>
  <si>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</si>
  <si>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</si>
  <si>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</si>
  <si>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</si>
  <si>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</si>
  <si>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</si>
  <si>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</si>
  <si>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</si>
  <si>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</si>
  <si>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</si>
  <si>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</si>
  <si>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</si>
  <si>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</si>
  <si>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</si>
  <si>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</si>
  <si>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</si>
  <si>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</si>
  <si>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</si>
  <si>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</si>
  <si>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</si>
  <si>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</si>
  <si>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</si>
  <si>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</si>
  <si>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</si>
  <si>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</si>
  <si>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</si>
  <si>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</si>
  <si>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</si>
  <si>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</si>
  <si>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</si>
  <si>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</si>
  <si>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</si>
  <si>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</si>
  <si>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</si>
  <si>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</si>
  <si>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</si>
  <si>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</si>
  <si>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</si>
  <si>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</si>
  <si>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</si>
  <si>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</si>
  <si>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</si>
  <si>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</si>
  <si>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</si>
  <si>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</si>
  <si>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</si>
  <si>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</si>
  <si>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</si>
  <si>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</si>
  <si>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</si>
  <si>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</si>
  <si>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</si>
  <si>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</si>
  <si>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</si>
  <si>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</si>
  <si>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</si>
  <si>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</si>
  <si>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</si>
  <si>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</si>
  <si>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</si>
  <si>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</si>
  <si>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</si>
  <si>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</si>
  <si>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</si>
  <si>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</si>
  <si>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</si>
  <si>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</si>
  <si>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</si>
  <si>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</si>
  <si>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</si>
  <si>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</si>
  <si>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</si>
  <si>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</si>
  <si>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</si>
  <si>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</si>
  <si>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</si>
  <si>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</si>
  <si>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</si>
  <si>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</si>
  <si>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</si>
  <si>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</si>
  <si>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</si>
  <si>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</si>
  <si>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</si>
  <si>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</si>
  <si>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</si>
  <si>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</si>
  <si>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</si>
  <si>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</si>
  <si>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</si>
  <si>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</si>
  <si>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</si>
  <si>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</si>
  <si>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</si>
  <si>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</si>
  <si>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</si>
  <si>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</si>
  <si>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</si>
  <si>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</si>
  <si>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</si>
  <si>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</si>
  <si>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</si>
  <si>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</si>
  <si>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</si>
  <si>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</si>
  <si>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</si>
  <si>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</si>
  <si>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</si>
  <si>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</si>
  <si>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</si>
  <si>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</si>
  <si>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</si>
  <si>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</si>
  <si>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</si>
  <si>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</si>
  <si>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</si>
  <si>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</si>
  <si>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</si>
  <si>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</si>
  <si>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</si>
  <si>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</si>
  <si>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</si>
  <si>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</si>
  <si>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</si>
  <si>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</si>
  <si>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</si>
  <si>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</si>
  <si>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</si>
  <si>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</si>
  <si>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</si>
  <si>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</si>
  <si>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</si>
  <si>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</si>
  <si>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</si>
  <si>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</si>
  <si>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</si>
  <si>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</si>
  <si>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</si>
  <si>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</si>
  <si>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</si>
  <si>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</si>
  <si>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</si>
  <si>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</si>
  <si>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</si>
  <si>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</si>
  <si>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</si>
  <si>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</si>
  <si>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</si>
  <si>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</si>
  <si>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</si>
  <si>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</si>
  <si>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</si>
  <si>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</si>
  <si>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</si>
  <si>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</si>
  <si>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</si>
  <si>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</si>
  <si>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</si>
  <si>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</si>
  <si>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</si>
  <si>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</si>
  <si>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</si>
  <si>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</si>
  <si>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</si>
  <si>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</si>
  <si>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</si>
  <si>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</si>
  <si>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</si>
  <si>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</si>
  <si>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</si>
  <si>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</si>
  <si>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</si>
  <si>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</si>
  <si>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</si>
  <si>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</si>
  <si>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</si>
  <si>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</si>
  <si>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</si>
  <si>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</si>
  <si>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</si>
  <si>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</si>
  <si>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</si>
  <si>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</si>
  <si>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</si>
  <si>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</si>
  <si>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</si>
  <si>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</si>
  <si>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</si>
  <si>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</si>
  <si>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</si>
  <si>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</si>
  <si>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</si>
  <si>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</si>
  <si>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</si>
  <si>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</si>
  <si>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</si>
  <si>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</si>
  <si>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</si>
  <si>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</si>
  <si>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</si>
  <si>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</si>
  <si>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</si>
  <si>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</si>
  <si>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</si>
  <si>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</si>
  <si>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</si>
  <si>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</si>
  <si>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</si>
  <si>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</si>
  <si>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</si>
  <si>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</si>
  <si>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</si>
  <si>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</si>
  <si>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</si>
  <si>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</si>
  <si>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</si>
  <si>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</si>
  <si>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</si>
  <si>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</si>
  <si>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</si>
  <si>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</si>
  <si>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</si>
  <si>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</si>
  <si>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</si>
  <si>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</si>
  <si>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</si>
  <si>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</si>
  <si>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</si>
  <si>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</si>
  <si>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</si>
  <si>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</si>
  <si>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</si>
  <si>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</si>
  <si>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</si>
  <si>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</si>
  <si>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</si>
  <si>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</si>
  <si>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</si>
  <si>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</si>
  <si>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</si>
  <si>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</si>
  <si>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</si>
  <si>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</si>
  <si>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</si>
  <si>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</si>
  <si>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</si>
  <si>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</si>
  <si>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</si>
  <si>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</si>
  <si>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</si>
  <si>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</si>
  <si>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</si>
  <si>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</si>
  <si>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</si>
  <si>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</si>
  <si>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</si>
  <si>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</si>
  <si>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</si>
  <si>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</si>
  <si>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</si>
  <si>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</si>
  <si>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</si>
  <si>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</si>
  <si>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</si>
  <si>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</si>
  <si>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</si>
  <si>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</si>
  <si>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</si>
  <si>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</si>
  <si>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</si>
  <si>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</si>
  <si>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</si>
  <si>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</si>
  <si>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</si>
  <si>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</si>
  <si>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</si>
  <si>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</si>
  <si>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</si>
  <si>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</si>
  <si>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</si>
  <si>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</si>
  <si>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</si>
  <si>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</si>
  <si>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</si>
  <si>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</si>
  <si>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</si>
  <si>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</si>
  <si>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</si>
  <si>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</si>
  <si>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</si>
  <si>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</si>
  <si>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</si>
  <si>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</si>
  <si>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</si>
  <si>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</si>
  <si>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</si>
  <si>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</si>
  <si>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</si>
  <si>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</si>
  <si>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</si>
  <si>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</si>
  <si>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</si>
  <si>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</si>
  <si>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</si>
  <si>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</si>
  <si>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</si>
  <si>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</si>
  <si>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</si>
  <si>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</si>
  <si>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</si>
  <si>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</si>
  <si>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</si>
  <si>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</si>
  <si>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</si>
  <si>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</si>
  <si>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</si>
  <si>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</si>
  <si>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</si>
  <si>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</si>
  <si>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</si>
  <si>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</si>
  <si>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</si>
  <si>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</si>
  <si>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</si>
  <si>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</si>
  <si>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</si>
  <si>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</si>
  <si>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</si>
  <si>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</si>
  <si>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</si>
  <si>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</si>
  <si>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</si>
  <si>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</si>
  <si>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</si>
  <si>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</si>
  <si>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</si>
  <si>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</si>
  <si>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</si>
  <si>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</si>
  <si>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</si>
  <si>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</si>
  <si>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</si>
  <si>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</si>
  <si>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</si>
  <si>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</si>
  <si>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</si>
  <si>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</si>
  <si>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</si>
  <si>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</si>
  <si>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</si>
  <si>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</si>
  <si>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</si>
  <si>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</si>
  <si>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</si>
  <si>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</si>
  <si>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</si>
  <si>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</si>
  <si>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</si>
  <si>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</si>
  <si>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</si>
  <si>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</si>
  <si>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</si>
  <si>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</si>
  <si>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</si>
  <si>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</si>
  <si>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</si>
  <si>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</si>
  <si>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</si>
  <si>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</si>
  <si>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</si>
  <si>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</si>
  <si>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</si>
  <si>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</si>
  <si>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</si>
  <si>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</si>
  <si>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</si>
  <si>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</si>
  <si>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</si>
  <si>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</si>
  <si>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</si>
  <si>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</si>
  <si>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</si>
  <si>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</si>
  <si>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</si>
  <si>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</si>
  <si>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</si>
  <si>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</si>
  <si>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</si>
  <si>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</si>
  <si>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</si>
  <si>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</si>
  <si>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</si>
  <si>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</si>
  <si>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</si>
  <si>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</si>
  <si>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</si>
  <si>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</si>
  <si>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</si>
  <si>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</si>
  <si>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</si>
  <si>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</si>
  <si>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</si>
  <si>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</si>
  <si>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</si>
  <si>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</si>
  <si>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</si>
  <si>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</si>
  <si>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</si>
  <si>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</si>
  <si>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</si>
  <si>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</si>
  <si>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</si>
  <si>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</si>
  <si>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</si>
  <si>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</si>
  <si>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</si>
  <si>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</si>
  <si>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</si>
  <si>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</si>
  <si>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</si>
  <si>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</si>
  <si>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</si>
  <si>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</si>
  <si>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</si>
  <si>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</si>
  <si>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</si>
  <si>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</si>
  <si>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</si>
  <si>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</si>
  <si>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</si>
  <si>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</si>
  <si>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</si>
  <si>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</si>
  <si>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</si>
  <si>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</si>
  <si>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</si>
  <si>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</si>
  <si>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</si>
  <si>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</si>
  <si>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</si>
  <si>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</si>
  <si>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</si>
  <si>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</si>
  <si>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</si>
  <si>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</si>
  <si>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</si>
  <si>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</si>
  <si>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</si>
  <si>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</si>
  <si>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</si>
  <si>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</si>
  <si>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</si>
  <si>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</si>
  <si>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</si>
  <si>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</si>
  <si>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</si>
  <si>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</si>
  <si>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</si>
  <si>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</si>
  <si>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</si>
  <si>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</si>
  <si>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</si>
  <si>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</si>
  <si>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</si>
  <si>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</si>
  <si>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</si>
  <si>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</si>
  <si>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</si>
  <si>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</si>
  <si>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</si>
  <si>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</si>
  <si>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</si>
  <si>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</si>
  <si>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</si>
  <si>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</si>
  <si>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</si>
  <si>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</si>
  <si>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</si>
  <si>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</si>
  <si>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</si>
  <si>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</si>
  <si>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</si>
  <si>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</si>
  <si>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</si>
  <si>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</si>
  <si>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</si>
  <si>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</si>
  <si>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</si>
  <si>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</si>
  <si>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</si>
  <si>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</si>
  <si>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</si>
  <si>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</si>
  <si>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</si>
  <si>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</si>
  <si>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</si>
  <si>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</si>
  <si>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</si>
  <si>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</si>
  <si>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</si>
  <si>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</si>
  <si>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</si>
  <si>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</si>
  <si>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</si>
  <si>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</si>
  <si>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</si>
  <si>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</si>
  <si>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</si>
  <si>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</si>
  <si>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</si>
  <si>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</si>
  <si>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</si>
  <si>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</si>
  <si>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</si>
  <si>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</si>
  <si>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</si>
  <si>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</si>
  <si>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</si>
  <si>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</si>
  <si>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</si>
  <si>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</si>
  <si>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</si>
  <si>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</si>
  <si>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</si>
  <si>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</si>
  <si>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</si>
  <si>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</si>
  <si>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</si>
  <si>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</si>
  <si>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</si>
  <si>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</si>
  <si>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</si>
  <si>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</si>
  <si>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</si>
  <si>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</si>
  <si>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</si>
  <si>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</si>
  <si>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</si>
  <si>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</si>
  <si>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</si>
  <si>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</si>
  <si>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</si>
  <si>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</si>
  <si>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</si>
  <si>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</si>
  <si>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</si>
  <si>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</si>
  <si>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</si>
  <si>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</si>
  <si>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</si>
  <si>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</si>
  <si>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</si>
  <si>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</si>
  <si>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</si>
  <si>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</si>
  <si>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</si>
  <si>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</si>
  <si>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</si>
  <si>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</si>
  <si>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</si>
  <si>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</si>
  <si>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</si>
  <si>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</si>
  <si>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</si>
  <si>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</si>
  <si>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</si>
  <si>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</si>
  <si>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</si>
  <si>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</si>
  <si>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</si>
  <si>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</si>
  <si>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</si>
  <si>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</si>
  <si>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</si>
  <si>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</si>
  <si>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</si>
  <si>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</si>
  <si>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</si>
  <si>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</si>
  <si>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</si>
  <si>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</si>
  <si>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</si>
  <si>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</si>
  <si>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</si>
  <si>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</si>
  <si>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</si>
  <si>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</si>
  <si>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</si>
  <si>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</si>
  <si>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</si>
  <si>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</si>
  <si>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</si>
  <si>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</si>
  <si>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</si>
  <si>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</si>
  <si>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</si>
  <si>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</si>
  <si>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</si>
  <si>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</si>
  <si>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</si>
  <si>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</si>
  <si>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</si>
  <si>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</si>
  <si>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</si>
  <si>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</si>
  <si>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</si>
  <si>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</si>
  <si>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</si>
  <si>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</si>
  <si>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</si>
  <si>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</si>
  <si>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</si>
  <si>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</si>
  <si>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</si>
  <si>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</si>
  <si>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</si>
  <si>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</si>
  <si>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</si>
  <si>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</si>
  <si>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</si>
  <si>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</si>
  <si>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</si>
  <si>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</si>
  <si>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</si>
  <si>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</si>
  <si>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</si>
  <si>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</si>
  <si>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</si>
  <si>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</si>
  <si>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</si>
  <si>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</si>
  <si>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</si>
  <si>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</si>
  <si>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</si>
  <si>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</si>
  <si>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</si>
  <si>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</si>
  <si>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</si>
  <si>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</si>
  <si>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</si>
  <si>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</si>
  <si>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</si>
  <si>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</si>
  <si>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</si>
  <si>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</si>
  <si>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</si>
  <si>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</si>
  <si>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</si>
  <si>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</si>
  <si>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</si>
  <si>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</si>
  <si>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</si>
  <si>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</si>
  <si>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</si>
  <si>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</si>
  <si>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</si>
  <si>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</si>
  <si>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</si>
  <si>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</si>
  <si>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</si>
  <si>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</si>
  <si>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</si>
  <si>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</si>
  <si>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</si>
  <si>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</si>
  <si>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</si>
  <si>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</si>
  <si>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</si>
  <si>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</si>
  <si>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</si>
  <si>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</si>
  <si>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</si>
  <si>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</si>
  <si>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</si>
  <si>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</si>
  <si>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</si>
  <si>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</si>
  <si>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</si>
  <si>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</si>
  <si>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</si>
  <si>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</si>
  <si>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</si>
  <si>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</si>
  <si>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</si>
  <si>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</si>
  <si>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</si>
  <si>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</si>
  <si>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</si>
  <si>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</si>
  <si>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</si>
  <si>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</si>
  <si>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</si>
  <si>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</si>
  <si>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</si>
  <si>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</si>
  <si>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</si>
  <si>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</si>
  <si>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</si>
  <si>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</si>
  <si>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</si>
  <si>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</si>
  <si>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</si>
  <si>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</si>
  <si>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</si>
  <si>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</si>
  <si>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</si>
  <si>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</si>
  <si>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</si>
  <si>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</si>
  <si>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</si>
  <si>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</si>
  <si>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</si>
  <si>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</si>
  <si>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</si>
  <si>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</si>
  <si>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</si>
  <si>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</si>
  <si>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</si>
  <si>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</si>
  <si>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</si>
  <si>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</si>
  <si>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</si>
  <si>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</si>
  <si>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</si>
  <si>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</si>
  <si>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</si>
  <si>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</si>
  <si>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</si>
  <si>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</si>
  <si>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</si>
  <si>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</si>
  <si>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</si>
  <si>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</si>
  <si>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</si>
  <si>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</si>
  <si>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</si>
  <si>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</si>
  <si>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</si>
  <si>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</si>
  <si>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</si>
  <si>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</si>
  <si>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</si>
  <si>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</si>
  <si>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</si>
  <si>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</si>
  <si>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</si>
  <si>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</si>
  <si>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</si>
  <si>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</si>
  <si>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</si>
  <si>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</si>
  <si>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</si>
  <si>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</si>
  <si>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</si>
  <si>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</si>
  <si>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</si>
  <si>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</si>
  <si>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</si>
  <si>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</si>
  <si>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</si>
  <si>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</si>
  <si>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</si>
  <si>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</si>
  <si>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</si>
  <si>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</si>
  <si>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</si>
  <si>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</si>
  <si>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</si>
  <si>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</si>
  <si>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</si>
  <si>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</si>
  <si>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</si>
  <si>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</si>
  <si>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</si>
  <si>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</si>
  <si>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</si>
  <si>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</si>
  <si>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</si>
  <si>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</si>
  <si>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</si>
  <si>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</si>
  <si>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</si>
  <si>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</si>
  <si>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</si>
  <si>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</si>
  <si>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</si>
  <si>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</si>
  <si>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</si>
  <si>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</si>
  <si>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</si>
  <si>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</si>
  <si>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</si>
  <si>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</si>
  <si>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</si>
  <si>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</si>
  <si>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</si>
  <si>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</si>
  <si>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</si>
  <si>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</si>
  <si>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</si>
  <si>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</si>
  <si>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</si>
  <si>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</si>
  <si>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</si>
  <si>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</si>
  <si>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</si>
  <si>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</si>
  <si>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</si>
  <si>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</si>
  <si>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</si>
  <si>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</si>
  <si>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</si>
  <si>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</si>
  <si>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</si>
  <si>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</si>
  <si>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</si>
  <si>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</si>
  <si>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</si>
  <si>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</si>
  <si>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</si>
  <si>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</si>
  <si>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</si>
  <si>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</si>
  <si>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</si>
  <si>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</si>
  <si>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</si>
  <si>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</si>
  <si>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</si>
  <si>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</si>
  <si>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</si>
  <si>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</si>
  <si>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</si>
  <si>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</si>
  <si>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</si>
  <si>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</si>
  <si>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</si>
  <si>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</si>
  <si>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</si>
  <si>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</si>
  <si>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</si>
  <si>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</si>
  <si>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</si>
  <si>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</si>
  <si>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</si>
  <si>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</si>
  <si>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</si>
  <si>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</si>
  <si>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</si>
  <si>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</si>
  <si>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</si>
  <si>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</si>
  <si>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</si>
  <si>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</si>
  <si>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</si>
  <si>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</si>
  <si>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</si>
  <si>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</si>
  <si>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</si>
  <si>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</si>
  <si>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</si>
  <si>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</si>
  <si>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</si>
  <si>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</si>
  <si>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</si>
  <si>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</si>
  <si>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</si>
  <si>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</si>
  <si>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</si>
  <si>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</si>
  <si>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</si>
  <si>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</si>
  <si>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</si>
  <si>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</si>
  <si>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</si>
  <si>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</si>
  <si>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</si>
  <si>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</si>
  <si>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</si>
  <si>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</si>
  <si>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</si>
  <si>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</si>
  <si>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</si>
  <si>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</si>
  <si>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</si>
  <si>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</si>
  <si>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</si>
  <si>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</si>
  <si>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</si>
  <si>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</si>
  <si>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</si>
  <si>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</si>
  <si>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</si>
  <si>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</si>
  <si>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</si>
  <si>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</si>
  <si>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</si>
  <si>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</si>
  <si>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</si>
  <si>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</si>
  <si>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</si>
  <si>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</si>
  <si>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</si>
  <si>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</si>
  <si>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</si>
  <si>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</si>
  <si>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</si>
  <si>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</si>
  <si>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</si>
  <si>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</si>
  <si>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</si>
  <si>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</si>
  <si>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</si>
  <si>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</si>
  <si>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</si>
  <si>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</si>
  <si>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</si>
  <si>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</si>
  <si>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</si>
  <si>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</si>
  <si>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</si>
  <si>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</si>
  <si>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</si>
  <si>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</si>
  <si>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</si>
  <si>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</si>
  <si>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</si>
  <si>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</si>
  <si>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</si>
  <si>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</si>
  <si>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</si>
  <si>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</si>
  <si>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</si>
  <si>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</si>
  <si>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</si>
  <si>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</si>
  <si>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</si>
  <si>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</si>
  <si>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</si>
  <si>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</si>
  <si>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</si>
  <si>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</si>
  <si>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</si>
  <si>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</si>
  <si>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</si>
  <si>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</si>
  <si>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</si>
  <si>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</si>
  <si>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</si>
  <si>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</si>
  <si>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</si>
  <si>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</si>
  <si>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</si>
  <si>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</si>
  <si>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</si>
  <si>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</si>
  <si>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</si>
  <si>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</si>
  <si>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</si>
  <si>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</si>
  <si>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</si>
  <si>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</si>
  <si>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</si>
  <si>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</si>
  <si>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</si>
  <si>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</si>
  <si>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</si>
  <si>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</si>
  <si>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</si>
  <si>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</si>
  <si>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</si>
  <si>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</si>
  <si>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</si>
  <si>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</si>
  <si>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</si>
  <si>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</si>
  <si>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</si>
  <si>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</si>
  <si>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</si>
  <si>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</si>
  <si>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</si>
  <si>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</si>
  <si>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</si>
  <si>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</si>
  <si>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</si>
  <si>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</si>
  <si>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</si>
  <si>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</si>
  <si>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</si>
  <si>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</si>
  <si>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</si>
  <si>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</si>
  <si>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</si>
  <si>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</si>
  <si>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</si>
  <si>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</si>
  <si>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</si>
  <si>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</si>
  <si>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</si>
  <si>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</si>
  <si>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</si>
  <si>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</si>
  <si>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</si>
  <si>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</si>
  <si>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</si>
  <si>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</si>
  <si>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</si>
  <si>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</si>
  <si>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</si>
  <si>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</si>
  <si>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</si>
  <si>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</si>
  <si>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</si>
  <si>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</si>
  <si>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</si>
  <si>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</si>
  <si>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</si>
  <si>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</si>
  <si>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</si>
  <si>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</si>
  <si>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</si>
  <si>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</si>
  <si>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</si>
  <si>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</si>
  <si>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</si>
  <si>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</si>
  <si>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</si>
  <si>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</si>
  <si>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</si>
  <si>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</si>
  <si>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</si>
  <si>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</si>
  <si>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</si>
  <si>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</si>
  <si>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</si>
  <si>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</si>
  <si>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</si>
  <si>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</si>
  <si>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</si>
  <si>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</si>
  <si>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</si>
  <si>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</si>
  <si>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</si>
  <si>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</si>
  <si>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</si>
  <si>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</si>
  <si>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</si>
  <si>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</si>
  <si>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</si>
  <si>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</si>
  <si>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</si>
  <si>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</si>
  <si>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</si>
  <si>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</si>
  <si>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</si>
  <si>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</si>
  <si>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</si>
  <si>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</si>
  <si>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</si>
  <si>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</si>
  <si>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</si>
  <si>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</si>
  <si>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</si>
  <si>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</si>
  <si>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</si>
  <si>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</si>
  <si>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</si>
  <si>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</si>
  <si>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</si>
  <si>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</si>
  <si>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</si>
  <si>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</si>
  <si>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</si>
  <si>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</si>
  <si>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</si>
  <si>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</si>
  <si>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</si>
  <si>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</si>
  <si>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</si>
  <si>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</si>
  <si>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</si>
  <si>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</si>
  <si>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</si>
  <si>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</si>
  <si>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</si>
  <si>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</si>
  <si>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</si>
  <si>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</si>
  <si>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</si>
  <si>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</si>
  <si>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</si>
  <si>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</si>
  <si>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</si>
  <si>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</si>
  <si>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</si>
  <si>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</si>
  <si>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</si>
  <si>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</si>
  <si>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</si>
  <si>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</si>
  <si>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</si>
  <si>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</si>
  <si>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</si>
  <si>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</si>
  <si>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</si>
  <si>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</si>
  <si>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</si>
  <si>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</si>
  <si>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</si>
  <si>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</si>
  <si>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</si>
  <si>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</si>
  <si>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</si>
  <si>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</si>
  <si>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</si>
  <si>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</si>
  <si>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</si>
  <si>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</si>
  <si>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</si>
  <si>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</si>
  <si>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</si>
  <si>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</si>
  <si>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</si>
  <si>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</si>
  <si>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</si>
  <si>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</si>
  <si>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</si>
  <si>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</si>
  <si>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</si>
  <si>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</si>
  <si>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</si>
  <si>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</si>
  <si>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</si>
  <si>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</si>
  <si>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</si>
  <si>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</si>
  <si>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</si>
  <si>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</si>
  <si>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</si>
  <si>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</si>
  <si>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</si>
  <si>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</si>
  <si>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</si>
  <si>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</si>
  <si>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</si>
  <si>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</si>
  <si>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</si>
  <si>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</si>
  <si>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</si>
  <si>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</si>
  <si>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</si>
  <si>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</si>
  <si>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</si>
  <si>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</si>
  <si>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</si>
  <si>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</si>
  <si>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</si>
  <si>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</si>
  <si>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</si>
  <si>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</si>
  <si>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</si>
  <si>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</si>
  <si>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</si>
  <si>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</si>
  <si>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</si>
  <si>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</si>
  <si>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</si>
  <si>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</si>
  <si>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</si>
  <si>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</si>
  <si>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</si>
  <si>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</si>
  <si>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</si>
  <si>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</si>
  <si>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</si>
  <si>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</si>
  <si>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</si>
  <si>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</si>
  <si>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</si>
  <si>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</si>
  <si>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</si>
  <si>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</si>
  <si>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</si>
  <si>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</si>
  <si>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</si>
  <si>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</si>
  <si>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</si>
  <si>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</si>
  <si>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</si>
  <si>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</si>
  <si>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</si>
  <si>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</si>
  <si>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</si>
  <si>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</si>
  <si>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</si>
  <si>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</si>
  <si>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</si>
  <si>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</si>
  <si>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</si>
  <si>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</si>
  <si>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</si>
  <si>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</si>
  <si>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</si>
  <si>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</si>
  <si>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</si>
  <si>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</si>
  <si>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</si>
  <si>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</si>
  <si>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</si>
  <si>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</si>
  <si>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</si>
  <si>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</si>
  <si>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</si>
  <si>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</si>
  <si>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</si>
  <si>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</si>
  <si>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</si>
  <si>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</si>
  <si>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</si>
  <si>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</si>
  <si>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</si>
  <si>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</si>
  <si>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</si>
  <si>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</si>
  <si>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</si>
  <si>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</si>
  <si>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</si>
  <si>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</si>
  <si>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</si>
  <si>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</si>
  <si>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</si>
  <si>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</si>
  <si>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</si>
  <si>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</si>
  <si>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</si>
  <si>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</si>
  <si>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</si>
  <si>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</si>
  <si>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</si>
  <si>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</si>
  <si>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</si>
  <si>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</si>
  <si>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</si>
  <si>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</si>
  <si>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</si>
  <si>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</si>
  <si>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</si>
  <si>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</si>
  <si>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</si>
  <si>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</si>
  <si>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</si>
  <si>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</si>
  <si>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</si>
  <si>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</si>
  <si>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</si>
  <si>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</si>
  <si>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</si>
  <si>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</si>
  <si>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</si>
  <si>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</si>
  <si>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</si>
  <si>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</si>
  <si>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</si>
  <si>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</si>
  <si>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</si>
  <si>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</si>
  <si>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</si>
  <si>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</si>
  <si>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</si>
  <si>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</si>
  <si>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</si>
  <si>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</si>
  <si>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</si>
  <si>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</si>
  <si>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</si>
  <si>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</si>
  <si>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</si>
  <si>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</si>
  <si>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</si>
  <si>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</si>
  <si>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</si>
  <si>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</si>
  <si>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</si>
  <si>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</si>
  <si>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</si>
  <si>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</si>
  <si>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</si>
  <si>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</si>
  <si>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</si>
  <si>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</si>
  <si>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</si>
  <si>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</si>
  <si>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</si>
  <si>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</si>
  <si>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</si>
  <si>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</si>
  <si>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</si>
  <si>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</si>
  <si>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</si>
  <si>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</si>
  <si>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</si>
  <si>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</si>
  <si>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</si>
  <si>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</si>
  <si>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</si>
  <si>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</si>
  <si>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</si>
  <si>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</si>
  <si>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</si>
  <si>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</si>
  <si>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</si>
  <si>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</si>
  <si>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</si>
  <si>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</si>
  <si>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</si>
  <si>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</si>
  <si>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</si>
  <si>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</si>
  <si>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</si>
  <si>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</si>
  <si>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</si>
  <si>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</si>
  <si>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</si>
  <si>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</si>
  <si>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</si>
  <si>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</si>
  <si>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</si>
  <si>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</si>
  <si>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</si>
  <si>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</si>
  <si>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</si>
  <si>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</si>
  <si>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</si>
  <si>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</si>
  <si>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</si>
  <si>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</si>
  <si>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</si>
  <si>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</si>
  <si>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</si>
  <si>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</si>
  <si>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</si>
  <si>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</si>
  <si>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</si>
  <si>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</si>
  <si>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</si>
  <si>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</si>
  <si>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</si>
  <si>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</si>
  <si>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</si>
  <si>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</si>
  <si>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</si>
  <si>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</si>
  <si>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</si>
  <si>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</si>
  <si>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</si>
  <si>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</si>
  <si>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</si>
  <si>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</si>
  <si>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</si>
  <si>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</si>
  <si>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</si>
  <si>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</si>
  <si>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</si>
  <si>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</si>
  <si>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</si>
  <si>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</si>
  <si>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</si>
  <si>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</si>
  <si>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</si>
  <si>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</si>
  <si>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</si>
  <si>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</si>
  <si>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</si>
  <si>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</si>
  <si>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</si>
  <si>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</si>
  <si>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</si>
  <si>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</si>
  <si>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</si>
  <si>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</si>
  <si>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</si>
  <si>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</si>
  <si>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</si>
  <si>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</si>
  <si>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</si>
  <si>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</si>
  <si>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</si>
  <si>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</si>
  <si>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</si>
  <si>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</si>
  <si>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</si>
  <si>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</si>
  <si>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</si>
  <si>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</si>
  <si>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</si>
  <si>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</si>
  <si>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</si>
  <si>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</si>
  <si>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</si>
  <si>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</si>
  <si>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</si>
  <si>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</si>
  <si>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</si>
  <si>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</si>
  <si>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</si>
  <si>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</si>
  <si>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</si>
  <si>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</si>
  <si>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</si>
  <si>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</si>
  <si>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</si>
  <si>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</si>
  <si>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</si>
  <si>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</si>
  <si>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</si>
  <si>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</si>
  <si>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</si>
  <si>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</si>
  <si>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</si>
  <si>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</si>
  <si>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</si>
  <si>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</si>
  <si>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</si>
  <si>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</si>
  <si>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</si>
  <si>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</si>
  <si>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</si>
  <si>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</si>
  <si>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</si>
  <si>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</si>
  <si>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</si>
  <si>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</si>
  <si>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</si>
  <si>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</si>
  <si>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</si>
  <si>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</si>
  <si>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</si>
  <si>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</si>
  <si>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</si>
  <si>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</si>
  <si>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</si>
  <si>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</si>
  <si>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</si>
  <si>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</si>
  <si>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</si>
  <si>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</si>
  <si>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</si>
  <si>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</si>
  <si>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</si>
  <si>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</si>
  <si>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</si>
  <si>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</si>
  <si>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</si>
  <si>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</si>
  <si>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</si>
  <si>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</si>
  <si>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</si>
  <si>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</si>
  <si>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</si>
  <si>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</si>
  <si>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</si>
  <si>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</si>
  <si>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</si>
  <si>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</si>
  <si>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</si>
  <si>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</si>
  <si>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</si>
  <si>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</si>
  <si>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</si>
  <si>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</si>
  <si>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</si>
  <si>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</si>
  <si>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</si>
  <si>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</si>
  <si>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</si>
  <si>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</si>
  <si>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</si>
  <si>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</si>
  <si>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</si>
  <si>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</si>
  <si>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</si>
  <si>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</si>
  <si>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</si>
  <si>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</si>
  <si>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</si>
  <si>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</si>
  <si>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</si>
  <si>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</si>
  <si>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</si>
  <si>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</si>
  <si>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</si>
  <si>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</si>
  <si>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</si>
  <si>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</si>
  <si>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</si>
  <si>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</si>
  <si>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</si>
  <si>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</si>
  <si>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</si>
  <si>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</si>
  <si>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</si>
  <si>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</si>
  <si>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</si>
  <si>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</si>
  <si>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</si>
  <si>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</si>
  <si>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</si>
  <si>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</si>
  <si>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</si>
  <si>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</si>
  <si>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</si>
  <si>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</si>
  <si>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</si>
  <si>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</si>
  <si>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</si>
  <si>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</si>
  <si>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</si>
  <si>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</si>
  <si>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</si>
  <si>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</si>
  <si>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</si>
  <si>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</si>
  <si>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</si>
  <si>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</si>
  <si>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</si>
  <si>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</si>
  <si>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</si>
  <si>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</si>
  <si>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</si>
  <si>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</si>
  <si>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</si>
  <si>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</si>
  <si>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</si>
  <si>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</si>
  <si>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</si>
  <si>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</si>
  <si>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</si>
  <si>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</si>
  <si>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</si>
  <si>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</si>
  <si>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</si>
  <si>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</si>
  <si>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</si>
  <si>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</si>
  <si>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</si>
  <si>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</si>
  <si>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</si>
  <si>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</si>
  <si>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</si>
  <si>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</si>
  <si>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</si>
  <si>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</si>
  <si>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</si>
  <si>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</si>
  <si>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</si>
  <si>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</si>
  <si>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</si>
  <si>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</si>
  <si>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</si>
  <si>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</si>
  <si>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</si>
  <si>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</si>
  <si>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</si>
  <si>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</si>
  <si>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</si>
  <si>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</si>
  <si>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</si>
  <si>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</si>
  <si>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</si>
  <si>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</si>
  <si>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</si>
  <si>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</si>
  <si>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</si>
  <si>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</si>
  <si>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</si>
  <si>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</si>
  <si>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</si>
  <si>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</si>
  <si>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</si>
  <si>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</si>
  <si>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</si>
  <si>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</si>
  <si>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</si>
  <si>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</si>
  <si>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</si>
  <si>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</si>
  <si>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</si>
  <si>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</si>
  <si>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</si>
  <si>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</si>
  <si>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</si>
  <si>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</si>
  <si>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</si>
  <si>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</si>
  <si>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</si>
  <si>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</si>
  <si>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</si>
  <si>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</si>
  <si>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</si>
  <si>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</si>
  <si>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</si>
  <si>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</si>
  <si>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</si>
  <si>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</si>
  <si>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</si>
  <si>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</si>
  <si>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</si>
  <si>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</si>
  <si>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</si>
  <si>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</si>
  <si>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</si>
  <si>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</si>
  <si>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</si>
  <si>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</si>
  <si>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</si>
  <si>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</si>
  <si>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</si>
  <si>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</si>
  <si>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</si>
  <si>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</si>
  <si>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</si>
  <si>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</si>
  <si>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</si>
  <si>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</si>
  <si>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</si>
  <si>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</si>
  <si>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</si>
  <si>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</si>
  <si>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</si>
  <si>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</si>
  <si>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</si>
  <si>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</si>
  <si>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</si>
  <si>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</si>
  <si>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</si>
  <si>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</si>
  <si>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</si>
  <si>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</si>
  <si>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</si>
  <si>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</si>
  <si>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</si>
  <si>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</si>
  <si>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</si>
  <si>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</si>
  <si>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</si>
  <si>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</si>
  <si>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</si>
  <si>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</si>
  <si>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</si>
  <si>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</si>
  <si>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</si>
  <si>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</si>
  <si>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</si>
  <si>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</si>
  <si>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</si>
  <si>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</si>
  <si>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</si>
  <si>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</si>
  <si>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</si>
  <si>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</si>
  <si>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</si>
  <si>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</si>
  <si>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</si>
  <si>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</si>
  <si>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</si>
  <si>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</si>
  <si>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</si>
  <si>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</si>
  <si>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</si>
  <si>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</si>
  <si>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</si>
  <si>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</si>
  <si>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</si>
  <si>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</si>
  <si>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</si>
  <si>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</si>
  <si>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</si>
  <si>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</si>
  <si>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</si>
  <si>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</si>
  <si>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</si>
  <si>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</si>
  <si>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</si>
  <si>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</si>
  <si>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</si>
  <si>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</si>
  <si>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</si>
  <si>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</si>
  <si>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</si>
  <si>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</si>
  <si>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</si>
  <si>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</si>
  <si>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</si>
  <si>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</si>
  <si>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</si>
  <si>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</si>
  <si>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</si>
  <si>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</si>
  <si>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</si>
  <si>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</si>
  <si>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</si>
  <si>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</si>
  <si>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</si>
  <si>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</si>
  <si>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</si>
  <si>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</si>
  <si>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</si>
  <si>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</si>
  <si>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</si>
  <si>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</si>
  <si>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</si>
  <si>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</si>
  <si>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</si>
  <si>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</si>
  <si>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</si>
  <si>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</si>
  <si>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</si>
  <si>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</si>
  <si>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</si>
  <si>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</si>
  <si>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</si>
  <si>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</si>
  <si>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</si>
  <si>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</si>
  <si>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</si>
  <si>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</si>
  <si>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</si>
  <si>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</si>
  <si>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</si>
  <si>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</si>
  <si>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</si>
  <si>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</si>
  <si>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</si>
  <si>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</si>
  <si>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</si>
  <si>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</si>
  <si>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</si>
  <si>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</si>
  <si>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</si>
  <si>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</si>
  <si>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</si>
  <si>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</si>
  <si>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</si>
  <si>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</si>
  <si>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</si>
  <si>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</si>
  <si>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</si>
  <si>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</si>
  <si>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</si>
  <si>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</si>
  <si>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</si>
  <si>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</si>
  <si>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</si>
  <si>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</si>
  <si>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</si>
  <si>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</si>
  <si>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</si>
  <si>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</si>
  <si>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</si>
  <si>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</si>
  <si>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</si>
  <si>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</si>
  <si>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</si>
  <si>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</si>
  <si>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</si>
  <si>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</si>
  <si>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</si>
  <si>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</si>
  <si>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</si>
  <si>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</si>
  <si>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</si>
  <si>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</si>
  <si>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</si>
  <si>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</si>
  <si>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</si>
  <si>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</si>
  <si>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</si>
  <si>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</si>
  <si>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</si>
  <si>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</si>
  <si>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</si>
  <si>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</si>
  <si>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</si>
  <si>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</si>
  <si>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</si>
  <si>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</si>
  <si>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</si>
  <si>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</si>
  <si>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</si>
  <si>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</si>
  <si>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</si>
  <si>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</si>
  <si>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</si>
  <si>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</si>
  <si>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</si>
  <si>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</si>
  <si>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</si>
  <si>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</si>
  <si>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</si>
  <si>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</si>
  <si>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</si>
  <si>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</si>
  <si>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</si>
  <si>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</si>
  <si>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</si>
  <si>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</si>
  <si>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</si>
  <si>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</si>
  <si>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</si>
  <si>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</si>
  <si>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</si>
  <si>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</si>
  <si>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</si>
  <si>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</si>
  <si>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</si>
  <si>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</si>
  <si>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</si>
  <si>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</si>
  <si>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</si>
  <si>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</si>
  <si>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</si>
  <si>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</si>
  <si>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</si>
  <si>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</si>
  <si>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</si>
  <si>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</si>
  <si>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</si>
  <si>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</si>
  <si>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</si>
  <si>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</si>
  <si>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</si>
  <si>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</si>
  <si>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</si>
  <si>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</si>
  <si>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</si>
  <si>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</si>
  <si>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</si>
  <si>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</si>
  <si>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</si>
  <si>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</si>
  <si>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</si>
  <si>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</si>
  <si>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</si>
  <si>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</si>
  <si>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</si>
  <si>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</si>
  <si>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</si>
  <si>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</si>
  <si>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</si>
  <si>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</si>
  <si>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</si>
  <si>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</si>
  <si>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</si>
  <si>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</si>
  <si>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</si>
  <si>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</si>
  <si>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</si>
  <si>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</si>
  <si>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</si>
  <si>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</si>
  <si>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</si>
  <si>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</si>
  <si>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</si>
  <si>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</si>
  <si>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</si>
  <si>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</si>
  <si>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</si>
  <si>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</si>
  <si>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</si>
  <si>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</si>
  <si>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</si>
  <si>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</si>
  <si>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</si>
  <si>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</si>
  <si>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</si>
  <si>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</si>
  <si>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</si>
  <si>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</si>
  <si>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</si>
  <si>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</si>
  <si>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</si>
  <si>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</si>
  <si>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</si>
  <si>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</si>
  <si>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</si>
  <si>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</si>
  <si>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</si>
  <si>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</si>
  <si>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</si>
  <si>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</si>
  <si>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</si>
  <si>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</si>
  <si>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</si>
  <si>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</si>
  <si>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</si>
  <si>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</si>
  <si>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</si>
  <si>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</si>
  <si>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</si>
  <si>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</si>
  <si>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</si>
  <si>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</si>
  <si>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</si>
  <si>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</si>
  <si>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</si>
  <si>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</si>
  <si>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</si>
  <si>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</si>
  <si>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</si>
  <si>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</si>
  <si>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</si>
  <si>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</si>
  <si>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</si>
  <si>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</si>
  <si>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</si>
  <si>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</si>
  <si>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</si>
  <si>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</si>
  <si>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</si>
  <si>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</si>
  <si>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</si>
  <si>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</si>
  <si>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</si>
  <si>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</si>
  <si>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</si>
  <si>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</si>
  <si>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</si>
  <si>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</si>
  <si>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</si>
  <si>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</si>
  <si>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</si>
  <si>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</si>
  <si>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</si>
  <si>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</si>
  <si>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</si>
  <si>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</si>
  <si>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</si>
  <si>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</si>
  <si>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</si>
  <si>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</si>
  <si>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</si>
  <si>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</si>
  <si>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</si>
  <si>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</si>
  <si>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</si>
  <si>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</si>
  <si>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</si>
  <si>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</si>
  <si>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</si>
  <si>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</si>
  <si>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</si>
  <si>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</si>
  <si>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</si>
  <si>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</si>
  <si>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</si>
  <si>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</si>
  <si>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</si>
  <si>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</si>
  <si>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</si>
  <si>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</si>
  <si>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</si>
  <si>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</si>
  <si>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</si>
  <si>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</si>
  <si>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</si>
  <si>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</si>
  <si>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</si>
  <si>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</si>
  <si>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</si>
  <si>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</si>
  <si>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</si>
  <si>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</si>
  <si>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</si>
  <si>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</si>
  <si>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</si>
  <si>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</si>
  <si>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</si>
  <si>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</si>
  <si>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</si>
  <si>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</si>
  <si>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</si>
  <si>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</si>
  <si>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</si>
  <si>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</si>
  <si>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</si>
  <si>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</si>
  <si>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</si>
  <si>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</si>
  <si>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</si>
  <si>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</si>
  <si>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</si>
  <si>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</si>
  <si>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</si>
  <si>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</si>
  <si>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</si>
  <si>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</si>
  <si>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</si>
  <si>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</si>
  <si>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</si>
  <si>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</si>
  <si>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</si>
  <si>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</si>
  <si>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</si>
  <si>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</si>
  <si>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</si>
  <si>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</si>
  <si>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</si>
  <si>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</si>
  <si>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</si>
  <si>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</si>
  <si>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</si>
  <si>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</si>
  <si>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</si>
  <si>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</si>
  <si>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</si>
  <si>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</si>
  <si>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</si>
  <si>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</si>
  <si>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</si>
  <si>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</si>
  <si>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</si>
  <si>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</si>
  <si>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</si>
  <si>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</si>
  <si>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</si>
  <si>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</si>
  <si>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</si>
  <si>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</si>
  <si>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</si>
  <si>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</si>
  <si>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</si>
  <si>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</si>
  <si>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</si>
  <si>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</si>
  <si>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</si>
  <si>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</si>
  <si>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</si>
  <si>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</si>
  <si>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</si>
  <si>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</si>
  <si>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</si>
  <si>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</si>
  <si>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</si>
  <si>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</si>
  <si>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</si>
  <si>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</si>
  <si>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</si>
  <si>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</si>
  <si>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</si>
  <si>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</si>
  <si>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</si>
  <si>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</si>
  <si>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</si>
  <si>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</si>
  <si>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</si>
  <si>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</si>
  <si>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</si>
  <si>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</si>
  <si>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</si>
  <si>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</si>
  <si>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</si>
  <si>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</si>
  <si>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</si>
  <si>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</si>
  <si>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</si>
  <si>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</si>
  <si>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</si>
  <si>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</si>
  <si>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</si>
  <si>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</si>
  <si>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</si>
  <si>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</si>
  <si>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</si>
  <si>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</si>
  <si>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</si>
  <si>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</si>
  <si>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</si>
  <si>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</si>
  <si>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</si>
  <si>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</si>
  <si>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</si>
  <si>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</si>
  <si>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</si>
  <si>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</si>
  <si>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</si>
  <si>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</si>
  <si>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</si>
  <si>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</si>
  <si>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</si>
  <si>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</si>
  <si>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</si>
  <si>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</si>
  <si>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</si>
  <si>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</si>
  <si>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</si>
  <si>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</si>
  <si>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</si>
  <si>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</si>
  <si>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</si>
  <si>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</si>
  <si>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</si>
  <si>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</si>
  <si>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</si>
  <si>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</si>
  <si>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</si>
  <si>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</si>
  <si>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</si>
  <si>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</si>
  <si>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</si>
  <si>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</si>
  <si>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</si>
  <si>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</si>
  <si>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</si>
  <si>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</si>
  <si>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</si>
  <si>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</si>
  <si>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</si>
  <si>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</si>
  <si>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</si>
  <si>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</si>
  <si>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</si>
  <si>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</si>
  <si>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</si>
  <si>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</si>
  <si>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</si>
  <si>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</si>
  <si>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</si>
  <si>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</si>
  <si>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</si>
  <si>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</si>
  <si>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</si>
  <si>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</si>
  <si>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</si>
  <si>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</si>
  <si>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</si>
  <si>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</si>
  <si>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Catugary</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</si>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</sst>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M&quot;"/>
    <numFmt numFmtId="166" formatCode="[$$-409]#,##0.00"/>
    <numFmt numFmtId="167" formatCode="_-[$$-409]* #,##0.00_ ;_-[$$-409]* \-#,##0.00\ ;_-[$$-409]* &quot;-&quot;??_ ;_-@_ "/>
  </numFmts>
  <fonts count="7" x14ac:knownFonts="1">
    <font>
      <sz val="11"/>
      <color theme="1"/>
      <name val="Calibri"/>
      <scheme val="minor"/>
    </font>
    <font>
      <sz val="11"/>
      <color theme="1"/>
      <name val="Calibri"/>
      <family val="2"/>
      <scheme val="minor"/>
    </font>
    <font>
      <sz val="11"/>
      <color theme="1"/>
      <name val="Calibri"/>
      <scheme val="minor"/>
    </font>
    <font>
      <b/>
      <sz val="11"/>
      <color theme="1"/>
      <name val="Calibri"/>
      <family val="2"/>
      <scheme val="minor"/>
    </font>
    <font>
      <b/>
      <sz val="11"/>
      <color theme="1"/>
      <name val="Arial"/>
      <family val="2"/>
    </font>
    <font>
      <sz val="11"/>
      <color theme="1"/>
      <name val="Lato black"/>
    </font>
    <font>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34">
    <xf numFmtId="0" fontId="0" fillId="0" borderId="0" xfId="0"/>
    <xf numFmtId="14" fontId="0" fillId="0" borderId="0" xfId="0" applyNumberFormat="1"/>
    <xf numFmtId="0" fontId="3"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3" xfId="0" applyBorder="1" applyAlignment="1">
      <alignment horizontal="left"/>
    </xf>
    <xf numFmtId="0" fontId="0" fillId="0" borderId="3" xfId="0" applyBorder="1"/>
    <xf numFmtId="0" fontId="0" fillId="0" borderId="10" xfId="0" applyBorder="1"/>
    <xf numFmtId="10" fontId="0" fillId="0" borderId="4" xfId="0" applyNumberFormat="1" applyBorder="1"/>
    <xf numFmtId="10" fontId="0" fillId="0" borderId="5" xfId="0" applyNumberFormat="1" applyBorder="1"/>
    <xf numFmtId="10" fontId="0" fillId="0" borderId="6" xfId="0" applyNumberFormat="1" applyBorder="1"/>
    <xf numFmtId="0" fontId="0" fillId="0" borderId="11" xfId="0" applyBorder="1"/>
    <xf numFmtId="165" fontId="3" fillId="0" borderId="0" xfId="0" applyNumberFormat="1"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12" xfId="0" applyBorder="1"/>
    <xf numFmtId="0" fontId="0" fillId="0" borderId="13" xfId="0" applyBorder="1"/>
    <xf numFmtId="0" fontId="0" fillId="0" borderId="14" xfId="0" applyBorder="1"/>
    <xf numFmtId="0" fontId="1" fillId="0" borderId="0" xfId="0" applyFont="1"/>
    <xf numFmtId="164" fontId="4" fillId="0" borderId="0" xfId="0" applyNumberFormat="1" applyFont="1"/>
    <xf numFmtId="0" fontId="5" fillId="0" borderId="0" xfId="0" applyFont="1"/>
    <xf numFmtId="0" fontId="6" fillId="0" borderId="0" xfId="0" applyFont="1"/>
  </cellXfs>
  <cellStyles count="2">
    <cellStyle name="Normal" xfId="0" builtinId="0"/>
    <cellStyle name="Percent" xfId="1" builtinId="5"/>
  </cellStyles>
  <dxfs count="8">
    <dxf>
      <numFmt numFmtId="19" formatCode="dd/mm/yyyy"/>
    </dxf>
    <dxf>
      <border diagonalUp="0" diagonalDown="0">
        <left style="thin">
          <color indexed="64"/>
        </left>
        <right style="thin">
          <color indexed="64"/>
        </right>
        <top/>
        <bottom/>
        <vertical style="thin">
          <color indexed="64"/>
        </vertical>
        <horizontal style="thin">
          <color indexed="64"/>
        </horizontal>
      </border>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tint="-0.499984740745262"/>
      </font>
      <fill>
        <patternFill>
          <bgColor theme="1" tint="0.14996795556505021"/>
        </patternFill>
      </fill>
      <border diagonalUp="0" diagonalDown="0">
        <left/>
        <right/>
        <top/>
        <bottom/>
        <vertical/>
        <horizontal/>
      </border>
    </dxf>
  </dxfs>
  <tableStyles count="2">
    <tableStyle name="A1" pivot="0" table="0" count="10" xr9:uid="{1A0278A4-9160-40C0-AEB2-44551DC5429C}">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9492563429572"/>
          <c:y val="0.12905147273257508"/>
          <c:w val="0.77347681539807522"/>
          <c:h val="0.7728083989501312"/>
        </c:manualLayout>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827-44D1-85E8-D3D4D6D57321}"/>
            </c:ext>
          </c:extLst>
        </c:ser>
        <c:dLbls>
          <c:showLegendKey val="0"/>
          <c:showVal val="0"/>
          <c:showCatName val="0"/>
          <c:showSerName val="0"/>
          <c:showPercent val="0"/>
          <c:showBubbleSize val="0"/>
        </c:dLbls>
        <c:axId val="1585093215"/>
        <c:axId val="15850927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827-44D1-85E8-D3D4D6D57321}"/>
            </c:ext>
          </c:extLst>
        </c:ser>
        <c:dLbls>
          <c:showLegendKey val="0"/>
          <c:showVal val="0"/>
          <c:showCatName val="0"/>
          <c:showSerName val="0"/>
          <c:showPercent val="0"/>
          <c:showBubbleSize val="0"/>
        </c:dLbls>
        <c:gapWidth val="219"/>
        <c:overlap val="-27"/>
        <c:axId val="1585094175"/>
        <c:axId val="1585070175"/>
      </c:barChart>
      <c:catAx>
        <c:axId val="158509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70175"/>
        <c:crosses val="autoZero"/>
        <c:auto val="1"/>
        <c:lblAlgn val="ctr"/>
        <c:lblOffset val="100"/>
        <c:noMultiLvlLbl val="0"/>
      </c:catAx>
      <c:valAx>
        <c:axId val="15850701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94175"/>
        <c:crosses val="autoZero"/>
        <c:crossBetween val="between"/>
      </c:valAx>
      <c:valAx>
        <c:axId val="1585092735"/>
        <c:scaling>
          <c:orientation val="minMax"/>
        </c:scaling>
        <c:delete val="0"/>
        <c:axPos val="r"/>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93215"/>
        <c:crosses val="max"/>
        <c:crossBetween val="between"/>
      </c:valAx>
      <c:catAx>
        <c:axId val="1585093215"/>
        <c:scaling>
          <c:orientation val="minMax"/>
        </c:scaling>
        <c:delete val="1"/>
        <c:axPos val="b"/>
        <c:numFmt formatCode="General" sourceLinked="1"/>
        <c:majorTickMark val="out"/>
        <c:minorTickMark val="none"/>
        <c:tickLblPos val="nextTo"/>
        <c:crossAx val="15850927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D96-4C83-8331-5C809EF0A1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D96-4C83-8331-5C809EF0A1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D96-4C83-8331-5C809EF0A1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D96-4C83-8331-5C809EF0A1EC}"/>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7095849717698"/>
          <c:y val="0.17171296296296296"/>
          <c:w val="0.77823820087785278"/>
          <c:h val="0.72088764946048411"/>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CAA-4D1E-97BD-C90B3969BCA2}"/>
            </c:ext>
          </c:extLst>
        </c:ser>
        <c:dLbls>
          <c:showLegendKey val="0"/>
          <c:showVal val="0"/>
          <c:showCatName val="0"/>
          <c:showSerName val="0"/>
          <c:showPercent val="0"/>
          <c:showBubbleSize val="0"/>
        </c:dLbls>
        <c:gapWidth val="182"/>
        <c:axId val="1849000175"/>
        <c:axId val="1848998255"/>
      </c:barChart>
      <c:catAx>
        <c:axId val="184900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998255"/>
        <c:crosses val="autoZero"/>
        <c:auto val="1"/>
        <c:lblAlgn val="ctr"/>
        <c:lblOffset val="100"/>
        <c:noMultiLvlLbl val="0"/>
      </c:catAx>
      <c:valAx>
        <c:axId val="1848998255"/>
        <c:scaling>
          <c:orientation val="minMax"/>
        </c:scaling>
        <c:delete val="0"/>
        <c:axPos val="b"/>
        <c:numFmt formatCode="0.00,&quot;M&quot;"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0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8461538461539"/>
          <c:y val="0.33566433566433568"/>
          <c:w val="0.83076923076923082"/>
          <c:h val="0.3846153846153846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2D2-4196-A966-A635AE2467DA}"/>
            </c:ext>
          </c:extLst>
        </c:ser>
        <c:dLbls>
          <c:showLegendKey val="0"/>
          <c:showVal val="0"/>
          <c:showCatName val="0"/>
          <c:showSerName val="0"/>
          <c:showPercent val="0"/>
          <c:showBubbleSize val="0"/>
        </c:dLbls>
        <c:smooth val="0"/>
        <c:axId val="1848999695"/>
        <c:axId val="1848987695"/>
      </c:lineChart>
      <c:catAx>
        <c:axId val="1848999695"/>
        <c:scaling>
          <c:orientation val="minMax"/>
        </c:scaling>
        <c:delete val="1"/>
        <c:axPos val="b"/>
        <c:numFmt formatCode="General" sourceLinked="1"/>
        <c:majorTickMark val="none"/>
        <c:minorTickMark val="none"/>
        <c:tickLblPos val="nextTo"/>
        <c:crossAx val="1848987695"/>
        <c:crosses val="autoZero"/>
        <c:auto val="1"/>
        <c:lblAlgn val="ctr"/>
        <c:lblOffset val="100"/>
        <c:noMultiLvlLbl val="0"/>
      </c:catAx>
      <c:valAx>
        <c:axId val="1848987695"/>
        <c:scaling>
          <c:orientation val="minMax"/>
        </c:scaling>
        <c:delete val="1"/>
        <c:axPos val="l"/>
        <c:numFmt formatCode="General" sourceLinked="1"/>
        <c:majorTickMark val="none"/>
        <c:minorTickMark val="none"/>
        <c:tickLblPos val="nextTo"/>
        <c:crossAx val="1848999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707423580786"/>
          <c:y val="0.3235294117647059"/>
          <c:w val="0.80786026200873362"/>
          <c:h val="0.3529411764705882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64-4F9D-97E8-69C713236901}"/>
            </c:ext>
          </c:extLst>
        </c:ser>
        <c:dLbls>
          <c:showLegendKey val="0"/>
          <c:showVal val="0"/>
          <c:showCatName val="0"/>
          <c:showSerName val="0"/>
          <c:showPercent val="0"/>
          <c:showBubbleSize val="0"/>
        </c:dLbls>
        <c:smooth val="0"/>
        <c:axId val="2118306431"/>
        <c:axId val="2118312191"/>
      </c:lineChart>
      <c:catAx>
        <c:axId val="2118306431"/>
        <c:scaling>
          <c:orientation val="minMax"/>
        </c:scaling>
        <c:delete val="1"/>
        <c:axPos val="b"/>
        <c:numFmt formatCode="General" sourceLinked="1"/>
        <c:majorTickMark val="none"/>
        <c:minorTickMark val="none"/>
        <c:tickLblPos val="nextTo"/>
        <c:crossAx val="2118312191"/>
        <c:crosses val="autoZero"/>
        <c:auto val="1"/>
        <c:lblAlgn val="ctr"/>
        <c:lblOffset val="100"/>
        <c:noMultiLvlLbl val="0"/>
      </c:catAx>
      <c:valAx>
        <c:axId val="2118312191"/>
        <c:scaling>
          <c:orientation val="minMax"/>
        </c:scaling>
        <c:delete val="1"/>
        <c:axPos val="l"/>
        <c:numFmt formatCode="General" sourceLinked="1"/>
        <c:majorTickMark val="none"/>
        <c:minorTickMark val="none"/>
        <c:tickLblPos val="nextTo"/>
        <c:crossAx val="211830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6F-4E51-97A2-BB7735B0CD46}"/>
            </c:ext>
          </c:extLst>
        </c:ser>
        <c:dLbls>
          <c:showLegendKey val="0"/>
          <c:showVal val="0"/>
          <c:showCatName val="0"/>
          <c:showSerName val="0"/>
          <c:showPercent val="0"/>
          <c:showBubbleSize val="0"/>
        </c:dLbls>
        <c:smooth val="0"/>
        <c:axId val="2118317951"/>
        <c:axId val="2118317471"/>
      </c:lineChart>
      <c:catAx>
        <c:axId val="2118317951"/>
        <c:scaling>
          <c:orientation val="minMax"/>
        </c:scaling>
        <c:delete val="1"/>
        <c:axPos val="b"/>
        <c:numFmt formatCode="General" sourceLinked="1"/>
        <c:majorTickMark val="none"/>
        <c:minorTickMark val="none"/>
        <c:tickLblPos val="nextTo"/>
        <c:crossAx val="2118317471"/>
        <c:crosses val="autoZero"/>
        <c:auto val="1"/>
        <c:lblAlgn val="ctr"/>
        <c:lblOffset val="100"/>
        <c:noMultiLvlLbl val="0"/>
      </c:catAx>
      <c:valAx>
        <c:axId val="2118317471"/>
        <c:scaling>
          <c:orientation val="minMax"/>
        </c:scaling>
        <c:delete val="1"/>
        <c:axPos val="l"/>
        <c:numFmt formatCode="General" sourceLinked="1"/>
        <c:majorTickMark val="none"/>
        <c:minorTickMark val="none"/>
        <c:tickLblPos val="nextTo"/>
        <c:crossAx val="211831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BA5-4EBB-816A-0C1CDE9D6566}"/>
            </c:ext>
          </c:extLst>
        </c:ser>
        <c:dLbls>
          <c:showLegendKey val="0"/>
          <c:showVal val="0"/>
          <c:showCatName val="0"/>
          <c:showSerName val="0"/>
          <c:showPercent val="0"/>
          <c:showBubbleSize val="0"/>
        </c:dLbls>
        <c:smooth val="0"/>
        <c:axId val="2118302111"/>
        <c:axId val="2118326111"/>
      </c:lineChart>
      <c:catAx>
        <c:axId val="2118302111"/>
        <c:scaling>
          <c:orientation val="minMax"/>
        </c:scaling>
        <c:delete val="1"/>
        <c:axPos val="b"/>
        <c:numFmt formatCode="General" sourceLinked="1"/>
        <c:majorTickMark val="none"/>
        <c:minorTickMark val="none"/>
        <c:tickLblPos val="nextTo"/>
        <c:crossAx val="2118326111"/>
        <c:crosses val="autoZero"/>
        <c:auto val="1"/>
        <c:lblAlgn val="ctr"/>
        <c:lblOffset val="100"/>
        <c:noMultiLvlLbl val="0"/>
      </c:catAx>
      <c:valAx>
        <c:axId val="2118326111"/>
        <c:scaling>
          <c:orientation val="minMax"/>
        </c:scaling>
        <c:delete val="1"/>
        <c:axPos val="l"/>
        <c:numFmt formatCode="General" sourceLinked="1"/>
        <c:majorTickMark val="none"/>
        <c:minorTickMark val="none"/>
        <c:tickLblPos val="nextTo"/>
        <c:crossAx val="211830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23-43A6-A74F-8D383B22180F}"/>
            </c:ext>
          </c:extLst>
        </c:ser>
        <c:dLbls>
          <c:showLegendKey val="0"/>
          <c:showVal val="0"/>
          <c:showCatName val="0"/>
          <c:showSerName val="0"/>
          <c:showPercent val="0"/>
          <c:showBubbleSize val="0"/>
        </c:dLbls>
        <c:smooth val="0"/>
        <c:axId val="1848996335"/>
        <c:axId val="1848986735"/>
      </c:lineChart>
      <c:catAx>
        <c:axId val="1848996335"/>
        <c:scaling>
          <c:orientation val="minMax"/>
        </c:scaling>
        <c:delete val="1"/>
        <c:axPos val="b"/>
        <c:numFmt formatCode="General" sourceLinked="1"/>
        <c:majorTickMark val="none"/>
        <c:minorTickMark val="none"/>
        <c:tickLblPos val="nextTo"/>
        <c:crossAx val="1848986735"/>
        <c:crosses val="autoZero"/>
        <c:auto val="1"/>
        <c:lblAlgn val="ctr"/>
        <c:lblOffset val="100"/>
        <c:noMultiLvlLbl val="0"/>
      </c:catAx>
      <c:valAx>
        <c:axId val="1848986735"/>
        <c:scaling>
          <c:orientation val="minMax"/>
        </c:scaling>
        <c:delete val="1"/>
        <c:axPos val="l"/>
        <c:numFmt formatCode="General" sourceLinked="1"/>
        <c:majorTickMark val="none"/>
        <c:minorTickMark val="none"/>
        <c:tickLblPos val="nextTo"/>
        <c:crossAx val="184899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33748579934968E-2"/>
          <c:y val="0.33262238959260526"/>
          <c:w val="0.83076923076923082"/>
          <c:h val="0.38461538461538464"/>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A0-4DE8-AB82-C762A98ABB3C}"/>
            </c:ext>
          </c:extLst>
        </c:ser>
        <c:dLbls>
          <c:showLegendKey val="0"/>
          <c:showVal val="0"/>
          <c:showCatName val="0"/>
          <c:showSerName val="0"/>
          <c:showPercent val="0"/>
          <c:showBubbleSize val="0"/>
        </c:dLbls>
        <c:smooth val="0"/>
        <c:axId val="1848999695"/>
        <c:axId val="1848987695"/>
      </c:lineChart>
      <c:catAx>
        <c:axId val="1848999695"/>
        <c:scaling>
          <c:orientation val="minMax"/>
        </c:scaling>
        <c:delete val="1"/>
        <c:axPos val="b"/>
        <c:numFmt formatCode="General" sourceLinked="1"/>
        <c:majorTickMark val="none"/>
        <c:minorTickMark val="none"/>
        <c:tickLblPos val="nextTo"/>
        <c:crossAx val="1848987695"/>
        <c:crosses val="autoZero"/>
        <c:auto val="1"/>
        <c:lblAlgn val="ctr"/>
        <c:lblOffset val="100"/>
        <c:noMultiLvlLbl val="0"/>
      </c:catAx>
      <c:valAx>
        <c:axId val="1848987695"/>
        <c:scaling>
          <c:orientation val="minMax"/>
        </c:scaling>
        <c:delete val="1"/>
        <c:axPos val="l"/>
        <c:numFmt formatCode="General" sourceLinked="1"/>
        <c:majorTickMark val="none"/>
        <c:minorTickMark val="none"/>
        <c:tickLblPos val="nextTo"/>
        <c:crossAx val="1848999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10489200898085E-2"/>
          <c:y val="0.3235294117647059"/>
          <c:w val="0.7998279733105651"/>
          <c:h val="0.35294117647058826"/>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7B-43C5-916E-A0EE49703684}"/>
            </c:ext>
          </c:extLst>
        </c:ser>
        <c:dLbls>
          <c:showLegendKey val="0"/>
          <c:showVal val="0"/>
          <c:showCatName val="0"/>
          <c:showSerName val="0"/>
          <c:showPercent val="0"/>
          <c:showBubbleSize val="0"/>
        </c:dLbls>
        <c:smooth val="0"/>
        <c:axId val="2118306431"/>
        <c:axId val="2118312191"/>
      </c:lineChart>
      <c:catAx>
        <c:axId val="2118306431"/>
        <c:scaling>
          <c:orientation val="minMax"/>
        </c:scaling>
        <c:delete val="1"/>
        <c:axPos val="b"/>
        <c:numFmt formatCode="General" sourceLinked="1"/>
        <c:majorTickMark val="none"/>
        <c:minorTickMark val="none"/>
        <c:tickLblPos val="nextTo"/>
        <c:crossAx val="2118312191"/>
        <c:crosses val="autoZero"/>
        <c:auto val="1"/>
        <c:lblAlgn val="ctr"/>
        <c:lblOffset val="100"/>
        <c:noMultiLvlLbl val="0"/>
      </c:catAx>
      <c:valAx>
        <c:axId val="2118312191"/>
        <c:scaling>
          <c:orientation val="minMax"/>
        </c:scaling>
        <c:delete val="1"/>
        <c:axPos val="l"/>
        <c:numFmt formatCode="General" sourceLinked="1"/>
        <c:majorTickMark val="none"/>
        <c:minorTickMark val="none"/>
        <c:tickLblPos val="nextTo"/>
        <c:crossAx val="211830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7C1-40B7-BF4B-4B60ECA9F935}"/>
            </c:ext>
          </c:extLst>
        </c:ser>
        <c:dLbls>
          <c:showLegendKey val="0"/>
          <c:showVal val="0"/>
          <c:showCatName val="0"/>
          <c:showSerName val="0"/>
          <c:showPercent val="0"/>
          <c:showBubbleSize val="0"/>
        </c:dLbls>
        <c:smooth val="0"/>
        <c:axId val="2118317951"/>
        <c:axId val="2118317471"/>
      </c:lineChart>
      <c:catAx>
        <c:axId val="2118317951"/>
        <c:scaling>
          <c:orientation val="minMax"/>
        </c:scaling>
        <c:delete val="1"/>
        <c:axPos val="b"/>
        <c:numFmt formatCode="General" sourceLinked="1"/>
        <c:majorTickMark val="none"/>
        <c:minorTickMark val="none"/>
        <c:tickLblPos val="nextTo"/>
        <c:crossAx val="2118317471"/>
        <c:crosses val="autoZero"/>
        <c:auto val="1"/>
        <c:lblAlgn val="ctr"/>
        <c:lblOffset val="100"/>
        <c:noMultiLvlLbl val="0"/>
      </c:catAx>
      <c:valAx>
        <c:axId val="2118317471"/>
        <c:scaling>
          <c:orientation val="minMax"/>
        </c:scaling>
        <c:delete val="1"/>
        <c:axPos val="l"/>
        <c:numFmt formatCode="General" sourceLinked="1"/>
        <c:majorTickMark val="none"/>
        <c:minorTickMark val="none"/>
        <c:tickLblPos val="nextTo"/>
        <c:crossAx val="211831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49367088607597E-2"/>
          <c:y val="0.42105263157894735"/>
          <c:w val="0.81434599156118148"/>
          <c:h val="0.22807017543859648"/>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4D1-4EE6-8609-582B9F11D564}"/>
            </c:ext>
          </c:extLst>
        </c:ser>
        <c:dLbls>
          <c:showLegendKey val="0"/>
          <c:showVal val="0"/>
          <c:showCatName val="0"/>
          <c:showSerName val="0"/>
          <c:showPercent val="0"/>
          <c:showBubbleSize val="0"/>
        </c:dLbls>
        <c:smooth val="0"/>
        <c:axId val="2118302111"/>
        <c:axId val="2118326111"/>
      </c:lineChart>
      <c:catAx>
        <c:axId val="2118302111"/>
        <c:scaling>
          <c:orientation val="minMax"/>
        </c:scaling>
        <c:delete val="1"/>
        <c:axPos val="b"/>
        <c:numFmt formatCode="General" sourceLinked="1"/>
        <c:majorTickMark val="none"/>
        <c:minorTickMark val="none"/>
        <c:tickLblPos val="nextTo"/>
        <c:crossAx val="2118326111"/>
        <c:crosses val="autoZero"/>
        <c:auto val="1"/>
        <c:lblAlgn val="ctr"/>
        <c:lblOffset val="100"/>
        <c:noMultiLvlLbl val="0"/>
      </c:catAx>
      <c:valAx>
        <c:axId val="2118326111"/>
        <c:scaling>
          <c:orientation val="minMax"/>
        </c:scaling>
        <c:delete val="1"/>
        <c:axPos val="l"/>
        <c:numFmt formatCode="General" sourceLinked="1"/>
        <c:majorTickMark val="none"/>
        <c:minorTickMark val="none"/>
        <c:tickLblPos val="nextTo"/>
        <c:crossAx val="211830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FEC-4EE5-8487-CD84676E1DBA}"/>
            </c:ext>
          </c:extLst>
        </c:ser>
        <c:dLbls>
          <c:showLegendKey val="0"/>
          <c:showVal val="0"/>
          <c:showCatName val="0"/>
          <c:showSerName val="0"/>
          <c:showPercent val="0"/>
          <c:showBubbleSize val="0"/>
        </c:dLbls>
        <c:smooth val="0"/>
        <c:axId val="1848996335"/>
        <c:axId val="1848986735"/>
      </c:lineChart>
      <c:catAx>
        <c:axId val="1848996335"/>
        <c:scaling>
          <c:orientation val="minMax"/>
        </c:scaling>
        <c:delete val="1"/>
        <c:axPos val="b"/>
        <c:numFmt formatCode="General" sourceLinked="1"/>
        <c:majorTickMark val="none"/>
        <c:minorTickMark val="none"/>
        <c:tickLblPos val="nextTo"/>
        <c:crossAx val="1848986735"/>
        <c:crosses val="autoZero"/>
        <c:auto val="1"/>
        <c:lblAlgn val="ctr"/>
        <c:lblOffset val="100"/>
        <c:noMultiLvlLbl val="0"/>
      </c:catAx>
      <c:valAx>
        <c:axId val="1848986735"/>
        <c:scaling>
          <c:orientation val="minMax"/>
        </c:scaling>
        <c:delete val="1"/>
        <c:axPos val="l"/>
        <c:numFmt formatCode="General" sourceLinked="1"/>
        <c:majorTickMark val="none"/>
        <c:minorTickMark val="none"/>
        <c:tickLblPos val="nextTo"/>
        <c:crossAx val="184899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50595903608727"/>
          <c:y val="0.16442399519337192"/>
          <c:w val="0.71472892927658971"/>
          <c:h val="0.64429434272523167"/>
        </c:manualLayout>
      </c:layout>
      <c:areaChart>
        <c:grouping val="stacked"/>
        <c:varyColors val="0"/>
        <c:ser>
          <c:idx val="1"/>
          <c:order val="1"/>
          <c:tx>
            <c:strRef>
              <c:f>'Combo chart'!$C$3</c:f>
              <c:strCache>
                <c:ptCount val="1"/>
                <c:pt idx="0">
                  <c:v>Sum of Profit</c:v>
                </c:pt>
              </c:strCache>
            </c:strRef>
          </c:tx>
          <c:spPr>
            <a:solidFill>
              <a:srgbClr val="0070C0"/>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42B-42D6-8E5F-A8B70D8EF31B}"/>
            </c:ext>
          </c:extLst>
        </c:ser>
        <c:dLbls>
          <c:showLegendKey val="0"/>
          <c:showVal val="0"/>
          <c:showCatName val="0"/>
          <c:showSerName val="0"/>
          <c:showPercent val="0"/>
          <c:showBubbleSize val="0"/>
        </c:dLbls>
        <c:axId val="1961482831"/>
        <c:axId val="1640687855"/>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42B-42D6-8E5F-A8B70D8EF31B}"/>
            </c:ext>
          </c:extLst>
        </c:ser>
        <c:dLbls>
          <c:showLegendKey val="0"/>
          <c:showVal val="0"/>
          <c:showCatName val="0"/>
          <c:showSerName val="0"/>
          <c:showPercent val="0"/>
          <c:showBubbleSize val="0"/>
        </c:dLbls>
        <c:gapWidth val="102"/>
        <c:overlap val="-27"/>
        <c:axId val="1585094175"/>
        <c:axId val="1585070175"/>
      </c:barChart>
      <c:catAx>
        <c:axId val="158509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5070175"/>
        <c:crosses val="autoZero"/>
        <c:auto val="1"/>
        <c:lblAlgn val="ctr"/>
        <c:lblOffset val="100"/>
        <c:noMultiLvlLbl val="0"/>
      </c:catAx>
      <c:valAx>
        <c:axId val="15850701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5094175"/>
        <c:crosses val="autoZero"/>
        <c:crossBetween val="between"/>
      </c:valAx>
      <c:valAx>
        <c:axId val="16406878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PROFIT</a:t>
                </a:r>
              </a:p>
            </c:rich>
          </c:tx>
          <c:layout>
            <c:manualLayout>
              <c:xMode val="edge"/>
              <c:yMode val="edge"/>
              <c:x val="0.9498183519139316"/>
              <c:y val="0.27223350093286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1482831"/>
        <c:crosses val="max"/>
        <c:crossBetween val="between"/>
      </c:valAx>
      <c:catAx>
        <c:axId val="1961482831"/>
        <c:scaling>
          <c:orientation val="minMax"/>
        </c:scaling>
        <c:delete val="1"/>
        <c:axPos val="b"/>
        <c:numFmt formatCode="General" sourceLinked="1"/>
        <c:majorTickMark val="out"/>
        <c:minorTickMark val="none"/>
        <c:tickLblPos val="nextTo"/>
        <c:crossAx val="164068785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manualLayout>
          <c:layoutTarget val="inner"/>
          <c:xMode val="edge"/>
          <c:yMode val="edge"/>
          <c:x val="0.42680723803755299"/>
          <c:y val="0.12356855202260023"/>
          <c:w val="0.50781268927922474"/>
          <c:h val="0.80629801045861638"/>
        </c:manualLayout>
      </c:layout>
      <c:doughnutChart>
        <c:varyColors val="1"/>
        <c:ser>
          <c:idx val="0"/>
          <c:order val="0"/>
          <c:tx>
            <c:strRef>
              <c:f>'Pie Chart'!$B$3</c:f>
              <c:strCache>
                <c:ptCount val="1"/>
                <c:pt idx="0">
                  <c:v>Total</c:v>
                </c:pt>
              </c:strCache>
            </c:strRef>
          </c:tx>
          <c:explosion val="1"/>
          <c:dPt>
            <c:idx val="0"/>
            <c:bubble3D val="0"/>
            <c:spPr>
              <a:solidFill>
                <a:srgbClr val="0070C0"/>
              </a:solidFill>
              <a:ln w="19050">
                <a:solidFill>
                  <a:schemeClr val="lt1"/>
                </a:solidFill>
              </a:ln>
              <a:effectLst/>
            </c:spPr>
            <c:extLst>
              <c:ext xmlns:c16="http://schemas.microsoft.com/office/drawing/2014/chart" uri="{C3380CC4-5D6E-409C-BE32-E72D297353CC}">
                <c16:uniqueId val="{00000001-2DBE-4435-907D-3E4046A5D1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BE-4435-907D-3E4046A5D186}"/>
              </c:ext>
            </c:extLst>
          </c:dPt>
          <c:dPt>
            <c:idx val="2"/>
            <c:bubble3D val="0"/>
            <c:explosion val="0"/>
            <c:spPr>
              <a:solidFill>
                <a:schemeClr val="bg1">
                  <a:lumMod val="75000"/>
                </a:schemeClr>
              </a:solidFill>
              <a:ln w="19050">
                <a:solidFill>
                  <a:schemeClr val="lt1"/>
                </a:solidFill>
              </a:ln>
              <a:effectLst/>
            </c:spPr>
            <c:extLst>
              <c:ext xmlns:c16="http://schemas.microsoft.com/office/drawing/2014/chart" uri="{C3380CC4-5D6E-409C-BE32-E72D297353CC}">
                <c16:uniqueId val="{00000005-2DBE-4435-907D-3E4046A5D1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DBE-4435-907D-3E4046A5D186}"/>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l"/>
      <c:layout>
        <c:manualLayout>
          <c:xMode val="edge"/>
          <c:yMode val="edge"/>
          <c:x val="1.7699115044247787E-2"/>
          <c:y val="0.15294511263015201"/>
          <c:w val="0.34989546565300028"/>
          <c:h val="0.559165714972651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Analysis..Updated.xlsx]Top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5416197975252"/>
          <c:y val="7.6107012214024425E-2"/>
          <c:w val="0.7758405511811024"/>
          <c:h val="0.74122946245892496"/>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5'!$A$4:$A$8</c:f>
              <c:strCache>
                <c:ptCount val="5"/>
                <c:pt idx="0">
                  <c:v>Binders</c:v>
                </c:pt>
                <c:pt idx="1">
                  <c:v>Tables</c:v>
                </c:pt>
                <c:pt idx="2">
                  <c:v>Storage</c:v>
                </c:pt>
                <c:pt idx="3">
                  <c:v>Chairs</c:v>
                </c:pt>
                <c:pt idx="4">
                  <c:v>Phones</c:v>
                </c:pt>
              </c:strCache>
            </c:strRef>
          </c:cat>
          <c:val>
            <c:numRef>
              <c:f>'Top 5'!$B$4:$B$8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0AB-4FCD-AABC-3CABA74E4D02}"/>
            </c:ext>
          </c:extLst>
        </c:ser>
        <c:dLbls>
          <c:dLblPos val="inEnd"/>
          <c:showLegendKey val="0"/>
          <c:showVal val="1"/>
          <c:showCatName val="0"/>
          <c:showSerName val="0"/>
          <c:showPercent val="0"/>
          <c:showBubbleSize val="0"/>
        </c:dLbls>
        <c:gapWidth val="48"/>
        <c:axId val="1849000175"/>
        <c:axId val="1848998255"/>
      </c:barChart>
      <c:catAx>
        <c:axId val="184900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8998255"/>
        <c:crosses val="autoZero"/>
        <c:auto val="1"/>
        <c:lblAlgn val="ctr"/>
        <c:lblOffset val="100"/>
        <c:noMultiLvlLbl val="0"/>
      </c:catAx>
      <c:valAx>
        <c:axId val="1848998255"/>
        <c:scaling>
          <c:orientation val="minMax"/>
        </c:scaling>
        <c:delete val="0"/>
        <c:axPos val="b"/>
        <c:numFmt formatCode="0,&quot;K&quot;"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900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4FEF11D-C09C-4402-A8DD-EDC3768BDB1C}">
          <cx:tx>
            <cx:txData>
              <cx:f>_xlchart.v1.1</cx:f>
              <cx:v>Profit</cx:v>
            </cx:txData>
          </cx:tx>
          <cx:dataLabels>
            <cx:numFmt formatCode="0.00,&quot;M&quot;" sourceLinked="0"/>
            <cx:visibility seriesName="0" categoryName="0" value="1"/>
            <cx:separator>, </cx:separator>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50D5585-D6AF-4588-B20A-2EABB18C6D93}">
          <cx:tx>
            <cx:txData>
              <cx:f>_xlchart.v5.5</cx:f>
              <cx:v>Sales</cx:v>
            </cx:txData>
          </cx:tx>
          <cx:dataId val="0"/>
          <cx:layoutPr>
            <cx:geography cultureLanguage="en-US" cultureRegion="US" attribution="Powered by Bing">
              <cx:geoCache provider="{E9337A44-BEBE-4D9F-B70C-5C5E7DAFC167}">
                <cx:binary>1H1pc9u4svZfSeXzSw8IgFhOnblVA5LabNkZJ3GWLyzFcUhwA/ft19+WbCcOj3LjW+Nbb0kzpbFE
QWriQXc//WCZf98O/7pN73bVqyFL8/pft8Ofr6OmKf71xx/1bXSX7eqzTN9WpjbfmrNbk/1hvn3T
t3d/fK12vc7DPzCy6R+30a5q7obX//Vv+LbwzlyY212jTf53e1eN13d1mzb1/3Dt6KVXu6+Zzj1d
N5W+bew/X/+V7r7sst3rV3d5o5vx3Vjc/fn6pw+9fvXH/Kv+42dfpWBZ036FtgSfccYoZkiiw4O8
fpWaPHy4bAl2JigiBCMs7x+Pv325y6D9Mww6mLP7+rW6q2u4ocN/nzT8yXp4/+L1q1vT5s2+00Lo
vz9fv891c/f11dtm19zVr1/p2rj3H3DN/hbevz3c8x8/d/t//Xv2BvTC7J0nyMy77HeX/gOYcwCk
vU3Gx955AWT4mYM5wZSJGSTOGRacI0rZPSL08UfvIXmOKccx+dFyBsr5p5MExbtLd/2uunvsnxcA
RZ4hJDjDxPnuDk/dhTtngBejxBb3153H377H5jkWHcfmR8sZNp5/ktj8VenJ5C8ZyegZlgRjYdP7
ruc/u41t22cQ6RzJHHaIdPbP0DzDoOPIfG84A+avzycKTLLL6x0E2hfLMfQMvEEgYj84zSygSXxG
ibQdxxH3OWjmNH9Vv7foV9A8tpxjc32S2Hy4q5tXN7oKda5f0nXEGVAAhwv7IcnPXEegM2YTTiSy
v5OE+8FxH9WebdZxlGbNZ1B9uDlJqK4ibV7OhSg6o+AghEr+HYGneUcAjUOSOALb3/PSU4R+Z81x
YO5bzfC4Wp0kHu4u1d9M9bJ+w8+wQxmT9gN5hpTyFBXbluA4HHOJHnLS44i495vn2XQcm6dtZwi5
f50kQucvnXbEGRWUYwlc+fCYoSPFGRHIhrz0kJYg6j31md/bcxyZx3YzVM6hTDnBwsY1qal2X18w
lhFxBmzAcRDFR3GxkXPmUC4IIz8D8hxTjkPyo+UMFPfqJEHZ7nT+glUNdc4IhDHqPPGEp3GMyTNs
M5si/hDGZhXnb805jspDsxkk29OsZx5Fmlfm2ysYbm325YUZGuQQzrlznKFxfoZshoXgD7FsRqH/
t9YdB+z4t8zw89yTdCnX5PndbaNv2+Yx6vxzuYDaZw53bIcQ52io40DbiICSFc/weqY1x2H6qfEM
HffdSaLzf1DzgLwG5Q4Skt5DA8nmaczjUBNJEHoofqh5gD08ZQfPseg4PD9azrC5OU3etgCCoL/u
Hrvnn3sNFmeOdAAdIn/GBKocKjihWJDvmD3F5BmWHIfke8MZIovTFKMv7/pX27tB374ka6Nn4AqE
2/RePUMzf7ERO7ORAI1AzDzledYcB+Zp2xk2l9uTjGTLOwPyzQt6C8zgMAo5REClc3jMxRtyRikl
nKIHdW3Gqp9h0HFsvjecAbM8zTC2/rqLXtBfKIXqUiKO6YMiMxM9bZueMUcSmMfBj6HzXhX4rSHH
4XhoNgNj7Z2kl+z9fnNX1XcvOKEGGpoN4Uk65CGjQ7//lPEBEC4cmMx9kNBmVc7zbDoOztO2M4Qu
NyeJ0DpNdW50/Th2/3na3+MD3kJBGbgHYOYxQp7ZVDAQOX/MvT3N/s+x6Dg6P1rOsFmfZv5f51/1
7kXn1uQZaJwSdMwH15gTMwZT0qCkMflQ58xc5xkG/QKZxzuZA3N5mk5j+hfM/BSfgSLDHE6PlzCS
nO3hYDZ6uM4enfUh0fzGml9Acmg1x+M0c/6FaXX9wq6CzqSABCOcGUGWNsyC2gImqB+caOYjz7Ll
OCRPms5wuThNXLa7akx3+dfH8frPk8tedN4vp3FmkYszmDgDHYDIB2lzxo6fY8lxUH60nGGy9U4y
dm13db27jdr6rmleMuvjM5ghI47DQAL7iY7Bcg0E8Qu0s+904Gm6f7Y9v4Lnp9uZY3SafrOnmatd
VtSRfslVT5ScMeEwGyaYv+suM6gcDloZ0IP767OK5tlmHYdq1nwG1eVpzkdv9W2kw13+ciEOKk7B
KZewjOO7wzxFSTggNiMgcXsqt3/M6MBzLDoO0I+WM2y265MMddcRLCx9ta5fNgXBZADM0GDpPCwN
lLP6hsNkgS2ARMMatcNjloqea9VxjH5uPcPp+jRx2mqYs6lN85KcmsFUqLRhPdqDWmb/nJUkPbMl
yM+w0PDRc+/J9LNsOQ7Nk6YzXLanWea8NW0TvfJ2yctCAwo0gVloSDX3/jETOoF0n2ECK21sNqPW
z7XnODw/t54h9PZEyZyu6/2/RaEfh/ELcGyYzcSwOvq7PjPj2iDgwNpbDILnw8KP/0hAzzLqOErb
p3c0A2n79iTT0P6WTFu9JEKw5IlxWGZLj0ug+5W4nMPCm8ccdQSh31n0a3juW86xOdEVOCZvXlRi
o7CCA0odW8JEzeEB2f8pe7MReA+FSVFGZtFt+3tTfoHJY8M5JO9O0l0u775Uuzp5STIAjAxzmPTk
D3OesxkDKc9A6tnPux1fuP4ci45D86PlDJvL01wddXnX7V5yiQCRZ8RhFHL9w0qAGU2zbQa5xiH7
ZQQHb4LrT8WD39vzK1zu72OOys1JesxVdReal6xAyZkkAvY/kYedaTMCYGN0Bps8bJvM4Pi9Icfh
eGw3g+Pq+iTh2Oscn0yVPA7Vf87IYIYAlE0Mu9FmXBn2qQERQ1RAwjk8Zmufn2PKcUh+tJyBcvnp
JEG5Z//urjIw3/mCuYWAryBQnbH9QMVm+R723OyXpoGzHFdrnm/XcZzm7WdovXVPEq1LU0Hl+X+A
FixJJ7BYwwEB7dFfnrIzDnPTwqE2h0nQw2OmDjzfruNozdvP0Lo8TbQ+jAa2t4cvG+9A18TsFzsN
gaxBArIpBR37HsfH374XcZ5h0HF8vjecAfPhNIPe/XB7cQGHw0o0RiCmkfvOn9MDEHBgTztIaw8h
D67/RNoOzv17q45D9PM9zXC6PE0Z5ypJYdHai54HAYFOEIDpYaYHzYi1BAeCVZ4IPYpwM4yeY9Fx
fH60nGFzdX4Sqej2fzy04n4c3zO6nz75vz2vQ0L/Q+nDYDfusUQEJSlsaSNwWsdx2jA7S+PXZh0H
adb8pzs5jYM63tzleT2m3e5Fd4LC2jUhYSPoQ/ZHc7eB/TmCCLHfingPG8z9PA1tz7XqOCo/t565
z5u/TsJ9frIaTrp5BzjBgTF3d48d9c+rIeLAWTYg1sAJHd9BeEri4KwbQgns6P3FNPazTDqO0JOm
P90o3OdpTvG8uxte9IgIGzI/ERTKnXv+PE87oPfAIUTgPw+L3Gf+81tzfgXL4S7mkHw8SY953+yi
F3QW6HFMOAS0h9nomYJwOE6Fw3I2zGaTBL+z4zgU961mSLw/TSX65q7KQFt/OTBgaQeCrZ/wz0wl
gA2EDModyWDjzeEx20f4DEuOw/G94QyRm9NE5MMOlkTlYfOiaieUMyBlcgIbox9r/qfp5F7thKgG
G9keh8JDmfksa44D8/ROZth8OM1M/0HXtyav9UsK0bCVAxzCIXCs3f3j58k0mImGk9VgckAe30j4
LJN+gc+Pu5nDs/7/k1Z+ferd94MBvV2z8w8nCj45+O5/vnq4ezjmcNb0gdUeJWv3hHf99c/XtnQg
wX8/qHD/HQ8N7x1kfuLTjzZ3u7r587W1X0pA4ZAIoANUYpC3Ie71cDgSXIIVOsyGiAhbdzlMNjiS
vn6V75UDOOyQ7YtX2EQCKxlhVSnIea9f1fu1KnCJQN0EEp4U8LYUsJ/u+0GOb0w6wjTJ9+54eP0q
b7M3RudN/edrbGO4n+L+g3tjHeAx8C9BDrfh3B4Kc1Vw/XZ3DUEIPm//v1KXmBa4pWsnFcIlGZVe
mNXnkXZuUsr1usU69HtGb8m04LXLiM3WTFaf+FAiv+1qvQrZ+Faw7FMt08hjk6iUMSVRthW+h2mx
rcl6vSZTO/iYaLaJdOqJcNuicfBjnHVeHEiqupZ/CMd4WEor9iNae0WYiE0TEjU6fNp6kYiHhZVZ
QqX26CwwJomvA+IWif1FDG4Qo/oC5bpzowwNquGxozKbdKo0/FvSEfa21r3bY+rhNo6uUidYpXUT
eHmbFm4hR6riATnLDGMFsAwuQwz5fIze0FzidYr8Ksk+r6siel8UEzsXpRi9tuxr1U30MhNmehPr
2PaSekJe/XfE+ubCEvGkEM9C6I1Erky6GXUSr7WJ9ZvJsVzdy8I1OB6uHHMF6/HNoonb2Jcos104
a1EqmgWDG7bmLnf4XcBJuiwr81GOOFNZn+fn/XQ+TpPjRiZHLkq7QF3aXd2vTbspZIDPo6re1l2p
GI7JksfjTZ/ht5nFiJdn0Qc5lbE/NAldjJmVA6xNtZj6b0E6XDVV8CaNk8ArUYKWtIsspbuCuVWW
rZJW03PWT8opkbziktbuVBeqb3GhOmp/CEyi/SZHlRskwSII9aJirFwETrfISsssqOzQ0vTOFlYY
LkQZLmMpNp0h5aKI0kwNaRwoUg3h0k5EplBeMk+M0eiGjnxXOLmjyqqqlro3XsiKeDX1+WeDkmtT
V2teF58r0WpVZnK6DCzOVd2gyZtkpdejrC9xWG5knFCXsSj1JpR/Lq2VLIvwfR0veT55OMxv47Jx
22i4bhqVizFetXmWqNgZPkfCIDdltttnVKsM2Vd9G65HVtirhomPqHLaRVp1id9I+6tV6vey9gNZ
vKtSYTY8zeC+bL6jQ/yJilG7rAV0S8fseJfGKuyT3AuEFShtWXyVhXibmTFx2RQE5yj2kiJIfJyw
weVNm6ihpJ9Qoe8mXGUeNrpTpKCL3ipUQ90sTQsvnppOxaMVg7nhrsOhs06CN1YcDr7Mxo8xwSuc
seWIG68vHa2aOpTXPOtWxLpzpghd14Nz2+mULpM8XMV5/TWIot5L0jGCDsV/1714m0Yd8W9MLIpF
DlarVrBIobR3h5a9qRLi9sa1a6k9i5e5WybxeUf7xiWxMV4Q3SZ23SpKBcSPonFLTD7T2In9Luip
ayRb2EXlcjsxXuUEAGpjVJ9fG9Z3SzZ1bNm1+iZqYy9nNFYDOHSE05sC0U8m5W5UNeehDpUsmlwh
vzf9Fu7J9MnW1uI6Bo9rhLhwNL4MKh4r7HS5m0tbq6FrPZL21RInxLOEte5S/je1pE/D3h3LNl4N
tGzVUNsKT5VWEcpucdfHasyyNyVvhD+m+l1oRZ0X4n4bytioLLexl5VyUHaXtG6f998sMg3KSstP
Tosid7J9YlXxRlj0c51G0SWtqnXwqWRDH6khYhsaty5pdLvSw5gou3G+BW0iFE6H4Dy8FkWQqiQo
rbcUb+CQr69pHotFFsfU11kKrtNkrglp5KOwTFyJunUWpBucV40/yPBjIki+gRwAw5wKoUxXOa6e
+Kc+H6+HgaC9U/brIsxV3AdkGwsrh7upao/AACXdsA1x47hjIbWLJxOseGRslU25VqyzY4hlelCZ
Hj73o5V4yKlSZfEvVG8rp/qaOH3ohkmiJl7knqnTbFFF2F4CaoOc0kXWxlckKdPFmMS5YmFdeVkQ
WyuRhMqukVzHebWJwFVUn4RaVYOlL5ppdBlEn1WSlrlKv5qBJ27YG2VC8QZrZtSUIuTJBAu3THnn
Fm3nWyCZnbd9eI0bY3l1YnWLOMAucryusLYjGiePaJ26etBuWNhsw7OiUSOr0+XgwMgww0UW1NtI
hNifUFR4Iq30YiCxtWzG0bclpTCgI8u1I6PdtI/CRVNmN4GTI0hmg9tEtfZJ0BN36BhT1hRjz2j4
hahKFzjD1m6wU7wacgMpFjbQ+7LJr7qh+KQ1Fxeyby6H0pT+UA8frTZF66H9aDV57aYCGc/klhuh
fHKLKBKuYydM6eSqCkN6DsEAgnJOiKtxv3SCqnJrBhFPKlMNyTIeK+l31dB4KXFuhAlvSmZxv+wq
y4udLPRsJycqDkyx0KNgKmkvUziTdtmnSej1zEoVDpNdofv3sammm0msaiqF1xIdujjxO9Kv8jBu
V1hA/zS5E8KYWYmxHRQdyqu8m1LfkZuQ1KVHc75lxoKMyPQmEGRV5fCUFHrV6157gy1vOha911Is
QocozeQSUUKUKLqLKtZgahsCspNjFOzyqVQEYZcHkFU7J4BfxQ70Ttr5fXlTCkgvLJCBV0zwwWKy
uNslma0CvMmT8W2S4yvWgI0WBBKVCG2tdEe9zmqqLSsblSbB+PeYsc9hGUwwJvv1pG157oS9NxiZ
qAqNblCBIxuULu2ijbZBzC70mDUXtdO5DTKrIg+01+tyN2ZeFuPzPOB2qAr6TZICRv64MFFUv4/K
alOEBmLuEKqhl8ZrtURea0VXeOrSrX1e5yE4nzOQbTCRla1bthbAmoSBDtWtXKEpuJPNhyx2qFs5
pnBRn6yihrjBkGZrO+kD3+LjG+eqHWHgJXb5maGkVFYPCbq3RsUhmHlxVUyqyQZAP9FLDAOuD9oK
Ygv9UoEjeilqP3aWqd0xLZasTZk3feSo+Twaml2gQLwxwN7O02ysF/1Aw3MnkZ/tuCwWJebAgPrk
XWxZ0uX7rN2GQbkGLUhuYuhAHtDO52EdeCSrP04WQcuIFltuDzF88l2ZdNECZXe4TGpIhs7SdPU6
6NMdTTLj1QVk0jwJEcQjCFawDDlecTStBZV/YywH10mBCWo6fhg1KT1eN4PKpzJVqKwtlaNhAKJT
jyps8DquLBgerR24QSQSD0d26MpyWE+9o/24iYSiJlgLPmnXTBNwJtihtAYW2KpOrAcCqCejBUOU
iEh1GfFkp9uLop601zh25lVRgr0wkKsWikg3I0WnbBLt0iTq3cRUi3QSl5CXBp8bMnohZw2MSBig
aR58wFSxqX3XDZ10g7pH25T7QRTzRZfHxqMh/ujwsvBz5igh6uGecyWW9sZeQFfHNYzaYFNbceEV
RtlO2q4ywS4KwuN1zyAFjqi03SkCZlFFuYLjJFrgS0R7qE2oFxS+FURXsu9CyGAjmFSi6yktVk1Q
XUeahK4z2ULF9eSVAEJVN+vWJh/qthnXdlwUizgPUh8RBlSi557VldzrW9mt0sZZwuE82GMAppsN
TPojCdM1o8hPpo8pcJdlF8eNh4eq2/KJf7az8ksbhKVX5eEXPbU+7oJa2bHIl0OSQ3ZLh/OxDaU7
QsnhZrj7ZtchV2FeGx+WIjM19pz5tIz2tI0C3QSqGdDhU2d6ctl/60mxGyO2KA3ZZpjFSqciVlFL
PpYiX7VJQz0aN5si1TUEN7EAiig2pZFug1VdxcWi7gu+xnZfQTHUIq+PpmteDoOXZlW8INxsnHp4
l3RF6w1FmSinoblfDYJA1VFKt0JdqhhPrmsD4d2x4rcT7xwvbppRyQYoeIbjnUboKgeyss+GYcKl
q1PJ1cBK5OZr/lXw0HdQa6vOysFPKi8RPVqztDs32dcpkpZyuoIrJsQ5VK7o3divHV2oyuTVQpv6
FrjSZ2B6+SBKKHpo64Mc6DkJ4n41trXfDJ3HcGgrg8NANcyUbmQ5TGFW+h3rzAKGdZB1hUJQtnhc
jxfhiNax3bJtGxjm9n1wO7HeLEbIOS3PiZ/HGXPrepE2wvLsIDWKLJKo4wuY2c/cMYqAfKXNFaWl
cqZOQIhrtEqMdZ6AA64rgq+i1nHcMG4+iCjKVNLFn7O6Vzy2ii2ZgkplJeuU4+SdV7f9eQyJ8e92
jLdWJNv1wBsYHqL/hNpeu6SaVlVBvqUkfduVEEqZvRVRCiWi7JgbG+mnCboK6wXSvFnSoL7IWQFl
TEWE32O27sbqItDB2kqQXoqS3IS8KFTZ9mbJ0hQpyKETVGGKd+cMX3UhcIkQ4Q3JB+aGFdL+2Exe
6Fi3xCxRA1Q2rzvq10lW+AYG8oIGgVdZ9TLR1pe4t2MFWkCoAgMZziHASaDYsf2WR9ECo3BD/QaK
+WaMNiI1VNVl2SkgtZDP7chWERAxNwkTT9Rlpso8IVCtitiFdPoNzv+5jGq+iO1ILk1SDG4xyk+a
4g82Cpq3klvXKDdQ9herlErqxuF7ngNyiQ76RQglez5CbVJe0wKqeTl1EwT+gHlhMSqMip2d4Mhl
OpELVgPLiqfci2lL3dQk7yTvLqSW1cq09J0lo1IV1bgYI0Vb9C6OiaqHIYcurcwisqNz1OpEZdnU
ulKUN+NIUjWOTeGH2vli1c77Io4BdvxROlnsRXEFeQ9oFLE9J7Jzv+9j7dmFGRdlwrwuZZskCSuv
rUeiIocuSGL3bmc+NbUVuEajboH7z72OzLmBUKBzIZZxhN+KYXBTRIt3NFt2CGtfM0aAIrxBteBe
NzWQ8xJvcJrEl2EduSa+zcPoQyxK5wJ0nu1kjUJBvhzsb9KqPodtsBENWtBqKpcClBeF697HGcFu
YLcX0mGjazngw1FPIYcktmqxCNUUQkYRkKLC+k2efO6bMb3AfV24Ux9fctR/bfNvuJfSM/3UK9S2
buAknev0veMPVukOjObeFPSdNzV8kbPB9rMw7lRtLjnrg78Dq1cRH6pNgkmlSttSViu2SA8+VG+W
n1kYPFSI6zSoglVbazdroKoUJYLydGz71dgyz6TNRUOdCWIqaFR1lC9gUugd7ku+FmT6kPGFsZLA
zWIILiawt0nW4FUDjIfFdux1vQV5NBSBqkRxGex5SRhA3UTSfGs7Fl02YrQhnqKbopPvKwKexpob
VoppQRi+7U0Ib8Qwlml50QtgDm3dRFsGqpaDw21WZO86BCFKS1AtuhZ8M4vfDlHZqzwCWcaN0/Bt
OuUbqMXGbVOCNNQUYw/DCeHrfNIfE4zqazvKMhXn/W5yln0dF2tOyEdGBnfbyOatnqJ3ExEEEIUA
pmnhNl1oNnULWN//eXgdZ1+TVpi1pZt4VVqTX1QNpJ39k83EkoHPLQ+v0hCbTWnnzVLQ4A1GjTtm
HK2DKJcbnE7WImjRVacRBydp13VG7XVgZ3ALo9ATjCb4s0/FsgHtbRnZGiJZ0q4OxaSoqFyk4UDc
iNXd31FfqrHsv+WkTtaRzSo/xNGbmuObtq5CrxBdviJQ3tldN6oGIvJtb71hkdN+6dNiXaaSqa52
8vMa/nJRyyqQOPpBER0IsGyAwFSm0J9hdcv4sGbWBIKF00JEsx0fejr37UxA1YyTq727qkgmo2+9
RTyiCqH+DQn41uoZcMgxaT0dFmvUtCAC2RpKOrQidTNeB5YZgJz4HUqba8spbyEU5SokbEtFtkn6
9DPr+0sTWr1nLORWSXiJ+Xml6fueiGQ56RYpEwUqK2BoFyLzI4knF6HP2obQnrUdghEiajUKfJ1K
gb2GF58gPZzbqNmUcVyrLJ6mJRxWfBEUOTA6K6HLqrClx1NxmTTskyzwx0Jm12VR1KAGdbftIEvV
m3NtMuRSZrfLuAxHVXcphkEPYWUqgkwxL4FBi960straYxcqbrgN+mygcG4XqijrSz4isnLS/O1k
+UDJ/u4cK1maprFAZu0+ZiRyOQlC1WdZsun7dp3qOFQlWVR55CbciVIlyilYhmlyDnLCJSxsuBhH
q1w4HS02vSSNGtqo9RDvig3+/kTyvNiQ/UcO7zlRULsWGXJXTIHZ9EPW+VhYt0WW4g2bwqsahtLy
8Coos/d1Jr7oDlSTsk5rb0rzVh2cg+nCbGAxM4YgU7sibdnG6IRsmg0aqmKTyx5UmV54ZCg/khSB
fZPMIOntL3bpNHo1ZRCp9mZZw9Qv9QS138TtCYQQeK/pxjSFoigSSx2SZdglnw2d/q5ioPzCEcXm
8JQloYFO+f7aBqBQzKL1wcTD05gP0G/3/oxXFOT0tYHKqCGxXJShV+HBbGKZxKnqBsYXVVBtwxrH
k6v3Yg5Um+W6ER8Ozkg4KFq4q1Z0f++Hr7TD8PHb979NEg0CaSiy9ryEH0mtPFse7tjhbb6PkNAP
h9d5JKsFx+O1Q9ovssPnbQTySV8Duk5bLYOo1Bnk2qHfDBMFOgX1GFI9WATFWNhvqGzWvU6apWU6
MHJv6SGKHF6aikyu2NdN1T6qHUyvSPqxhGwFKaatNxK3bss6uoL5lmaVB8YXHMJv1PZAG3H7d1MH
dDE4sQX6aJaFqRpGCLiWlPmizOU1zFTkm26kq6gw3RI4GMSETMpiFcUTyFJOthmzwVoSVle9q2N0
jnRAz+2qhYpsiHpfVkm/QWGTqabizMumMUgg0Sdmc/idKayglkknGwJH0my4xeuNYxHXWDVeMQsO
q3RBXByL1Z5hHOJvEuFmI/P6shkPEBYg+ZcS2GgSlZsghqfDX4enw4hD2vo2oSHzxzyCYYZDEJgF
Slf3rnLwl/0TZiMEzIJzd6wbs2kLoVMV74O9hMZKhDX3Ch23MPJJ4OZ1zlTcEiB62qeJWRdjGUGF
4dxlYYs3WepcClAKFmhsu83hifDK+E4DLs952m1IUQoY82Tgbiwr0I2COgS9G6JNM210DVQdiivj
tmmwTIZYnw+Q2Dy7garn4IyHp2I/ng9/RdqqVk3YeFaVJ6lypC42YcnM/dO0Hxq3LWshy9qtIZuw
GMimZe9RHjfrAw44FfkDIqDmCGzdWp0DpSDTX8pejhdQ6k0XNW1q5YRxtQzR9H6A/+OI5+jsarQE
2aL9U6mjRWvhcVHX0Q1yoKQbxPhwza6spRMzseaDcS7SAHdqspAvCiiYMlAkLpgApSvVbHn4QN4P
9TlmjTpcs7P+ombBt542EDNKa0mrflyipGsU7sOOqjCruiUBR1NVkWeXHSWrLpX1qgY11O4qAwEq
cKJt6YAG4Qyt9Ptkf1em8EC9egvaAii4FZAkvDcaVTDHVVhT52ZANLbRAGWp1cFLi05f5NhCeiTt
RcPpeVfnq2TKtq1MQb7I7XwbjN9Ma0cXDNegIYHgpqZoTP6bsTPbkVTXuvUTcQSmMdycC5roI/uu
8gZVswpjsA02xsDTnxG51t6lvaX/15FKKCIzMioCjD3nGN+AY6v5IW0Sf8cndM/OrdGaY4gHV0yZ
5DprS0uSwlCIuv7CunE72NHrCjL3uwktVk5T79vYUHRTHCqnEue0lqnKra7HcljiRz8zPA8W8Tms
UHtiv/+w4+aqeMBgCFz6s9XiQXQKqoOZ+d6OqLH9S5sOW8WS9hLEZDjbjGFnrkNcJoHhaE9YA19z
1W3hk1Cc/2zoQpI8TLeglPWFzDTZsTR7hHDrq3xex/4sgrVQdptQgzRzYVssdemkyngl5JQaj6AU
wqOIk8pDHPbg+704h1va/72hKUTOLEZxZulfy0rbksWiajNlcrU25IRrOwSnr0fj7enXoz+/YGYg
p6WWpOjgmBZfv/BZhOpviEX553Vf7/L14iho3wz09d3oe8lpxq30TkRxI+HL4WFGA++wRqzsvdid
tF98/fTPRjtF//4jqRNIk7HoimAOUaIt9CSnyc/T7baSQCc/NbWfnhafdDsn/IOu17JHRbgaDE43
+k0+6+kHxJUIbxB0hXD7zNXsPKw4Y7IhrLAU4LhgemxC7+Rj4TwOmFXdimlTeFEPUd4lBW06dw7W
Po+4W0ojUEwGtTtGBPPa5HVqF2MWyJFT/hkzH6e3eW+n/i+oK4VKpo9QjTi90mlnlXlpO/S4XZq9
uy6tiz4ccuzHA+RWeydr9qsfojpfaM+K0A2w3nRFjEi+NMxT2PWfgbvy1UHHgJI2JzotPdL/XPxx
rELssl6bn7jSjc7TqcqW8IVnH9EKYbyNI15M0fqKJZvkNJtIsTooXUo/0xTGV5pwKCcT+mxBRa6i
/cjaF+b3WwExIy7QHlWLEu+94bs6JFAeQ4tFFjNezOLcmAF7IYbcJvlDatip7tnNYWMvs/hsxZxi
XrsPV08VqS/uFfH8chD1az3dTnZV+VFfYR4cjoFcoA6NKBY2VgSc9rmmcrhLIWsHOsFZX8+nlPTT
+SbL3qr+MBx+U2+A+UUPycgfwjWKS0KxlG799AMrg9ul5L73lhN8/IdFLXvH2ce4wmPL+pcJxikG
Fs6YJNdOvmhas7xuu6bYFEYAZsp9li1JjtZhLMKa3294sxnqolw09tHU7s2goBj3LNeVb6IzxaTY
xDlwNJlvw3onOgJj/8VMrS7nkDxsmABxBteVRoNbkHGCeLv517Guv00BZMp2rNQojku6YP+03wc4
AVSwnZLjXa/g5ngPHhlONXySJOsfx7qcbB/kUy3vcA2qPGjpkS3Zr5nKu7HmsBTm9jvAjWqxlR3C
GSvaY52mXdGZsMpwL8tiCMKzl+nCW5tcMFU4W0KNKG067wNIfop7eZQNVRyRC4RAhVbVv7p63luH
8jP0K7gQF8jnEVnu+t8emQ+twVGN9c9l2K6p7MvONWdDmjedBM9Bcqlp/EuHd50YIYQRNKQO4hoM
5OO4ZPy8eslSxojx59scBmec7cH569HXxoYNOa8p5lLB+OewBTJfKUq2LtrYDhDCO4lrlfOkl1D6
GYOzznJxmwLgOYw4x62/Tw1/tOMhS1G9LWumT77EaZ/ozN2KMzw3hm5lq1B1OzJlebfYpeBQGK2L
RvRwmHld04XfGGqPvJ9WglYIPtytz4RWgYM5QS096duGMAdZalg5zk6jq7ahd9bjZRuS8WQbpU+4
nkEHU0imEBRQFn5tcBuLRyM2vRsmSMd5eyvm1jQctsIsP5LN50Uv0MTQW8cxz8Mhrem6Z0N9wwlU
3kc16u+vXy733Ij+BMV1OAW3zfJVoQl/ngoBqbkQIwd60sqCc5wrkpE1H6MAy6HEOdwFejl5iY8D
D4MuB+VQzHITOabgrJhZ7Ah0sLbN3eJLOLqJOzW3jUDLc/I/w1u9PW3ecyrxTaR3W/K+XqQFDAOW
yIIRjl3N6HhCs2b6/Ovhwof6uOgq6Pq6MmnzTtyEryNajWoxvn3j5e/qEWZQZEFleD0N7XlpUOwR
KyDF3yrU0KwjVg2FfubPcxnER9810z6bHNzeP/89v30QGHtwujG3+BgAoovSIhnrJM88X5++fvb1
6GvjEdy8Fqc+6qNsOaFUoYeFsqrut29hZCZ0rvItnoP2jLUggAQHkUlJCpNOhXUurf3wTQtJeL6Z
hSh/E+vbE6RAe2pouOVrG8MESgKsRrdNs+GEbbxlL6ENn742MaNVWnv8MH19Q4P7RJY9Sh4oAZwU
U+NBxgp4u2uH8LX3MC1WS7+4PKBKl4P2MU/b2cMAQK2N3gvtRps0lTGYUfEQP+xNMp3clD1/IWj/
4HH/QXn9VAMKl4b9c8fefz/9vy9K4N/XjWT//PB2w98/z3AxtL/vFPy/vgoXT7+hbua/X3T7NP9+
rz+3rL0Rcv++f+1/IXd/31v4f+Dx/tdf/v/BeiEwStBr/zOt9+eGFn8Iv3/+6B9cD3FzsFV4H4Qr
bmxdgHjsP7heimsLUly2Dne2+6L1QpD9/8L1sv+Di0F/XaoGPhDuw4Gs2b9wPZB8IdBan+KS3X8z
6P/aAf9xIAEo/vP8P3A9XKXgP3E93Cgso7jOB94THwNXb/0vXC+dE6VQ/QE62sZH3PBtRKUteUUv
sDYMRDAui8zKPR3Hfb/R8wSDMJqDfSLiCKMurKfTyp09uWANj4TeqRmuI1ncIbhJHGrQ3WHuCCg0
Op/E4L0aDWNh9l63wMInsLbMMpbD4lgKAHxln8xlHSxPFKdZY2Fn+eY5Ia9baiD9SqBvVF37ILEV
ZXfd723T70O9fNR08He4zybk9gZYiHlo33QMoEa789bOXk7J8MlN82NpLaYslgG4SJ5aklxSY6BN
JWE1e8f1dwsYJII3sGvMrVWkdF4PNIWn1RF6cn6jioZIOBwyuf+aFYxC1QfJoOziOkFdyRYvB4J5
3BAyhHPWsrwZoPBkQD08KX9T4ceFwB+POrM59rQrVzt+50tf53PHn7T/1me/QG++hO185W32uiBO
imV2mf4+sXH4ntp61jA1sAh9rUQCVKIHH8KP0cVrMTSVsg0gqMlLC8U2Dw6HXH2QEazNPb+OyiU7
JRFlpdYy+uCw3Xcbb/fThtq6a/H5SRgmlcZ9OF8hvnyouLRRL88rNb+XjA6XoU3O/YivLaz1TgTS
PZzL9oFAdy3iWqoztDybB2xudjJrDuHatPfCn34NbrZ7tmCxZW2dvaHHC97WLYA2EJRk9Bl6VREc
VldzeK2NKKMuCQ4pfww7SiCquN2YsugejhY877Y38MbstOuyh9Wx+WS90ORbuEXlIF+HFVNg1iwA
SxkqsgB15twuJChGFAVwN4MjmB783dzvVVZGbJ0xaIJPW1uV1zdFRhjyFreS7RLY8qd20dlxSQ4t
xeFPe78pRdrsV97/FbvsxbFg7xr1a0u9HwxL3M6RzlV+DQdFRxXvoY/B8lhlHO5lKi9/FxaBVLuW
paiD4cFtJi4FvlY+S0CHgO53XTOjkRXClcgTA5+IFHQIdu50BOdP9wHaEfE8bNzsVLD+WBbiQL1i
GczsfGmSudvT26kWL5ErJeET1DboF18bLRZbbh5UYXKTdbxmBQMwBuhNbwLTdNtE1gMLyuNDdlPj
l/5bq7NvkS8utY4hz94Y0ulnB6epmUBtcC0nCJiwlYReTC61v1Uk7n//WYta01wwvbTY0epXT8W7
Fj4ozr5q7GiqZYx5zhU8AlfHkKChcH1taq8/tivU0PhWDXxVFx0IJnTLi6hVSb0kLjjDYtnN6XLI
BooSDjvGE+OVC/3a8enA9dIXfhebis/Jdqol90+1aFTlJCoI1TbmrHzzqG0CMZ0nd+iekt3UxXfj
GHt7FOelN/AHOuouNzEzhYPPO900RxcqB7itraB4b8dJZbup8Sdgm/ae8WwsBtxXCWLZwuDuC78C
+Vdp46kDtZ4uEhON6JO1PXHUEDs9+/fjCPscy3hQUMsOf3/ONn7GEu12M7SCQvoRSg4ojPW4eBVz
7HvKjN0ZvOirMtSiW0EsjcX266uqIbfSBnBOnrqnzk0TegIf7PRUyHEzJ+Se7oaGYteijusUR6/S
h6hO6XoIbgNl9IIeRBwoFGuHU+aggVMP7aYnvzsRip1dg4fGwaO3mAoKLc2PlZJ2NygKKduSGGNp
fIwDzDQexVEa246eaNipghC+PgEIvyR2Y2UsvG0/HeGB6YcINz26Q1uZ9z3dzgGvEgzeXbpoetqG
5kWzRe77TEGTdY5iRkhL7tbgNEbRPmEGByPufpHVNVWSNLKM3arOk+nbcoSmdBOYvhaiRUdX00Ao
XBvpLsvSPcuurve16R7Bu+i7JfDVk86yfRNo/bZqhXlrNN++njUMPTMNW3QK07uTkKZIYKK7LW41
pAWv2augCw4WknQh6wZ7vU5Y2WS+V5IuiC7BSP6aZnYSWunHLr24KGqLOZ2274SpO6a7AZ4xqEjs
bFPWYxa+Y9fmqV2n8+oPy0WKqVhIN10t8Jad3IjNdTbAyu9DgJBJHTQkjxwfiwZ2arqSYZ9y6H5d
N2HULXVTyshzO7/36oMJgTdsKqEnDHyzy4zPcxShzUPDfkT1Fp/VGAGNhA9UscU+6G1LMeWPLYbd
uuYxzqmrWpofQ83TIlo6d+iC9BjHUC1IBokoYe0FTl26R9uuSrl072aK/AvaunjnJTK8qAkWrt0M
fP40AsarvAjFN4p100wGKgl/S9a+yXloltLFtT1hTR9Lwfr0lI3sPYmFvDTWm/KhraeqG1xyWOBw
nSY1pRDD4WnGaxnVvbmv5XDPMqWOlvrJvpsIgCgGLb0OoP+K/pcMsYpMGY7p2KVn10b2GIjspXWB
f3CoyDBPWHXe4Pgdem+GeiGb/urjvcqvX2AXyooOdo9JCUht2z2wljzwzc7PMpTJXpnmyXr1lLd8
Wu+STMorJPq8bX3+1Fu/3aExeWma8Oh54Vs9dfWniQlcgrkbrjoo5pl3z3O4ofeLIJgsmy3hx0+n
lLbTd73ue995J7YZUYUGMjgw2w42YG/3yzrWO1/z8zRHXot5KFmeXGiOlHoP3KnsMYJ7Ahto1Gdz
zsKGFwhcAPWjoTmoFUd1sxplXJAdXDq9qNSKahYwMVNctN6z2VPoJeK+g2Fq43m8NCldL3K4WKQy
0OyCZrR0udJpTkqms2gHRvh+o8btAIfaJWxAws1NpWe8aEtQlw21+2a3tHkIJrmXZMzgAqSFHDBk
6zl8xiE6bSy5oDqFR7oO2y4JvI+5FaIMMileRRNde873TcdBuriOFViFtrOvn9mmQVYQ199FNfPL
VQTqTEz0HPsgVFqhvXvmr+zqJZha089VNs0Digi/6Lp6OdiI7Tnnaz7AVssHj9rXOWpFYTVXp8C0
9tWmXYw5E230to1bHuFsW1M1vorgY7OBPjQOhweQi2CaXgMVx7mXrjgchEagr0Ke3KSI56ltg8vU
td0egCZ5b8k+DW1yzqZNFgFdQGNMLcQdgsXXTuLC+Xat5eydBkMGdPHZtrNbh3V/xEcIPTbsh6gN
Lw79/aFesou/+FEZxlP4OmJ8FciMrZC0m+8azch9y52EATXEB96oKTehk3unWnXsgd08LrO+z/j6
OCPp8LIxslQjWvVrR73mxHZce/154CvfkYFTkA3kE1MfLOJ2em2XaRc2KwIlDCMOVZiotqUZ8bTt
L3QUPzkHcRt6Q5pv3MYf3S7umk/SyfmeoUSsVgN6XehoKgOskPerDZ+yNYsrTPi0AvHJyyEGEgdI
bNqjbtZ7z1CwAFsTnRogLbAhJn2AG9mVWwdChZg1eFYD3q6Tpn5c1PQ+GTBcPlCoV58s+GBzxH4B
QsOpN6SveqNJDp3aW6h+lTwAGLAsmNXHbfgGlwnqaOA1ZxH3pJC4KnxZz+oHhb9yalZwRomS8U6a
8VV2RToEDFSURhZHlO2KiT5SJCnrdehLULPmlm2gWD0Aui4TGh2e2DcmOtASIVS3OB4U3BN/n2C2
wzSlCdQNs11b+xeUZB/CLyzMkWE5nzoUxHOC0YH96oEi20mBIrnW72sd6EvUNGjlLODzGTmdYyxg
V3rTWhLOkrPONjArQvZo8Gj6wUR9bvskflzXWUDr1pdOwfzh8Kv3HcDBO5Xx73iX+owQTVpQquLv
c9aQ+5DNBjYEEF70fdVWL8HHhN5w3JqnZkHgapulPCjBDL6Eb45BgP3Om6gaJpDAvZRwoKSBs7Ex
UfqQOXc9o8E+7qffS6jYc9ctURFS9y717EoRojj067CMcPofty28pgGbkAWKMIzjLN9cWz/Mff1o
2Y1tsN5vOYQcEMfRDuoINDyrEMDRB2hR2w4DbS7aySOFaFx0SOGmDrXxrsRbLxzLp8Fkf095PeQ8
ZWspFUY+a8VYGuzR1k+8K6qvexiq6IxIF0FeNUcsEuPJs6o9yjj+wdwW7AxPaO5nQ59beKX7dgbd
51mhrkufPLZ2ekFyqzug/IXSOw8ZuuDmMoxDWk4EgtUAsEPoJoNjh3emY/g7rqndj8TXZRZJfo/p
BvXGEJgnzZcBhD+DPcenDCEBOUFc5vVJhnQoaSNg1KHCAIve3C0itXf1N+R7Xd5lRh8ERAwAbf6Y
SxGFx2mlj63xpgMQN1CJcytzmgxeEc0w4gg4sXhEumWzpDJWMVA+9GMN2V5o2r/K2r/3ohljkYkL
20aL49Ptow34aoajxgeO7xaD3lROjlXcwfim2ofONqqz18w41QECnZzoLhl8/7PtNuzkmkIS7Oyj
RzEwgRa20idVOEx/bTYazzPp8Oll8l03wHdddAM+5eSfvG2ZgAy47BjMHGBmLSG2JfaxQ9QhgGxa
9EPboOoLSR6oqN8j0eSqeZ3ZAU51zjsOY6eOwxLU/3JAxhLBoVU8tGxOq0EpsgMCBRhqS39OkHDP
8eqBKZDkXMcAIqexcxdau/tITpWjW/aY9dxeZ5CFnrgxD+w5SZv2CuX2wfea7TTM6snTKstToHmw
NLzoCi7lIjgKPRbRi2JJds9iiO9y3mVibPfrFEVnj/7y1bSeSddMQE1HHMt+PPnq2VkTnmAFr+ea
NJVN+uYovL49psSh7SaQ9hsv2a0mrF+i1AKoy1S1bMPnJAxGUPAgNWXfZgLqsRt3CyN3Zq4ROlJa
3hEFNTv0tdhlcafL9Lbi0jpIMGOK5TCtvir6xj4u1GD0Ou4fmhRuS5QYIFxUFwN83VxG5DyrdDrz
NiwDFaBATM3Lmq1z1UyIriXwqUt/ZqQiPrB3CfR0N4X9wdAs51PMP7FUk0oEcoUU60qfNfbITFRy
dIFH3M7ztWHS7rtVecgsStB6PizWBMpqsSwKlcvY97slC4GKGpoUWcfeEt2jrEGapiTY3zssAfnw
A0mg5XHZYlFs8/wrWOYXBh50z7v4ELoxrtY2+gvhxb/ifiF7EYifcdLpI9umXTbw5AphFoxoAiB8
1Al5CyMga1n2SjL5HXGI9LBlG4rXYGh2qYWkkozXSYJpjISRZxtIxCCNHb6zwDxjT3xERiCR2Z5R
CrJHuR0QVLxZavC12XQ3Erm+180WH3HOheU6RuJJhOkxU8169Ci/zLN9C6B9VEGUYTlg6h62/3T2
PEdyrQGhboixPSqP5QYx1SY2009sQHbBcxoH+sx4CEBs3nmOof4Ft3GOZ2cKTW6ER9fct60hZTSv
7Q6kdZHc6OAIe3R1kA3rRH9LKIBE1kVNxeASNZRvT9Jrn5cZpeeqvXpvP1bDZ7Tvdud0MAAwhiQE
oQ2slhx2vrfrkxZUbwdDsZkQmJqmdqvg3h4YuVkjJEDqESRNITdAVzhMAiQpBL85+D5uQlUPCIC8
zw7SOVAKLIWW6IPd/AKHfL2zLo0eMPXHD70ApB3AICoTOzzWRqXnxKe2IF6KiixeylEP7TfC5iMa
qv5TrE0VUQQ2bDuyq8jCFpW66VAijnAiRwb8VkOJMYs197iTrMlTfK0yYfUvGER9selEFJFeoaR6
gh9nPj3KdAsfjIcU1ZgCM11CyB4gGexh4/jSSQv/dYlXg7ImYAeNITcqjWxwlCM0AM4GXX+AXEIQ
mbkcIbA+RI11yFDpCat/CN42a+NrlgRDRVdLqykl3/sty/XYXHvZL/sVC7qNMSunkuPUEeqOdPWl
7X11vqUbTGjFC/h3nP9Ju7M2em4dmItxIiAUbTVn8Qvs8roUp6XD/h/Z03zbwDr6RKJRPMYCAxRd
X9IMO4CXU5HOGdZGE9xnXkntyXCgwMtYIwrDumJemysxQB3XzgHyD3xAwKEsvA4naZKJQmt418rD
CFND+8ObXRFn43tgo7vRrt+Xlnzqxu51HZt80fJeu9Aih4UZK5tuiEv4ir08a8gk94A9vi11dOgW
aN2ifdywDqLOQYwEybBrvCGeFHY/ADtj7XzVcfYwpOwlIS7M8/qmPjeJ+R21CTxpxarUb9Cio+K5
8ef3SwLugsR76+wZsjXcfYxEZH4mxBLYa+PWq+zHV9ZHDVJ63qvsEa6Ro2WQbocFoAzDKWe/hUik
lHN8pS2KJoWUGjSAJN7NGbjzhYt3R1BYN4N6j6GNeKg3Yif24zpfrERiKFjwV4PavpH2gTFUCkP/
gTH5Gd0S7rMMm92QmG8Ti5C5Cuq3rOY/uwVYaOf5YC0ATWONLxwWANzLEohOhyKbIOhOePAUrxBO
oVHkCSKmCPVSKEbYrRGDvOI90WAc8FFCeob49tasSEwCLxigEES21ILsI4Q9EXzgr5EyR9Ij4wBB
G02m8rYywo4sA2+prAEXrqBZKsTDSgBa3yz0wbyLkvrmNxeTw5edxPa799JL1yB9vWCdDBaAVCCo
4EsCIlLRYA/U9DqHfvnDpssPwAeQjSEfdAOm2nUFfiK8+BwElQmapKSTyYoRarJexr+Stv7cEiSL
kGTEcervLE9p1SzRGTUDgftIs/GA23icSSR4EW3dxTYEwZoVeXoR0AfVQaWZdQS/YXKH1MWIPivz
WXfpI3LJM1ACdO9BZs4r7JCAdocoO40OCXAFmQXNdFsg/UsK0571MPxsKAo52Lg7Pc5Azuk5c9sP
EEPIJDYT+Dpuz7FrfzSRM0fkbpDbDh+4vwbHYExpPra8jCzmKNx2/JLgV2ESNEhRq7DoBvNXPcbu
ftMcFz1ofjoSzR+oVDimGHmNW7p3tXujqLmLyGsQA65R2akQu1YDucrdYMfPrva33Hq0u5/ggOfg
xhHPx3dDdqjJpxiK95rhDMCBm0sy6OOyKZLHHMEa16Rh4UfkDoGi7iLhd3ihfUvH4JTMRzpa8emH
cOKF99vjxJ7shhHX39SFGOFM5yFE4YOJx0S11LtN6htlECByM9tXli3LfhzMA662BdGG9Jcp9FKw
6fOMlDIqs37CQIC9Mb7EKGmXACHBWaKbVfibaFYBwIvZFi1D9ymj8R0tmf7GkwF96zJ7hzrewjL2
wAEv9Yg9B8krR9VoD163RXkmpmsaxpdMDo+o7oB1PnhbnZXEc+M+oFBhjC9YPmbpijDFeDQMjecy
yzs5rE/JMsEZIGOxovcspYkeE3e7DoR48TeQLCJLkSLuI4BILvUq4kFhH5X3EKq7wGDiJQjaWavu
N9c/bT54Ue66ruB3QgvAxySMSpak7GxwJYtmbJKjmbfPmvg/LBkcRj6aJPQxPzDdBFOt9h4i+Xlo
fjQu6HczuyIZeFvU53VHm1ghPuWGqjdjU411qHdZwujeYPwhsdBfpN/Lo0R9AIQj20Xuna01Dp9p
qtlu/Bg6XMlgkhrDXc450fXvut1+r10UPcY+7JyML4+dRScJxueKmx6aQ5SsKqct5gB/k1EZa++F
jp8LyHUEAZsPFjdQ3Qdc4GB5DNZ0rAwh3xPdxGfRekimmOO0KH7q/WBCIBj+XT2GdxkZfmBEiACO
Sz0M18gDPJH6QXeVGSoKGEsNgpvTq0MmMF/tNl1C5Argu5cOubECiulWCqXfeDY9JSOCZukIU07c
iKQYdDpNcPstRC1xkQv/bVUJJIBtDBC1Xclu1mtyocN0i728mtEPkMNXU5X4yhx0S86hz/dY6+Q+
9LIfGa6E8tH7n4rN8y6EHnBYR2l34+oFh22bGaYmUx/Go00c2hy3Ix19D0fxQqE541ISZnl3jhfL
BouzbvebIJ9O1Ygtb+w1mEeW88DrDppSs2tb0nwGOq0SkND3uAbJAbZkjgORlqtmB9l+zCgrrzzj
xepBg92SHukKiGY1ZIRN+McBscgiQ+RK1CEo0RAuoUN0hgfkycMcif4weOF1jfVokMABk9PKxgCe
7gKWZoGWEOF/GuyaFMNyu35JZHcq+eUGAe18AIOoOk9BIkXpP4p7O2KPIaUI3gj+3YqyEF7SwSoC
nnqxhT/jUgmiHjy4N/ZpIv7nig+3q2fQahF1v0TC9MkT/vqYTPRxNrfLiiwjAlAxFrHE3swQp+/6
gCLhdvYZQPGVKEhVoE04Xqe7YwLr9RDJ9AhJfSsTR/YNvLfCNWI9xmbYDXwWp8DZ90xzBHnJmzG3
oMpCX+ZNvZLJPiecVu1gDk2XHBrhxLGZ/e5hmL3ugaMsPOFG0s/NMPvnNIIux5L5Lsa0qsLEu4f3
lQxXoSd1mScssj4uuUOZB5WMoJUGjyA/pIeJKcDk3Zn0YRHjA0rtEfnQ8Jh6TXCHwGC3bwesVaJ9
62LEKwRUE1w0w3/AOYwCGDz3hoWmMNGA6gKoTpgst4Z+reERICA7CFs63J63jIH+SXfvNnTdWFjX
AWmafnwEeYa6MBo/7M8WSNNBbsknorftXvpiRSCnf14JYFvESMAiLAj8zjMi/pAhUwWJIkhgY29V
58AKjGuG7mcTEnGW/8feebXHiUTd+hfxPRRQhNvOUS21rGDd8MiJnDO//ntBHkv2zJk55/7cYKgq
cLe6qLD2WmurSMgG7a4UARpf5PlOGxGlSNqtrfDzVDsE+J8io2/ODiGGpGzUTedCzytjVBSRglRR
Z04IHf9QWYT9w2IV54RHCt948HCiYFJjzIj0Y2ix9FKH06gQES1CyLes5FYEIeNtLRjqkBmx6XCi
8jxsEob1uxorFMTg/rhV++I8Olq5EoPG6EQUgPABa3g6pl9/CXMhVhYqtKzv1MUoGKHRWXY3nfOl
zaHmh+PwyczoKJ7edUh6U/442vd4YBkbjYQnfcV8lOGPJtS/d2N5yi3TgD4U5GvbSz2+DKCeDdt5
OYb9ouiEdWd5FioNSBwjCK1TPIKvJYdarx+tXLSHXspLwK6UWEuiX5xkXOud+y2ytHphpFLZF4ql
r/ouem2gT68LeRWCcbTq3Ad7tK89fgQE1lXtlNv9XjM7g51xC/ZZZl/HJmTrMEberiWj4zLV6m3e
6fwaLHcrR/XXQdO/tsJciTZPVrn12lsNeHv86ohhhxTYWSBlTpZWpvarttELiNRjvrCQeUMnDSSC
qfCmTfylo1Uj0YaLrbp3/AU3puveSl8rtm1U79oG9Wo31gvXE7gV9Yjs46G+VVAyr1JpDyyq82WD
pwfhsG4vRv1mGDJra9nNdyV6wuMHBBhFYWnqN2PUB+tmxOLBglTX6ndgv8+iWFauxeYSqqbdB8rK
iRHRt/I2tWv/uR/Lbm0ivV7UcUmgml391k5Vb4m1wqYO8puwH78pGRo2dei+8YXkQtUbZeuX10xN
r87dOHrdAwEvWMt2fjZreYOB/2KIEP7bBhta6brXKLFswM5sPYX2Fn5YAPpExZbug6tEeSFaW6zc
2r+KwDvbhYJ0Xe/zpS6tQ+3DhMHvZa0FTrwnk/QTtNM1cQ4ESvjLrEfWJERanW3dAmD7aXEguDai
1Bi3iWkBZMTtwhksj40/7NswYXTN4motUD+uwYAWoWXaoGNlt1NwfhoGrbi0mf9MyM9cB8EL9lYK
NBvrErvyrhDaSVH1a4PfD+v3+Cw9aAxCAwtqEu+T039FmxOgo9TgZbjxUsTsAE2IkivdMdNVLnjf
UqYjZVg2tZ4/R/4gjxO3ibUrKuGm6tp11rroGIZy09AjtqWqwksvGhQQVie2vR2zr/HR81kWyqDa
Nxeuj7gc0MResduLTq4/PFd2TbqqLj4WSXPoPbikcW0evEDsQsG2y+h7KCgx+juzrjZNUMLqE8ZN
kzjEDYg/LfvQyZZ+Wr0ggVpYPnqUMia44pr73oWXFA3MLHbDrNk7C6SCr1Nt0PVno7QuheIc2Xit
gfYWnngM+eSIPBe5CSLRmRvDgJzjd3d9XT2qhDZHX/mU1W13inPtk7pD0c1MjlpPJ1RRRU66b8Jq
GVbm1QmS/pMbo9LzoxD7oTTcFIW/QdjVLjwvQ2DhteADLaYGSi2UVRryAa0hP+PN1iEFgbtkzbG8
YMXWfLhgp0JQzHst2FwjoEAIZQaruJH2BiX/fS9YJHkOdguGGhcLoZrxNq5kuRRR6KxzA0pThSAa
Y6Rq+tlUYy26QIEbXY23kdecsQ5pN27gBytNu5fQPtZg4sUqc5Ge+JVPvEgT+4BlVwJrXoOqgRuM
gs1PdkGR6jCl4PnjxeNJc/tjxG+ylDbkcw8EW0dBi9lQvZAGYExl99m+RRAL9r2KENvrupNvDKXQ
lrpId1Uc8Z6VO8WOrFXgjMi/P7tR/9S4cbTWQ0NhTVQ7S7M8xD4iZLM7eql99gcHpwzLR9PEW7s0
rBpK0ETPDUP3UqfyVa34GWSgLMZp0zAUgNml3OA/glOU2pr7ch1FZQON/OSXarIP7BKDnwi1HMYr
68iIyiMq/EuDTGJpu/F3YxjDjaH23/yc95qtmh62zjb22COj9WzuTGWXQ5LaZdrgrkMR70KCMG1W
NkucRpeBFbvLSNG7NfnDYB1hP5O21lU15DZgxbXymyCkdd6uMCUMlqOsL5AZg73mBiy+sbqry0uq
g4vx5t9r+gTd+Eh26/rY6Pa2igkqtL3Pe6LlBmZDcbgOMz6ZpSkRLJ7xPnSrYmsWD82YDit1sOBt
+yFAb3VWq+HBSeRDqAEXDmG9hVCwai1AoxgFzqKyXp1M83ftFzRyzwPRh0VgQN/pAnGNk9BcywFc
xAnML74di1UQFNm6yYofkIl6ZQrepr2+iiVL9oLdiJUhDO2ZZMOzZq8LWxCr8yp11zgjolVznRJe
ZqWVjvI1Cns0wkwSh5CI19qvezS3XnqGDs72kvcJp4P0OYowD0zDbymahrLzrKNuEnVyWAT2TFfk
TDTW7In3GcvFx6E4V+XQviDfQLIUqdAs96zFHM6xOOhldsZt72SAyYMw36dOdqc3WnXCjurglnwB
w8vw7vJ0Np9Oj1DYsmxsDuhOLLvKhT7k2WupBPhulNpaMnqh/3a2jf4jtEPjqH5N2Z+u1EaRe5lD
3DQTXBQCKAgMAnC5Im3ceL4sTz7GIqMQP4Ie/yECn5/wbAA+MK3nxmi20MrFrVAacQs6h0uIBzCs
ExYmtIcgnJDcFnwd458uhgLTymc1aLFDWaiqx5bbT5mkOvk5EUF3ibW73rkJ6lR7Yp7ge4eoTQLd
w+1xbMBUbG3tWbCpoiDr1kZdLGJ12EYZv2segcXiHMduyWEgg3c2LuJQf6zbF5eQ4RHJR7wd+uaO
XoSjQh1g3OOeYqVkcWpNYO3k5JPfBu1oru0Sk7yC/d0iKoMnK18KpU4eyj651ODEm7Rz4dMP5don
nLf0zHodYP3BT1Dcw4y6HdyhWGJ5yeo0vg6mfW6L9HNt2fESe8xlJDUYK1Gfrk3cdRTNJByFLgjZ
f4wIW9dxxoFwlbhWtLLKr1UYE50elizDD7KSkoHBB0kdlbu2j1hC5lgSjD4+EJm+kXXSIehG6aRl
087AqOJtilKA7t2vK7ewmFNXcUGUh6WQs8zd8Twm0DVR/fi8eQUdW2XcG+RusJJxn6CshpIoAZcb
xtQWwuESkdCXlgn/MNoYbipOsEABMLD1SZ8ixkWwbfcCGwVHPtUfdqAGVZnsYr9IdxgWIt41wTMQ
irGwD/cig/vi1Be14p3QR5TYQyEJrbnJBubVl8Rviy2uENaixPplY/Dn1kvgJo2N+nK0FJxAfdOH
QBxaNw4LKHusCsC/HGqYnQOw+LyCg2OcU+wSMsuRK681GQmkcsaa5LuLhceGnXSvfi79kejc2MOl
vcpmaI+lVdZ7JRa7MmtZ3yejuWRsWwc6GizPsY1dDDFmAMANWyzU0BmsJBZqrRnKG79uITGCozGl
soFLoeXR7RYxQvZ1UsdrQkDsxmpWLiNxs6EPr2g52Xeh1tGqVwSkP/nAcTzkizFAkFsFREB9g8UK
wkV3kVsF3ImJ85eizQ6MuFmrofg+Dkm09vSJqhy6CJbBqYrB7PZKXst9Uvo38NvMDQRulBylWn6K
HS3exIgTsQeiv8wBtRYCode70UEt+lXUuui/Ya5s4rjw99LBiNHIiwPMqGypFIBzvf9oBPeWECMR
efeqN3GxmSmeaZEvYxdxs7RRa/WGBiY/kS2ZCS7GCIXMsaODifJ8C97dH3jDzkDPgCt1/qmadLzt
UIudr1bQJ7qLhVZz67oA4Iuq7tRDKQdgdNfbzx/HJcsIWzvIcVF435Xo0YnhGKvEGurFG/t7nOjr
QVtfAbuLjZKjGFa0ErVT66qrth07tGtgepARRpw/FNncNW4+bCWLgCGE2VHY2VJ1plcz4Vc1Bx+H
Tsx5l8YsQE41ubGV4mJACNhkavA1t7Nd1/FymIrEzs/Hqc8ZqmLtoAar2mIztFDGhbnDIwZgsgqX
Y0RHrJLk2jAPI1yaSKXZpAHBe+w1UxMNKbcvkfNjbTLabbj23OHzxMQgTGN9GtUGq4sENudSlJ6x
tWS2a/wkWVej8iJAIAivpHe1cCXmWKm15rU9w0MPCYtqL7OUhXiReoiLLtvj97vI/axaGR5rGGwo
MC4zIhZe0l6Z2jVSc3sdGiUhMcTd8wFd4YEXrt8ibR0OXRQ8mymUV6HemHV07AZw7cZDnxMI5Pcp
sTo4Jx5FawiPl9L2H0brVbe9FlYHlOEY/xEd/TQDF56kQvvhKS1ubvEA5c9xxdKIQ35mGzehOC+M
dQHFiWVmxELSjeo19MFsYUho22i/HnVN6Ftk3Uucf9J9CO5+wPjRPiDiQMRsKQtbF2IJJjVxaf3B
/BJr2kRhTHGeGugStYejqlbnr2xxn+xe9JMFypkJEP2y2gyHLCbKb2ehsSnq4gp1ukN/ZV0dtgOS
HUnS1dsES5llnIJqDkN8BHnG2AKYEdLVUtxXffY4+gZCv0x5NqteY+/rwjeOX2fmMM510JwnrvMA
iLo1QueOjQOLp+FVRpM4oB5x2jCaCyYG3mFUN2nj3cDWTiFl1sUyZC3seWMAMS/tlwSajUOaLl2H
3w3a6UaVvAkNUzThLbFSJqONXCIPxlXhfn6rhAsa0ml+tc5V/6hgAqPz7PXcLWfW83wYy4zIvnvx
emQQtXJnFehMQMRV1CJFstHs4TEWTrth0fHUWYa3YOrxNgOGHbyBMPBwkcHMJhGHxoV3N6gnhm2I
ydOnLTPYK8XUU1RXDY/G4PkrNQQb781umh2Gz77Qq4NSeDxCInmZrQxmxV3nFhc5sl0pMvc51ZWz
a4bBTmdMMtvkGqNP2AhvROwW+wrfr/W+O2nHPFfiTTJAcIY1mmxaE1At1JRdXUy9OzQO0WSToE50
+9r3jJ02sNk3Cf50Rgxg5rnbYjRgXurJ3mE9BTDXL1W3GReOW6+c3SwgLJv+GwA58z6iVITyP7Vk
OFs1C0XriGQqgNWBZyy9dhrktOi+EQ0GsIu4im4aIZtlNfQQwwLv2kYEVJ029qB/YL7dwzrOK143
I4N7ZUXsUT/Iof5BXzTJm/IPZuAGmR7JqgX/E1ROoHuZ1EcfzMA9p2vYmPclDPXw+ygNF5fPSbBo
EkwafIlNdkv/ReBvYPGRY75nETUbzFcHGG/775+Fm/72YVDA21IzdIutiCanD/vhw2AvPJhSrTKE
9dCnLWlgdDgkUI4i9azlxT07kpXvluNCgX0FFOSXBDwwG6mEPcJbxqw0y+4jXq2TFUTpaWJCAzVf
cz+KbkyQsrSt8A4bfNCn3l1j2pKuLM1XLgbLydCKgMWDQD/UcVKvEBZUJ9ewIFHWRDpFUJfL2g6H
g52ycOqiZBsII7rWtWZAjLvJXTf4QeT+i9qq9k5ouQ8vF6oRU07DC088Vk1SFx17YzzgZo4kwFvC
CVbvlDxgdO9auY8jogYyY22PTxuL3Zhp0zNKe9GFYkN3VD5ncHj1Yp9NKEpXKDdaT7Aw8fsA8pMa
PI0IXleTOhfqCAoV39vjWdHuG6Peu2puXrCDedbKLjnhJIdLkM7GZnDTq5KX9gEYAllB2Yqb1Kaf
52XAMCn7CsPWacYcbf2iTvHFtHdPTqh4j4AosUfMnF23vrFleNNZFihMRVQCyq2+jWMXQhtW0XvM
NEai2rGz1RhK1wA/9Rbyg8C8S32O5Zhgr2RfDRydzhlg9KrODW1dBHmLxX1YbaFnTVh0+SVyU+/Y
w/ZFI5HiBqLFygnk8BtThThEAx8zCgERO7yfjoarY/jS9Sc8A2vMF+r+DFMQZaYhL2pXZF96Hz9h
+45ZIn2FaBAspO/viFrKVwfS48rW8sfA7aOTQpQSVptBv3ejk2+MTPRAi1miaZ80BZ1TPIafkZ3s
rDzG1c9ocVhuDbzJnKxcBnn8Q881basmdCb0KAP86ah8dKz6RcSiA/sECuuGWD0bZpnsDTe5baar
0GzRnM4VKR3qrGt1vLHzTMWVo4gL+gsO+XZBtF/tGwR5nqX1q/nO+R4yA4AY4Rnz1lDFmmZltsOw
c01QCehn0cGoc5b4aNkWY4lzBpMbGllodHtfOv216kvcgwQ0tx7jAs9+NPBDOKQEon3bwqvbm0Tc
Q3yfDVlxxrlbXalRiKtqDpY6spKCBRKl2Ee06X3VHeEOJbdqYnm73NSXhOSHk+N0ziI2IY/5NXZt
oig3mlJ+LxQf5bNVMQNkoBiovdKFlpXGlfUmrGr3Ehd0/aZx4f36mrHxMhc5FH/YS93h7OZg93BW
yzRkJW5YiBe78Qr/HCW87YR716gIeLuo9lo8NkQe5pdI/ii8tnuwYdJIUSPVxXAd91ZHHvED2sR4
oNxEdi2YDmH4WmYIFjhYX2zk5Ttba42T6zX3leLlZzyciWOKflIGd5s6L5EtNrh8j1lJ8gOLgcw1
RkK5ADkKnAqkROPa7RFBx6yL/VS/CU21O+hZhmdk1hxDvZwxppo9YlItvMw3lnXfdUfLgVRKcLrc
QBgNtpY5fgHiLZeQ/eKtOmQ7O7aDlfSAZf59cBYkVfpjorAkac1tm6GeFIvGHxNFVArNNSucimEU
LFn6lktDpOFB1ZLwhGDdZYMSfS/pxyhmYigDdpDBf++jlSPVALMV5SJwY1iTAi98JNbyAzTxPz6i
Nilhf5/L+IiOaaDiNWxd+3Mus0sTkA8O1K4Xob6uvBLrfpsAHlwv7ajGFT0+ScLvLkM5FrLFso41
VqdSV27bsFsJ9S5Ogd594MNlO9r1ti17HKghqwUZBh3wkgRAN/EqMMN8UbGgB+rMtP+YBQXS4T++
ha3qpIEzbUMlRbYkh9XHSTBXoNKTKiODNpYWZ8OTtwjwFrjN4ayK+fa5Sg74WZ08xkAwrGIb9KlB
RBNCHqNPB789fzDKIFg5/SvhJFhzWaHA103QhP17lzDIFfS3T2poqu1ogpyPf/t7I0NU3MwtYcLj
ZYbZBiZOVa6aeHt3KywhUMhU3dfeK++K2i6fa/Mrfk31yTKrErt3hB22mxxNvKywG26VbZY4T2lh
HZN06E82JO51GTHVy7JwWGBr2qJ3EzYsaS7xH0BDJgmALvLE0rdtV2orJ8HDjD3Fk2v239vxgktm
f5fnHhzo2Nh5gWOiloXqr9bAO5EFMQJkPwBN2pUqkbz5T/P/Bflv2XO+fkwo+lcCqSm5jGbwTv6f
5fh/5Oh81+TP9/1U5Jvm/ziWqjukEqFj2VMmnDdBviClGF6VlmOScMzRHJM356ce3xL/o0tj0shP
Cv733DnCJsu8NmWSF5qF4Ydm/b/kziF91m89ntUxT1fhXeqaRTZg7AJ+fzdjgaJWdJH8XujZGSd/
/aEv4Pvk/uhsRYsQvjMKMj+MpbOda1VbEW+1Wpnqb7VxHP2s/ad750fNjf/pXuG8BkwGQF55cZwP
NjBODvv/r2sHhdnRmg5/lIXeNGq9FSrVyUzrfgeKW57eD3HufLwMjEQ5ZhEJU5A8enlMnMV0PEAi
Lgsoc2tkDdZWMwvjSbPqb1Fad+wZR9Tl/jqzsLCOxm54kTmBnFo4T63Xb6QT1gROVAsteOyO7nFA
D3ecz8zcQbjiIjiFlEnNfB25QseIJVxEgzpReIEk61IHLrCRbRx7OB7FhrlAHOdrH42vkrnqlzwK
wt0QGukpHP3sFE8H38WvDmNDY/lHxXw5H8ygzE4ReHNF3IvTfOfgRX+a6+Ieca+HQn7teUNLngcM
2EOo3Rsvd23sjzkb+x7LUAePkVwgMNSrR0ctlNsao2IomqiaeuQDN+10cGFE37hWgWYzJ/hY153X
5AsjMQmnF56zJdJyI7x6vPFyxbgXWYD4snW9TdmX8t738u7s5dVDkSQuKyhVttcoCnHcwbnGlNW1
UfEs5XtA3AiC4K1srpjeFYInobefL81R867/dtP8oFiSI6ZEqdmh9mEJEzTDsbOjj4e5LIdm8aFi
LmuN/OHnb85SaoA4boguvpQAmveuq8hJcABcY5j+fY8UbAFXvV+FGNNsi6jWIXnCH8zZHe1sUQQ3
sicABPM6u2q4oC8lDOMnqKzpFHNtj3laYKikETEIO9YY81n866zqlOCt7P3M0jVtF8a+uRbk7oDQ
mcqt408sh/macKXcegk2Ca0YGpyZffygq86/t7DS2o1lW+y8XrWvedXi4A4z/JtPVLUu/OSldvFN
8FF4nmWtuSdPn4zx68HdoEvAESKH07DAKlMu6PS4oMcaOuNJg6bC2L8ZpkNhdZKMKGWORJoKYnK4
cM/Vil9j3F/kX62mx9gqftHCpPOXuVMoh+kyTdsW12hrVA56k73wevKFfl1iK1HeVeNe6GNyJO6n
T3YihjiGEN68VR3BzNJhp7wVvtWHlfhi5om/sxJEHhk0FkSpbIy2WI8TPunRHbr6TdI7SxtDsfGx
jXF7UovAs9kDTIF2IeGVeTIabp1R9m8HqIDcEXws8XrM0opy3IJODrcY60wYM1paywvuMhf2qTaU
ydeg83Z92PRPsipvrJRQwjRazAdGPZdlAePIfJnMg8n7NT/gxZ2y1FilCE91K5KzXxpsjSw5PuNw
dzIrzfzmB+O9gXT8iU1Dt1alG54yKJznwHF+NsWq6RQaSfb0YSq8fVunfrR6wSvij9mFFBCawYLP
cEzcRTR1mn0+wB+Er4KG0If9PTIDDBZmt1dtgqNndLueQf43oHtCuz9c/9n0w/XfTv98VjWM6CkJ
d64NfVQfmsK7FgRZL0kQhA8ZqpCkgiUI5rCOp595PgiTJGiugvwrjeu38kTLCBfPtfZ0R6+ULnwS
2r3f9uuO93KpjQgQ5zv++/8o0vJcpF16P9iT7QNpGO4CrURabPohtmagul6E1BOq8WPiKMHeYIG5
8XD/fm2PdUBamirJKtg7mb0z46h6VJRkn+DwD6fkvvfG9FaBp3NN/ObsDRZCFyn93WjC0hJW3Tyn
Lc73SVn5l0RW3q70rAmbF8nCKQf/hcwSwzJR1f7UkkXsPomKW2sqh4wA/zoZ3X0RyPRpbNTlXN44
JOQY6lDbuknkv4j60g299ewOqQL1CXOSudhrjX0d5gEMN1RYNYz1ldt5wYuuhav/6H3270igYcKp
JmMo2BtwICIN5w/wbQx1uzLRi3wLRYRB8JKpK1Sj8cVQiZN1A6FpM3f1azPaTOXZ8KJO5twKvgCn
sRr0q+8pTwMv7AYbu3A1xMAlJTTCU4I27e1sLlPAAjBkhZ/6e/nctm/MKdI93fteHZrFbamX/MX/
4XFzmUo2t9xv7gAMkcc1TXeCYC5PUWmH6ySDZFyb4YU9oPlNuvK2MA31aW6KhOxn03bUPjTNrNj6
limw8fNEPJnukK0FlDGSstQk1WIDr4x5ems33Z5XctOFBhDzdKbGBqiS15CCZj77vfbPdkpPuqgo
447f2yGxEwetJMOBnTrqSRnGjwcnF/tQN8v9H+XvbSM3B3KfbjVldqpxZNkF0TBgQPkPj5vLZJZe
0OL3u/nW+cFz+Z+3JY56VSKkiX0WQY2Mh09MnuFS2KJ8NgcYjkFtd1+8vD7DHSRKHqI3CQKlIXke
m89aOiVUtgQzRJk+iLAPL5qvag+/rkbIDg8wOh60NgkvYrqa6uYrjZnqveX/1X3QKD885f3/8/gf
5qvf/4f5aqr7/X+fW8o0tvYknsJAUgT+2c7B8nupZcQjDe88l81n74doroDxP4FCP9v9U2O/d93d
v7/JM0DwDoMY7J30aZukaVLVHFu3/niRYWFnFr3X/qZ4sYADS1QIgea0/8jEFuqO8mm+iKJdJ3Pl
E2Ym2X0wvLaJdXSr0DubZsl64tdl7qLwZE3lvtU6gVWij4DWw0glx0I76Ubs7dj4ayc5nelT2Xw2
l73XZrmr4Of5V7v5rAu6qyAdwqmzHFavhga7kkxzF0ymfh7miqxxerYTf5XNTUaG5+VckSPslIjj
uE9MhfNj5tZzQycanP+APqzf0bD5b6wbNntAUxjOtLH8faruca3W/FJXvoET3tdjad/ZVhieq8gl
88M0arLs+tqkun3H8hIB8a9ym/LqV3k7kqQ0K7Rhbt9bgfOh/Vyue9bX2H3F5unqYGhERMlOxMn9
9Sq/nU1lKjyJdRiYKFn8SqXhNHDM1fNhfqPns7khKxAITrrBE+fCt4fbwsVVlmyQs/XLfRHjfZO2
Tnospo1Hkk3ptlQyPc2XamrHhKDDtytsG+U9aQHyRdATsgnkC5lMoLJBiYiLurp0Wkf+iiBCCslP
FILSvCRsRbBb/KuFKb+58lC1tjmlwYhgrph0vPfrXP+PFZf5918RHJP9Ial6JV591h9QmydbhJq9
r3+Tae0h28Lvo/l1MKuAv+J8XU8uOQSQ1jq01MN7UQHPGhCOpJgj7r83ShAZNxEhyBDXzbMxoHCE
1PKzPAjx4HWGidX/e8V8V4++si5JBlM3joLv0giD70ZF87QKtOS56AOxl5msLrNEVZ/OpvIMcc3u
rW0UGhFshejYGi1+fFrm3FoWOrQuRz8ZDfbtVFeQB+G9rpquDKP7hJnnsMYzGE1Tl4fH+Szshp9n
KG9/nr3Xvp95nRUeIxxYt/8+iunTG8T/QzrjOUuxYTuq0A3WJIAKhoo54+9vGHatfVCOMkLdX6qh
hLoJw2z0t7mVRfsU3OhKYhoYNtOeoGsiLCWM8vG9hYvhOWsBRDCd5+aHQYMWH/R9DIfXH7/ExApP
w2ReIdWkOHRT7Xw5H7y6+zKYvUe8R/Xv3+9PO+TAy0iIL2p3/Pev+zfs2uZL6rYFiDoZWkP9//3r
Jq6WkIrM9HZvHUDPWXKxj1tjP+ycSVM7sbGryzzGzSPbXN4OOJ7Mg18ETH3wmhYGg0ocDmWNjkhY
gZ2ke/BiP1y/1+uTD5Nd/kdE2Z5emvcfjqFRaqZhY1JjSpM5aP5hP+xiahMPpSFK3a/RkK6EsBCT
NmPBZlNlx2kKOznOl4V0BeAujoPZyHZmMVf/0RBTD8y/35rPjfrpGXPL9+bzI+fL+ZF2LiEb4oQ2
OzsFBgE4LDbi5iYnpoPX09jpw000F1t5iJdkh7g2ZuzU3ryg5noASNijVoz3nAiGm7fqn08RACKL
skzkOvPI62A3NZv/pjyJEGdpckJyOh8qJXaPCbq5qQSbwPL0ofF7s2Gq8QHZj0qMpCjncXPR26nb
BMyI8Gs2bhVn5ypNhw32/gTHgZHOc9l8kGyScdid2tiddYLxWe5Nv/Z/lr03hJj38wlzmZOTbfPf
u7LQ/9YD6Mi2iauqrUIvoGP/3pd9WNJxOKgke63TsTLw4XI2pT8o59gubnOlb/fz1VuRJaaUmWlD
FkOiIsv47XpqPdeHUQADySr3Q2orZz3xZbvFyOPDY+aKuW1A4vVVnXVoRvKSQGc2Kp+lll4zwnHe
AmhzqC3+9fTbXkuLl84lkhvXqXqv+mO/xjzGPRdIivbYNpMH0fT1c8RyFxZ7WN7rCWHFAU7ty/RE
Agi43mPf43rR1dZ9qDxKjm9Xh4OSoarbou+G56BN3DWpRLuDiE33dm4Rl2Z3Q0wS75F5opkmFkTW
6smaZ5uumGKxWFNvml817w0zrYlXujdlLu706s5BPh0XvX9vFI5/r5GRGzq7TW68qexXi7ovIpR3
7rWYkB8yPacbDbLCqpou57IA38dN4bBrs2asyPt1nYKx3M0N5zLFCcPVKMLqbq54f1YyQ04pdvkC
t4oDGRPXhHzSG0hiIFnTmTV5FEzpvI8C3ekf5XOLuXK6c276fpOc7iynO389dm4xl8/NtKB/e+xc
9Mftvz+2crL/WG2LP6Jg03jnqAb7ZoAbOijGv7/3ds8ZQ+nktfIlqkgFDuikL5TSxtwha/rVPLm/
LwLwUehv7Je5IMBHjSx602JgSEg3Go1QVef2c9l8NgZjf9N+pSNNT52WF2/P+v35b/9pEFo/LAa4
qE+qO0xeKgjRV181itu3Jfu0bgc7eS9BJoJkMTwZjbbsGYXuojqW946CQXBlkJ+A9KPyHulfeDQL
DQruVAtjTt5PN2CFXr3dAFTODciE4qpKt/PWQnGwpGOGyHbzpZcUzUqLBbyeaRfiu3/VziGT99o5
ZDLXqlPjP+5FLJE+IKhN9mPe/3AHLbn1VT99O2BK9A0TFLGfi+bKBpHTPtTKH8iE09tY1UbMdTWc
eRdJhgg3nJwapuVo2OIEMmiDvBSD2hytCn6PrFzvpbKUZen6+jOKjpXnFdnWhe4Ljbv079tC9+9F
RG51jHAuc1Ef9Bmr49xfdYhb9mXT4apcN+nGV8hrKEXmXAq8Fy/WdJZLHNmAweL9e0UfwWpGhw8h
l2bv5fNDmjptP1QA8iIJURVWiSQtGo9tWQBLRWymwjzDq8jE7sjqn4c2I2mekMPWzPPhGQ/di9lM
vqOwXf591Ld+D1sb8IF11TCgbQmLeNvsy/0RvGxwyinVYuy/9CUhGkw1eqjqptHLMwvsO0Kvbk4q
e+OHjjPecQzV9h68vdpFFtz2+XI+tPknk5S71/lCC+g3LBGxCZjak4NRnr1Q3s1XDYqW+zZwf5D0
uznCL0DKWuQ/4UbSja0zTP6OM/j4BjLGtuNv/DbG++1XO32GHx3yRZCHaaXERJZZPScOG9Uoj9XV
vGDOfr/E7y6ZsrVtiFfKsx5n93NUZj7kUXLrtWV+M1+5/ATrWCeH7FsYJyzN9/aYA2Nrws7iYIRo
VuazBJnjp4K0oHgWDy9zufG/lJ3XcuPItqafCBHw5paiFZ1E+bpBlLqr4L3H08+XSe1idc2ennNu
EMiVBpAhkVjrN3Dr773Wd59bt/wzbgwqT8MYmdNBU8Eq/vufVLPEHvv3rZym2Y5pIxID+N0AdfbH
ptSt9KadGrv4bLAGRvPRr3dt1sF9nKAo4HgwHkHCjEd5VqDgt7Pr5sRLYmPdy8GimaEZjeWIcUnV
1Dl6RZRtSxRv7lsgCUf0hewVaK7xiX0U+jZRlH13MuhdXQknt07dhQO2/W9nmoCeqdZJJ5l7FN69
pCbdiYIgD6RqVgUsO53yhxzHB8+ZNx3b6UWI4lj0Q8+jdplPIbRasdG6HdBCbQ6uONxiPQojqoa1
tqN72srj6d5eCrhbuY9ilz4ab0YcFstJ4JitVDHeWts9+LpXXrp0Gi74I+35CkxeS+fsCJgkt5Ic
5Jk8IME14Urdt/uigYQgY7WHko+uA3e9votTMXxOy8bf3N7e5Qv/remLV3/5Mv9rrAzJEWjKrHyr
b3dNGUz72wEf2Wmfpdk2ExaZhhGUUK1+Dbm2cUfEQcSfd1Y8IAtqD8suz6qjIVoy1PLU2atA6WSL
75iveA8+HiqXCsvpV0wOofj2TeumBiiv3dafsQFdbmhHe4cCK+/N5RR8ZEaOlogdTftiyvI3DUET
GS98v9hNIQxXUqrhh1EA3oGL5J1NBNofNbN9sUXcIuuCzPjob3Jg9VT/phDJc78atWnfj4P9lGN0
+9IWa5kxNBtNNmSqzwzBqdMjG6kYFmDYKhKSclgQravYC1f//pEy1H9CXMXXJN+NvOZBp2PnYP+J
URoR8iy9fDagwfB5cUzVPciD4sL3qyaYrLeYGbaon+tUMK5jclyBD3zyrF+z5Ng/mnK8pfJqmGb8
SE7VPoUKb4fwB8loi8Nk4Q9pshO5heyogZ2MPNm20gvzOiw07GRtq417J2PGkECIqbxqrXouHr9j
g1/8WHnPlY0Zmo0r3Fo2y9mst0nrhuw66Y3xbt5rBapYstm5lnbuVfMoW7CSi+fAuk6UEYS9tnB4
nAc4/X/FgGb3GWaPaL6O+LiKLStaEGxv/hlTRYxX4N/H3WIK1nWIIIki6R/zIDNOaPAgATQrwUeX
ZMlr0/fwOPWQR8oU+KC/1B4+YaJ+qHOwQ+HE/vufQxHe7ASO3T9aVd8vSTEMG7cGmekXfXhyxaEC
AXtQ0U1FYzU82VaVgeMUHbI9uOOJvb65U2odZ1AZ83orPNVK0t4Z4QQZ8TavUnRnk7oAOKowTM/G
3H6bwQS+xjbbNLTfESsTzbqEmuckaMDJZqOn0cpwB39zHZz6wLXSvt7LZqBU744VdmcbxNxrmEBA
NawfCO4LJLJhPU0ISR7hKr/Lp5gMUVTd83oTnZ3Ccw5BYl5AZFGglvtxLZtV5CtI5d426rdduezV
K/K5f2zXFV9FSV/DI91DewwcMLbb91WEGt+I9nisu2AlpmZviEOQlQ2VXs7mAgfDBk3OW0ieyWFy
hGzKg9o6zd734R0Bl4iQOO3cje47BnyJCIoLLhvo/U/zEU8l1LWmM16X0bvqW/4efQxcdURT9zJz
Cak228lm0eb7Ptf8CzyDD7+xvyfa5CwD2x/vvRD2aRume+CQ0zcZRwVnvNdN9b/GHb577iMFnxpZ
xx5tL1nJpixmyzK27LjVu28x2CHbclZ3SqMaR18NizUPPwC5onk7eL+avmrhNlQhJCZ7A159hakf
o+tKj49ztPPLyhByMRg7jdjOG7PhHuH6WDjJD9UH7404j0K5B9yLoEQJ0U8bo+rDTPBVjvW0XaOF
Wn5UunmMeLI/uWboXaeT1fu/pmedspRxtkrmyoriQ4Sq3m+4FaMo8SEA6ncvcSvsBLRzg4ufbE25
0yLWwS7R7YLk7HSIHPuOi9YC24SQKvESdYd6JVHIMmbZGqUn58Xrin8My5E7HnjzwVVKQYh7usxk
ZYs7RFqVJXzFaG0JQVDVq3zRWQnQit/b539/QpDjNP75jLAo25AI9ADjqAb5affPZ4SqVnmB6lxD
sYbNXzdmyN/CpL9XByt4jzKPsjOvQi4qQRjdj9FCxlHOddZqDyVLifLw3VORfeHN1D6RfJheMiFi
IabnBb7KAUJb12ZhIaXQxIO6s10o4e3YltCOhs8i6+KfWXny4GDAmyBl4nS++5Fl2GXovM5dEHFH
1BdPvEOb9g6y29WwaWtzfigqgL36pOlvYp2+hRcxz1/r6Ir5gHQ+gOkSeFOI/EFfxP3JN0CzB1hx
QeUjVqGZQ8IAxYBZeamHrjvJUTIsm7iyIN/Tq99lXIZkpzxMPa5tWmvZKCyKK8hgI5ZsUAZddHke
bGTst4u5Trvh26ZBF+7XDWR9nh1atVpaQ+V8LSMvZeXwm/QUVS+5zDUmxyhWXaD+B/pZBv+46xo1
KmSKVW+DmHK1C9TmAVcdJ1/HJhT8wU3ZvySqbh3iUu/3VaKhalyhDL2X7cItAthrWrRyjWkFDdMu
KNQkEIiRFts6dps9OV0Ilc30zzZWvE8yhAerBr1StXaRZ2VP6oixnWJmP28jBkv9WeWoGYFMSnhf
Y6ZuZ86uBSQD4p1lPXFIR6gJdmcd5QgkQ5NtBWCBzyidMgbEadXkSvhwvVLmoa4z4axzXSOqdn48
U4WvN1GT4B8k5umNi1W3h3L4dYXCrx4NsoG3RfFZRpoC5/ONXNWcS/8UpQGuyjxTIS23MZpV/rTl
VU1OagPcWMc2e5PDZWic+T22bi++O7imH7rmvaIhIiCb8lAF4BtTWz/IWYEbKOjk8TeRdyVjhp5D
f1BdvO1ZIzKjekP6OlzK3800+t/EBvXggj0gRS+2kSZPRHEw5pHvNmyCVq2NeyOwGNiSkZM9yiHN
DHrZoVJxB765WOmx2W4g1k0WWjqAqBC/nU1gLApslHT2txrAhO9m7TdLuy2QGhv68YL00qdW+cn3
IB/IZoK0PLkwYs66P9sL2ZHb48++cpTHyC8SsBoYgcsL9BZerL33PiFZdHJSpds5I38KeZHUfy5K
z/gY2xGNjxIhmYb05Tt51Dvyuv5aFy6VvMaZF8RpsbaY0fgZ4/SObxf43yRHn5SJX1k55OwExkit
gBHpeDsE+aPs1eyoX6KSGmxkM1Q889AU6bfrUjX/wxVJyJPrdeqTrqJG5+sz7s+iCQhIPceRBdNW
XLYVttmVNhckyI2/5GpO6SgbzxysO9JN2pOujCYiu3vZd43wnohBX4j1iLhVF7m2e77bVXyxaULp
4WvCq2e87qg5YWj8dc8lxI3YpwQl76MrVJPSd/51z4PtnvGKzK/3LP4dAO5ZAEfEkqlVzRgtOFvZ
kleR923qUDpk7N/uWQ4YG0x1/7jnIEHjoEUJEQGScT0oCfKluCGVCXVktCxK+17BGiNfyNMpBVWE
wg5o5cjBP0j2oLyFDHSON8+1rbQ8/iAAkqKdA6aLNQa1zZFtcd8SI0RhX8bUvGnDgzy9RsteVxfs
o/1cSbCQ4gFgJE9xA8urq2GdU8FLn0itw0PN3lz+nx7lgM7RjZXqFhiwivGlmugXJsuBckqWTtg3
hkO+lrGGpDwV2TvAINOu6NO7r2ms24Qt5LeugpeH9fCTGljtedLszW1EVk0dP2ZXbOVabJm8I78R
kVYrS3b73ICcWgcjcjnq2OxkLB/V4TCZ8Qe0tm7nGhUaWaobb8x2tO7VJM+OsCcbCPZLLE12LmY1
LzOul9BQy+lHOK/THG+uKZ3/GuB8v7rF4CzjGj9RkGA4kTWms4HOHTyOaBRxL3r2DUz8PheT4i7C
OaTVv8eWQTWjhSknrzxOhXUfx7xHg8TelK5dI6cgnN/i8Icx6NUqtBTURmzXOkY8NdZmGWgrJYcq
PiUV8iNIRb1Aka1MDKtSDFW+u4F6KrISgbpRfYD+wi9ZCOWFkV78rXTBXxX6Ne/2iCacOUz+UxME
yhKisnp2jfnr2kGul/d/XDfqAvcRzU2EKsJweEU+ESk2zf/jekMVofVZoLrnTaW2tp0U36XWGpb4
zqSADzScuifkoREhWfi93nx4Te6sw3oat2pSFK+ead9XmVi19rQ7wMEdxtS9ds4xAV5cZ4rMZ1hN
T2gAl/eOmfQrOSHLN8C+3G+mHuK03aLCKpKYz7NnP8h+Mt9w0LRqOIWlOp4cZcrurhO94HHWTOeZ
jx0m5GqYrCukML/5ODGLO2Gv3K90oSWjqd38NIT1+/VGMmS+lJxfXIJ0D/KYGN0WYkIk7EiiLn+d
cTHYQrC213gVdx8JuFk5QIEPBiRDywSytbp4LogzeakGBXB0SXXrARJid7B7NV3KDsXCPohvzbfO
NcyNW2JKEyaj8oZS9/WnhxlbLWdUdA4wymP0hHqw3eIXXaDRtpjY9l1sxe32uFQY1yXrOOMD14Qf
7WwHG9jA9dYeIIMjDLuTM5PMQOBkyDJemxXvnCexjktw3r5gC/RSIeaziNwq2xZB0l6BDBLNYLVt
jmCXnW1vCActcJ6U0dV34mlaQ8u8lOLgwv9bVkaMgqp4uEa8J19K968Q1OD1gYqn77zhZcG4k5Pk
qD4Nn/DACo6yZY+ddz+6A49h3AE2bHM1vOv7hZOW4UtqKspjEpR7ze+Dt9Ep+OUkmb2I9Ch4q2tt
3HQqkiuy184CPMjMqd/J3n4wf6alq55kS6yoD27wgrUTii4zbAyxhFVx3TmrLYoQvNMnK9Pt3YOn
Wu4Bvx52p3016tvB6c666Kh9JCiWv3UrY4niZG1TAYnJDGlJRv7R0v9zOoVYj7Tz+Dd+eYMZxFu/
Q1PQKjwj4eU1RMabZ+SmIo8P4jdINzoeZ6cGA5TLXKshxVUVNxQ5OFd4PR+7bHlt6zlqZXpVtTve
91msyZ/gucePKepzl8Gygr0Vej+wL6BP79xspbcN/2byQrxQ/dWVrbbCgUpdRXiqIzxlx28pzgar
TPGKjWxWwmHOD5PyIJujoW8joDsXE8FTilDlqpjy5A3Gd3I0SrUXG+nkzbVwuqtV/6s3TqEbqrk/
7WRvrzrf4c3XZzlVCVazoY6vNXyZB1IPL/I6GTLB9/KmMrE+KJ7/flOyN6u1600pSjKyWUCrz5cg
KwG/8kReVjbzIZoWOC2QQf4VwxIOMJErEVwyGijodMtBzhWE9Wuh6yBfrBmJQVaWYYIFORVEzB16
dPFTgHTNC4nEVdKW3UW21KFgixZZj7LlasYOMHdybZFQPRhBMTzIPr/1zulUuGfZIvP8RMEBWQmx
pm8Yb93oaCfZyoPsUwut6OTM8/yi+lSsmtSEeiKGukL+hs+Gf5C9Gi7qi9yb2sN1oa5A3QnDOgy7
mZvznF9omVnvr702gjeRnjr3vLGrL7bjpUCnj62NNCtwsOJ5th3UwhQVEq1oBqmKNHPtvztkivkv
RrIqmHz1IjvVlksVRuPd59j4PY8Jyn95DHNd9g6+kR2AJwP6l3ORc0/c9FkOzXKkS3QvYOMurhJ2
CA0aQD2hULKQ11TFPZWVtB6aU2qgYZsmmbYERdycMPiArNKJ0zh0MaiMI399DVYhGK9F1WgPMdZF
O5A7E1QnsYZaoRtlZO+AKxHTpkqBwV3+pHlDdqqi8KQqGu7tdYo6S6MZzk72ojnS7nGrjBY+jt7C
Ei9/0tknW5neHWQo8gZ/K1+EEBVmgUlrto1eNHz7MhbXCnvth9iTyaacoUMpSXr1IiNayF4PzWrw
vOIC2PEND6CIrsPliGF0+LcrAWLJJvbgyAgX/WV2xm+4gLUHGUbYANzKPCJEIq4bNJV57/OEWcim
PEDSfDbaND3KK3lz2iCf0WB7KCbIg2qhV4p3WGamD4M5qitD7XAasdVqnbeFg3EEt4jKt3IZflx/
2qby5uVEzmwtFwDDrp+TNN7opE2f5HAUnPI7XZ31r9t3A5N3IOuNCnVQYg9mrwGI35mg8x5GxzAe
EtKnB09x728heZaMwPV1yC6ydQ0NvYI8B5LlYdV9TW8SLACbGWmbMUh2YTk6KywDIAqLZJRMQcmD
37gXNcp9TEFFDiprKJVj4/M1zvC6Yd05TrfywjJaYm+iHTXslo5WggpIMqbhX/5OYk1u/arZ/2u/
nM+jOePlLy3WWU+asooKc9/BKljIusetKZHYt6YskWA+Zu5bGwK7LrDYt145t+ncYll76rhzx9I7
N4b2swqNCVF64YxQ1/bGEgVodm3HqU69S8suVI7yY+dlGjTyitngrUmGM0fXXvouah8hiFaPWA+/
hmkyvZdx4K6dEixRx6PzPeSXZQ8+njhqQcoxyR8qo6fOr9Q4GvHakiQR0om3IZFmwTwYwwqBq35c
TXiMTAvHyx98RY93FjXI4zVW5S76q2hxLnEMCLtdOdbqSi9HddPbqssvLQbCMJuY3eeoHrcY4b3I
3sSBAVW6+gJ9yWA9Qhy7KxX0ulGqKNRjmGD3VLfTgyEOUxZND+SkPycdMQbZknG307+mypg8qLYy
UnOMnLNl4EEQjcBxJ6fpn62kawTdrFkPomkqmrOzY6RWZW+BuNC5qk3AU3TKUEmBwjNU7VG2/DIU
IrBgdeMm+H01VVtHQW0/AvJtwfsfOz0fHjVDaS4DzNYdyjfqQvbJGA7q+R0wZhJCYryMecmxrTv9
0MfZ6TbRnpCzkc0/Jhq5peJxlhwHcaXIn7+uJCfE6Kagcum66Sln25APmkYKK3C2ioKNU+5jMfnn
GTt8ivP+K0r6ZI/IpJGlMNWLDUB5qHrrIFvdiIsEakPfZUseHFObQG/nxsbIBu3S9y6CPORTxWS5
jI8Vmfh0R0swIygcixVbYWMG1CC82OHaUtL8EGXzqy5/pHjCUg6JN3eFI0JzkYe4rvepgX6RbFFX
zw7joL3KVg3V8VAX7rxJgVAc8JhlDyAO1Dq/zqzI6zZ4Y3zIEalWfcVlc0rTO8ssUbv0cFuT9NuZ
kiwqE4pzGqrUO6uiIxO83MJEnclVVecUFoN37kfta0Ycez/nUt/2vpXu+jZqL4Y2m49msvFnvblk
eddeHL7agfyTRpEDZGwYKzBKZvk1qcE79NFB1QgJBWu8sxM9wrE8NxFC5zB4I7joOQ6EoD43LWKh
mwjFUdFj9tpqNEipyXGyVxma5z73+WtbyYjOvw2j0Hb3gw0L0tMgFy5kh2yLXsUP/nKtoH8MQ0A7
uTfoT7ezQJnCZSliCnQd3Ky933tv48bCOhRe+xmKogfJWdDE/PlPnhbpl6r0HmW8xiaVtFlTblVR
3Ah5TcrG0n7tOzY8U+Hxyi3it+k56lQgs53kodXR95lBd73xIoEBjDirRUyeyZjsleOGvg7/7IWj
+DW3qFFF8YZQ32DEjF50G4bHNKzH+6lE/1GEbnF5VthtcOxcs9lgEDY/m6l/RFZp/FucoNM4yJOw
+oo4teHi7hD0ypPPX6KLu/BeqbUHqZESyb+cPG28GVUGdxpIkPA3tcVBdhizHt6jGnWd4fKTnuws
A+sO0x41FcfAD6YY282Akcgzf0oFOyTsgmUTleH2YJG2wZOA3mZMeE1jpxDUkd7hVqmv8UmIH2Wn
p+C0VPHJ26NMpD3Lheu4IrEqmqHNwl5Ort0nw/uszyDjMXNclZhoniROTsLnVAtwmLlQ0hLarmm8
qZh77tFhRjDUS803jEPI1ip5tW2xo3iry+Zjsoz0ISD/+fxfJinapGJOqNvHvFsqCi557JWAlOEi
yydmGckThMJ4YtlbWzgGZYqeb6bMz8iPB8aLbBqNyZuVePjKZtsikTxnYYUfZGpikuIpd9T+p3fU
sREw6awMMgN6GJp2zE1zepejwhJ947r0xndsTMigi1FGr8hRcvJ/G2UouF/kGhofNS44bybQXLFC
2XZfl5XNPy7LqCYdinWlDNoS+H12uh1iY1OQUzneIhnK/OoC1NRdXVvlQXZQaM9PeBd2B7Xs4V9m
fJZ5zrxEbWpvMzRF1wnEgfceV+a0qaPP2NEibBZb9xA7Do5OPRpAUPSjTzHTr+PkBSLK10zNz64z
5QBAx18zKz0zrjORFgw/q7R9nIp2G/lx9R1042j54U/o6mRfyt5+sRqvQZt8iCibKsm+VkZ9DUwU
DbIRs7He6eEAQbCRs5Ji+kD1J3prScYvc2ug/m/CTNAs8ne+A444bijLBzgDfuLWtSR3H/1MfJ6o
yCq9z5FXocwG+bTonH7n1gXCs222rEaTXBRQuLugndxvbDi30dRFPzWLh0Zc6x95hg8G/s7RA9Yw
+tZ10SouDI0iUUQuEE/j8cO0iyNyNPGbpvgfHQ8EJOm8k4/x/HPvRD5qq0m61fBqflYpVW15Wsx3
eHqUz8M0qOe2T/Z8KItnOcIa3W0wT+mDDNm1h1C564Y7OX5G/25TZYjVyl6S+KgcjM6jvJQMueG4
hDHfPcpWGxreApG04F6uHUW1sraL2FrKph2gwdEH5Tc5diyyGqVES124FM33nRtlz6SuTn2aF9+M
qPGXJjDQ+9p1q1dtztdNoxXfEPT1YdyY/FOUufpeqp9yuKJhhTi6bOxl09XWTtEOH4XRVVu0JJq1
DE+4JbQmpl55nek7RKvxrhGL9oqFjKSnAGTE4jPGTrCsi+SSFKZzF2Fhs26cvsc6ovd5FFY8q8km
X8q2SM8hvork69E7A4nRbd1+UCiQivb/cPJ1KXG1/7qAFvTtAtvUHQkPUqKoesd6772gf98cO620
FjKea6NQuR2M67AaxcPbsNbFdPM2zGaztIOFiJdGZLDfWFBE/DtKWg8hb607dO1svkGwIjPQRK+q
6oVn2xYKceJLlP0BUkpxDkZeNO3KQpaaRMFBNn3jpQ/s9jU0ahMr1AC+t1ist62FA3w4waJlYUOZ
+atBfF/VUehfsP3fx0jBfENeUPhmK+qltB20OpJW2fseOJ2anNzaiErlMZ7wDg67JP5m9d1Jl/Pn
xF10Q1T/Xea4F45OO7yMRh2tSt8DwI6QHwrb0bRF27w9Z/iILssk9F8pEP3I4j78GahbnJq4j0rT
X5DhGt8d8dlTysJ4iONK2xim3aEyOYfHps8tZIfj4FkVXxSUMcdPBb93pSInhkprv03QGt5OCsjq
ttENoavjbhFHDa/NyeAbEG5CfG0qum9sdQ/Xdjl4CPiUZrmSLlWETF9SdaRaLmSWdNHElnOkaRfX
wQ7l6m1l46Yie3FearfokvA7FYPDwmGfl4Z4xohmaVM9Qaeju841/DHb+qaC2pfozRC323Yuph/y
NjyvjLaBpkzX3lSgaINeU6+9cxr7G0rs+vVCNb43m6hCJVvOBWFsbSDYWtdmGKnGRm1t+9rk2aZt
5g7HIXmT+TjMG91CdV/O1Xp9RLajMhfp1Owat2y3sOpftFbIs1TIqR3lgT/v11lsQA6fx8OfI+Sw
MITXTCEv3chmUzbqXY5u77IYfe+coUV29Ob2Lu1LBFPrCVXrkOLmugrC+RqU4+QhKOJPJ7K0nWzJ
Gbbik/rNhnUs5t+Gxim5qDSmFnaLybNWV5/1PB3u5XQZauZI2SMlfN+ABHcWMubHubesah8xFbGw
lvHlg3hkccqsoNnfLoZ1VbSvlOIh4YX8t+sPCQ9Vc87R9Rfzbxdz9GRnuU15uMW7QMnubV95lVe+
rR3luntHYky7ruE8+Y5WktNOuutBiczuEHohAjslOPv/hNM0tNqFbOuleju1KKUVPHihYODxoAIL
OVxP5dC2TJVF2CKVKnv+Zbk2xT3RDygtiEtOYh1MvHkrkm1zwsUiyD1YPwjHKWYyv3uD5u0qNIvJ
9tO0rcThvSksjhBDgldkQu9kXEOSZlfVKttYuIvvWtPCr23c7hiWHZ8NsgEynmTeuJtDEN/XxZGt
okYSDQtyIGxowWgf5KFsY+9Qi4Nstq0F7tKH+CVjA57yVBhEW0VHhMxU7Bxjp3WOSdosO8+Y9zyE
TXJjosP2nR6TIbL+yDKyz5YDZQ+yptfRoZh7i8sztJm/psnmdS7ObPeQQ8aUvVGzwRlGOQBpSF0z
g93FYTKj/DiIgzyTsYiC0TJwVGDq/+zAMzf/bVqsgGZXSwQR/xmXi8iplMn9dS1MTf6fF5Nztdr7
JIEoMnOkftPBn9aqgH9LZt2Ne3cl5KW26+3sQF3Vksx3GzMYgXqnesqw0RsnhkdvRU9ojKOeVGK5
PoRBikho8mgEU/bX3OBQ45Jw+G2EF7b/nxG+UrXLaW6R+/D07OB1LcmrNsgPuuqgxxKbu1vISWMb
HeZfQ24zaj3ptmgzHV2xiIxfBzuT6iz7rMJuqOvah6nkCW2aQiCR3IlHua92tpiA4Aw7We3DNVjm
4LV1QIAyVoiOpgY+yju2upTLXDs0x1nYoF9XNybmqOApjPBrd3eLXSmcsv0nz/NPbuhv/XJ80yCW
8sdyfy4k2//OCpX0UUkS5VPHg11OcfNqvOvXkAsB8VBxwYwnwBcHQd2Myk5RqfsqRqcMjdyvns5v
9G4ZtLhmWfyV13K4XdsGaZHJiJdJjSq3MTSXCoXBBUxuZ+d6CemSoU4edfdd9slIhW8r4H8vv7vF
bCsyFxE+KiBSrPoSghW4FBc5XB5SJFu2heo612vImBli8J04mArqhTtstUwFA5NlGL9HQ3psyH1s
w256q/xCQ7wckY4B4wF65Bhwyu1do/XYeouY7HCKDlHe3pgoSqf6fWElffPsZ3G2siq84jw3eEIA
avzQsoTXNCtrqUMj3DqmAQCJvJnupyqxN2wcgwe0MmqosKb2mvDqvBgyc/rbiCEAedaAXjjKKc5o
eGCWEEZOUlxHFJ8iXm/U6Wlw1HSnpkm8U8S+Sy1weDHGaXxGXFZdRLYTfmpusruuhHwEyRW//Ru3
ML4Tsvzkz9myMNpyj24xdVxnSkuqQ/9pyzN5aCJkps3GOJlVEGC39Z8DqbXgWI58rWWRi3Kv23zI
zlv8j7HziI0C2Lb/usZtapi4/X2L6r9c+xaXZ7fYjOD5IXKfbpHb0FtM3kwyH7G7zg+3sJsD6K3s
3KH4YDVHN/SKheIExnpEYGkF1bpYztkj6sPWk1K07nOZ6w+lMyVnlULqc9Np82J22nTfD5n3PPtd
syTv4vA7oNdsMKoy2P6vkPV2n71p8nazAgRHrhT3tXb0wvC77LScMLr4fFzYcx/qxCp3mDdA8Ub0
mqMfZdmeChRYBtmWpxn/RHgP1O0eVXnvBZeUb3woByTfaOmd9pTl6nC+tkKTxJY7PlxbtrPN5kJ9
lC0vIUNip+YlN5w3VS/mFYr981kedICwq9w3sPoVsbwyvzpqEJWoHWGg1qpWZy9S2aPVeG7AXt/e
VsC4BuhZEG5yNB8Ot3g3lN4KuyToTUOFmmmbmasWVtVDC+jmwSwcxAhNR0exqgRaIg4GWZEjWrTs
RHgbYVdKrDOCjVHPaLqJlhwbRya27ziYbe0u7h+6bmnHynhQo2lYZmS2PuMl7872Z921HRLMGVos
SumccAdv72RHZfHNZDTqRz9YBgXk9oeXKe5majAZyvweDcffTmPUDe4p6zbzXRygio/+RrniBcXf
CdJBm6Tdg23V5TMcuoKKWQ4ZLDfL54wNzqZu7HYpezNntI71kL2SjMYVqIMY6nZRg0oeRdUB5d+F
5Qzw3QIv22DD0uO52uXqfQMN/HpIctxAbs1PZbazu1xTgj1ZoWAvz/y5CH9ryo4/YqmYUeKPLjym
OdXmdsV3i7WtqUONYUjFY8qEzYxa7/sgih81q+4XYdVUn01vP3ujajwn3YjZuGP6a9wZ/TcEz0gL
lPUnVvUdYK2pPcFQMY4j1c67qh7z8xhhb7IJkIhc5aC8HlDt9XcarmgLE/nqB10ceGuqTgOWvlVM
un8FBpZNejOcZKccxiP6B+nr+F6uIQ+IyAACD9aUqcCloUP+Ws/VOjCN6ZtRlsOqo5C+w4Yx3kQ9
iHBfEEhiI45ORYVNMXRWm0wEzVtHKJqZibC4ZkxAL37NUGCoHBWAm06VQwXJG+fdCPyBt57aQZWz
LN+G7tMWYcRe7F0nkoNUCaoFCOZgq6kZsuztoBxKSF6HBuT1Cl9VCj+iQ8Zkr6Xxmov1FmOAwwpb
JegK2eycvRaEuOuY0ac6pZemqlAoAtq1bWa0xdIqV94RXbmTA+ArJUtsB82DnOnnQHWCjgcEdkeX
TFOp716xNl5rpTztEuMc25Z+JiM5rINMwSD1V0ye1XFY3Yl0xnryJmy9Ma196KfR5d+RufJg1al+
8opn2TAKviAWGaC/3Vg4fzv11CUr9t3pymxdjOh+zarEWYBx26KZfNyWf13WB/uwoAIdLSShEBoO
AMsmfJ3KNjn3JbIFFPRJONfztHGqxlnJYa5PiQAZQZ67ovd/PQvdm+ql65qFYuj9AyKw/QNshP4B
EtfOo5J0uMW7KKdQPM8ur4MMkx1JqiJY4Og7OUnG+Xmn7dQOIsXlGGeq3WTYB9d+Uy31PUsL82fs
bSC1Oj+UoMHGVXPLV6dR7GXvga8zghDKYu72W5BZxtkqm6/Z/EbfQQ//NILuB8sFR7jQ8bBwxalT
ZeExtBBKj4RDlYzdOtp+PCNpqQreOWDgxj1K4phkhcU9hr9qhFa84I3JuAjJUR4eRJtr4VfPCwB/
guaBd6X/qGQXSQCRh1mQQmJ0ea6kEOCiZAT8atpU8dw/h253aLR2wrAk6587qu53LkjAneyMUOdd
zyHcLNmrOumI5rUhihZMrbMuvEzguGSnDMG0AGprTmfZsnxyDD7eFLze5GgND9l9anrBsQdQukSS
j1yEaCK+Qv1HnMH35lcm26MY01RKezf7JtalDtavNVzJJ9dFe0BXdHfNlnd+QuVcvEyML5NoyZCq
6695VaRHOb7hX3YDzYunjhjhAiN67PGOlJ0eZAoEuUGK6XfhqEcnjFrYAo58+5Tp46Ta7B7N6P+w
dV7LrTLpGr4iqsjhFBSRLcuW7eW1TqiVfjI0Tebq9wOeGU9N7RNK3SBZlkSH93vDI3UpdccbGp8X
C3NP7DMYN58nOQjIlTqS/HJGcK8MH9CtP2Lc426kSzHYPDto0op5ptpalM4RhTnKH0yjD2ZdQBIQ
CiR9WwkSypMnyrFnxZEp4WMM7jgTjj9cgG6zU2dEfqaxq9nKXrdHCvnlu0bo2oHkNhKKkScH0hAV
0fXEb1Oe9RugWJAzpuRRjUj4aSNz59Y6KG6+MslPzvRM2jErIg8Zcczf9yuouqGhyyV409Po4mZZ
EXL/Tz40tt+rxPVFqEZ8xojhuzfEP5Ms9o5RqnkY8SlgW2yHmSVTfkXLm5XOxdFeCQ9uO50zKfhf
PXvnplfo7RZG9CK5icbwDkl/0/MI9nmjvfaG9gOjUddXYYTtzD4C7VQcX+ILG6gzxB9sh4Nh5O4B
JagIje6IF1REr948T8XDlTqhry84+cGu6faQnh0lFAg/d1Q6cH8mR5m4+OwyQVv0k7p77IHjsTNM
/+RWpUEYJFwtrskkwh2j9LHG9i1Uh4EuUohO6XfN7pefXdMfIys9t4v1ZAipXjws6Hwmp2HvpbLy
sd/5J+p/yopEUva+f7NJ47Nov1c4v2Ze9W0oIZPooj8YM7bAsNX8UYra15VvcZUHmMczrTTdoyRB
4ScBjrbIDwafTOXh3j857V+VtcHOMt9RAzQhlGN2J3KNtc4GIAMSZAN9qQoIVtYPPdUXCN+sKb20
xsFsmL+jjtyLigl2Lof23Ij8mtowq5eYup2Vtwc51f0RtuhPZayq1z76p/FygETZvpHvJFgnEBwz
ASCVaYwKeiJ/dF6cnarpV/iY/CdLk51wg5mhSI5/ScmSV0wDxt1QvPbDoL0ZTjjAoAyUKHnV0IXs
asSZmFyQYxzN5rmW1dVcprDGE+NlycvriIPRXkMis19yvgwKvcMRW1QZpvHZa7q9owvzHNXSQPky
PvdaKll8diQM2Inwh6G/raFHppxHWMhmqNWu4qso9mHa9XdnqSlYzvWyw5hBhkk24oABN1fFZRC7
myBTevU0EjIU1GYF8RVeV1R7VPtT5y0mRAt+e++G5UAYUhrZV9dZmhfH3Cd9Yx+7Pg29KlUDGwZk
Urn2aVnQMZgMcT6GdVrIttwNxh5NeRPhe4RizWy6GRaHGqLhbkNWESmZMnODeRsJHxKnDx426N4K
/7/OLbpKR1XbwxG25rkWAF2wI7l0exUcezn9+QJxJfGw0/1yWka8vtMqHKUpMfImg3TC9IgAxFQ/
WL36pOqiCSGSL9xhhL4+FeyPdy2i6GOvz3+ZxGxkMov33OItHiisDHxmvzi09UOukHEbCWfvJoX7
56Wa+u8ZUeqwd5rUr/RfiMzvuFX7OjW9c2z06d7Jht+CxJU88ZabMO00VAX+flTgyWgNoM16T7LA
2rVzD7Bfk9cqXZp90UNElv3f0smBMDokQKkixH5RUvdpkNG5XNy15u8n0ZxeNKN/qyxk85kQ37uK
6GEnavnySg3OQzQ8qnYyUMKnUK219Z2Mwx+xNLtDYaX2MbcpqIixP0SDrALeb34py+nokQK6K0Xp
+XppDY8Nodr4byev5UhdX2/YukTJMc/KwwKgfLKT9qEsa3nAQf1tFGqQrLmIi0txrYhJBLf0/NDV
0YMU8j7j5L5XteEmIu0j1R2gmlZeVPYbeIoNwx7lohUqupKA2efmuUjUcSe75p9Eq4mcQ3ytyn90
PHr9ycymoGmLnRfFz11lkBlN/mvcWzvZ+LXT3tUieW9MNcXnYmLr65bX1LGxazdGLJFiuKnSK8+6
xiIhd/OPTnok0eTuHDjtg8Ag27Vn20+8ioyZUriHmnLPtYeyKOO2u1ZWD5pLmnZEBPUR3Q2ZYErb
v4HpZ5hcWB9GHaPIAnJ6SlTvNBZBB0If1sr8l5wFHf/174QsvuSWMZ4rKk9+mlAuZnIm+27No6kx
EQ2AobF/JR6b6lrjN0XZXLKxYwx2J5Ncdlv3e2Uad0ahvReFmOCuYn41u94uE0NBRjPi1GTMLtth
SKzsQnX0UpTSDqFAldB4h7ubt+ceZAkfB8XvO/lPZljv1jj/ljoJO05qPkDGvghUiNh9YFBg46Fk
RPJbi1kNHiHFq5v21nViuscpsZAnEbflrZzh4Slp/5yQyWb2ZbEvWdTtdIRZBM9kOHZrI1zaEsty
rS33jZ4YpKe4+UmWbvyQJVTZ2tFILwuZxOeIlVqYpMRJZSM5W3FaLZc6y8dTNWUzlqa2cSTbYH4c
0jJmMYusFXpMcxjGUYdS3Wp7keXOrezidB/jVN0j6zETm2Lq3FsvnmBJXDVGdUphhQcrC5K0WJW6
uQklnvgp69U2POKgsJl/a9vToNhpUFWZ+9ZRtA+kY/XvMiNfGl1+8s2YB8vPYNR/W0i8Qeg31B+k
d0Loy7vpLCzT2iF5bf2O4fJjslD6pOhaPpAVd5CT4T7AU8WRocfdiAmMmD+kWh+TTTw4AdzqR51a
vW+Bi3zEFtnHDOvjB3g6G7a8GT40Lxr8EpbUh2e1YIsL6S5EMY0ktBTNBxKyydcGU95ixQjTmRUS
CQUegIQTkRpFM0sW/VopqIim9GPpchGgSzLhdMfdoTEnJlnTDFObPXEUm8O169Lx2vK/XiZXHiCc
sVdmAtoJr0RqWTjWI2ttECXvpixSee1yPrKRMGybdymiLA/6fBp9oWj5vo+NFQXtIWkmEtpvTBCr
PZlaYEMZP6iq0h7irv3pDuQk5y3WLI2KvY+6zIchI90GppAdNECk/qAZxVNjjWS9Jrmxz4GAfQNr
Or3OveeJ2e+wiOuQN/OJxObouvC/KJn9AFPxrUij5AaQ2vsFmwiWG4r6RLK65LZfbrY5M2HXcg4A
EmDXJeuimvS2QB2ynhBu2R0MsojiHjc6UzXyJ3vs67O3kIOppYuxG8Xyo+7rQyfr5di0IysK4b1D
Dt71cswQvnD/RwuM37lxE/4VG26IOyIaga2NT1GUp7EfFQCtBFrMDPmIsbIMyVASIVkhuuFmK/lV
X4fuuAC4ssterjYxO0VIi4k7QfgAIBBUfWQFvVc6xN7VFCKZHjosX19G4QGqW+Wh7Q3hjzWgRu3F
7i6vY9tvqSzv21SQwevKITQs237MEi3jR7fAW2iByzSTAbViCY3xRPZQGQ0kXeOBDDprP1jYlKLt
aLAYdize2ZMyTM1Jm/NrorTRpeNW9Z1Y/DadpQ8sqoynQTUecLkHQp4dbU8wSX2s46QgIfKttbXm
Fs+T7oOo/WD0psI8JnOIAcIwD3jctrHyZIu2v072pPgV5frHNsFhRCdwo8foP0w79Hw1ME/eyRto
N+SGHuJPLT3zRIRgdHQ0LbmTBxz7Avm7quVX5I0HfhLTtWupNpIJ74Vx5FZBWbqPaxz2ECvkxbrq
kwmgsyd6fCb+UAk7r35LEtt5qDrlr5z4oiZLMx5N0VT7ds7/tAb8HYlv3y7vb3Uvs4diGNdUO3LZ
J2986pj3MVVlWlHtMixVM9rPRDDskgGldB9FYTWKcpc4yl9zMkey9aBvTSIN0n6ygpbMRr8Xehkq
yYAE1AAYnaf67M7DiEinbh7MUbuqki2VAVXEMM1AV7IMsiwrsqS0L3LyppD4AaIc5dAeEdnuU6Lc
j8TbLafSKlqoleK1a+tnBeuFwO0pO5IQ911LCoIJpWZyhxXcfB6eRf2ESg6fFjdurvaKifY4vO3H
lb+EdH7eqew+hJcmIRolIrWwaW5bA64cy4IdNwUGjzOj8jJNyc7uve8FwY1+5wxgHd1hnAp5mVob
V5Buuk6QDCsG2EPhxu8ORjv7ydNFkCXFfplim83wwAeEgevBJllinzjFO2Hd064BMtsXEkZ5kcIm
rJX4upS6eKimdNm3EVNUaZuG75DpelCywQm6MuuCJEqPYHBFmC/V2VZ1+8Ian1waqzuZWXYzNE05
Cm4kP5pvBQSOscyS55b9bGxRaMaykDkfXUnXtOxYVfLiHZ2dnTDi6VgKwrMzCDZ+4gaOlT2RcWOx
vGmHoIQhubOc/Dn1kgtmn3LfeV1M3bpUD+R/WKfFUT0Uvw2mm6TN+PqQE/Nq6fult+tDSuXZjxU+
uWhW963jSh+5cnHAVJCRJErifZd137WcqMumb8e7VgILlahvGl1PfNXzSMs0bLCnKJt2hS7vfFUu
GIv7E/izwFRP7OLZ2DkFHJkYUA62viP3YyGz3aST+0AUcfKegs+gcw0UuIGQ2gl+G1hSHJo1sLfB
CQJ2eN29NMUDSX8UAj1q/nKCQV9M5uyrrKTNXivW8ecXNgvjJcmKZyVqyARXtegxaY3vtkkdfhlE
mPV5csZnzPRNBToXsdiucC4Ou0ykp5fBUHfaAhzeNJrKuBchnYvgKeVt2OkVJK+p8KHuN35E/ulR
VdizDI0lPw/WAgvCrMthh4fAc+TlywGN5kR+KILUflHYqU9lBhHAa85aNvbhNCZDuD36OsS22YeE
XYDY9NyZkwPcDr/9OFeFe+TLFaFRkLJtg3cduoUQmilfwqRhYsjIHwaeXUi7WF/c7SgG9MV0bCgw
4uJ8Ab0gMr7oronmyTBvqnfplgAolTnK05Lik8tE/UN3SZLGbAQzV6Ov9gN+p35tayU2NKTm8iGY
50Ehx1iIIylxVcgsUrEJIqbV6ut3O4UV0K0Z4jn/Y95aOAARsqykNUamsxuF24HlK+vQNL9awO6H
SFGJs++xZi1G6ygZDkOS3uAupixL/UbWr+QT/G67qv/8rLZH28eULhaB8nO0uBgn98kx0sqKHS37
jO2RuzYndhx83zspqok3zcGeojG04zdETYKBbq/1tcHugqqs52TvRhVXWtCqTX7uuoWC+7IjSOxZ
U7xsX038YxTfLE2sThCs4Ns2igIGqfUNNE9D3V5zheEiyTifz1Hpp2qEmVPRnEaMi4Ooilw/S89j
hy5RYbEGDXYywu0dYOZBXdhZ3ijbiZCJwV2C7SFmaILtb2QQ2wCJEqsQ5N+vdeWxtRpN8JrW1UKI
DnqYoDEPhIOOrfnlLsUvcBeXTzaa+OXqlsvumHalDz62+Ml5+66EPtWhXA9bczuYmHnwM1+/yv/v
dCQItfm6Gt//9jCTtuTChNbEGDSD/Z3NCWHJZqHbe1sxMRip8hOxLB5FHS6IRRcutZv5BNj40iN5
s0ucBsodhwHG32H+k0TZmQrgpCndA6bQ6blQytS3n3qBr1mfDs9VJB5yxoGwKo0iKET5cy4xBFSM
FplW3yvhoj+1pYcv5aK4eyeXig8xmnJCnC0vUVNWjN0LUdRj/OxQFYtwC3GGN6m6xBSuMIFqWWU4
xZ5PxKp+mbVlh4TfG517L7mHvcGFL1nWr94mg3SAEGOElMN4Vmo759ZxZ4KiUkxpHKVl1QTO6GHe
0AxFiOuTesKMlGUVYqwLH80ZLxjF8heqzr4yQdIiM9PPvdi8T5ZfCZGHXr384ct2ghnS6tkcK7Iy
9azbpZTI9LHzrmOyEOXr2QLVWJCxhdhZsq2f1BJR48A2KkgKnJl6QkyfrIyKM6mtl6avjgjtlx1V
GI+r0sg3pkQL1JbS8ZJ/wPqXFzLQzSDCW2PXKkvzkGOcYWi18i4YZg/OJN1z0aHd8BR2you1dL+n
nDTbhUxOyDJ3x0nqI7dAdYrA0d/riuS4KlN+EjguAhz/BxijSXFVVPY9rTfsRZEmP2NidECSgtqZ
zO9DnDzbUer8LRPwNOYFvVLspyJi+VLFWeNLdT41Zmv/Apl3wQIYoxy160+AJS+UBtG49A1CK9CS
XR23+VlXqGk6pbmcSJhdjgulgx0sTWO3KF27Z/m4q8WYHdVmxTs8ECliUNmc9fYVov9JaZLhBV/A
ZyOr0+8REU0owSkm6PdcqPUqXkn3qmEvL+2ofu9a7aMau+YSDQgmqfZTh6lLJM+Zhw/QWO3iHOVv
kuUl4tZ8ZpDad3NZXJpSjBdrRe9mqL6jIZuTN0jlTZ2zfeIZQKoo9nZRX+ynOIthc8a/ks5dHk1J
YoihknQwD+q4d/sSZqNVp4dCTu53CX4tPRdufRvNF4DPeFeY2CkNVJBPxgxCXbGhar3RCJzc0Z7Y
ARhnKdL22KI9w0qnQ/W+prJK9WRaXvZHzvxggFiMZ68uBI4ppXnyMI19Ntbs305Jqt+F+IutQEqN
lFiZRdreHbYxTu6pg2C4WSoW1PnyBMTwZ9a78zIn3X1sO/e5x9gireAzzwPTQpFKhqOt/l3wZsOt
5p1TSyNC/j/tz9PblVvn1t4O2+Vfz/7q+39fYjttL9E2zuP1r5zxN8StVEmZVT4f1qPGInptb4+2
+WZIVS7a2v/18Ov81+Vb33b4n77tdba+WeuqnaEKQgoHivM+lGBS77eHqsMSBjj1373GYLIgWM8X
CpTdvb6e39qfT/08JjNlQMVSDnGeNOF2EOs0O5okSvhb22znf7eVxGMVORCnRuD8i6Wp3A5uaQSQ
iOKXrU+UNqN7Zo7HrW87qGjT1XQkdXy9zCvt/BYzjH09qRs972zq0Hy+nlS1i6S+w4b/v/oyYh01
bVDPX33sODFmto2n2iy0fUquz9ESMakySmNdVWGq14iMEqa+qfspXe29hIh811VlCpcoKfd2ldjP
9bywfYpnH2fd+nsK4+KYGSI/URhBtYw6cSy0naZ7w26QBVhKVD3a9dA+mAQ2u8yxF2lPLJGWvDij
HDvmbPkvlXTaI+Yub5UsnNUdUt0rbLsYVmL7ceymjBW++phPXYgZSnnxRtaeDZubEyyqZW94mu3P
Sol/XL38TBwjDvigvTuA/mPVSfU7fmvVLhntaq8u2o1yc88WsxeBXecTKShNdTRlTaVHxZBJ0xHK
sfTe5cOgvpFKCGG0y1c1BUhSUVrw4c3Y+MjEH6PtW3bKEBr72HpfRlPsSrRzL0WKSYGY6l9g+ZjQ
rl0y1vurV5C+tra2A0Lh+NAi/d5t1299Xa+/edYgH7bWkNYLFabpsetmD55al+zqMh9fqiSqkMGm
417Bm/Bl60trFruQo65by+ub5pI25V9saP51wTJZDnYYAxyU9TW2Q6n/k45W8ry9jCcwQVTJpvG/
Lhh6sS7vZXHe+gjqTB86Jbp6RL7UMz6DqHdv2lKSkiXz+eC48QpPMGxvfbGVPpcVFdSty6qH5ZIU
9e9tXN+60nGZA1Vo+nFrZnNbv8yg4p+vUOUHRYeotNFqN5IrdNBbJjLnlLWMr1i2/Jt0+3lJix2q
qUXfvvr/9zog/go6pKEfttf7unDQ0vtENY6dDe7cODjVj1gGmmdjWv1zGpImtr7tMNRq/dithzhT
iPrQ5+XwPye+LtbyxTkJXb19dW2PiHyrH7/63Kz8q5J96VcyJYRettljrVMyTqb0X4+++mylg0Qg
vXC7QqHC9HkZAdTFSdEhw5DAOYJTm9Hq3tK9xQBB+4g1w2Frath0HtiToLt2rBZz+mgl+axY4Xpx
OiblKUsSSNVrc0x6cZ5SeCZYNbH3Suw3wyvgt5HE89k0Kaqf9Bbmfjf29ttUyfGEAXyz2y4upjY/
dVLMu9hEKz90thNGkkWJnYPOqYqWYJJW2K/OULEF85L3rWWVGuZY1Am2VupG9itu3bgkdeXz1lX3
MauJUiwPWxPGlBnkk/W9wedhp0+48FoptrZKnyp7y/PcV42l0UmtWNRtzRqrF/zXWORsFxsMFzcU
DJftZASj4/Wbzs96CMbZ4L4S4qauL5p3LHc7z6setgsbj3CjaO7JAY3swt/6SF2N9kmLC5XH/t5L
xYCIhilu2ia2bW5ydWJ9P8s4ZHIqc2DY+nJyivaAw2oB9zNOjxVuIa/x+CyELA+e0uSHYlx9L0f7
DkhgUfzV+n0NK+tNyQfQqUL9hhcos/tclW+WNs2s8xnlPMcuWIsbzmVJkTsTw1O8DcpEscWL3pui
L96gCNfPXm8et1YjRvnqGGdGx3RvL83RgRUUOrruId/KtdNURclbO4FkFQ0lKWQ0+kmrYidIqAms
KJ8TDDBd9mlh9gdgrBUbc1nOl/e5N6rA1Mv45Ok7snvcm60O8nk76MXJMJUno5Lfel1JD7HbzE+8
aWw46gm8umDvohjIIjOKx0FsC6SGOh6CuGbVP7tquEVRo75mMU6TMG58aXrRvQTXyhvW6qrS8PnM
Guyi9bA9StY1hl2bj3EVF59d2hSloWIML1lb/Ba2a5xaw0AqTsKiP7PEvZRN+cHau/3tmsl1mErt
r8S/Ifdai83SE6GiPgtyslbHroMuYeHLruM+Fa/866SSfuxq1puZtecUIu9vrcQYTrkVnmW96HZ9
kZpaHWoNnLZSsmoPgUVQ9E6/sehrjoOLkCHpvMSPUHbdzKEmUTC1098y+anGi330Wm1l51fublbB
CCs824k8cQFtVZixhB4TIDBWr2OfrerCIgm3JikCj5RetAeU9/Yt6mfqUP3YoNUwplsqzVVflrUH
WMHZqW3wCLGU6mQMeRVkhS1PgH5yb66ycnbmxgtLf/78Qg2SAsUOEtQ+Uyj0U9QiHUzvUsAb2zf1
51HpXuKFEchgqD3EkV4/jlkF60vRxBup2kQ+ldWzxW7tbVhc7blr9cN2DnNR79ITyOJP9p+ewfnN
TBzvji+yb9u69TZYxnxflMjfzk0YwYE1q8HWUvFbfGkGkPv1eeQxLC+VXu23FnFa4qX18kMSCQt/
9EZ5Bt8/bud6z1KfHbzwP1vCbJ67cTmbaq5ia6Gf8qZYruV66NSRjIdOB66hJfp2OAyuYuNlpNvX
Sdcc9rxz6YPo4BmwdRrrmcxijpnn8lLq0r6qo8bZaO6WvZkSofHZ3k5tBwqYZlsP163x+VJl01oU
VWtgVOy+T+NQAku2SU3ErCUTBEM4h23Nev0DFAFsnr3SnqlaQCeiOXU6Vy+uupz7ZH79bG5nNCmG
MLXya1kMH2ad1ecSxOs6DM2/DjhgOnuR203wPydG1Zsedd7K17Wd4WiG305a40Mgx1pkfZW0Awya
9AzDAKIHnozcnQ7JgJhSK9T4iTsJkYA9LPNDCr1q69uuc2cRP21NwgVvKO5AGdbnf/UvTYt9kbQV
fBljyVIuIp16jhIUpxyqrKsgGCOxHAtBEXntS01GT4yAYugcdvdaWtWbiJrkurU8b45WamXFZpeT
Y5cpR2W0MzbSVf+q2pX+aAvnG4yRDtILVzTQUtkc37dGIqkxlTJfHram1kHlQIxXHLemmKvsHI0e
zOH1mdh4lk/LmH7+4a3LtuYglUX8srWscgRiHfFE2ZrpmE1721yB6PXpiW2JEC2G7W/NQnesm0SC
u7W299fF+qmwS3nb3nu58rwmK1PO2xXNSiyadU3st6ZI1IWfZtV8vppnl9ggZRhBrX9qe7U0Gm6F
AOKlsExpzdIqNVCaVoY2xQKA5LlhrDbr9qTaVIZiWyvenIkxOotj5ycE4ovkUYLC5Ga01vIPuMX7
DBL6XfTIRSjKJ/cKXzefUI7aH9ivXGFwFCdR21HYGUuCubmSnqhDVqcaE88nvczeC+zZ/hAGg0N7
Mr07rvhTlbXt12Y+hRrZn09uBvsG7Cf9c6YQ34LgszHQYje7FlOVwcSJ4wsl0mM2La/2Uhk+dpzQ
N0RhP3ZLXy9+2Wj8vLlTh6J82g6KbRdPoKEkzEU/HRwegyFHge6OhKwBaA4QrqCeo6FT8djsUbF4
3XSBLL+cZdv8Em2hEItTzq9W3/Czm25aJPV3e0l+V4uLi37+OMwiOiR28rfpy/wpzVJ8awtHOSDT
V9+FlWksWruD5ur2W2IfKYkV34xlGQ+GsiZOKsUlVrzfLNfV0JTpXzOtf/VTYlLeaZyTBmOUKpu7
zwRGY5PMChyYED94iZH/GCkSFbPlQkVqKFY63Nh5M3k7PaG81EAEeKnrI4h8RskvOcxdld2LDndi
qgTat2aJvZPlUfmE+F7smwR7TNOBrDTChW/bIXqwfriovq9jpb2QohIiRG98qlDxQa1BxCzsLgFe
JvBelbW5dIynafqhdyySnuvOdk9z2WN/OEFQlgE4o3LSFOpqaJqaA9p5HXuQyAh/Q/VQrwUI2A5/
JXtX2ZVv4FZ5ZnrEYtOOvzelK++LzqRNl/7kULiH3O0kIKYcFHNKHiYv+z1X5NtPI965yyL+WZDB
iE73fsR93AbWkHTPFG+1o0XcZxhbFah8KtxdXKnGO8zPX4QkiX9MXDCpBf1N+56AKWfNUasF5hBj
1/sqJnUkr8Tji1pr6a2BpbK1tkNjddoB4Tzg2HrFdoiEDtNl8i4RYpUXbFQ0aH/ZCW7EPrNHFjya
qd5nSqt7T6fWvTUtjBSvZeY9bq0BduF9NBBjT/bwsHUZqA+OTmo3u9bNtbs3GB0sTwhEa2vr0gwL
w7euyMPtCevsczaYmVm7pKdai1a3T9Hf5whKq5mK561Vl1q8L9yoOmzNiZ0N9eou3FqervX3VClg
CDgkOm59+uxp58GrbJi8vNp2YFFy4NYob9sTYleZ93mTq7ARuIJVdXbrdaoP66sp62EaAf4URAPn
7Qqg7jGMalygvl4ydosQ89X88z2X6VgHqTff5wy4Y7Y0/d5GDt5yMgmLMmGmq7vsH7uz8ZVm7fTi
JPZLMf4R3mK8gmkGs2FNL8wTxquYxO8kx2hiOwdEqwaYU3onGKPmq6118LkGb9xv11aGHocNmQzB
dnZUqfSobWodI/PGfC8gw8i5JF+BFQRStPRlO2COUu/J2a33+X/69Dkt/bjxMO+29fRljidYXpGH
97d5LJLUuLt1b9zzRWHQh9Ny3pqZ4vVnbYEesl2ijbZxZwKbnTL9vL5qKSNPuLSe7PXpTSwP0N0j
DNHRtjVK77xshzxrGe3acTo7cea8dHijX6dMQWauQ0CrzRh1dLmA86zPABFMnvGSY08TdVUA67fd
8wFNe4jN/3o92f9Tl0q0R9kPMUqflRe0dPpB0dr+s7n1dabcSY35bGupcVsflwaC3WdTj3jWUh4j
iBtPW9dkLJTz+kwNSEaL71vfvEShVnFjbC3ZKcOps2TNFfzR7TDY85OAHPL42YUK8jyy/vcNp0pv
jstt3uGdZc8kAlLbpVJsjPHLdvDU5KjWxnLdWlPktlcSIo61XqR5sLQrCiwbx9/O1imzfGHpQGdt
nh2++gwv/+upKpPeINpnjQBr/6/TH6ypVV+2A78jHDwGqtVffZE5vslUnR5w9FFfhjjKHqRmf3xd
kLNPwXmjbY9ffe4O2H/6fNF2GDGswEYosCZ7ftDT7NZNXnllDizJxCrDARFEuLUIx7RVf3voFcmL
1pnd+b/6tqdZbf1LdlG800RTQvKpnOft4EpQQgdBAAp1+oSqQNKlFiPHXY5G9S6zSNyjXACveVl6
3PrKtAKrzKCYJ1UtgrmJSPNJy+i8XWwa7o+4xqXYMKH/CNXu9gXD7D7uU3mXi3jpAAof8XuV9zrH
5NZMlChQkYOS9TBenN4c+AA4mUCf2lFIhSml2fKuzjJ7ajP3vJ3cujTX0ADvW++szaO4zuZ0sWUy
8H2OxltrjiL0JtnDCprj8lHGYl+JvaKOYte2jtxpVrxAPIrag6kYzuOQI9HIhih/KE11b9nNt9aI
avTww0MkhkdriHFsT6hJoUv4FfXZwUowPMgtdjo1KwBPaM1pSgnscSsYbPKsDjHKCSWB060O+q5j
DRK0rD4q70eb6aW/wBIOyApBSBoxm2/VPvgxqOtNOOiqMoYwJt406aTHmAkBgFuFkg5JeRj0i7rg
NddpikFxAXWSqxyLSX9n38VgA3thJwz1WvbFeVYc5aHpBfLYYXTP5YAAzjDesnbM2P657JNhe5ZD
4t6X0tLCmYo2eEcHmGjUflnNHZopX52MHk8a0HrkRO3OEwNp2QtzJJvhR3V41pLWu60mfDMiBntu
THSPsfFgtpl6UP6PsfNakhTZ0vUTYYYWt6FFysqsLHGDlehCa83Tz8eK3k1Ont7H5gbDBRABjuO+
/Bf4Cm+K6A1d1ldWhHZRq5WHwm7da59hpkwggN11Mw0owNtGdUW07AsIi/Hsq21/KPF43YDU8B/6
/DenCS/IrRgbdJ+HrWMarNwWinaXMVbNrFF9NlLOPFTZfLUQnA1CQCKZMu8L3FUHCKinRhvqS935
9V413WHXOE5wl7r1vFNb/Usw4h8AYqrbB3i+VOpcPlvAP54r3fysxFF1wjavvUMmEVwJ35R92jjt
XVkUREn0Af7W7G+DaurvABKcuhpBxrZOtnldHr1s9M65MVU4PAGIsnsz3BgR3Ii6705WtSACg07b
mwM+WACEfyLV9INeLjuZrJJvuVv9Fjhct0WdjQge7cZuFOB6SdteNbboJADXQkuCGXtn8LU3bNg2
6s8q0Sd4dWZ9HQAanJUl4GE0zzKi1pZhNUMUmlHHOkgaIsySY3B2joZW/axnP3pbeUhTeL6Io2zT
+Bn08p/ZNaoL628qX8KkRnNNvUxFpX0yYXiYNHuWe+16SMDfONXWyMPorsur4BKMjDAyjfd3CrG1
Tjv8Bb1hab1lRsjK6dGkcKLPE/4AeyMhhmpXdX0M7emnuxiQjS7+VIQC25BQ6A3s0EBwq3vbOQd9
iCNEAJlGQ5dTK+olUvIFIkC+HeLod5OVmMRG5olveZ8AKkHeqj5wQ//UKRYxI2F4Vh8w5Wgr64nA
iL6JQZftsBx9weAWjpnbGLzERnEOa/rBWDFx9+ubbdkRE6jzJzRN1bt+MdgV81zHnCyW6qF25JtQ
D/y92YHUCzWdGYridPS9VrMPksTdAso6REXwW2HlASWGCEUhQhm/emso31pkzflon7rcx/fEhdOk
B6yBqCP0VI/h8X3QAOSZn5mRtFvWPavSxAYyzTYqMcg0VkMu71gLhHo3QS5+HD0C7LXeTawKB58Q
VuHz2VYglHyUokuUpe5GkJeYEYHNIhgLYFyFw2O2BK/nNDjY3qI+W/W/A9fPECgzgDe6OsbBaEwB
PPSP4eygtw9hftNpUJnavwZIgxGw332DgWVY2w5RZ2dj5q26RWi62KtFB0K5UzBg0VQF+Uj0YoLA
Z2GhdF+mavo0hnZzR6gRL8VuQhQtax9hL38i0txsLPTkz96kgwLVfevs2O5F8XvvoiS+e7EWnE4V
dz8a17srI7pZs8EdVE2r6jSjsNRqIW7MhXusuu473gcGnGA72CtlMt0PeBXdOQSPi4VAHKT6S+q4
V/APE6PsxRROH76PzNqJbgTAl3AM1I3O3zQFJIosrghUtIHJqltpnSq3KjZWYrdHoOsFoDjPAnTD
x+AAmfni5CxK6QWaW0jHvpRW5xLlKbRdEsfHcmrNY19X3tfUe4XL1Kmt/2u26x2cd76l3gKRUX5F
Rr/NrSy46GMwbvVKbXbM1L1TD/DsaIEDBXfCkpTiM3nrINw7VkHQQzV3jADvvdEantIBjSKHFGIy
mAmbwWueKfZ13VRD4dySNiP/s11DEatn68HyGTt6gwWO0c0Aelaed/Ax8N2GHuprGl3flinzRlcD
XkXfNK5zHbNsyujjd5rr+zxIpos6I9+EUNSzFgd/WYtDFFSdO3SLpTEyO+NDvGwW8RwzH7U71azb
56HHc7iNl56blFcG7XMdMdSt6vRYBg62d6nDYwQTdlZa5h9dnzLysKK3JNXROTSLJ8sY7cOYR8y/
l43v3s9eBw+t1eJ90z2nTpNcQqYHl9R3op1RQACAjR1dLdt81gMD9oY30qIwARtAXBHfi/eDUj/P
uk9wjRgM7R+BMy07CQbMXlakoQoDSzStxesKBOY/G6VjvahH2xTPV17VEEktvwSpMWZeS5gFvwYH
2fNlIUCZ9b3uX5QKwy04Et0+8eBYBz1orCkYJmacPscSGrlDUPpMQy2ujTk9LU7jUDt8ezeiSrPF
rnKkzbHu15s8LDN1AZo5YQqvpEN6ctZAF3lmcQWRcRomGCnAlR46s3tWWvyfcjNOdnpX5fNWMHPh
QuC3wJ/tnWHK4RTM7sOYahpDwS579Fiau8RN9TYDN/qM1wZow+JHOETpZzXHJcZrf7uFT+OWKIGz
hArqWWemk9KgHM/V7mUz8QkDYOUpO19qowEeMKiUrQLY0wcpMNU5prXLGYpZe8UfOj9ncUmXPXbO
rrZi4CEsKQCCK+ZtgWJa5BQ274W9Neny7gcNSm8NUEDpAFYlDddDcsS/jwmwnpI5fAuRgkN89IDr
YrlznBGC+4I3AqC9w2avuqD/myqob9V/mNe013bIjvVY85kEFZg4iX9UE0hCLTzOuj474bciL40v
SMijyDl+0pPAOqWD8mkmCLDQW3FzNxfjgfi72hmn2BtDVut3Xjx75zCyHmKW0rapjqxSq+YI/xkg
xu2ra+rTnZbGr6PKLDWsAmQUQyjDi0lT5aNrkzRcDyjQ200BIsjq7mCz4A2Wq7RvwhHp9KcbHO0F
2K6LNLYyMREw6ae1BVefp32zK1Lbe4IF4Dyq0+sMgu/JAIxg50FzqOLkS8nAAPlKLBT7ksVUSc6p
njHmKzMAmgoux50bMn4yUuAv1i4POmNblUV/gh1RvHZm3Zyw+bS2ktQTpwFvXFubsFGae4bL/J+2
s3d6GfyebGU6FnE6XxH+eOpnwN6mayePAVIuj0Gj1awMI4Xp9E66t2q7OpbQwI0AdoaSIDGX8fMW
poY7IBXshCwyFrjwzmO2Zxb9aBDnoBffZdljFwIW+5Hbr5iWtedswcyUC64uBGFxNp3HaMGN1sak
ngFGhAuSVDaTHr0piuHv43+yJF+qZ8trV1/KgPvqtdDpcAhP2QrQs9FBTmt1Fez8w6QaDAzD17gB
KeC/jE2QHgLovHZrwC0axheEylE3xPPupqshGCHBDWUmEwY3dlDyXrQ3pKDzU0iS48/JbYILuCxr
3jNY5ZfIrrzRVgWX7CS7yUwECRYWf2+oC9C+bqujIFQqx2mBFDKWBTjUA7cOGrwe/E2iaEscgdwA
LNaeVZVvjpLvEjVwnqffZj+AYl5uXLOcUfZWfKKN1/q8F6iiZI5zNmUnqRk5LXcGWcTg7+Pb5SRS
SwvVaWM7WbqTX5mgNc0CLMJni6neMWjUoyiMON4WkvtwBsP5q1ue32hGzilHjVqWg2WTyP2XXVyV
A5a0ML6TZJZVx7BUdPxnlt+Ug/sMcN04ySXlZ3jBYxhVA+IkfbX3yvK3HJeOARzz5THenrBkCl4q
91l1sRbS6Jo3lnp3RGoFTyZAHzfsr7QGaLesUI9TOu5Vvf4heGDZDMCouxp+HfFUJEeyarAxI6qc
lD7ebfay6H3DeYVq8L2Hubj3GrzukXGA2tgmzYs8eztxHwfiPoe5NujWrSFCb4+hO8tbxSV1mP61
IZpt60MDO6wDoW6CnTwueRqyV2ouy7qyK63ACnWfdeVu4xV9fsHX0QN9JrvLBiICbUM5VhqzKPQF
kxkgAjDnlBnNvH+3K0c7OFKARHaN/HLbndMeNJQdneR6Y9MQo252cZt8mUf9Infudpeglm4KK512
cq/lriRtwfy/1RBfWSDW8kzkCNmTvFtzkLRsjBTHkKYLgWgi+jh0n+TB35qm3Jq1NUhJTeRzU4Fh
38mtkB+p9zX3pw0KfUsEnVGuVf1sF9sQ5C5v99fMnX4GeGUcMIS3aHUvWpW3MG3DQz5DdG716ZO+
dB3y2c5i2znOwQwSGDu+jQqdEyXcBj0hK8mL/+fC736D7GJ7BdldD/VbzdvTQ00mB2li6DvpAuT7
3iE3frIBZI2fUri8t5t7g1O8e2vegSo+3kGDZbwigjU5NwcjzLV5H7vhd6XL1P16h+kEL7rjQule
Oxe1f8owsTzIb+n96jHFHfmARmM/b5ssvGsHXQHmsfRDy2stR8ref83zunJGOCBMdtIS+jg9MIRh
6rI0BH1E2smEY702n6WCXc1UMPXtgATbSVrw2FnDacotpiXVPncGjI/cBVz5X69rF+nZD8EKe7kB
XGEBpKxtb47vXX0BMBqFXS/yNnRvS7csLUmSa15B9GfpkSx9dva+Uw1gVtInJ1DoI6W+bNa39V0T
ve1K+Vx5w8lrzK20hNsh2Aoclbe2YYFA+kIm7M0Rhe7z+oavbVnyJBksrVDt+0MDSO8YOtFBykxp
7FJjPf5jE5S0PDXZux0j6dvuh3JJfsi7Nduysu2/ux5s5VjgT81zAFdukwKPKVJAbr0Nwnn5cOge
RNNAZ6I66Qd8KFinZ1wgT3ywdYxBncd8bp8dxgbMD+90IhazWmxaqBM5oJSh7q7WglWdx/I5H9zu
YJozQ4lGV3dqUBC76RGY2bDAexBmwZQvdpHmPNS7ICofnax69+DlqtIObq/TmpbMtZmsbUWqFEPa
nnrsB6UxyqZeumvZ0xPoS2YM50nuvpykAM84gVmh2fU+tPqtvCWw2smV3Xe5g2t8zS1ElGTeMuEa
vIdU980WLkXIDetiJT0TB4caEi/4hjHRP0c9cHdkTPZyj2Ujjz1ehicI5TJHntKf+aRfvNjIDuo8
XhOzRKDM607SyWj02i2c3RL13F1YBLcvgNH+hpSfneWE8uRlj56+XdgwdjT8ngfvCf8594ZZ9hP7
xcfz7JBLi1g7A1VTnTPHrb9Pb0dt108Q79e7WGYOPWmyfGYyN7N2vgVdSEgl8AK+gks2GIl7yI9K
FdbWoJwY6KKMmrW/6ZjJYAu8bnWcXOc8AcxhPfcIPRKN4sjeZjiG3UZXt1lUpAUFa266duuE4VI/
1EZiHOT88rt8OxrPrf44G3l7UE3jWZ7q+mhlL++6X7ExRZuxKFD6h0L+9wRt7TgU+fZL+jawY3pa
4kjD9AGM/17L7Bx2fpsP9wiymyegadVFWDtD1FUX2sKfMsyy2/OVJ7H2MeuD4QP9F97jG3Py6p0F
QRpZDMfA4aTgJXDpwXcoBO5Lbpk8GWnWgUrs0QIe7Bf4hvzTmUuFtUdfn+StQS/9/XoT1lLZkyr/
/1MxVhthL93L+yQjBfkxkryNxde07N0y5wjbDwa0CDPIQFfp7JOKx6JUkcvehlyyi8Mmr9ptl3Xt
v2H1tw+l/M53o4zbsWXuboEF3LEgiD0GH3oZv7I4QuhaXpPFfH7eBpP5Ha0V4slhn5yKJgzVvVS/
7frLFzQCDNIF6W0cJy1VRnTrZs2b5owlBw2lSA2Y2DIIk7+zbm4oSUm/G8vefn05jzBx7scCXbee
/QZ4+sFmlWreotdbsAj105UfYtYX3dXVs9xsGdTJ3nrv1zwWgtC8DiCArJXl6mtyPVb21se4Fqzn
+3BslH/uEOqgD6PPlI4TCTewRZKWN487njCNX8pvP34utWITKYP6bhgpj/DW8uYfAUT7szTXCCVd
QNPLMwi7DskNaSn/vitH37oqQDnNyS3T3UcqSABTZJ3CfeCECMFDSteCdQ4oBbJZ60ly8H8NWp2f
b79+ack3ssf6ztzGM7fGLLmennesn/zz3snerZbsfkzLQbezvqv18QIfj1I0FjZa+1WbkZqVfmUd
Pcix/5a3VpHS2zhbdteNPI81KXty3H8967vpjNSWih8u9W95H8764UrB0uFjNFd3IYy+5RXHw5m1
imq+zVXlhZcNoRTImdCImLwvYbZ1s+bNGZ6g0O+oU7UGu7dK0t3Kydeq70pk1zcDEEIswd9atLws
6xv/4aVaX6D1RZO89TA54r/mfTjs305/e13nfCH3FzFov3Hn4tDGsHYZC8uHa93cZrJr+l2s4t+q
f8i7zSeW096uIOf5UOd2hSHx7jRl+KN2XriVrkHmoLK3fqOlD1mTsrcOyNbKH/I+JKWe3yMY0P/S
aiQRksKGyMfLydo7w1tpwrddyZX0TCibaXVWZQfdK17W7h0wFbTxNa3MC41c0tLzMxYKiChZmeXe
Qkd+YLXzVroHov9IsjYoA/9NV7t1GrZKDEF6l6KcIWEi/raTJymbtbuVpDQFRyb9a521Gax5H5rQ
epoxaFJCFi5Mr0GdzV3n6Om8lflvAsCAcFEyvgbtEB1ub7zclHVz61bXtNyu/5qUgvXVlWRAIOXv
7lvSH84geXOWgJ3QEl6jtbO/Daxv5fJ81iMbvEqYvGVni8CIsURI3s0c12pyrGxkYLAmZe9DPelE
17x3f1xKPhwyeJWyn417UIFPNVQKXAOkBpFyQwPJsXy4Shzx2hfpuvwsybKT3Jky6fPsNKvOpskc
6yRPeH2it3f/XTDz3VBhrSp78vCjoieid6t0C3LlDqInRhwhk6KjlT3MXslyDGou2vQgr+gtTikt
YJz1uPkqL/LfUa1aDfZYZ7N00rA4mOfZOUEiGJY4pDXZ1A2rlZs17VuBgv5ZaG3KRXfYmS0MyOiQ
18iHpWvB0dT9q3C2LRYAIhXtGrmr8lzqDCqTXhWvZQzPRPjk+vKA5xbRnfYWz/xw++WmvntEt6nr
7a7LnEV2b695xOLk7JnTXu6yXHbdyA9Yk3JjP+TdZnVS8pHMudaU4vUv6WGob22s9TbYGGIVF+T+
W1fE49FACHCvw5glCfUMAdLijM8kpZbO2pnhINOzlHoeME89SfBuqoOXSMuO2nIONamz+zKo243U
mrtsPClzae7UPgOkNwzFpol41WXjZa65tT0AnhqYors0cQ9qFFr5HskgDJeZ2e+JSoIanpxzowfN
I5ws1poRjYV4njm4F8XqXeqPrwui/VMAKeUT/Jt6h2rciCoHScnLEDzKEpYn6hEViNiu0k+x56As
aHb3U4wWggNs4aCztn/0LH9+SqvmF3zHU29q5duYm7hqpf73vGRIXuMDf/EDFaR41rz23mz98IjW
s7LrByw4aC3qOMOwCZq6/lLPYHqZkpefdTW1tyjqAK+KkO1Si8UWwCSUPOdWhX6Tqu4qJIJRhirB
cWPEWD2MSwmhJMwEBhwFwkQ7NoVdPsxTUj3InmyyonDQPctzhIUJwltFHOzKCvkhfxq+mSyeHVt1
kfLL1MrAjgQljt0SAN64PjO3uIhRvVYhfBo+RqIqCoa7NivABHntwHy4KdwLSA2W1zyC7S2qX1M/
RU/DsoHoEj35avIdWU3lLFllhkk3uouochUInxkWqzVO8NSghv2kshL6lCqatp3GMWAGQUFse0Cr
Upt7mWMpOjAHn4ahe9CSznucl02dAduzaVuwq6mxFoR6lm610sEVbWB1xpwwmxtHHV0Y/68pieaH
Wwo0B8q/Dm1uPb6KLO8RlZloW4XtBt1TY+9olrmbpiZH4w0wfWFo5sV2gDoDa9V2uq0n7QYreGQw
cAAvvbC8q6Da3TXLZk3SPo9JQQx1QNrIhptW6pd8NlNjq5mGdpFNMQX/ySz6StlOHix3L0wJNiNq
8Nr7AEZde+y/JUP+1WApHVw4dH/eLRM+M8hE0ApFhUpMP//FcueXME/0b1OTgFZAEOc1GDNg1+hg
Pc4aa8nWlFjXys37i97H7SlN4+KBR6BB+W/VT82o0Liy1LxXjf61RjXo3o2Sx8GuGqivSv0p7lk4
chB73EtSClgK/Yz8er6vx02PccdmWqrHWoopXwyWazmOFWyyHAXaLX3G7t3BVv7dSWfzKqeqG1N7
cLzwBDkMp84MWbQDH5xqt/6CNkj+hOGc3M5bG3P72HTtPleRtdn6WCz3QfaCUeFM0L5omCvb5hWi
RfMJ7nn/QOj4LCmMdttPmNZBhspGxJqWGpLnGOXHgxL3VXXR48I1EKA2tB8iFsuuAoPuDv20/q4e
CCuXKWonUuCgZHFGBjMBzcat0E2lPSK2qW0lKbcnS9XlU+WACVvujz2OAF2qZaAXH+3xz+3vpEnu
H+2ihnO23D8Ep0HkZZOHPz1tZhxMlFNkVzZVMMNwX9PS2sYWCcl3mVIsJR3kjt3wCHAGBF6AzjWx
+h/oh9Ip6fXXug7CU28PARrvYfW9LA9SHg9hfUh1VJuqWXEIWCsubuHEA89NEAV33bIZEnRPXMM/
vivo+xQ7mbfAt+M9FIb4Wo4ZHobLRvYkz2SWjWWDjaJarEUNfoP/paIccqu9Ht2NmAP+Xw5J3QF8
haodP56m7QpEbp/Hh1IlGrj98OuktlxkKkq9uUvbhUfBsqNptTBgUaS8j5ZNjsDEvSQn30exMPIH
yOtqTHB9KS5VlMs3ayXZw0HvyoevYx2Zg2OXqEpYVh6eGJOiXJw3Cyg+ylJS+uFQScqFW1RHTw5C
4LdD5Wrvjsh0c9+VADQ+Fiy/aipjyI7Pc2F/TbEnBbk0u+m1nar06o4RgBMN5c0uY51RZbVinxSh
9qKW4XDn6vXPPNTUl8Eu1Bc9rB86OtgH1qZhuiA6yNevN9D/cupWv9pAS97cjFOxmFPep6gZvEWV
8gU+cvAohWYZ3PtFbD9JGUjhfQqh7lO+1Bzrt2TQzFfNj4rPWnKWKnxzshe1aaBfPoR1Ot31gZbe
j8sGcT992JhJza7dzBv6bNB4S1LqQDRlIcd3/1KTAfdSl9glzKX0LfNqdLQ1o91K0uib4WTgmror
TQtF/I1tdf0nTK+QLrJGfR9BqHxremwRVPh6x4Vf+QYUrNzZmW+eRiwzn0p7fAVC032zyh+z27hf
LMVtL1kZIZ1k6923ZgZIoTpW/oSIDlq6Yf8ncOz2G5AtfTfHuIjbjf+qAT5Dw7YdwHuyF4ftfsYa
Fr7wf7KgRf5d+CFPtxxQsdl8Vw5evcevrURhzileM8WyL03aTWhu98WrDmP6E9bvGylUgLG9gsD4
ApNXvZcs229YX3CH8ijJETWJs+ZNyVaSdeyaTzOrdJKSM3aDeq+i9abDiL4G0wwuobBC41qjFQMt
uvZRYbPze4LucbcDi4esJ9Ky+8ofnIuU9K3v7U1tsGh3uJ3MPj0PgjHRW69W/RaOT3SRpBOpNjCF
qL9K0saICB9I3b+T5KxMP1y++Q+Smvrsif46fzJi8D3+GJzCaFCe06xV7yMfGnHoY1c15NUTQJ89
shP9c+m1n5O4Va+AFYZnXW95VWJU5avEvZMKko8u4qFU6uxBsmRjonIU2RAY6k7HcLXAPTazg2ep
HkNHe8rN56YpDm7nVhgW1ntkzMurPTnFNeogyy1iweVVUdk0XeUiM6tOu9jDRUu3o+Yx1ByswCfr
FYWw9JtqVd4e3czyJEk4OkDq9eKtNEckKY0eLMFSTesnf4OmH6iafMRdWW0BilfpN1DU2RE6vnPQ
Wfv4ZlvGNXcV68UMM+e+TCwAFku1dlL/mkBLnvm0afcM6zTciNhzl82spf6WCF4Dfvc/eWsV2bOU
9q+q17Xjvx2vtwBgOjt+rMe5eRiVCrh04SJ9B6rL5Ev0V676n81xsN8aZ0QfKNeLuyw0bJSNqxRE
3DB/6Sv3WaqORnpXR4b3tW5ydefWsXWflh4GLHWNWgq6sJ+hI/1SEL/ax8XWBTZ0p5a8VO4Y/+g0
AGKW4TaPntkFF8V2kmOUhuoLqir1Rk7vzF/V0mt+dawbASMyY3QYJ+NEzLZEdbe0nj0bzXFedwdh
Sy3fJFldoIyLRtVdSZ96Z5fhrvf1+FIjTv53wa2OFJdrLjwSwM/I+O/UOVDjnZSH4B7v5Gyx45Jp
V9AJK8c835JSrHtaMh54taNbzUDTny0zsY6qPcDdXk9hOebVBl5+cUJL2adaoWNLNTgnC7zvGa+b
5k4zTOdgJ9n0NOHjsutbtfnM26gC/XGd74ydn9HmUf403qs7JAxJx8I6PL/YbWH+gpOIWKRJP0/r
46XNEgeSSjDv66qqH2K9rU+mUQ2XyG0t3H39EluCzkEfC7AqHR/MTL1EFsvv/W9xMH5OIlP5SwFp
ebtQlmtIxRXW7ykdfoSK4nzV7CZD7VibX0IbbXCGKMEjFGr3mC2i4qrip9c+ja0j4YD00YUKBMa5
sYif0ZHZ/hx+owP+DvlQ+a0H+CCDTmKEzSA8CVzzrwxlZL3rX4MXy2jaT30HZhmd4ubVa5kTdn2l
PYLb6IDn4LAE78rZEVzz/ZOuG3hQjc4iaaCm2XXWuuwqe45TswSIBMJ9lyDrgn/NJ80ZvNc89b5q
U6zcm73ncQ+Q763DtL5IsjNQnsuduDvrcY8wlca47NyVQN2KxvU+BxDSN9UQqvd9Vfqfo3r+pluB
/iCpeUGAO7r1KFU9zblGmuU/SSrsg2Oblukns9D9z/7MWmJhNS+l4Tif/ePoZ863mE/lsR3V9ui0
Q/C90I/1UNvfSxBZWOZU9WkIhuIrNnfb3orcT8wj7zB5KB5qX0E8P4C80fWhtrnlLQVRwYozzroL
k2U8InY08RIhvGZExl9id2ghphY6Qfd5rdAYtbGr7M46DFgKPnTLhoYx7Rq8kXeSlAIWbIuHZsZt
C8vqK2Anrhx0FegGDEc3xO6KB2PZ2EjxXl3FuM+dav5EFOBrV0bT9ylagB4tfA50oJDcS/Wv8TxM
38c6srbjkh8t+f+7vovk0lrfd33OAzxt2wQugm//Of+a/9/O/7/ry3X1aoC57Zl7M7fi7cCE/bkc
pvpZd0z9aC95yGXUz1KQM/m95UkVhCKb53LJ+3AsX07krBTvGOt8E2VjLWxLr2rUAy0j+ztPxT7a
y83DWk0Kx9jzNnUN3yAoH5WstSBMwvkatXoI9g7v+q5Hx2aXjVrxKJvR5HkV/Zu+0Zpqr4eJehdU
EPHopCSBQrt61y4bSdqGAun+ls6qXc90Da3H/5RK/pqUIyQPbbtrHgFoW7NuZ1rTKZ3ePLqPJbfr
R4/9B4pk3rcEPhONqszPng+XVB+dT5Pdez8MBOiIFnrDo+W6GI4m6K0UqRqx+gqbGOLxuSmVg6F7
8xcUGYZjx1lF8PQNWtZZrhFmwPn6qrXuccL2HvxOY6FrOTfmFY86d+0zuBEL1wHDOOhNO170OkSz
+x+HnZu5jhUWkHOZfEmBbHq0uvcuICuY6L1zNlOzRFyn9Z8zJ1GeEYjudvrJw0YsmWc0XQy0YxAh
d8wNQxB4MfFYH5Uq649M/pDFN/5UZvsdiZHhSxTjBJ90bf8YNb12UuM2O/tjaj6EgY4nhlLOb2mY
/gF0mP3h4BA7+ItimqhjYf37jJ/M0Ri74KEqmua5WDaGyvAwLJBLXCoY+kJFaoBsWG35oKXw4pFM
VveDV3QPUl+qYfC0xzRywgANcZpk8WQHMo+XbJ88B4h17PGlTJ8QHcIgwsIYzejU8YAPWv1gBV1y
rKDW3CcZpApjNOc7xwVZDDvevjrZEJ0LpIyvnhlZZ8IexcWb5uGSVeN4VtSovGZGgbGP30d3SeMj
8TQ47l1STni91gRJoi7xD3HbqjgwqPXB9YoRoiuiywhA9U+sT5T7NHa6Zx+1J3SDwQ7S44AGqvr+
Ze6w+sHceXyNLOSRO3PTdyFBqaBQPzesQW/DUTXeRtdFyxvd0y94z/SbKprGex8fKiSo83RXTWGE
Ehb6cXybIHz46fwzady9jx/ZV1avG3RtooVrP0cvYEn/RLY6/1QS4yeBX+jlVkCgPHD1Q9bycfYH
89gvZ3Bj/DvAgZVYPIxMqOwJkU4gJj8LcIl6Z/7wwBowBcyGK9qo41OdOPqixj8julbfe9bUIYXM
G8DMqDxljYaQDOJ940OMWguD8vGUm0r06iue8+BosGnF4T00eyh3lj+c+nSYvpo2cydNC17dgjdF
m/IC2QB1/BoBANwH5dCf5Cg9Ts61MWiX3NGGHbHE4gIjKGaquiCDLQ9DDr/d3LLMCUFEqSJ77zLt
pUQyP5as1cdM9Am5wHoeyasqFx4aC3jbDMfAB6tssXJsle6tw8DyMvpqhnwFtyRDb5u45QDTY0mi
aOftp7bA53JJ6uYEacm0irMk/bTWNrAT4w0mD5DkbIdJwbLR8xC/p9KcyuvoJRUOFuzJZq0je5KH
0zi1Gx2I0pCDxvo/HDcjGFVCUP9f55bku0s7+AicGQlt3uWth8j1x6icL1n6tZnC8JU+198UsWOd
dR9uRZ8bL6rn+EdjCJXtnPOYHa+In+yqOElKDjIN76XtMu/espQT0kXzg9c1UArbvP3Sj061MQYn
+NEGyiuEIu+3qWmH3KU7QAd8G2i5HlEBUd4ui/8QzHhEHST+WUV1zGenab8udvfbxOrKe+LcVxUR
93uIAtV9rlXhATnTeZOYanW/FkgpA6y/65lY8hSts1W7NyAyODcvZ5BDpOKa7O3R2ThDzZrlPxf5
cGplTOAL6f5bCkYVwczlIusJJJkO6onFr/iycwfFuevGAAMirENxfFH6EAqJ7jyZKDk+pfbS+2oF
CAMzdG95MH2xVErdk0Oo4N5RMS6JVaT+b8klD6fu4T5aNpIHBFPb44vGKshSuhZIPcmrajU7mAOu
AJJsbSPfR8jC7Lp4Irxf1T8jiAteodbftGCC/taX05tTMmmvp8Z/yee83wEV65/1LkYN0xmzR9dA
VCVGxO1+svrhVICqRcExArOPbdXZSj00QZZefHDU6CFP1eqQMdd9UtHaJWJA9Dq1aoXAepF95teF
W2Le7pfERgHFmk3zO56iX/0mtX+Vln9RCWQGKOHAa0rqhKH056JsbeT7CDKwoNH9GSfvzs/z4pfR
xD8Ukyg1vSUAelBDltXjhmUitWAh6ZnN2fDZr4cGTXMmEFI6OmF5DTOogFKaY+F55/dzs5HSOA0z
PC/RlJPSqbXTh1oxvyfLmVjxyB/TunqRsth0iTkhtMSYPHosW1V5iHESYj+w5uhR9mSjZsG3WVer
85ole7ihhrsYH5/bUWup6mTOMWYhaiN5ThMiN+k28E4RB92u9dbrqEN235iFffFnnbpzjCsVTKSX
MfFKloh8Fk+0VLt6bqddVXhUcNYj7ZjOSMVIgWxGF9WgrbLUqRVlqg7rMZqv/CrnEmW7f07zrorl
xHDI5OTr2XpsOra9M5W723ml2E9jLvGu5mwryhY7LHNn2B5EsOX0ylBDEYTB+u5AKbhdUn5gmKn+
wTPNt1ueIb9gvfjkJTRB3+nUcxO2u3/9T2vtv8+r/c4CdBtuv2G5C7L37scuP+72m6TkdtGuzB5j
hF2hih+t1lWvxVJNKvhmTZhHdqVENpPcftk13Q7phuGnx4rQvdINB0Yb2Kn9D1tn0twqE23ZX0QE
TZLAVKDOkmX7uveE8HVD3yftr6+F7qv63qAmClnuESQnz9l77am77bKk8VsCLKIEq1nUlZ921c0w
9NA0DvpRxuGyd7z+B1nuHOSAFfXkazAzoiOFJI/Cgw/mjf0xztV3W4Tejprp5IIwTRozCQw5ryhb
70tqRGSn/UZrWcgBzQpw+K5Hj7Ej3cptsxf2mQdMeM+iG7zNwGUH12N+asMGcXH/bEQTPwybH0Ts
7DLo3dlJ8V82qJ5o6GxzuluVMD/jajxrTD3nikjEGQRDvQ78Ko2hQ4bf94CPmG2ql50SzXhoVabd
6ylb3po8o/smPAlqEeLl1pfGacAmlWe3/14zCHHZLNVYHP/7rohOXlC0IJfITdXur5/Ag/apFhxX
jRqwci6PXfPY5WK8HymElNPCQi/Zko8LkhHgZSl/SPSs1YSskJBD7EHTO5Ad1LSZsJoKD72hnV8G
YyIBbH2Y8/ChHfHxF9XJiUYb1T8PFd1iH4/ZtDMrWGPX10oIDPuFlDUapv/3tX6hkABpau4bUvQq
1w7vivUBHIVXO829kuCacgUXZ6KGuV/WhyS36oM7O/Pm+iEriHWfQqPAMNT9e+m/1zspXhNbWTfX
l1ytMeGSTQtxoV21vb52fbDM0GRMBLPx+iX/6xMQ86y5+/eLry/bZsV8d67K4/UXX18L43EjPWUF
am6ZWK9/5PWTSaaXJ1sCIFxfsmmrXxxHC8YoTh+qelthCL5XhpE8MDP/nZImPI6GdQuIPD9PhFXd
Xx/cBdY/WCt7999r+TyUhLhB5s90LdWwNIYWmdf9TWZn9j3Nfvvf9/aJ3C5VSPpRrDq/LF02bWFO
xtBi1+7+38ckJDW7tsqFj86Xz8e1bZ7W4jnt3LvFozoYloZZUdOLe8/LtDs7OUXrB1aS/s/DZLfv
PV3Lm1nk67YQvw/pfwgz/vu6KYNylC8svdcf5OiVJLsiuSfwrr/U1Rz8O6OWOonQGqsNVOTurmqL
6EHQJHsw0+qxDqPpdP2y6wMlmbkhFqg+XD+8fq0BZT2wG5Tj1++6voajIseSkN2yh5t8T4+8+7y0
vHu43MuNZfUfUdhCCVlfN51iIEkq3YSpi/P/+mUQMI9M7uPb61dQ+d3riWGdkoXzr5oTddAiT95j
FnXuSRBrtkbskmUwLc799ROGAu6p1wxnrh9ePwEwRVyanIKR5A0NcmysGCVblj8krL/ZYJ//+9qY
3ilhZp2zz80m3bkziglwlvFDjRsiIJ4l21oOZDTfUU24szwLcjj8lgdQz8mDUB3eUCujfzDRD3Wt
nFChNcvk+kDtspCWRZqnuUxUG3VEHJ5GWEi4kvpCwMP/82z9EL7ea6nI8iNbw0N/t0arhIRD31yf
EddcML++UatLqF8ljNdn14fxKpRcH9jUIpy8vgi6tt97JhPvKQX4Us1P8T/h1arz1im72zfdXGiz
KHaxq/HhvwdqZKwO14+Lq+thEMWrWI1H/eqkadc/gWwinEfy6j+yG8Bu0CBpCsDdvbk+mI2aFgKO
2pW/8f+emrn3lWQmDIyuBPt4/fQwLDhEr09TsDMg/7OUMQfgfIZ2UPb+HTF3JoIkgzOSupIR4vUo
/vs0sJfT2pXZwz4h7gCHGfYFsdVmS8Ni1//MvfgOoUXkVbOfiP8KbOMxItfxpuqHN4fDekqIA9sp
Q3zEs/C206qqzfgxlXdixSm21//3v6N9fXZ9B5hhxVsRcaw0UtJOem8GbRaJgyKo7UZaVX2UbBKy
Jm03mt7vRyGfc/5r255w6GPq0HmHOQWMlprcBUi/aHaQtpiYV1NauSqunfXNuj4rgDZsG7Ag3HcH
46aDbBE1kkGXVUPiy/Lp/L8ODBZljpv0OhCKjuFrWhHS76fh1sT2lyhibWvZ52psp5suluO/B0sk
001orkeumD8Kw2xusPw2N17ZAB2/Pi1dbzC216fX6NXrs+tD5oQNaicPGsaqna/WOJbaajDoUHT8
f0+s2nPKY1IAAlg9ouu/eX24/sP/fdgXFmQZg9zMcPUwLatG8Xo4qqvn9PpULTS8ysKZg//emet5
+t+H12eeMRJvhYGXxbuCE8iDtcr+/nuwexHve2GfslV7fz0Prg/J+uHIiGO3JN35+lId2oQ7RC7V
yDXWYLgmGkht4P0dqupPbnQt6aNWiQdsdY39e+r05njMgHxhkueYrnyIRhBjcH24fpgmUIiNRPtt
KSnHE8GQarN0zkAqipZOJ8etAouYLlVN8yYqiNaNyacOdLdhF2Pq4Z7ez7eXT09GvYJ1qUfIja0I
nMNKPzM635rFgG80uy2qJt7AKGNQutTxWaKFuY3C3mfe3m3GubgUBreI0mvswIOyetIb5bNk1IzQ
6SzWTX8EN7BubRf9Afe9eVhGEoSkSyat86paVe4EQxhU7P1AFksX7RJFECVJ4NpQMB9BJhhww2XR
SO+EaUh/NmZtG2qKWJjB3MH+B0+3PFsiP5Z1Tf+OSKKkE+/N2JBZOOc78EvJ1sboV6n+HEetvuHm
iDM5rqqgw5AR92fAr+hJUka6ms7oNUppquCl8oGyJbuxWTOilYUKlxYFw2l/qc2RfGO3C2oQFZ1L
r3GYfjuHA+MOHlEpfP8yeOdozlI/IWArLFMdrikRpYlBu3rQAd9a5J/PhGY2w28a4sjWUVL502K7
+xDWjVargzJjDgIcukRIjrSI8Yp3o0AXM7547tq6JAiSeqz7drh1r2uLYcCOceSxzPaWNmME1tD7
96O2p6JYfOaPHxTP8dad8e/XmsxgEyHTcRdqT4E3xwWPhnyTfzwqvfmQuQ8TCKQDE0/9jJiW9AyX
BAa95I2ucenime8jgMFu5OpkbfUC5hSup1j7VSHZMu10u55BZirVbR4vPzaf9MuOG2XDJltzwktl
9l9NAR3J5BL1jXEgrGkemTfGDok5eioCGqLnKutIwJX4xHBwBzntBEtgCl8yPfelWpEisJY3k6le
Q+4XAZTXDbnM5IMWjHBcfpdsvAQmxDL4qHJmiF72bd9ouyLqwocZ4vrSuH/rnFS9SI8+50HbKZeN
4GgMwVoADtKKT2jldrYXf2twWDfVRDaxMS1vXkPDggakof04RCTCNbKSo2XQyfNS/QHigutbcx6E
8fA0G+6OIFzkIzFSLE3oTFvZIWnZV9YY/W5ppj6Y47zeae5LrJXlxk6LcNvmJf2ZodzZUqvOS8wP
HBWdwcQw7qIpVaAp52Ovf7Lzj31vdoZt3z52GVGtLXld9PO30qvfDTWAZwGQ5FqEHqvhBUWuBewo
jX1SPIsN1aDhL/BXNx6BqRs1T8UmdeKDLTR9M4Dskql4ASTWCESSYL5y6qNGD8qU9BUXYqhu9AfD
imw+N79G3vAZRk0L1Kn6Tpe3xcyAr+XxF+LcIujMZyIUnwf0kkxdoKWOJw9k6jrbUFPvBvTaprl3
aJkhApah+Uv7BoSJfE9H+1JNDO1z7yxMvqwwxltLp/pnTU+3A6nDqu7O4dITIFvOe+J5JemyZXyY
/5KcTb/6KSv7D6MnUF5X871Iqfz7ZcX1VjQCiUZn0CdYoUsgkz2aYcCGEeeE31Y9QLD0c+Agbdqa
UGDN0o71RJEVC6Px1Z5jrwe5Q8OfSIGTVe/awg4fyDZUW0Y7qT81zrOcisAqexYCDQxtnr+RcZ8H
hsfAu2tVsum64hW9KCZHxR56yhLyklBvypYg4TUnFmX0tO20/AWY/wPoNHfTvQ4SAl2TZPjux6Ob
mN+Vln0XifnVNRZhgS1kfp09FB3ufTn2884tGBYkBlp2N0dHFM/Rm0EXdCqA/Y1z9ainzaVZG1Xl
vA5if6zOIXph5A+Okcp2g9jAvWu3kyZXu3N9N8TpJqkk3ZJVqNtE07EyuCkUaIQk8D5YL6yaMvJT
49gWyZ2DEGNT59WlyKrfwnKOTSM/u4SN1yTuYzcvAqHnB4Qq9INCRV7LGOKrd8cbRZpZBKo6aFCg
b3srhcgzDlkgNdLoTU3NG80upyC0tC8XslEcDgjRE2srCJUylSP389Q+EfPGGLoQe7oAe3uhkxmX
z+Wk7wSp3js3luiH0awkNqeZVr15epXeDH4UuytD7M9gxdDG85d5UXkAf+YpbpevapKvZjU/DNI3
C9nsZDTdLqA5Mwl5riN/0pDytgJj7VYdnMHKZKImumMWhsi05X5MtMBNyLp/n5P6w4vyJ1n350mi
adTHl1jlhw4NTjZxTqSq24FkA00znGPAgQjaAKO1uR1kNTtwrQ2slusTqrydH5quGmnizjDj4EMD
DSC7IrI/ZjV9kE1dbJxce+5cQDYqMd+7IvsawelZzfSOv+wH2S66WGu/DMmxF8XTjI3cz/XqT90D
L0/gMA0ZimqOx6MgRGxfMQZA82fRO+qWPQNIYGrdMer7BzKNyBB06Y+PyvnpRAeagjssGdtEvZcC
5C8A5Y0mRiIv9RJsU342VfmQgebZGMtob4Xn7SfpHd+LDkAftKFjNdkK3n6GWH5GHhGTo0ka+4lQ
jOqCbxgJnwM23eSKrEM6O3SFlf2lF+qc6eNbzx/F1u81QYQB6TN/8VrtxMr3iLis3vS9w6GPLgbJ
9JVt7lU6HqYq3HWHbix3HYeFRYKdP7PDacNsL6H+H0EBO/UloUt1UOSp6R3BYpN3zipYn72VMU8p
d2PC1Tu64U+eE6GcoU8rp/ZV9upseuq+d3OfPIeHWkUfdsG+EQsZ0Q1j/u7gqYdPWg0+oxlSHgTR
nwvnBhMBsPElZUNrjFQ009a1dATG/V6wzzh67Jar4kL0aEsdkOj0qrhc+lepaCovuTtt4PDc5enU
bRoHIqAuEBxZRfRUyfynVlO7KVQ+Bo3XkxiJ6bCN9eOge38ciyJyjiFnl9Fwsjqq7LoPP3rFdbf0
5k4C83a64daiewc5JQtA3EktZxrahKBE0U6B3H2FQYjQKaKFZtE7bAeLg+xwGIk8WVjQjSLoTcfD
8O+6myEdi6B47AoYUUOm6TvTgtnQtckfAuBVCNueGxyV5IP3rU99fzYAkbEbsw9uqJ40MYPd9PoP
oSCNz1qC7qX/aDtvFw0gRbuEjGIv84KcFkHLgCNHGB+UusbFQxHWiNRvIjoCva4XdKyzQ7EM7pGQ
yVcnAd7DHbwf6m9DURvPI5dnBV8nTc5Cq0iYG2EoppwuTfLHYPkJcCehaiK/Z0mac5RUv4SMxhth
9IyVrOewcwkqKf8akOvcpcUlYZAIFiYu+ZzlbR81J0mxGKnyMngMDckXAXV1i4HohVr7xWVo4dvR
mhVhTl+zzQ4gc4fp4nrcauQcZG6/JgxyN5cESKUdHNXmNTMbro7Rl+2i39lDMVGM59lGuNRgMke3
ESW/A/1sdbKrlZBlT/DepvHZrsatYdoThRWhGYkD20H299o41cdEy+6tiIKcTNrStMu9RWeqaZaR
gjYe9pi0rU4WAQ2hZxlHf+FbwU7N0OzFRsMVwEmj/dL0+0yq7BhKayIZWDGtvBQ1GDMQ92KTo7Y9
LHbUBh1ETG9M/XSxb9veQ5va/9jaDVHL54Rg1pImNMBHtHdZvcXKeJ8OQuz0snkHsnDTlwvE52pF
NH80guDqyTMw61fxcy0cKiE0UC5Ngk2jR9SdVQJmEgl66e4RLdlEQzqjn0rMPXLGFWJ/pj0IyGGc
yWyX5k5Y85Opy3OTcgXGHOFMECrBVPLHdsIhyBXE4WIbG3KfyOljmW5QzjznKFI35II028LgOBEl
fsGJgWxkYb8u8SqpeW3B268aZL5V2+ZDD3kzu5Nm7CSBRxvP1h5FJXYDgNt1kao2cFCxQs0IqPcr
XY70j4yFTbNOoAPfh9j6a0pt3oXmACwZCylEQ7aneQ7ejorQ9jj7Kw3vAIUJsYkx/hVqfJXEMJIy
69eSqtzIiXa/DTWJdZMWog1e0NQfElc3oco5QUbK6UbzOEsc2/yk4fJDhnJ9GjKm1iaD+5moosw0
/gDsKwKkMhgoLSPQs8pev2Gb0CMOTJPBvpvthQ2X1pimg2MMLnVAWvug5jroKeotNRpw1OqkJZxt
VSs2XV4/p3mJHUneAMYMlor6eVQeqb40KTYyj/cjieNQO5eLRMJei+/Z8L7qYkkDhGw1p2n/4JTj
u9ONX5BED8s8+9I0PqopsaEljyB6MV+EU2vDJxlLnzmIXovHIXMe+s7FlpEWt4PbM0BpdAbZ3ntq
KxLtC+spVH96oYPqhiFKghiJO7oTBlNc3ua2OAtDculGijwn5hit7tzV7DqGqhyDONHvCRx5NgdS
Mb2+3EXx/CcO7QEtoPPAQIUAlzSE2by8ud4fV2qIRMyVxVeoyVcqpcCmwARfFwWpWQUzFFtizjdD
2zNviPdaXd6W+TPYPI9hZ3jgnPTbOra2U2qwExsMvtRMyq1mSst3b7oIYCdNP7QLZIN7PZqT0tmO
jf6m5Tmjlt7chxPMvSkkDC8Hg9Y4vR8N6itukN7b1pH6oitzCozR2dhUley+xjs9O1JJ21CHc1Kq
Es83qkHya8hDyD3ND9Hmlo1l+K6bfs9O/BYzp5znvvC1ATZg6pnz0ZlfK5Hk29Dc54KBdIkPFQ9q
tJXkwFSif8vKaO1Qs/MPU941T7Y+NwRmJa1Bp5W8Om2fYiKdZfY8Tdy9bVK9d/VIyTFIxZiwYzwc
ExLtOR4M5e86JCMji+uLiuKdRZDIzpunU52Zf3MNw26cQn5feUON+kKR9MxAvNppaFQ2DVf81tMc
9oYel9I4dpdy3nlQgOeZdjt6riYIswg6W4UtsMGJkDPVSju8f3lILyRJvqswP+uOBtQ8rUkWCm1G
T0l3iAFsbBAtOZu2Mr9HC+xU/mxIpyRxy/hwDO3gLBP9Ew81j1V/VxWoU3jd3/BmPqmox11jxpcF
5DBk3yzzSYOFQrDctTERrvcTd1MuRQyH5SeSGKTfwy/5lpfQI2I5YY0yCDovBufFM6bT3AIjgTNH
lrzV3g2t+Cx5s0CiPCSZZ+61NXI5rudzbutQ35Oy3yUJ+zSd2r+uxxeuUWQgiOrX5VBu22je831M
wfsI8G18JFboOTNMLSABa/+CkTTcjE2Ieujbm14b13qlt/3kFD3VJsJUe0FxRnQ11olTnnlsU1mi
QouCl2sTkS293qZFXvOuS/OjMdBSFWgmaNj+qTh4m3K0HrQ8o2UorLeBuaURjUNA+s/KU/Gic2yL
p2iRByOnQBcRoXysTlQAkPbYw7om7NamtxAaQxKmYXXvxdFD/cPCGzL5GXFWTvHwkAt2arLFT5OO
xKII/S1uCWqYzYo8qPEJAGm+Q8N1nzrDmbECRj8tv4g8UgGbwPO4kltn69H4jEr30+m7l07nxMzs
F7IvHk1ZBiIip5AIYCjgBMnON13L1YKtC4X4obP0t17ZfzVnoK+M0q2zyK5LdZoxKfd/Z0ksHBPD
sekvWQMHnAUAGdwKbzbew3Xz6mrReYFUCFL7nJlyoXHXfdXNtGsc7SUnknjjxNbojxWFt26jZgg5
W6hi+rLysIoLfWOL/KYK1d9SYKGI+wUoJfKntn90cnGyCtn5ptZTU5XI73UA1VOqaYFY83l7z9hi
BSeKPq2+4iI+AK64aZN4p2f2d+y29KlapoAkqRKlmOzNub5kkkDRtsmP9UBkaq/XW1Thn5nRIRc1
Sei2k22aMXhOFfq3sAQcbG/5E059fOckJSLh8VxqBnwnacQbTI/haP0JFRaKMPxdSu3JJEpoklX8
pGUfMBNLezF9LdJRY43mZYY9FljK+HJ6dTS95LEamazjAPxW4Xqw4/xjNobXrMRXTdoC9KuK/zkZ
L3M23lYp8rww+qSE+CRYNd441bCz6/mjr1dfns6NXCs8FIFLBXvcRG1Hbb52Kqc9U7w4sGZas3pi
EgBv0k2IPzybRIqsK89FTpxSZf8p3FEwQdfel2g86w0Iaa+8NVnChePuVVW5fjECuSvVNhmTtyRv
hf/b2PWXbeV/w7pGa2lWDwW0RuUULC6yJW3JVuDxTks5bkPy41E54dU26hM+o0dTGxCn4/zFZXGY
R7CEMdmgaarT1OvLgbMRzfkirEBnpgqDK8ILUo6+7qtlSklKTLLdEjknHJSfUjQf+bLcDXC+GKvJ
W66QV5lBa9P6wCsrNJhutDfb1HfGHsGxRlpUulwwL91ArV32jW1tbfAG3H8M8ihz3zW5uoZFHw5k
OkDRRwY+uT2Qdf6p2vL+TA7NG4d+ysaiouMsLm+t/KUXWUCA6n0bq7d4YAS+noLLTMQUwhJ9F0lO
FPwTlyUP93TE30JHXejc3oWA8tkl4EPLG2NLCtEpF8Wjis33YpKCjV5MWYufyvWgPAnFjbFMHq9S
gUinKUPzuD6wG3skVPutVukXu98nXKDqCDafTOUlDPC9vNn1ua3Dd8oD9BgxJUpIo/6sMchpDcJW
+tnOtm5hHlAZ0dZLZ4uSoYnIh9TOlVNrF/aar1NBb3fpnR152WVQ2XJkTz95u2IBRbOIPDuU7W1Z
aQwI+AFbN9O+2PduZrwQIgndw7Ro+CYLkJWEZEWTG90MycimEXICs33Nr1Ob2OLZ3s9dYdxoOROs
BicCkwiHjZob69gzjP08e80Re1yyaWcymCbDKv5ocwc03sm6/fXDf6+BoU+5Lrs8DBwsHID4a5N7
lSJs3CkqsgzW9KfpzRUJMG4CLKQzzX7jzcfKwZKOyelD0kc2BPpTx+q1A//PbjEoVHsR0ukDYs/W
5mXJ224/UKG3I/ewoaUBmahH8oU/e5Wvzi7uPos2HoUxeHsn/HXI7PTn3PhER8a9pkPuluoiIuc4
f9d6gKqVRWkvR+MnLF0uGirsIgz/WqnofVpEbgA2QHgWEGe95H+SLEtuc5OMa8kWa6fYQcMXOl+x
Z34NHfLtmUU47MMjJGYA6XSslGe+ehnQb3tXz9pts/66ZJ3AWBL51Aj53nNf4OeBPSxJllhKf5jT
86LLP0V9V6di2KT5+FhGTJ9z1z22taCl6dxlJm5yx/1uJxuIf9Tcz3b+kK6jA08raBtO7Uno0eh3
rcUV4ZECj6vshnyMMmiiZmKGrwKK65HL2jqWgyBQx2b3drCiWACbQNmhS4gEhlPDRM0sB0Jj1G5T
u75r0+FtKtagxSkd9qFV/I7J0t0qSBsR7W3dZqdsRR432NliPmBZWy/W35LZufWiX7OzmMm25KG5
bDjrxC1ZHtPHYnwJrQS6kMseLY6saIPFejMpWA5TNfmul7J3duxxw0x1nya68Zp5rNawY9nd0mKZ
CvKhjOQkerovchAX9thPUi9eu8LNt1orEoQW0RuMESzsrrnHzaT7CD1YBlfRoUPsEJ1DmlS9v7Y9
t4OJWd3kPTbXaeuiEQxpZ9meIFO+yzxZzMJ2uis/F5z8xUirMhwYroBQweLOxH1UE3s4jdwlt8xd
P5PSwNE0PBk5QEDdAvkyVDWyKhpWdv2dpQ3sl3I85DN9ZiO3vaMpjqpQ/WaOGEx1C80nx8k+e5p8
3G0qbVMieujyKj5G6bAW0Oa7jcVlQ7cyAncytfd6UTBYMe2/1Tp6Cj8aOiy+kWnUrurc0bNEJtve
RFgDe4qRh1ByVpYVzc5ex3cyXAb8dT4alXrrlTaU9Jmxh1wTa/qGjl+y9CPzMk4YyAjZvo2hVFDe
baY26x8aMtODjnijFch/oi9/G9mNn/f0bSaIGsZIW5Naqj6mQwPxgztC3IjQb/pEv1WjviuoKTez
g3M6WUgsF/qdVwtrL/S+2UGIPC5N6mxkVm5jk8CWJeLmEEWiO4302zMXgXuaTS+yRGSqq2emZrz/
5YL0h45smHTpTV7RVmffCqc2lUSvDDtYDFAkmjI5K4f5adPStK+tScMUCw8y94rtoixuxmP3BqJn
W9pr/VlhjVuGo52xkuZJ9VLKxTo4ZoWaWVTzjejWmVCLnIb4DTR8TtZS1+bkiePd2IqY00IbBQbs
jkYgFxrbLGm/FHlb+I5Rhj7IlRItJ67XOvWJbCsBQK2X5F0+8SuymUvYylvbF0KseQrN2Rbpq5Ic
29BQ8pAmGQImLntsPi+t5D9ubH4lfiI6MZFkWWMkI93h1fZshMVZcQb1OZ2i6kGnhcIZVW5C3pVt
nHXgvruW7R6/26jnHUEjA1NnqiyHWc9WunXlp9FwEGzciRcuiFjtRblnWGzBiNl5w20VE96CV/ZT
l4K4dzPcDun8ao24LgdneO5CvJ7IgNp9SRANS7S6m5KFL9J+BSlBtHWiv7Ul+8Bx+5uIGSqNQ88E
jBLNtM1l/Q2/mUM0p/eD3muET7s4YAaX2I0SY0JTo6c16dCZhI30JGyWnMl2CG6NCwnXf30rZsVy
M5XmEVBJtVBW2Jxzoja+p8j+1M3fYVq+Qc8QbgEo3G7ul07qkHFC+tDhJ/AtvluYcqfnOCgYGUKv
6TCZ0PfQxuEyMmOWpPik8bDtYu3da4W77Y2WwLUkq26Z/DnbfHFJxxPMdBh7+bpBpcM+B3MvFSv7
2j1gH+HDxMgCbtvH1ArnGxnqzDbY+ogSSY4TVdNOgwWPDvlRabm+a917GBcUhvr8MkzGYel0usJT
+6wGJiJyVL4ZlZ0/jZ5BoZgv/PXRbdyp91wyIrN+zSG5d9ntswnmrjgME1IjtgP9xAA69jRq9kOL
b/wuIo9EqwizJtwpGDvtu62Gdysi1ysPb7MebaXov0eXhn6d0oJHXfmkaAqQ9+bB/S0lzQ/reQjZ
HqbQG7YYdD611b0WO/NpcoguKNL0QRM19Hx75pRb6mpTIUUJjIE9n7My8bu6/NGt8a8adCoWOR4M
1p79Ct0eq/wv2g3SK6GfMu9lZ2w67R/+o5SzKk5pv9j5PgaBi9gwyLT0UOgEOrehdd90XnpTdZzb
VhNEHOTNXHvIAxmCG41nb2M1jpfa3VqoZwN3EqRt9J/zXN1xh02pgq2NqLHPtVWJDqTezelq2FXs
OwhtQyC/1N8pJiu2CumjqXuhHze0XuPKTnhG4ySPqv6ulDhztS967eOHFh2YvuqgncRl6BizLVP5
5Tgrm0WwNWo7hHUD74qhL/vIW7q7ZH2w6b4VKGlvri/JvCHKiM5DnUn+226NoAmnQ4H8EU2uyVpK
sLqreVD822EO6oZ1OKyNp7RPUs4D/bUDLxEYpun4kXVwpbQDsXivURILXG70tKuuGLdtyEamGPFB
pJt2qppjM3VPg1MvezO1ku3Q5pcJyRizY6ZzVps3ey4ego3dPoMjPDGrZRJHCccai0sfTAXd4a3V
dv1lqN0/eckBLZd8U9RGe1Geqsnw3rnc9N0aJotivAF17K4NZ5r8tBlVPP0dewOKuMNYPu2NF0ui
LKy7j7qB5IKji1Ko2Hqtc1cwEQvqRXQ+Res2xDo4MGKFmbMGbYw/aTsHoRwU8YU3WdtPO8DfKBfD
i7dEt5Fkr8K2bJeZdeyPWkY/xhhvDPIHKHKmH5Zc4FGOe29Y7UPTZ7RhZPSSz8w/BfelCIJ0q82/
E/nBaWgZl8S2hkCVRbTTcpIRGsP9dWw0moV6mdQQbgQYZN+Zdd/pZtZna/kWk3toLWKy019HcoIu
Rf7VTHhrdUdR+2mEGJVzdBqt+rnNEFMoTi6ze8LHcfJaFD5RGG/DpIXi0ZsbxxNfq+OEQhw6SeeZ
lh+aztlEeZ0zf9kOkTx6SH5uMCo+G2vMeFRrTNsrDoAjvrscsyU+oorm624KXaA2af7kSebUpkNG
ESyQG1nNd4PF9MAW4Xt8jwKFVcUPx2Xbm0j3h/Z27rN8jyzjOA/hHXEhWF/oRWTGhFTH4WdG8/xa
lPZPu0y3QvR3VKlgi+NTFvIVnJ0agqBul4mes3utzpij3Mk0FpSzXUHnxDo0tjoaEznoxfSozYtx
26MFMtEB76rkULSUuMqzfszM6jel7F61Si30uTJuBhw3E2dmg+ipdeOTYpZGz+3TFEqdDcJi09id
d5pSXtAtle+JmLMlecghM/gRa33V7sEqHdFMcivPdBN/f/2RS+LEwskicVr7iez+MxPZX9XGC2e/
uR8b3heREF5I3vpOLt1HZNGETNPVTp8yQbPIeDIrN/IFiDI6DExsbQ7z0A47hE+ssDepSp95//84
f9u69YKIfgFtWpr+nadvtJFtlR39TN30pzOdnzpXr+7cPTKFCH0z1eDkOwRneRClmpDtgDBW9Q5z
VI3UYCmQZBN54G76YmnY8utMnZ3QOgFK+/t/KDuPJbeVbU2/yo0zbkTDm46+PaBn0bOcpAmipCrB
e4+n7w9JbVG7zukd0RME0pLFIhOZa/1GcTt7XqTgxKZsVlpDz+ekFi+w3dm2vYn4w8OgDWuLX1Dq
ZeuEhds1pS9aE/xE3Cwl8lz060wG1gb93S8/Uqt6xWeKaHSanQp9pbg8OVnTUVd2Noneon6cflcj
G2x6v2zsAEidrOf4MsA7zSf7GWkAYOcq75b6QULTXvqjc+iBpC1SBWkEoNdBIYPpdfyH3hiVWRj4
hzyTcK3Ukr0JWy1Ki2RdD4a8BDZnsLvo5k1qrpWu91AbywssWIqrysQorPHzj/SHkkOpB6MTd0cf
4rVT1Kzw6yEPP/ysmESn6q2WSvzduHLqJlEctrccwiYPtKF7UUbf2RHZmPcV3uO2ESjL3kqf/Lw8
aw1GEMhU8zaCRZeAdbWJlsP3Ng5mxFGoIF0+DwYZ4yot2qOpdwH+jehfn5Ox6kli9Jg7gZxaF7WU
L7v8VI+yskuTdtWlkrcoIjZlebXJUoV9KzHhIA347/Xp0vbHQ5CwALl+kS7lvH7wbIzbPRnbBRBH
iiNVSyeWoCu3X+K+XJZtxRag9s6Swqa/S7N3j4ReEWJG6XhSsJAG9c2si5Mu15vEiYdlrbDfjevI
JB6kQRaKUWRxu3Ptad9zfedprJr4BFqkw346YBwy3YDm3jofeKS8EfzSC/uFDMq6xwYOTstO41Dq
e2wjek89QVg5+Z18CroGtIeyzb04WSmEB8zEPPeqM0F52I7mBUaKA1jXvFRfqz54AmHJdhQdKqNu
IWqk5jEdtUdXC686a8rKtpp1VI5rJ1ceXJ7kkEXnTUaCDGvKZRgSjcSxMwzKmVr02gIYJSXbY7OT
g4upEqLmcLmDzF8PrbKy6ppdCcFGB8+CWS7Fe70v392wfY8qchXhOFOKa1w0DT8aKH9u9kX1zfeg
Nz6aNkOvX11ocpyvEb8nXzYgrFBwajf974RkSdjnaUnwTDpp2fjkG9ZLaPUbWdW2hc9WVarVPfI7
0D10MDoND0SjspvZ/qeiS8tCznlgIA3ROvrKKHjCyt33MkU2MPquazo+bNGWoO7FtIjExXX2OrrO
ohxGfe3XyrODD2tROF/9ZkLEB/5e6gBSALTDBSLp90aC72mmEuBO7GcZFbfGzU4IHrUgr9rHoiUW
U3uQYTPLPEAcw9DOza8JRIaZMw77tHEWwWjgokQXMiZ7DZ0U0qz2yrDLq2Ykb2WFV5kkW2jtA0iT
2ydHJ7ysOdAKDPuxqxU2bMaCJZcMNBoJwHD15wiDTugmyIsZWvmWys1CAqVa4BraB+rJVCw8Q9EN
DIm5N7m7mR555AVexzQyZrqfwk2H6uMWxqXQqqNR9vacXCPHbkzrZlKhnePGrJYpmJ7OBvnY1zu1
IRvskU4ppR8oOWD1SGx11pUoSIJLVS3+tR358jhWOJdaW0LwrI2BkvNcG9eN0rwkMiEwVJEmRvpa
gthdOSabEjaKHWyVKQ2InlSA7ITsDQQH2P261bfCVlZNqe8by0IPJccZMmLNRtDCyghoNvWhy/X6
oGRBcyAAMZLW66QN8JFuVkl5v00qPb+GuhRdOVZP96Iiq+A/olPEY9N00YJ0fU+Zl4ZcrX8101Hq
2yW2hsVJVAEHIA9h6F/vk4SdF7KO2/3SGKv8ShymuAIXe8xlxDtElYa967Fw5M2tw9QrxsB0xbv1
F/eJCKTD0u9UaSv6AbbuL32Bff00q7jALdn4ECpJW/PORF1lVvUchJ2BjMtfdXFgzxVEfU6iB9pd
A2iXkIC2EXUnvW9/XTjbXWw97R4+1evsDZDS6Uho/dVfKUxULPQ9eVL1eK+OsVY7eiCMxKSiPs4G
rKd848xZZJWrhXsO8fR8KlyAU1ne1Q+iaDpZNHnAjcugD5snp/TinVoQS0y9ruHJUdsXPBDmMfSb
ep5a/aGTWXzF0KF0qrkHWG8rimHshGuIDfriNrHndnu8CgmaTS9bxqjORcqtq3gp28lfybroB/FK
XYBl4+jaHgEJundNkWw4TktzUQxgnh46R31OCon3IcsnrVCqRzGPwkhCGWWxFxMZKaC+InXclWit
Q2M+gOmFVRNnF3Ex4qJcRSU/LaSyfH/emBlaF11SzUUziObswgsGmxIPZlbxqU8SjD6oK5Ja93mi
aug5D6RrghTqqq614ESI3V9lXR+fScFPyIE8vyBRZy0yL2ivEZKaiwpVhcehLMy5C/vmib1XOfc6
M36pib7xuzO6V39Ez86KDetL2hvpLJaa7Jte5h+YykKXLNNXuw2TH32eQhsMtfd0BMge29nPumdH
kZBTIcORzVs5Z+EY5bPbs6OZlXuiVUByE1RodDMEfoA1Mdudlt5jtvbJhXyQiNhp9Vi8x6V1sUD4
fw+68Kud+uWbzJmA3VvlfFXJ3c6iMB5WQe5hjeIoxQUzeXQ1Y4slaDJcFnVelEOpHCU2P21RXESD
4ikWi4SbL0VRNJQBwaHQiyW2O0x165d7/dIEYrYQxXqaILNUe9n2Nop6v18Dr+cM+DR5NKMrMn8+
lpa8kjQFFeKpj5jfISe47gujvb1V0ZBWbrNOK3JaoouYv5dkcP6tT74/K8CzwUjfjG2EXSQp0BNu
QcmmKYwQS9DcP/Azk5a11IePiBgE81Ix6m9JLB1VI+88csSX0Xb9n0VivAHwdl47U7WxQK6hzXZW
TFTFKXZSmmk7S+3sFYfXlt9/opIX19ovndt+MTKkXHxjCXuAf9AYjZfUys2vvalmc8/rxqujBNnK
MRPkdpKqfQDdb69xbXZP2JpWC62I5BcQhSGCSf65kKNrOqrqUcsThBY0syM1QS6wifziyBeHRJGX
RceIo9NaQ2vhEEV6vG4KVFLilARXEnXDITK0eq2loApSneR/oyvJQWkGdY2yjXdQHNVc80Ox9lEE
ESBjweVX9pACOlnnUPs3mhH6F3YjbOkUy/zhxQ/oSpjvNefwWVV7w1V0DYxRIirzV9e+rT511aA5
X2U8vtdtbbD6NtEj6Klwj/fZunPRNkVtmXCGqCPguW6LvPOXHXahi7yUyfq53SVRK5yVQ3dcqsHY
XcQFe1lrriEnsRJFZeqntDBxPS031jlLG8bdIbFsVH28rRoU/W2cHxJUtlW3fCAJ/j7i5odQFZF+
sP7nOneQvYGnxGnQ3mS4qICx7CADw0u4aKgKLwDt9EtR12W2e2F3D0YfxU1yQvQTdVanLboBeSZR
6nw3OSJRthElMRH8NGcT4p4HnJk5xMXQDRfjZn5D9zrwnCWpXFPdNr/7kf9YqEjbnURV7tgpkm7l
JiuxUO/juF7Iage6ggBKvZJCnf8ddpD+EjYifExpjIhlqdXJ4rEAEGCqJDYZzW/lqigR4COOe+sp
igjnE2qaLvcpRENmePXJJKWO5rSNDExXnRR3kDcicJ9KMW+CL+b/o9IzTHkjKYT4xUDRUVxEAzxU
0sHT4HHMgY9Hjrn1pgNo4ZfasSX+c/KSAlgLqoHfiBpWJHmM7KzmCFUYI3ycrCHhqFnpR6pmziXw
IN44BfF0UZ9YziNyH/KjM213iwJajOQ39E+zXZajCmUMuE27Q1osRX3jcyLqmvyVLI6FOFGPvWpI
6jIxsJxV/E7aVRbfppm4rQecS9O+RcrckHaiqgwjWkX5ditq7+2tA3EtTqSfn+pF8VOdodrKNimi
ZWcTQ8X3atj56vDrIsvVJWj4W0cdvHjiW8YXJYR8IOdR/o2k3buh5+abZKUvtaLUW93U9LWthP7S
STRUP9CAf9EzhfQZDI9UtVlPPQVdpjIOXnG8xNSYBRNUhrSstGFno7LlDqG2ABXO+pf2x6Eoko8h
R9SzqdQvnlHJIEgzmxN7Jz10rxtVaZEVlUndz+RO8zZuknK0rqF22WryljvKV/zJpSuC2dkuVZEZ
DKwRQELfrIokj19bmSTaIMXKSoLC9c1050yQLJvXtvTyB6Uo45UMQWybNV7yYg/DlmBk+qZ0Wgbr
yXV3id+GV1f3foqXG1Wb/2DRZycrS9qj65Fl6KcB0/sAQUlOKwQbmJqevkZO8nuIJOlBXLS0bw6F
3gCvNWwkDiRO6QUAyYOmBno/E33gck63wLThwOm7X8XfU4juSZ6/Jkmcbe5TxxqwYF1q62VTQA3o
+3GLbotzFKU0goBmtcjei2JYgmIBnrrt7OpokRCstxURENBhcjDPCql8HVryqmGqF1+tkbx10MfV
WxYnr8A8uh9YNB8a9qMfVWtCyUo9HOyzcZbZ0ARmEgf5KRztePBbkh6EjO3pE90+gSdew1OexOUy
q0BhTlXyWYC19FoU7w1RLCX4IIOzbAl3n4IXqcVGXEOQem+bfuGsqhyIb9eb1dbXmgdREhfRxZj6
iWIxsYv0ziNeVluXoJelbWrD60pgqXNKbxFRUCFfLYKpWfQpJVeexzEx0dIw6MNj9QdHeunhNkRV
4nmpesbp1pn/01HBWcIoDesCYYhJfr/GbXznJiXfLF6jAlKw6/O6W81rcNhXL0rSqzsdOQK5BKvz
u86umnoREQIDuoMkHMwV9VzKtr0v1LDcw2V55UxsPMnQqtAbM895ZSEpG4Int/gi7kWjgar9AhxI
vpFzcIJ1q+Xr1ALvGtea9xy4mbXMW8QR1LCHRwW9E/OcFqpbn5hPYwzKxsk86WNFfs39SFu2pFpZ
G08Jcy0ByEb73tD8RR7GEIhACjwSzVz2zHXWDM14HEuXwKmlcsKEZMfZHFF3Ta/DmWi1NDKdQ225
e9LzCIwGQXzMK7M8WiDWSKGXwffCSh7KNDReSi234FR4yIGMSfCaSwQQpg7W30eSS60Iqtv+d/Ai
t5EmK9Y8Hyr1TG6JiLtVxE9dDEMJAc/gErouulFKnZEiia11N5jqLuQZARwmachoh9me9a1eD4ls
HXU+n6UVRdoli7G/C2TJeuonySL0eGdFodvrqnHHYZZMHgyNNSgHUp0xgUtUt6aqFAT/IZ8ut351
qWd4W0i/RoiWehhwSO50FwtCyO3kuJcgEpurqTX+Y26iWREg9LYURXGhg26ZzZWd/cQCQnjo3kHU
0UHRCQcSAem2rtPoONO23s5M4/LQ+V2yjJK4flGD8If4Vyvaz8Do/PeQ7yrB9AGji2mMjVTRTp/G
xBYxhTLUq5dRm9IHnfuhp7cxqRMrM9VOfo0pTHApUZzuoFQ5O6UenB0pT/JbnUpCoghTbxXxbChx
w6YpFU2fb9kEawupCVZxXyQNJgU6PD5cdWcVfz0qz/ioDx4iDDNDtrmmU8X9UscBBsCgXp9GiLTL
psdxvQp6bZ+larQMjFB6hSR/6vgWvhtBe9arTnuFt5CSFq/+raubNCexddX9/pw7wa+un2bVRxmP
9ayICCO+qWWqPctumT957R+FoH1TWlO9tSjOHy2fx+RO3q2r0gWEMhYtzuKV3POMhfFPQlTWl+I2
UhAECKZL7oQoTNonGd2uXRlN5zVxm6JBK+Gp+vdaUUYZvnwYNULWziA9pIa3gzKir2NSxQ9k5aUH
UQ/xneCpqFSS3kYXeepN0s9JZ6JXYyqNsREdKlErbsWlsA1yZVYTznKUM371Fy2D4n1rnNLfDazz
Z4+fxibuCcwpSZGe3VRJz+KOXehLTTL14V7fu56ysTUS92Lo3/uCNv3Vt0a7d4bGQYPssO0dxMVA
6JPvUaIvrSJBu6Ru4H6L23ufaiDd8bmPaDZlA7GWFmOZAJih9yQh/r5L01omPj3dqhKIL3EnLpXH
swt4kj+717WqPRSHezkyx2gVJuiYicFQHFFq+jQP4UqSNFVlslzZ5Mj+mIONkzVPh14GX5PD1UKu
r3WCM0IG6dmT/fRcxIMFR9zVFs6gJn82bOoWAb97ba5p1oJMq7YQA8UFaeX0XG3KqaeoqDrwYSZb
jjU8jQSnmdeRdOMBM4RiJopQmbJ1paG0JIqqDmVUgqu5F8XADBY8INWn3FHVc5ToT6K6C9BurXU8
5MIhHV4rhVQvRwhrK1olQz7hpDleMMrWH6t0vE3txHqz68ImR0+JQWQ8hiW6QpxHp7elxKgJZoak
HTt8lV5VF2eSf3+3+vRu2Yb5KzJJ/ev93YopI95tUiHQXMDSXwsl9ITHxarOPHDRk1j6TR190lO/
F4vKh4nmAKERraJh7GNWdlGO5fRrrMTpRpSGpNixVELxiZWlE7LXhRYYBGe03fpFRTx72VfWAJTJ
T+YuQgXHjK0Q1kmuQfqhRD5L9L4NtDQf7HRhT74ewdmQquAM3szjaNFdIvwv9gjI7xqpt19llZcf
nB7WkeOcizZ6rqbq1IFnU0ak0+smsl/7WgvnBOKDvWitzRBPjCF68RTQ07WOxU7fSfZrCWlslZZh
vxKjVLUjHNmE4dGRYudlDPfiJW2plfcovZIBnF7KDUMSuWUqrUVxiIavI76zaFhV+VPluUvxkk5N
bkwZcb5u2lh90WGNRYF9qGONjIcsQy7GyOqAU7Z16AqD3EuomC64UP1xGGIduaHfzb0EhuE+ZBzH
gUUUiX2DR6tmwDrx20fPb9pHjJYIHcaAQ12PIpI3GMh0w9u9h9K4z12oxQfRH9eTaq21EC1FsZwm
nLK401xiTFcmxhxNEWftaMa6boby1Kfw7dkAALUvJX6tMiKZjWZ67/6l8dvsHQ+nBJygN3kN6LBt
x9qG6N+Fz4ZZfXc0KX2PXBX4i1l80VSjWNYoE+6JRpqHfFQKPJAc61soFQvRtbDJ86mdbF/HGG+4
QQ54khhldx1zp52J1zMhKcatWby5OVBFqejZjEmRsasgVS6zwLRfAQ4cRNc6VL+2tgwHUTUV3hQR
HfE3ZG5XzC3OUX/9DRFnqNvfkCXsqcTfUMIaeg7S4jvw3XblFpG+iuVo3AAOSBYqwh7PotiWUbpQ
fVl91uvqV+voeNofRTlSiw1Jo2QF25k8iSaFLzI+6Qt5kMsjYPhuWyhRtUE2GR1RKYgXFrp5X4ah
fQUCrf+0q10VS+NHXbBMIEIeQihn9Oi45bEinpk1CC50WvrWJYW/Ri8rQf4u7vI9kTkso6a7T8UG
kWdshvV6zjmA3kXRDbAjsIF268Q8xoq2dHsp2JM2sucxcdelqC9sFSwQROd0rxnZMqs7LCO8hhGa
E2D84vT2bYJuq1k6rlrKZK9nWfJe18GCTqUi9EDxZOVwa2xLX1mWZYsiwdQguohWp1WzHQkEVPRD
ElQoga3i0jMOOvHNgzldRNGPO3M3Yi4pSqJe9FAS8kckfSyUqdMQ6vs0tsvwOPKNZOXjejMXAuww
XZ9zhP4fAw/AZKWAsxBC6NZYPZuOHT2STvdv9XlszRtFrb6htgHbvH1HbZxnGPCXi5fr7sZDOmht
+3H6GHUkOWpJbt+1Tp4jAN28yag2LZBxVI5Ip+KA1sTBqi+k6qWUlWevjDokdTDKGlLn1QjxUAkV
K9o3edHhAaINqPYP3pkzBmTs1LtAK+/2mlqbF2O66Cq4RSO7DGFgTopizQEI5g7+H1jLUo/KrTqy
rbj3b6oqWMk1RzZRJ4a1Pij8IWiStSiKBjkoP5CtNx7u3SyQVFaVJSfIm+YlLtzqZLfS/N4BZRm2
ZuHw4z5NpVnFuh4h9YlBoqFpgn4Rxb4L5YKJRJ1Spz1m10GyFcU2c81VGuSgIWS8cRzPeLU50u06
BxCAKFbD4C9RqpE3omhF2XNNuusMmcp9hKG+qurGeM0HDwKbc1X6UD+QukCC35N/AsOS12GZc6QR
deISBGm1h3MFbZm+8phpK3cs823dpl/BAkM9d1x1och2eO2G1Djr6veG2ALEGewqtsiYQXmdGrMy
i66yHsgLmezQUtTdGtz8qzaoyk6UkFI0zk76XXQXNYGhyFs2rX/OE8aZDCqilpal1bYQSevqqweH
6jYHhwvg2sX4FfKLPS8dMtMhqX9lWoAC9F4f7yXXvZXEWtWjcnFva/9W+j1OLHK/e4px5Jy6R7Uj
Vz0tgL973l5vapsEd/7DOKf3QD963dbrhugAszE6GJF7bZKh3SDHEh3u9eLuVlf0JMw6kA10v1en
JSv9TJSrsf0RewDz8Wc4uImRHcSduFTFgKaKGjcYiP3V4Cpy0P9R1q1gk8le8hB2+FDeprnP0FbS
sFTCSbtvml9cxFxsCtrZv/7rf/6f//2j/1/eR3bO4sHL0v+CrXjO0NOq/vtfpvKv/8pv1dv3//6X
BbrRMR3dVjVZhkRqKCbtP96uQerRW/kfqVz7btjnzg85VA3zW+/28BWmo1e7KItafjbAdT8PENC4
F4c14mJOf1LNCKY40Iuv7rRl9qdtdDJtqKGZPTmE/h4isddO1bblAQO8VnQRFzsp7HlagvctZlLQ
OWxUMAmIV14Y6cdyNLTbJRmVo87S+kBumM8atST9CCo/X0uK18zu/UQDOTcMNLMAyeQ8IChqpJsi
tbuDkSb9Qdxpv++mHiinpGzjwJ36HE0Orqps66DJLnkAlNbVhz9KTipvDd8ZVv/8yRvO50/e0jXT
1G3H0GxL1Wz77598YAzg+LzAei+xcT2YapIdu0aOj7hbTPewtyvyG1NNsTQGnMmAbfRIh0yXX9Vh
6SAbWFTuQSK5uUh02UDwpq8uTmCVSChQ17umAZxUbn1YfX+V86b8UcRlg/uM/1IA1z8FZMNfZPUl
jurmWYM0dY3Acotau6nDg+JCMRTFWCGp0msS4vnTGAPuwdKLqxLyfmO8gLWI56OVxjvRmmbRH/P3
+R/zS5q87ZoSoqWr4HrqujViHVV7IPr8zx+0o/3bB20qMt9zS7cVKF+6/vcPurFTmw2rl34QEenQ
i+HzE5+wlzh8qAZSFhD7UMsTn/G9ucuQRa3S9OHWz68amMLoiD74+ljuCevAh434wiXm0GCaOVW2
9oQfFreuq0+3lvqrV26YH23BvqvwcmeLZpW2bO16fKvr2VARDx8xiFnJidpsm0S3nwxXOYv2hFMO
EXM1h8npmscSeeN51drjm1tFTz0x5ifWgE8TxsAPrrKjATSc9zG6paPRn1vL8vdNlx9ECZHA4fyr
vj3j84wCX5un7qzVUH4E5qItXP3ehaG1nt6GqpJeLkb2J5ssBOXhIx2ChH3QX2W3eBp6RcHgrSWW
ZNfT3+JJXyxrOTSG/FVG/X8DWMi8Fc0hOKZwWB81G5OgIDMSDFMZ/Z9mnYaXGloI//zVUAz1b98N
FHZMxWYBNGVFM0xoGp+WPyuRUkS0kNfI+X/Nk6Eyd3IbpEBcAoXr7d50DWMH+lqeAw8DpS6abh1E
0+1SGhjudlDFy8rHdDBJ46VYMEkdF2u79gFNTmupi7XtOpMwAhfLrNlC6BatIa7BF8fpV7JVZkcf
GsdR3DVV81xaTbC91+cIRN96dH81iv7ogP0aJIoOR5BwrK6ZmrKBiwK83uBAtcn4heh8svUBxi80
rxy+ON3IU0ju/WPkdLdu0mi1h6RHQdlNHXnfVaG8cg3kFeypKOrEBcgvgj52otzqRPHeWTSIulvn
qd+9eJ/Znmb+NKnat3tO1/bJ6eujVakmamFknqWoe9VLDnQ6ZIc9RkgOirfTjkwKky+VVh4D9HLe
moZt0Tb1au/qspIC1ptwkQYY5U6VH9Tpj9YqI9lUQ6kuRVF0Ux2IxLnSEoNz0eThW52c29BOzgNm
LWe4Ms9t3ssPTpNZ9kwz836jJTzFRBdxqafOvpk9N10mP9zr733FnIRQmUAystt8IWLAKCf55dwc
4+iqRYOy6Ct8PnLHCK/ioibBtzHRh50ouUiLn93oiyiIMb6FCjV4imp2r/s0T59G8vKff0CGavzb
D0hTYTU6isIjzDTMT4trBPY9cf0s/wb5N+Ghn/oH4d1DcJ7EVO44C6MyUvwBf9v9fGoWxTo3vlZA
w3aorxJecE7IjrRXUYh4PC5UxCzXoij1DWkDt7+yXrj5HOD3R5FZ3r4tbWMzKCBGXaSuO8wEQdpq
SCsvunIwN0XYvAbsADipoyxSs3yBFANuARRde7VToiaizlQy5xQOkrJnMVuL0jjozSwmbYE0S5tX
1wEDHx3os6NfwO8uxZti2U6h8Jv+kgBN++hmjX/pQpA2mdc9ih4l4tZgFuNsK4qFZdoPXcFXRxTh
10180aBDDGRM9xgbLmrNHo5mPgzHsahzTKV8GUnsBni/bwOUXoimSpK/ObmtbwYH43kPF7JNNuBA
4fW9cvWtCuEHOVZIoA1w/Ke7cKpDKUQ9EMBQhp0VKc4DEurKgxr7ZwE/EEAEgTwQ9VYYopYHXmFE
QSL2Q2dnm5F1HqWJocSvqCLOt2qJTawVnLF27BXMrZ+ibhGjxS/yK7WaRlvfwRST56//KC7I9l6i
yKoOonTvAfnCfxSjfs8hegQegl4av3h0AP9aF8ViB73U59z5/qlaFK0W5W2vvbXdl0yxjIo2t3m/
r6nirtAPbWWX5nH6fYM5jfaaBYTdoXJjhkZ3kJUsWXl23F9ayw/4UI3wpfHBBOI1lL0VSX0m5Or+
NOvvbTqYBLWBlGbmqL5XtfItNZ30qwcifZ6avvaQq2G4UKfw26CG1iGcQnQBtKttqkQXGwmWET9m
6kRDaj+aPrqErSwRwp5MZedpq3rr+/a7T+NVBlOQb8HFhoD84/dN7IW3mvCvm6mpVqyT5GMubMqx
fZDY3yB+V3bATA3I7aIScRTeRFG7+QpMRnAJQsN4yGWwc35To2daoQOywMXTIQFrVFdWn/ISDqdY
stcFm4v9ff0j8GyugpE14bb0tfT2bYytlNDbdkEEs2UERuHqzXd055HsU7zoauhO9WDJ4PmLMi2+
TXEI0SNrlGBRlyWCZig6HU1XZyEoLHUr2Zj4quy4d3mSQkudLqJ4v5SFvO602N/eqxoz6tbaUAbj
iwJFam1Y3lLXZf9Izg8dfUvTzrYUIvCDMPu6tXSYOpkdtiu/MOW5aNanjkHvh3tZ9o5SUIRrO4Cc
p7Ua/nNxiVR6kqYISRDShLbIlwcA1rwyXOu1sIwfyOimH3kETcsBJwgbd9hIRdl/j6QAL6KmcnEB
1hGubbPyMUPLjrwAURAo9I9YUARLuYmgnE2NWlBbRPKclWgUVVgGoRJv5vlWFCU57naGN8madFGd
z8cufo6nOO1Y5OkiNyqtWmGQlywDjFp2fowCuaybqAmIW1EpLjgJoS4+XUB1G9kM0bFf3UWlKLLc
mmtb78mQuT7o614vgwc/CL+Q7nFOLhTnUzvdEV4k9Rblw1I0dFHWb9wSCwklGREZdwOWFbsfvqjq
qkBE6jVvVXfn9UhVArkD5a6H48uYyjJfXDW8iosnPTcusF6pDaJrjd7mThnKb/d2rYRA2uW9uhB1
qly92VkfslGwOlzQ4gEptc7L32oDbroDshAsPwluIondnG9K8uM/9Mg9GYHYXP+i6UN29Rx0lqbw
rCiFhvdHaWpjp6Hd2jIEPO6lqW2AuoIjZ+IiFdKEZ6gHpBim31sRV+m6t5B8F783zob1Na3anatX
K36kyXGoFenFsNHEQh0AJm3VXmUl3cZxJr3gj9jvC40MdDf1CvMOp5zCh2Q6tcYh2Ei/ypUZOVBn
JqZWszg+K3VzezXxkm3XZuvSBTksiiEckjXW9eEMnTu0gUaV2IoFgT8dELdqkQdbKgBnruKCKNWx
zzMDPcTqZGj6yCmebC3KmLUKQ55t5a0SSBvKhGoR4TEa8ghDgGQZQLo+51qbcmiRuhOqSqLmXn3v
6it4O4qGOFH6qatsTXT8HET8JsggivU+2nMOyssfRCTB2LgfVmIjumjWgNLiyahPacZ9nyvKDvHH
vpmzSZQWWaEO37Q4eHDMsX2WPat8aD37j3q918ID9P/viZdoVx4+cznWnCelL5wncIVzJ+jyqyih
oP1FIbVyECUVK5R52xQZ/jV0bT0Yb7k0xmtRDCCPodZgqQsxmzmUw4OlTuhrGAerVsnCpapClx3d
0kAsYzBOpaVw6ISs9p3f3qVVIu8ZsT17g86ahtJeVhwGl4BKVqckzqXg3YqJPbIEN4/u6JFs8ocB
pLnZXqFUNwj+0iWMWsir7DbiTuI/0vr1YURwff3Pu0n9P2wmLdmyOKUDyTAQovn7SR1OdupB94y/
4XA5M9uigeopVVd4tdFDXqGECoamvoq63KoUFv24WYuiaBih1H0a1UvKZsicWno0AFuk49zunQT1
yOZ+o5tGgoGjpwLGBs4BXbOuduJC0K1YZYb8NkpStUs9C0EKZIqqnTxdRBdRRIKcceL2PviPMWKe
fii//vPHpejy5823xXMItXHTUXSoOp8/rwo0DwAVrfuqIh8HUlkBOTTtJ5TpIu5yP+axHsj1tYS6
ub0n+265QLtxqrUlAW4QCUKROUxUDahya3EEyjwOo6Zy+nTXqrF6q+t/3/3/9+vUclUb3riWJwwI
IQObyIkZ7sSxWBQ9/f+ydl7LbStZ274iVCGHUzFnUlk+QVm2jJwzrv5/0PQ2NZrZE+r7D4xCJ4Ci
iUb3Wm8Io53YQ4tiBFT5U1G03jrfxtYZ0otfOt+KXlVyI1TvZnKvWHs7y7KTPSCaCtH3QRxguOF6
6Gjayigc/yEenfRkIrWkY0T2Du9XQjMgrcketCpa22wifVuP2BdoGoi91iTveFfxv/3TjBBmS+I+
3OYKU7KZo8kHNzt99QamfMnvlZUopr31KGVWeknVsbj3ZY20lpYgV5UhNCI19eJaDEdEEDp3OHRh
Ozxr6UeYjOkrUK0UzJg9/bK5tFQnwTyz5WorWgcdyzA/LZ9gnvdsJ/gE4mJyEsCKnj7BtahPM1Sb
XhonLe6r1jgmHgh7wwjRVfZiZV72lrFL4tw9B+EAViQqgncejjcgidqDJofaxkRaalkZYfnNtt6l
2vLfvwzEFvbl3//+VfPr71+zTJMgqakaqqzqtvZlvhg1Zk0JpP+z2bPseNYVW19Wfgipx4vnTdu4
O8nU3J3fFhcfeZOVKIn6OmksvEumVlEOIRtAes+1ddfppILQkL9LYTEhJAK5EbzgWG201ujvi8LM
z4ifzBAtHu5FFfD8dtlKuAeJomjQVefBLBt1L6osq2v3Fc7soiQOvavkKCQSVQGt7yxC1fWWZP+s
VQZEDkGHXHthkYnkvQwuxCD2/dIjbEc8ZXgKWs3bFKEF8KBFFHCl41cLo9myQfKyXbg+8uJRDups
pevlzmuQOjV4La3CiQIA2vH3AV4thOgYAYdbA8J7gNCnEdY0QnROc/Nd0VyTDFgOpKj1mmInT2aa
9Z+zUrSIMt7Rto36pQURxwmXoqPUy0eU8c9f4gCieKtD6XgEyrAXNRmvo8MtolBjW75Dzg+JB2g3
qILa0jN+Mt905v6TKDX1Ca9b+wl1lOQiW/4Jq0jpWW38fieTF4M010jPytAEK8REFlWn8I4ryMDe
M1eHl4r/EFybjQcp5FD4XUb+JSx2oi7JnVVWJ8PKDfN2J7lSg2LH0O6cWLXzu1tZnN362FNvUWTb
d/SdaKFiOLW+buJ8ghdb382fbtkTcab7DRTbDEfZaw7Fc6pP/YwM1CNyTyPLA0U/KWQyZmbJCkqb
iuIg1+BuUz2/ZEBOt0NpBNZd3eJQWqJ68KVbWKBILyMXzEpxdPVdVJX+SRxQ/o6O9nAWBaKBkDJs
3X/OGnXcpGOX6HeixQpsf67oCqoC01CHH9POJmPAjBPeA8wB7wzhQ5RyE4kcjzikKIlDEjvFEmGg
YtLGCO/FQc8hYzY54n1R6x/ScvhZua32hEy/LUoiRxNK46eS/1epwiztKYrcT22tm6lzQq/J3MvN
cYtkibwVZ3XXj9czUReNHcqRXQzWoYmLrWXYGEZkiisvTKtB8ed6ji5RtEpQ7UX8sFU3dgECvk8a
5OBR8l4V0uAemy4ZFxK5yXvUE4O5nvr1U2qQznO7Mnzr2+AjZD/5w0gVfs49ujnIq+ClE7DpqBDs
siIvgScV4/NSSPa76Ve/0A+3X1Mnw1QkV5KnjOj93EUw5T9E8yB7/eOCwtY0W2bzyKTKZErzNOF+
ygZGpuunXVFZT3hnyXfi1dvlDSB9tCe2InzdS8iTAhKKt+LVK1qToPrdKivokIvW21jRihD3BrHF
/PKvxt8G+GrtgQ0p1WGXFjh8pDXSXYmle4dQQUFAnJkNptlshlsV6u8UxLJDBzqlGlQz9svdUw6o
eoavWveks2lvmmEuSepJ14P8ZbSDcdtbmYziE0UihfLC9tBNEEXTs0jaFnVxGGslezGMbAZDGbaX
AWjbq31zrdlVsTJa1XxCie5ebASHegS2XwfVA54fxrrykBry6tB6QhvjPpDMeu0Zvr5GsG4rV1n6
ZkjYb5B9VQ66hvsQknfGwsnM9hkQ3bOIcv/pmlTp766IRCnXrjaSsVmXS3OjVq2DDl9gnGMJgfph
1uxQW2Cx12DedFDVMDlodWe/q8l4b/JQviOZ9mH5vfkG1a25cxJ3fHHJLs1y02yfkIdEHclRm4c4
RO+qaAhSyBIiW/if6Kc0BYrUWaV/BKkrr/pGr/dmp1trVeqdrWODJdekDOfYrpN3doHf8WDiLuQE
WbBq+tw6opIogRYZxjMa894iy7rmPg2zGD6sXT9WpcpeXk27ZyYuDfmLXnkNLOTOq7yTIB6Nr/wl
5Q8WAAcoFtaH0eHR22T+1iNpsy46/pwW6PVpyIbikubFO3pICv68uozwoFJs4UdMYMfuTtQnfW2t
Smy+lz0kjjffM9YIifmPXXPqebgBVAzhGnDOeMEIFymhqo1+6AXiYkWE5VoBhbQxmxxqQOwtVcCT
O0QRQc56RrLAvNd7iTrzuXPG5kOKwmXToO9mZqG6HtjToC8cNfdJ5mpLrZHbnRUOEROil8Ma9/MH
bF+ZLpFSejeKcankwE4QdUdxHvo7CEjJuh5EEeEgGMal4c9Fg2IpQArFqZyEnIpO11NnGg53Nd1F
wafLiM52UON3I2fxRpUcjBc7MpTupLna4I2F3IedPOKBi3yepKcfmv/Wjf74I+XFTE4ylS9qMaZr
6G/2Wpc89SwhYTtpaBfvlVcCbGNMatu/GlXOnvJEj5YNP72doeXdQVJSa45IV084upR5LYYJ7JT+
QXAUhdKSNq1SRH3ZjA+3qlt9NSoPonSlN8ZBdb3G39aJi4g79G38mmhQE8zANuaWrHmPTVtUxzqx
z6oU+o+iyjTqbRUpwwmjTP/RdspkbmBTsRKNoWEnWz0kGSCK6HwRjzNXuiWH1ayCkI8SxVGLx/pk
1lKNOCrWlwgzk3trsT1REHBtp6gW2eUQtLJTnQoMJR/UxvvUrRlamJPOixZZwzonTIfnLclmtbDJ
QBvD74MoJtHA/x+whjnhI+3sKhlmAsFWNlzilaIKXbVvmuzUv+tGkwfdRU8a0TwGsMrId/9hga7+
I8ZBt3XDBloCcMTg4VQAE/3j+6QAdDFmYYqNUu2TjFky1+bbbrRXJnG3SzGBLUaMUxy7/l2a2m6l
qU30rKfXev8PPf95nOgJtl57+nOHP+OCSCpXXZmOd3gSkE5xm470irOXq9Y49LY5HEWNOAxxPqwk
AFB3XxoqM2YXIALFtp3IcwjuUHUN94CYWXjPA478demuRUkc9ApFTSaKcqYYPoCttrYbND/sAU45
HlamZWNL3TgnawjcbaCFlyANnZOoEmdSQLqm8Uakw/80EN0ql4hawZ91qgUMRBU3UhasoKTzObxw
bHKt1HjwYZbtWD9E+F+o7yVx3sdAsT9GJMqeSgX19AH1nq3iRsYR8UN/rsZetcmzzsEqzNsQxjDu
0eLNH6I8XUWJmb2YaRfujYbYoChCNleZtVBLLvs0fxlGNZhJkyJV3hylOAWqCuB6TjTM5DHvjAyT
F6zXK/0YVxLaEeCOFm2idNlqGMfvhoqK4BBByCMybT81uXqvkWz9kbSkUJBqLB9MtFzXQJp5uf5z
D+KX6Gsg17Iqu1xZjvgX70w1SQ7sgfMFrhzJM++yn4KKo6pvTd1UZ2jLlr52Lby5VD03iN7ExrmL
M2UbEilBnrIyXmXky/zeSH4oEkws0YNPL2+bAVaYZZK+qnKEXfwkYgme58MrIXVAwiV7ZTUPgtdB
mwWS3e1csUxx/cbbB0O/72WvwEiLLEotVZObVojm5tCpvzxFPxJmjt5LpPMxW3TcFxuFtRmL0uhx
aANl7vLHnOPAqZepI7UHw0+GdV/L6nYIWn/n9ka2zmy4oIQb42VYesGF/7Fm3moklAcvMasla/Dx
oBXDOM/UTNt4sjS8Ytk1s/LeIWbuloceLDbectTrLjZImt/TbZq4+gK5tD/d5KhAtmmawYCPcrUa
twTRLYow5YqcX7zaoxedr1DRxvLNi7t4EZs2QJKwAH2sRO7Mixv1HRX22JPNH4GMO+CIQezJ9Bx1
W9VlwIdVi5cIh6DEjMwfSRx/pFJXPlpFkf+npa/xjyihaapyFE1XFcJpsqEr+pepqu4jxcKaaXiS
jcSBLfZsaw0Tb4p+kdE6KBvGUfGWBGF+Z0p1c2rRwr/0qvIi6qMxQjEH94u8xCgh76ON2IiIYlAZ
n4ui1czqXRHkF2e0472rBN3SL3sEV0CkzXqiHW9aMsIxztHqcexNbljFr8rMvyMyZb9ItgJRo1OS
DcmfX3VdyTtJrkjeNEir+1Z6X+mO+lBO9T6IPIQXteFbi80LMkCdTOhd7OjhisjLDqnbmdjvi+0/
Ca7+EKDdtjFjS69hc8goaBlauLLilpWlgRLAARvy8ncw3eqUuVO7LeblKZA8X+67vSi7Xtbtvd5o
yEqgfP6lQXQxc5MhomONHtoisXtgtOYZVfjqUqZ6eWmQ1AR1ZJ6lsK0uPqpj+wyDmHkuq/LBtmok
0uRpMyTLOb44Qf+zDuDIQjn9ZdnFfeja0msCB2QWhaVyHq2JvYhsOOnLv4ZD7vw9nG/uOtw0PP1X
iR7JqA3eCc3sbm0FfXpCdBSmjGemr2UZoCllmclKKqv01bfMt8bFED0oxuDBwcdcVA9Oaq/jqPIX
YlA6sPvT1dLdY75XvwTZWtfc5NWBBr8jS1yiTUuxl4YHacxPAgmelu7RCo3i0UMZedcpSBmKei/1
Tq5SFY8a1nupg7QaClVLva5ZgrOS31dD9/lwq0PCsFvoWandiS63BlFsbEx4c/IS87SrAH6rSXxx
kIpZsNyQeVFOzm9hgiNUgXhwxLJwm4Bc2Gk8oGstbJqDX6KfIXstej4htkFDEvb3qP66s9xOqyc0
pt07wF3Nq+yjhZugav1ddacccJ4hrVItB3zmUFUCyW54+N9og3vXRB5+RNiu7dAGr380XvCgtWMa
/sKgg+XqlD/rK/ICbhNd5KmU2QHykWZ0EW1kdK5t2gQZ/tMmcnL/PM6JSn/edqm68HKYuDhGIEKT
gXHTJ57uhJ/dZrnfIsY5kXjxBIMsHee1e8cvsnnA3nvDMt77ZXHiu1nwRiwERT+pj46xE2tbWYPG
kYSq9WCXZLEn+Z0PnM54+oF/KoWMjm4q3dsKTCvUk4Nt77n20StYbxZqPLxlhbcLnLg+VHKkrSwi
eXcEPr1fKCYkKWoo2K++ZSSXX6wmyueF3YwnzcqH9aip+UZzoadGUoyoYwj8P/YrZaeVSnCQ0dhf
APqKXrQuRhKFzwTKBekT3f8+RJbCznDwsZ7smWkKONRe2WoXy49wCMKy6t3qvrFkRocWq/PuEPTw
k8Al5N1uyk92qd+jkEIDiKDfZ7oy9He1Af1dHgzz3Hb1W5k7/WtrD8PSSnVijROipFb0ORrEzuMQ
dygy21kwk2s9eG0yTDA1fh5rUXTGEma9191jqVSj7RE9qFMvJ9PidVLDyRG9CN4R+ZT8H6nRNUfy
CXwVOZLiN5DUiKg6meaAWP4fsBXq/3OchrqTqEK0A8EjzJjIFWh4svTGllyQs9LziplBRp0HMl7z
CHXOvENvrftWe/kl5NfhITm3QPQl8++wvtkNWuu916PSYOce6E/yeLwuDHBVZaJ+dnFseclrZVw3
SYqO6FR0HMTUJVwfdtdW/qwu9czjv1+nm//07jM1jQCxatiW4siq9SWOriA0aw5mIT3CXMSmx8VO
fijG9iR3SbStunLyUfezRzdjWaKrifUzBxfo1TzEt76DAXZ1QCqnMOgOWRGlPz++yzPNvHVPZPv3
pWMJbeBr3+nSBr4ad5VbqzM8Gq0YTUDscOI43tVEfD/gHWz7Jou+1VWrz1AkSM8QTNR1xr5jjVsQ
xEt7CoNiufEtGcKdx6JcDMK2KSIKCk5jBDchCAK5kQSPiEPdqVN23u+Qdos6kr/TDCLa/pQwNfva
No0D5WL9BxwqkLkvgbdJBEQzePWYGv90+QuMjvCNqwMntB41UrvzqBmi/CU2EF32x2gFUKzawScb
cxx4OC0b0pH1dLi2pPrgzERlF1dkIsfBnnmJAZLUHA8C5yLgMOLsCybmS7HrDOwkxhqX4JqnaaM3
k8kx+bQHFPNYdNpts1OkwtqjKYkUt6noT0GCl860C/pIcmw3MuOnGJRIAYMsfKVQ/Pw9qIo8Hkvf
1p6sOGepH59UlH5/Nl23sNWKp6TwshnslPQjwIrCQv/oFTcwpA402biHVWkssigwDzUSeesxj+RN
JEf+wQAusNRHxE8cX3/2XQJqMSCbPSE6bO6nIIyUjN1jClyQd2U3fCBcHdY6PxDweOA9WgRd8Vla
4B39exCB8OA6iG1r8WfQIJACJZZEJcTZ6yDEkMv9tG263slVpe5Rdk1SJACAVq2O7D2yhH7wPNbe
d8WwlX2nReF2zEOHxS5RxsplLVv1vbcWMcgCBsqdUQzONQaZBABRACY95bindjL4TUlSMIJrf1Vx
O3yDTNUvS+Ipa9sIram60MLs7OnRKwYA7hFof7mpKvUlrXv3KKrEQRSdJF4SeA/3X+r1SlVnTdKV
i3S4jxo0aASgnQxIuRdnt4Ooi7w2X0fpnhnKbtm3yQ8pLmvYd7rGXplSu5YJnla1UxMrcVN9Eq1D
Ixv70nnwyr7aqEmkvUSjsyRJZz7IveVfSr97iNWeJBi6amsFXjLscVVbSE0fLLO8TNcd8fe5eGoV
e0jXzmA316JoTUxkc5RhZeT1L2PamvWuDL4eGBdVFKVQORTgP+/d7Kc2WNK+wo/6IBa4vrIMLLk4
XNe8qo0ZKdF5tZ0TnGY5g3faosN6jkyJD7q6G76xy/TmQ+X7+zz0kwdjDD/X4wK271MjeZj6G03i
vOnqPh40+5DUcvoUNf5CF58oSPINS3973mmtvDZHg/+AxEdgqK6h80Z+9iTV+MNNfYe0yTcJ8eFZ
F6nNw9D7+Sq3tXApEoVulGgQzXW8XfnKXtLwnMvKMFEvHq8gGLBe2nzUcCllbWxtE7eRcIKv2V6G
dfFq1NHZm2KdbZhvTcSh37oIjTBkQoJT4QbuBlnaahV4jn4fpzGi4GBVftb4SUbVr9SVjbc0uycY
jMHCnxPkhr7UfG6CI5QihvOpT1rU1htWMc8i5QD2ZcoRwTgVSYW0ImWkBjhkida23AC9HN5tvM8G
9uou/50zWI31McZcZ99AIV/EuMy9NUkJgxwvqyRDJ8NRIMvHLJIAApqQPOEhPSV1+yh6YADNhjWI
n+ocaXUIJMFGwRnsvpmCb6KHhUx+brTDIWdOm2MGXp3K6dDJZjeX/USZ24qPNFdkhlRapoZ3hxU+
JX1w1NS4OIuXT0aJAflZ/IyntlsJ9ZlPpT/j8Fxq/8PLx5Gtf37/T3AbMj8KiTrFsSaWxKe0j2ZI
EKnlfngcnW0pKV2zCRIwSY6jt3NkDcydIEaIM69x2QDpahzMw8qVwJK17rJJXQOwe1fMFWITuwId
dbLn8mNkRfh3MFWtkCUJl6abEhWewMQCZByOXnXCfhcjlhxykTxWO5OZ9Rkqz3NqR+pJlGQPk440
fIwCojaKmbpb5m18K1LLeBvggVsA5S65U0nHaGz7SS1MPQ6OhLB41F/8uq3eE7/5aaDn/lYSWQO7
0A4vIcLYGIjG52jwumMWGjmqMHZ2LB3LXYdKV21Kdqd4c0lwVYr2oVflcR8HOLKPavswFKk6C3Fr
XZoOWYWcd91Px6yQ/gFtFCkhxrxu/T5ggXCf6AnaZ7oHk0txyu8KT3uq5taLPug4aulmujKLvLn4
Zn6IgfK+xQmixhPAUK47fzZ0mX+2wuLSSX646fvA3LkpXBRx4PUJQhEBVtaZHq/QLAvaX53K+5YM
TVA4rz5880WtyeUO/bL6REqMV2kTDAvkr4plGbn6qWR2goBV2Et8ZEk+2I6PHGgTWfe2i5AoMLjv
CoAZRFEnLxMLyzQWF8tMtl+wJWnfbTvI7oqurBbh2IQrE1bxjBmge3FMxDpK3W9/eMawKr2i8+8a
7bFNdeeX0UoXdtLrmuz8fLBgLAyROqtrBUHdxLdXCEY5uwwJ9bVpS1vUh9OFgvzNGOO+KYOuRhUY
44AWXNwycxt24Gl9UnPwexWgw/cm6s42ydYPUk7EbCxnhig/9sToyG/READKbfhHOiS4iWWtj5nl
2EJbiPe954cXcSgK5LulCAjfVBVJUomFBLpBQn+osybZoi5/7e38XJhp/gjw9lEpnfgE/Ux+yiTl
OfMU66iGeXUYjPIMEQBIPxYcbOE+QrlJ93Lg3WPGNGw8Kwn0uzLI9L1EANpZjDi7v3UmUeO8kcul
KEqDebJztoem2nbHxqx7fHPT9E2Xwsl7tfF3qtMcgGna4J//4uH4DmeFr/2Mct9bQVz9zc8RHJuI
ICbhmqmLKDt+9U2ycNlo3eGJzEh6KuLwidVJdRyQy5qxfFK2GPe0z7LNTA00PFkRJPnJe7e7JHar
HfreWhux7qMEaZYE9HQg6FMjjr3dpe0ta5uP0Ts5Rnp0ijFsnCACaSfKgWph0lxhuoXnQLvIiSw/
s4xpFkDvea1NRVMzEWR1lAZGz5gvAycfZl1dSRmpOC3dXU8tHWcalxWXPeum2sjjBWWr0sxHO7Hz
nW1aDediCI2TndQrdp8L3dF+Zh0GYnJYv3e60Z7HOsknA4ByWQZvY8lzGLLTGZqw+tXpD4gBdk9V
5Dv7wh0xTsEtZN5HeAo3IVN6IDXuWu6C5C7ncT5j9Jyf0+nM0pVzwqS/E1Wisc2qZNWhzjcTRcBN
yVFSyndIl7tsUikrI7nddBWur6JoBd5I5C36Hkqp+Rg0Q3efYFUQT6U8k4Fvei26lHIvYXrGATTZ
77M40tpV65vfb1W3bre+jpYXpDa4+5+RFiaSoHh/IUlrb/uiCjd24zo74pfJOtAV79AFQbXySy06
kkrE0yjXitNolxY6hzKqM513dngzr7MkS3apPdZbn8d/3QSZvdeyAU/WAbvWvqhRWgf3cY8pBGLK
eic/5vEF8X1QB/aYIFQbhutWL8tN6Dn1CbEAPAacuHxT3fQgFzzp2JltGiWtvoUl9rog9ZKzRtp1
DZBKXrd5E80KrHIWClHUjWJytc6QplcGYhw23hzfoTIvVLk0P+w8eVBYQ8wqgornTpMWHdaGv3RI
ZT5z4ZvX8gk7P8rOGFE263KojzaP0ipS7W7VG2BlZMsmtmD66otsVO+qmYS/UvMASpNALg/z2ST3
/Gb56OgXrVLdj+imLgsE3vc2VnNOSE7Q9aTqDMOomaUVmYAC4zacLuIPGc3SOydlTWIih72EXpjt
xlEzDohRKXPf6ZRXHSlaYiA2iUpHYcpeVjJyJYFvjMhYysWWMKUFXLz7gFvBREnWnh1xZV6Sqgl3
WoBAuJ20wzFxpu2LYbyHSu5By6iHteLXzcr0WCIpwXBpQOn+cIDJYT+TDPdDgpBIHCMhW6Zt80J4
ggQJPYJp4WwXWXJRO7yEmr5ay5YXb6wRmVFlRDmO/8toNci1eXJ0hEWCrvCQIINePKgBSvQ5cPw+
cNxHQ9ers4V6V5SHd52GJnsxqar2dXwIxkJdkUGuFwLchQdMNje7oNgI6FcTTuAMeLRH0Vo1KOtY
hv4oy20KXTUjZIoBmVG28UzT227TNIq3GG0lfYOI8UHWpT8XDtSOTPN/BtOca+Drm7dSju0LcVg0
sMxNG7TDqm+j9N5TO4d4ZVP9MB08ipAI/cBl+qOQA+upkPURxeLozR7wd81SzTkn02FQ0NZSQ36o
2HWoEiq0CPCOpZUvfLd0zqKj45gIiIa6c3eryyVMP0qDiWW6iugWG715tq/Xvl4sNpWVB6qh7cYX
tFb9hZ3lKVRxAoBwBlk/t1q8d0LnmxVpziHQ2F/71cOoacFMHdX9WDk7PSndreXY6PJBUJmNg68A
Pan7tRNXKpaH8XDKp0OwTockXbI5DtY5O4U5zH31xcRHQiv7/hf5uRGkMgsVdtulFON1XTvZoiP2
zXQZeyPOmUzUumRceuaRtTxI4TwuTOXJDD1r7Ub4n/KT53lV4lcwM/F8tCsWXDKuzKMLeiTRDGsZ
mlo/74wIlwt5sPZZ0TTtHSm5BwO1w7Woux2Uyv6rS2WrxNWQE4aAU2FlVlUvdtVVeL3qwXNbZtm8
TQztHDk+W1SwEOC5V6E2QhGAkAC+J/bWnVp0mDDXh67U2AISoXpIyDPdFQhfbkSdkmjmXTsiYwyD
64yLk/VBLmqOGWHteva9p7FKDlT5uyxJAxTzbNzqEgtB5NuZ3YcpNFFIHQvB6BXRqvitk30A68CB
JuCyTQDc34JKb3fNqJmzqLfLhQmG3vADEpJego1m3qebYEx5HnJZwkZpxNzCd9z7weruPdM7wI32
UAkPJQIsUbNCNT67EE+DkiwhmCkptQQTg1UTlNryCeOh8NAT1yAUUpdPUZ7ZRyfSH/n9IIs5wOaB
Lms3XnSyGoI9Q3pl0Qo+WMEubl60JIAFqVbUhWgYHOv8hyiYvi8vMquLJgnK8Rx5Lkwqpe5hJmjj
+VonG+ZKjW2wF1MX0cBuQT8Z0l7U5B1y2rKBi28tNcAkHKvYN038+yzW8miRteRd0Z+oJuF6+lxP
mYn4XcVyu4x5Ex5KA8tQnHhQ+lYc9yAO/AycTQPTCmuI8WCUJi+AJLxgTYMvZca0KCRPlbHH+Ytv
ZmNMmqeirrazrRoh15SFtjordJhdTWyShe+j1SjjypUVCBfprnaWh8GYaVg9XHw+9WqwhngtsbUs
VG+EjTZMIYQTCNZ5a8g6r2mQm06uwsUJ9bcWUt/Bb38OWkaitUGOxLEJ3OZBZG0rt2ItNp2h/FSl
10pRFofaOpLlHZZtE9QLwqakKHKYkJ0Uv7mRH30zJIL8WDLUz8z3yqwOXe8BLEqw0MPSPZkyP4og
+s7migR8g2OM2hi8WqaiOGBTAKrWcIgOwGujSe0tc5siDN3F6lmr7gO9gtgomzEUc77g0AkxmJOd
Mt64JmbD6aigKJ+PxAP0yIgxKpG0izgUPpRAVlvNElfF33Vl3cAw6tVi08elfu3XKfiC9YSi0B52
ljna+uivKvoWG5XxznGH7FHxzeq+q7Bu7ZPsUbfahRPJ0mVaqLtNpbxoIFb3BAjca9HIEyzRhi5c
JmoeIrDZ9tIiz3xsBOU4Jheb/cApL9uFKfKMPGsBO2a9vxgoAWFtH48rw3HtXVRKz36IfE8HQ1Jv
yuoRP5ryMQONlGuoN+WeVD46WodI2jA0zLAUbfLAK6UlNOPW7hGXpO4Adcs9pqH5UxnH8MVLwnIT
yJglFY4X4S5NukfvqmAtWmFE4Fzl6znoFVpdyZgTcZEeZFuX73l/AGOhurdaeIs+Og8mG82dJY0A
BltDWxtahQqaK5swpqJqnQBgmsMDN58SQglrkPjynLg+rfgmrfKM17sUWQYhFr9c6cBEF2Ks6rTe
KlfyZnEd2wA6421PnG/qzAqvwkwSZLxojVpifzoaZNciMC1eWMg6LkXntIvJb/bYHIvOsoe5aYlT
1Oo6tu9xVCahvRKdtbZWsaix3WtrbFY4Y5pJsb6ODToSby0pIfEnRCM2bGRYoxWWbmvDctpT6w3W
EuOLfG9HO9AnwaNUzVpF7h4lxWofk7J/hkXlHDI97ddFC3lT0vruhLvyBhlVB+6QFJjXulr5jhNE
frxWtYgVHHWSza6cqzi7s2MGaO5vkdbsTuIaaYlQG/vnYGWn/Syx0o4lXmChthvGO8+D+A3r7UdK
cOp7nvvqHSgP45S4RrgOentb12NybozoqZEj7wU+MkI9uoLhHUpJL2WEXxKx9mEpWgEP4PtRxM5W
tGZ6+ZBUWXv2Alt7br5XReKtVR+ZqLzDgg59zhLp5gJXtpAkJ1LW47B1cjSRMTy2/jrFuWPY6siU
qrNPHT6d6omC/91A+MAz7l1ImM8mfx4JWWC8veM9a/zaLm6cbUVJMjr9FGKRIErhmGZHHNd/iFLJ
Hw19O8ApukdyfSyLZmf35OjEVcN6RGYLZMo8NCXtNLjy74MubSyp8063ahb8+TZ2vSfR6VaPtqay
8AcyxV8aMi+UMXiDLXDrLLoQj2CvY9r77s/t3JYNo1EqyhN8+GXQ1cObPZrufKwBNQ9KKh9klXAX
2Om5HbJH9ofSx4wMErw4FJMSiDhD1Nzm8U55h1uogIg65c9ZnCUIT7cQSr40iM6itWsk71MrZB+P
FHZXEZUg9nq9alXhJ1Yhcx42kIoJsAxjilVR8PuAnmK6jaeDOLs13PrdGr70+y+63C4/AoiPMBji
xrdxonjrc7vTf9Hly6VuY//2U/7t3W6f4Nbly+Ur7G1+f/y/vdPtMrcuXy5z6/K/fR9/e5l/fycx
THwfSjsUy8YP7kXV7WPcin97i7/tcmv48pX/75e6/RlfLvWvPumXLv/qbl/q/j9+0r+91L//pMg7
lKwOtWyGQAhLu2B6DMXh35Q/NZGKYhSu6r9HXcuNjiGLuMq1fB3wadi/vIOoFJf6PErU/sv+t7ve
+sjkncfFreXzlf6v92czw9a700NW57c7Xq96vc/tvp9r/6/3vd7x818i7l7DgTCKDr/0P9/+7VN9
qbsVv37Qvx0iGj599NslREs83fRLnWj4L+r+iy7/+6XA1Ddo8WJ5oIdDdWx631r8P9rOazluZOnW
T4QIeHPbls1ueo2o0Q1iNAbeezz9+ZDNISjO/PvfJ+KcGwQqM6vQoroBVObKtWoQ8QiwMkSBHMoA
M29A7jAEo4WySeX6O8VtCv2YNkgnNrXHG+XilsBxCsDEAV6BRLatb/WiHc2duAMU483UuwPzSwed
mPrZS8+Vx1tgqZf6UZ9g9zYpKqGzXW0pMwC9JDl9tki4nocRzvoN+oLUwxEpfju1xjlRtmKVg+68
TVxN19nLPB+VS2VbN+lvfoQGOQpw1jbPsuRITYp8lJoVz6Ayb8wqb+8hW8qfFbIvF8trH8UnURW/
XMSt6nFHW3j+LGE6zK+bkGTLrYQg1MErUs6rKatKQFoWYLjMWNusC/2XV0ef5tGxdJ8k6r9c2Ztg
XtL9H0FukIFbCBdnkFjgwBayRRk7uhNCQue9uVeH+R5imwohxUgI+nDXaTJXDhLnva9iVQkycibN
u1pJR4tRx1QB5FQOZAmdmNYZXOvhGpS47h3oy+n4YQ7I07/DP1jhWkzd7Wiow0Zpwpy9pmnf94jp
3ctZ2qSbvkeJ5pOdF6Jox/sp36FPE8Y2vPRJAFvD32tIhBxKtrewQNn9cbXJWZg6/Q1tkH9+sssi
ZeOe63K2b8UpJicdDpk6LaTOgwVmkjqhtRyMGvZ7u/audnGKXc7WA/A6+yzDWQjw5NSlmOLX8dtc
mdaYkb+LjBqd6SwbD0AAkCaJZ93bwK/XPCKzTZIEWQuFby0QatJ29niIvaJ9HAK1fay10rl1eveL
mFY79FtfoIR22WsQKocMOPLBNoN+Oy0zxXa9hqy0GuU6rhNM1+uIQy3nbzA6Nyir0KYrZ5BCPb31
635q3YWEzys3V9/1XHp2pXs3bCfQDu3Oq6K7kBrurdoaRgqTf5U1t0qlIAi/8RW1/um8RaJc3Uq4
39b9eG41iCCDpkfdJjbeeqcTpfNcshu0Ua8Ho2zGg0U2X0wfQj53Xos/iF3asT+EGoo/yHRpxIa+
YBP5XfSd7F0JyJhG6SZ17XO4gCKQNlS/ZwXsQENFi8N7RGhrGkrKQ7bVT59AP0kG+PwgRmcOiwv9
rxYJkF3xjg2C0+iMmBOVoyUDyC/lOaKKepa8nhwcCLRu7LTtr6R55YxeD1uK9LmlGnaNA2ox7GE9
aaCOK5unhaHgELV1vAutGBpTkII5cBA0lwffq5/KYaqfxKYtto6m7nDbkKM9yFjcn9YZ1fgBhZng
1NvNcOnpfb54w0KjLOPYD42zqyPaW4z57uog+QQeYHS6H6HRRhTu9X6rKkG5W1fo8vhtrU825NSN
s6/ffzLbaqQcFR1l4eXRII+LD8+V69OGbqJ5Sw5B+/CEkcj/8ES6PmQGP1K3AaCnLR1+ztZXqJhm
CIxBtlqgRl0nlFc4pO9nE3D7ZrOOxd0PyXXGJ7sM2UH3R5D/35qhc5G0MtnvKh5NzJkZKXfrIfeb
t6EZtJsOmMhFnGK/zu3pxtkGcz3v12lk1f1dX1baFjoleFpRbkZSCHT6TjeNKAIErCEc5zS/GhMs
o7dt7gyXPM7ZmEZNdYrntDolRuqqz4NF7kBFkmUrMfUSmEirwrQI93RU3chD3ovJDRGR5GV0gB6k
0dRs60F0vJlHZ77hMac90MyqP8hZBrG6PiPku9p1C4RcpltwFxHqqYBqN9pYWkeHj02LH8b1QFqP
fwmo712keEtlYHFHJorO2vvVxNYslxwLhZIMV1s/QFjDGt436Dj+/MHCPK1Ax5hbOlj105xGFRwf
OSp8XQZRpYKwpA4Xddhlww8XTYRtTVP/o/8eGxnO/Cl2cL7VXCatwns70CgBdA3kaKnXkE7KgxsD
vqbh6q7siIwkSIc3W0FjVTFW6UFmXCfLOog1ktSrQpQ8lrVqeMy0naxoj+GNhHyesqxNa210lhni
RT5ul+qOM9qojC3qgQ3arfzX2X/YIX0iWlL9FtoxvB5Wkz5UddLcjnqI4DZ9Ll8kVuhafo5V+9mi
TAP0QdGRZXE0HknSM9DovUIzTMJwaShQ0Zq/eqXbQLyOC9BBvDK36KhDvtHw+qyzNamTbxAo02ke
NsnAV+Cn1qF4KyhIrt6sKM9RbQJoarRjDMQDsmaUGiEqoYNnOVsdqy1cvCA4tKMd060gcXIYWufN
Qe/GHzMVvnkYKKKuE+QSn1aSS0ywnWzEIcHrtdPlQ4G+au4qYE2GYyJdOwHHi+wx/pU+KK+d1F8D
/gAUCyNzDwBf+7WyNEBW5fQyFQP9eUoCqVkfQBmcqw7FT9W/C9JZfdYivrDLdFk1b/P6NJLv/e9W
9VHl1kZFcZwtL48na3Cto+b3dGaDz0LkXOkvkR4Fr2gPnIKKbH/rxvOXoiq240KMRv9cca8jzrIJ
liiaFnl3ttHWFa+HqAb/FJYUryxJV95wEW9kqh+WzKecQjFruG3xByWFlAqDV4Cgd7pnVUnaU+eG
9iEjYf9VmaN7eQ6vESnAz1MZOdYhbCwUM0zYqRBZna3qKO/JM/LPZ9PJt5/elWmq5A18VlXjbMVv
3jebeKKm/uCZRh4/m+urOgWfG6No0KKGa8FIYWRPzeYWbXpluH8fUhQN7uQw586J5ujyzlY8sGqj
W9w0mhs9y8ED4FEmYPFkBLeFjphjezZ6s0ngWc7GY9YNPTdZJsz8/p8dVNa2bRRpxwIqumQ7tept
2XbOnYRMuj/c2+58XCfoqELdcAelq14m+GphbVuriq4x1+vOyUNZFOF1EQN6x4dwovApn8IBhn/j
Vb61kVg5gJpOd2CbhoO5LD8rLuzbZhK8KOlOjeF2LbpmeJmCWt9GgxXeiG0EcXsBFfUHAnHDi5iq
woQqKFPvnMU0gE5HVtvmLXIZlmz6ng3rm/gk3EQubutltOy0qm/eTpn/K9whw9lD0Pg8+SModDmV
A7d3RWnPa8DnKHQ836ZKjAz9og2qjYyhOov2ujX31zXXmKyIJ3+7zpZ1rXp6W+y6hIzLzPmiDnVw
/BRiNypP1MD7JbRqE5pkz7x1eyUCOzirnMphHYtfIsXtQJX1Filje428uiSUgsS01QJ4RiRI1pCz
9ZI2NHbG9l+vJpHsUUNYB0EmqnozPjgQDO6Q1Ez2Muy9EFtvjA/QrDubAQ6KwyeHP6ToD8Xp6bO9
GG/DMtPOdV6n9kYWGd0XfSqH+0APWsBJmXPw2Fk+2WpWb/x6Hk4ylEPSueh39PFFRhXqt0+dNe7y
JAwfimXkmUHwRGPmOqWCheOuQ1jOn9D42XpdC8uAl/2m0f4dbeF4mfmJ6JD9yfTlwqMZDocmysAp
VTXU8O3wVDtq+EIjALhK/0UORmy3IIgs/zZdbG4DUHWe4fwXL9X67iEP9NvK9N4m6D0QBgR9+ZFj
ohUt2ztzD23sMh3sbX7pC+evNZ7WQOBddvMkAVVfTdugD6cbGc5t2QFGs6OtDBU3NZ7z8muWpG9X
Q8WtIn1pOycjbRNQN4VB0sZd1DLgEkXPGlWfHRTrxZ3YIjSUR7byf4/Nk0Gj3J0Y/GWSRMlQDkZk
x+BoimD3ybEO0dAyD6GFcHT91dDc8m6cjOCJrmKKTbDyby2Aj7t2aOYDVfjwxXej8EmN3A0KdNk/
vDLX7LyNxKaGG7zIfJr7P8+XiBBy2mvEeoX364tzXQNQMFy+gNA9K6I/IITDK6kTiP5tmnfuXKXd
05kRQCRgDb/XbRzcxgvGeiPRnR052yk0xkc5tLCm3pV+s9frdnrMbZo8sthHumf5F0Ix/avfWPXl
OnIpozWKNW4S+XO8e+XTZf/iTUmJfZjbLXPRFA5fcsQKb6hVB3Q4pbTeJGV9C1wQbikAsM9juE2j
peC/WAo19m7tMf9LXNegRa87rdxov84JhiLdTH3wto44IFf9/7jOeu3xf/88XT+rWzThq32VWihx
NvqxR5vl1PoG71tp3xuXqWIZXr1S45LaRnw70gKcLw4xDeK9xkh4RVPOXms9ekmWKRIpa8tQGWcV
iEAA4VObVNNejOK+XlHCR5qQ9jRfIcLuRsnbXbqcwPlsStOYbrq53atmFZlbkhrmbVRlFtBt7vlt
wCPvImNP7u/iJ5czufuyatubt/caf4xOZPmUe34gwYPbpS6qkC0SO+82dXHYUU1nTq1f7TnMO+b1
NCvmb71ulSeZL7NkgsbXZ8c3BVqUZb44hj5zL7Y+KYhKjvRzIFQGVqK6zO+6ZZ+G4hDbBKs18o20
1v7vsbJwGgW/OTaMaLX9UiqGspUzE9DK9SxfbGWqWC9y9l/EuY6rgAommemm+0/cWDLUgfEqeQRg
9p0zS+x12AcfeLRSoAUpmpcJAnV3mhOUr/Qab0wzA+M8mgYA5vjFWMzIuiaI9JISlaFV0XoPR5IC
gHkuXnWNJDxZIAhHl2De6K9rzLzTPMZO+BLQrPTKIeFna/Ieg8KFjdC4eixK57nx7fr0YUhzyKkP
IDQ5Ko139QaQlT3FtmldRK8EJdYnazK6s0iY+ItISRMpsGBXkb5zRMNkjO3kgtLvdYLMkoNrpNep
MpL5o5XEewcoza50q5RcZzcdCy0ynkoarfZdSZ7MtCwEjRebr6BcVxZ2cw0Rx8QCaEB7+W2pT392
gaXdkho2niA1vVXjUL3TutZFKfx1olfsqV1cU9cqd5o93rSG40VbbqHTbaLof10jTZq1QKebxVau
uX6YNIDrOwYWU4JhP4s9bb12WyHxcbwutX4YccsHjJ30+kHW5YpXzUucUx7rAYQJ7BiNZT/pRkp/
A9Sfvi2FLf1mNWrTDO5W9osSDuabSEjrrzHrEqtjta3LzMsyM79T5IrHr6TQXmmoVL60xWQdi84s
b9qsTr8oM5xlAB9//zlgjBC8qAPSMkIFNKn0yRgQeQkZoBraxs6uso9DcxlKsHgleB2K99Pcwgae
3oKx3g6LXluWgAcaffcb+FbNvw006NJp4oHlqy7RbxOxNnK7xp1ENyNS5LUxnIv2r7SwzNsQiqcz
naT8V1VKCcGOMhSoYC1W16CoREpIvNMSImdyqBuapK6ez2M7ao1bu/+99KC1byVOlpMxSaSOVmjU
sqYAuvYg6TPaoDkYsxYqN2NFwn7mObLtLeSw/kpTMzuDBi5JfUZZdm5ARG3RAUaUc5nUuKm3j7ou
4t0qdxTzripVutaHiQ7ARUpqGcIaNT14od+FWwcxYPFaal8/zVCV39GA98qus/jWZfG80YrIf+06
4EhaX0yvfhVZGwT18lffSd1NUQQeKgoNKrgWPbudQUcTZQPvVnMMJN+WPm0zjv3rUBOqB2hoPgxX
rwT/t3PTNIi2zsCWvF26P40OeIxRIwUeRZ5zZy9sJ5TPQLFP1AzPQ1DtxTYCuZzR3l3cy5SsLxCT
XFYwaejae5pe791aKW+gT3H3CW27v+pJ/LWhxeBJ7Sv9Ab3MdCP2POvNXaYCI/cWUC/tz7yaad/8
uWpv+QM0KJVkya90tzWbJvD8e7CA83OptE9iD/SsOqS+aZEY4yJR0x46EzhRC8/ma/TdCOPxj2EO
kCvgtvbUl+18g/pJdaOaWfDMdhAMvZ3bf0Tf9Rb+E4mE3mx6smNoYd7erOGbpPMpn8IdFBYpPVAp
WaN66eETI60G6X6anPQONJ7zkFcoXCqBxdPs/SzISZWKLXo/W73Xs3gs7roccqwosJ9C3l5PfBeN
eznQxG7eW7GvHu3UKBax6o8OGU6x/1SWmXuS2DUCnncyYRaY0z4NniH3y1+0Oo33vgrsv2hoHIuV
stxavZP+3o7xdjan8XsQ1/F+rpF2XSOapUTyHyOEJyqNo20WhdN3M1Bo+Mih2jzCbpPxK1LU8MFf
diBN6Dk7Cy2srR22IZlY2Zw4yzZE/H5Af4MSWWcPztAOWWoc4vVSlx8NAvOTUtY0hSx7mg/TlrWp
AY/npr5royT7Xe9J+BqVVz5PABNPg6voh3Eula9ksK4RBk0/m2yCeMiOaYnKqQ9rC9868nO/UXrW
zjDrts/wKE73cJ/fGDkfe6sWU3FAu27YSawcDDX9DQo7xCGX6VUXzfRUorDIpvSRzeW2n2vKkn5m
7trJGb+1DXm4wiA7Mjft9Iuj5ztpgYYele0wcio76XJ2dUfbuLaNPB+CgWmo9cpL5E/THtb9wqZT
BlpcOYS2qt4q1nIAa55xF+EUbK2p01LQ/ci4N1IpWDwSvvS0/0+neTBB8kI7LH2v1TQ+Rcv9GrIv
ixpOarGtp3Eh/3P22/zQlMEEgSuHGdzteUZuNHUn50ZMhgGLOPyVP4XksTGe0yk0NzMsHLt17hon
Z0HSHOP3pT6FJe6D4mkZ6upQrujxrs2sXdva+aNVpmw0zSQ+1joKxY0esdNUUxrnO3U+WWb9Yygz
76D36owUAfqAyZg1T2JrvX7ersKB/6NNXebS4Udr6hoja6V1M2w79Nt2UnhcCaKvZcsPdcwQ9aKD
Pwy/SNXy6r5yR//z/FreNA2DJmFZsis6+9AX3S9utIP8cmPpY3o3TH0f7hOFVk+EBz8Pk6XLGLXU
7II231FG76Htch+Tm9m7XVaUkdgl4j1e7GaoNw/v8XJJCfW+2xUETOXCWi2HovTtfdPX82a1ydnC
n3mnFx40thJjufAS0q//Nq91B5qCJHJIquBuHBJnX1SLsPB7zLpiC/HakWrUHygf2LdVZd1f/x4y
hPWKtmj+AOu/iCrbNUxMbu5wP3+feh2K55ONjO9vflBXG00f1H3TcmcTdoGyMf4AUN8/BECLwbAi
qLiQlTdBlaG+DE+oRMkkJ+hhX1i8/5zUNsndW6lEi7Rx75k57W5lMqEhFRTTJintESVUxgHyOId+
opQoNmWxfQyk63rP3WoRT8UjbnLCGpVF8m9grw2Ih+I/TSpvJyWfjEc5zG3v7JwBKfnVVtNeRwlR
DTZZrppsi/tgNyzCYXIgWw3fak3OOx99GBwX4bDQToz7evwuAR/MXa8doLPNtmJb1yAnB+6pcZzr
GuKwc8270wNeNZdLde/XAwWUHubZRC/zZwfvHL9Teu1P6+KVx8+gNDu+fJ5+A4MSlDALrRqkhvWT
oRf0WTvmQ5NDslYthyVATBIgh9j5aJLQZSJgZes68ee11uV/Xmsq2m9eFGu3rh5uHNtqnuUQa4V5
DDS/e9O1aQtIkfTZM0/dImnT95n32GfhkqNCS2YIBvPoq0RfxySuqMXn2lu0QzvOY8FW5nP0ej2Z
oS7ri20yR+9xZH0ZdaX2GmXh65hEztM48LpXJUZ4kqG07nizc6YLrbmTHp4s9pDC1s4ykKAQZnp6
Gc0vkdm+NfoQ7R+THtRUbdEMtu2QzttpDb8cmSFz6UB+u9S61HIphyTunYRpbRE++TV9fssaKp1X
l4HLZN5S2VL9HD3wEJAFOP3HMOtRzU2ns5jkUMLqdHTmRIfMkTAyjyAtYuJUq5vOieJUt9Voxk51
0IrevpGtRCKPODmVAxyO/q7VNG0j2xSxybZEzlbbOuOTTRYwqfptVLfo9iENoECGoAX7QBpGs6hz
qtUUJYaFTox21zfCsGKq95alQ5HZIy54UOifPNRLgXROyuxAm0FyqJZq6uqdAv33UQNBQ0kv2tKn
5Ow/weRlKN6SkuPVu8LkBU5PlTa8zv3kuC61eJOZbzLahmS36CJC0+jrXMLU5Wsw+ru9Zn31O/07
gkz5gzi7Vt9Akqd/qTKUWSc9PIo5zBDiMwb6cEc9sr+OhdqccrVMduK1gkbZB15MHW25gO9Ubxe4
Ljk6ny5AMfHDBSK3cQ9QmYJ6pc2lvVhhsmVI2kWGmQWgb9L0bZr0t8qUu5fOn6JdY0XRj4pGjlmH
/xQhOPMw6IUNqUWR/DIq9ZMEAKB0ILsIjId1JvKA4Y9KYxPs+ea3dM6sA+IufK0sWOvTMYMfJuJr
1y9gl/UgthzhFeht8+Nq96J6OFQAJclzIQ72aaoMFQFTLnPp00Uv6n3h6TmO+DJZXVCXm27Rp5CD
XXQkquS0joFgtcthdYttmoNwNw8kgsTxeYnrOmVNoZgs9M7Qa/uyHoaub277EujSuz0AjXQxRoj2
dn+f0nLYz82HmKKNxmPSej9EeRiuZP2uVq4qxVfhYXtRgxZ7lR0lSCxyJorQCEXrd7zbrOYAQUk4
7Siy/rToh/VW+0+LBghi9XkTuc5Wp3Nq2VPIBsTyXfs4jsn36xZlscvZp/0HjcLfEP0CT7tEgC/T
D1E8ki1ehmuss6xWhdH36w5IvNf9TF8NOwBO7jk2soqUTl6/NCkNfKoy04ySVQ48wpXzZbLpTIew
5i8k7NxfNO6f5PA0/zLHdX3WDYCQ6BcZL/zNh02otOofSvsgOl/LHKvS3+b4muJfmiCqz3NSILk+
TNspK9gVk9H+3nJ/3vSQuDzUTQ+dhxqw+wqz+XvjwP0AX+S0TRu4HJ1hKnZUVOIHoMfjyXYn5ag7
TfHkal7Fzoc+LMODbnkhD5ui4XHsG/3bp0laWyuwrZrFU1vDe+BOunMyB2/KUJ3gBZL+oNo5JFZu
fE3q8T6d3PT3xEjopOTt7Rl+zZoeUyJCRTW+1kN/L/mzf4t4X+N/jKCJDXF2uoB3bpf8Ai9F9ihA
h26vUt36ak1NTQNY+EUAFUWo2rcjHFtXmENWGkA9UcM4GCPsVR18u8fSyPttgdb7rSAh4jy6Lirz
250sOoGWlEUFQ0Fjp3NdtNMQdY8RLQFazGuK6gyPgVrlF7QN2IEgTnYd0kPfPAlvrIaJ3AkMK4tJ
7IupjtX8Iku8ryMmBD23Tqxo/Jmh77cBPdJ4BclHcJltPXloFiG9Lgzz37tln9563nfEjv1dykbr
GmG1ar8JAel4IO0OdhPTQPWeT4UOoHkoylTDgYzcJPnT1WjBg43MpcLWRWZTtKk2OpwPywM5sHfF
OJNem7LsISvhEq0XvreuikcAVf901LbCXmJxBGTUrjOS3uNbvDiCuDQvugEP8d1IqiorGrV5ecvv
DIaTHUYK1KJ3t/P7Sf2tTV5RCoWDqA/VbeRN870GvulCAzsUYW8BeR/t61QBz6fE7nFqu4Olts7Z
nnzL2ZEuSQ45RIqgjLTo6o4U3TlH/HugH0KvMqX17pTqNLHLvwyY9d4A/f/ajTB9rHa4cfZmmoSv
/xJvL3Y98gqQjQ1cZAX0HmlS8ytdcpIyVt2g3lA2thC0I3fhldq4Me2sRTK2Ml4bKi91SxKS5MB9
WHflRlg2JzeB0kqB71CGpm3+50mVZgLOy6c7klQF9LfLQYGnEngh+hnt/LdtccTIlKEIMwB7UtFB
h9241NzqEjfT9BQuh3y09k1ZwO6+jOQA4N+MGl46F4uXdepDR61YRlA6wscBsg9J5OC8muKxzs5D
r/4qJjnYnVecXFVvrzObqA5PeW39iURPd4b7Exmjbkx6xEGLbgsRukWNaSjJty9G8UiknF3DZWwG
2Z95qqrgZZLxwpZJ21dzP2wEa6kNdN/wXo5HxhIjZ3KAJQ3eguSymqHvjbtN2XVvE+oGie1qVh8S
3UHKSGk9h3uyovOX62p/P1WBu4sTY/rS9CF5VMt70lWwXOFYwh5qa8pZnPOgqjRUIrQuXte1qhtE
q/2teF0eNXf25PxGZ/H0xYIL+gU5gKKu625b1MpDNcAtJpGFRXd2NeXqSdbRa346jTVMe/HqTTfc
avS7wobJJwLHET/Genkry0oESEgI+5TqWUZRDhElW87qIquRs+ogsa8maLRs9EZN9PAsrWcbNof6
Lz7NrBQ8ImiiUCK9GfginwxodO/oyubWXAfllwpyjI06oMxW8EfzSfgEyAU1OzWIx5suyAFcLKlT
ttPaNorCClY8hplehMYGNENyx0MJvpbSpNlGMZ1d3MbaNvWznwJDBxEAv8oOal6hAmxRfVOWEpw/
WyNw72Hr9WN7LyZx2g0ENqpnDgeJEIfdQeQk88W2LqJZHRjdrLsXu9ooA5I0aGbRr69d6q7Kb8rQ
f/JnxYT6SyitgkyHyEqDI3X2498znuWQqyyesPE4RQsmOdhoB2/ECHcz4XJ6DYW6Mt93HWUp5Kl3
nvcaFu30sKYAJsWkLcCPlBtJHIgjaswRIeym3nGDNR7FkeoNNe9Ce4UgI711iiLnxufpRzPrvPuy
RdcgsyIEFfx53qq1E7+2g1tsnDnzf6vc6n4YSMhvxvl7yYaPv2rR0kHSV38mZvbVGpL8e6fwX0v/
8vQL+4FsB8S3eer6goSAaWl3bjjON1PgdLeV6g2o8ur/uHIxmh+vbC1XVsLyvpwK8ixF+p2i/ccr
913yNS4zdRvnZo/0d36AxAw27tlUjmYxKb8ZA99zr0t0yLBrdw/Fv3eh57+/pY6OqOAQq48JhGZb
p6nKb1bTvS6gbeb/BbURlc45+U3RFPU16J1kp/OjfwxSXznSvx3fRknc3I1tPO8tby6+OKEPYXRo
aj8Q0nj7GBofQ/GD4EdnkAT89DGm2fvHx4hMt/jpY9S82NwZvCdvu5HfczUgX0ERIvsCFWzxZLTc
VpaR6akcwPLlzpTfi4m3rWbnNUZ3lKFMD2ewSjJsjfE6nb5up9kuU2kMoMccUmRnNqNdb4QWAvFa
9sRWC2BCa72gJ2C99MGShEEE6Sy2OggW1O/CdQXJ8QsIo+zJ9t+mIwlGPTGyyCaYnXrpWvPt0Cxn
CfB3W+lBly4jO+pnciupQeJ08UDOg2qPpp5UWCp3IthgamQXKIHMF9hg0dRTfxcz6qJIxSxRolMj
Ufk8TZeyUp94b/G3UVnChzkNZn3pFwYVOeht3/N+DBl0BP3jaXUgjUC0+h49jfW+aP0b5Dq7rUH+
7CTFuzSB+wqGCRcyVHDW4oXz2jtJ4S/TZ+R4Xehlbd/fX4ED8xCGG98f3GMRabWxE/F3bTGiqeAe
RdhdxOLlTLw6LG6bdvFWLdiZbmhRXYck7GEOjS+6sNQuo8lWvwiFrfiW0epbItX3yJ/nITB8jSyN
2qCRDFiYP1jTPmnhUJJXwOvboBjHqEQnZHlZlFK5HK7RZmvQ5Utpfj14kzLtp5K33yG0b2JTMQAp
RNN3gF27MvWS1ymqS1r9sAs3bRJ5MFlU6dXuTgvDmOtP3xf7Gq/p5p+8vg3cw8i9jAtjuxzaRKdb
ZOgi0m3YVm+wxGVOOwN2kN1inmbhfaDx4GrbgU6LpczjeX6wG41Mv5XqjlM8zvPUvH6KGpx4qS3e
puzgnxT+0zrDpnDhRo65c/OQAucizDoYzfhUTfyXSlmj19mzSXltNBTnKTVV4wWWnb3C8wbNFKu7
KCn7NVGq0VON1zk9pIlo0bFB9iUHmh42Z/G2qXU7QVvxHAShKWuIuUda9BJmrCFLGuTBwCMl2SYL
iwQFqy58Kaeqgn4HoFJlROFLAXE/ZC3udh5hn91WRo+moe87h8q037wJ22qZKqZ/m79EiNOhwW5v
oUnj1dvaacvln9JcCcydwqwu/FOaK2e5aoX1RbzzUhkXL9Vxgpe6+eqVX5MMQ0f/OPffguW3xl0t
uQznPHLGbW57yhclmP5xNo36m214P/sUp8RouY9NPR6bPDHO4ehCurN8acFBPE/lOL1YfWucy25K
UTXky1lD922we/lgly+z/3f8EMMFOvfFYKv70nZIEEFicp6bUD9PemvvkIQ3NmJbHf82JJegVxuZ
t7qNfLZ3bYhC9ieHtqyf8sTdta6BxJeihQ9yyIr0C/2rDojHv01yBq+bt4VTPt0XopcpxjJuoE2x
XSjQfo6OQsDuqf1jNRtTEK1XyJzi7QqOBXZrYY3ztnoQpnuZsQbbSvYSDNlJUWDZpHsp3lTZGB9a
VD7RknP1Uzur1b26lGqVMPPOagfEYKn08qRtnhsPijfDqtBtXSLEkTXmSaOH7DqJ9uJu1yBuNmmz
f48cabtRUq/8tS0pR1p6Fp4zvy9f0SO72usJlSIEicx9ldTVryXvqppWFM9G7sNWlE0gjRd7v0yn
AypYp1dIrr4EdvcVkYtih/Ze8jKopFvkTGzDYpsWm5z9v4lTCtILuQp1+TiG2tYzZuj2lzuadZz7
qf1m6uF0nlQwy2JN0kzbjgN3lDI00K/YdzMk2B4iPAoEeYe6ibWjCF3MjnFvaYX6nGRj8hg1+h9i
lig3ctVjbprTtyVK9ZyjkYGHKRTzhXdNupktbgLU460XsRVhuBtpcnwyLPRJYoSadw6o66NEyARz
It25CMC+iG2Z0Nuwt17zAK4eRID4kj2s3eErcOn65Pe1vg+X1JeD3Wqtj/aCbdH3Jf7f7MOcoj5b
+ZtwDLv7JB/cQ6L3xb7Iw+wXaAyNG3QpvW3ot9kvQ1jTtOwEzkbxGMazT1Ji0TmSYM2Az6fPhntx
JmU8PyeQkAW8Og3obO2yoNC/6N0QPQ1OO9z0ie2qpOHs9rbkYZluBi3wT6Zx1Kym6f8Qh1JAd3XO
9LG9vYYj24feDCJUgLEqWFjmcrw3o6J7bXf2aA6vqtK0CE6NKWomDIOyWxgmFWRglyGqpCXiCrSy
yDAbUTALrOGFyrT35Hb2nZj568JQFAByL5OaJV1U0DKEYG7E62jTd9+c2kOSsr9bH7dkR9JpE5Eh
QQvgw2NYnrbrw9cf90tT74cA8YWiwIJzRubl+qyWiTo56AgypIsJuzt7SG049EuVLevG9jma/UPb
hcGDmDrVRe84rP8Qn5jWSavt50ntOFdnrRv+kPj/20lRB1oMtgc+Wte45Emd8cGLA6AeZTMY1Y+p
Ds5KzNvmS+63xZc88f/SlreuyqmjjcvL5B10gsZ1aP88FO8aTMaquVuHQ0LHmZYG1c5TTr65dBaP
hjs/Mgqkz7j/15Hh5PlmSO3qGUiIvrWyUH9ydW06ICtdXyCC62+HBrEcz3GbB/LLxk4BMPHLXCGk
MRVV/cOtwlOjgbfdFMC5ISlAKDQzfqC8E36zdUffJpTbrkv2ykL76ORvSw4zgKVusN6WpKX8EvDd
jdpm+KYUeg81I2cTPXgbdA6Gb3nDNeVsWGz/GlcYMzSxHoSl27HNwoNog/mkVe5sB4qLCuLkvQzr
rkYoHEVOUQoTzbAy0527d7tIi9kkMHgYJzHvgndujmzwhhPT5/mzQarjevLR9R9i1P/D2pUtSaor
yS/CjF3wmvuelbVXv2C9su8ICb5+XEF1UadP37k2ZvOCoVBIkFWZIEV4uAPwc+jH2NqE3OKraGTB
Pvb94ZVBzpqLsnpujTI5Z2CIXkjoerySWwylxz04gqGzabNFZfb+LknNYBuhWHGFwmR7HYsK/+sq
G/nKKjPoflB76GwOWhHbXkuICkEX1B3Xls62wDL9CJwh3BNvPUBX3ZXOPuyzieyjY0z+RHFPJkcB
RiTseKuGe7KTiTr/q/2P+fEd/3Q//5yf7tMnRMfH3MJ0Nj6q2jaG5kIt/OPQg8h2MPmVFyl432vh
IXVRJN8aiwXpGth2xH8aDpIRNWDyscYEQi8JgypMgqf0v6eaLR/TTcMTUPq6ModCuFJDsEtHfYva
aukbXrYhG2kncDCfXkSmL6zeBC82XqWWHRp7pEb1CTcmvMxeOK3Hzwws809xbb2/gJPq3W2CkSk3
vyv5Gawh7lP6223s5L9m+6cbDS+DEP9iF99+a8TGGApM165yoElv1ewWt7F9A9pToH4YX/RSP2Ud
mC3Is7Wtbue6lgeuRBObEuXfjDGoDqMGXLfkM2iOu2haoOlM5FgmH3UFsC87n66gryb3TATjCbQR
d+RN00ofzy1rSg7prTxIBtSKHWj5LoMO5rNeISURsCA8UxNUf9sm7+IHDYp0D/lgrQZV45pmlomq
p7ZcUHMcDWsHMmZ96s1kBCCMLIod9dKUEQQ3ztRUUw4ZOPloygL0OhkPu7MTBqBF0XwEK6KlSXET
dWibHDBxyMGdKJbCw2qEJl4cbqhppJE4mjo0i/o6Kh5D5I0e7GwKpZBDU4PyeR7etrW+9BlfG50F
lcIw8W+yRqmaqdRCK9GDdoJ1ABrzHuwP//YQXndsJF71f3gAOYWwuEp5/GUOhv37SsYW9OGxZsnN
NZA4CKm4lo3jqGj3+0TbEJH+ZJv6QaoPkv26AQusU2jG1qltZCVMsJqiIrg+MWoiZTI1CWFDmJpI
OJNpxtR8DCK0Dnl9mKhFrh8DTZQjnKIQpdSJWV55lh4hP8geAA1mD8w0n1HG1ZxBEssgWV57a8S3
5Zo6O6b55wEhq051kqkoskvJMhOstBidxk6yRkl9s6Hhnt4a2Ik236bRahCkNLaA98d3ZNK9Hosq
ED9v6Q5k7/FjBD3gBfXSHCZycIVu9jcyiUpDBZFg6Y5uAera9cExXR0AkN93BGYfqH5p92Tp9Byq
T+O3IIn7PQXgWhDkbseaV1MAT8RWd8GL9kad9CVDNhai70l0oy9YlHYo+/jn8DavqlXkmqBvLlJv
H+M9AOyut+/8On90zKR4zLFOsmQqr2Ft4TvumPbSMaN2R51ASI87C0QJSxrwMRzPqxwkrgNbe26Z
XCzrgUATJl5CK0B6R7DvgO8+rZFUboSMv4EG96vLoe8DohF/n0dQY2RZZnzBQOqngUOleSsnAWim
WGl6Yu4dBcE3tHrYIS1uKOhFe0Ne2FkEVZNtPLAWCMggvfI0tsB2miGDoTKLnZJyUXYga81P9n/6
I2d4Nv0m4nuULktAWFMgFVTk748YYMXiamnFSGjMHZ+ChQ1FApkAq2YR4xne9yW4NERwg4pXcHMN
ZFmwPPa3PWRsb+AIQMzfRemX8PwTeZhBYtxJ/nUcHCdZZn7kKvrwnwETbrJ0FDtwo6YkX5qDpnTq
Bpp96gp1byJ4y6HeHfQoelM7OzyXXMj4hd2emo2pryKwwj7F2Hlg2fJvN3pV9A4UtP28+6tbrWYj
IPOHm9rHTLORnS6qcbudL0qz8R6Myn0qAJyAMNm2G9P0CF2w7Jgbmr0dgEK4RqIEjL00vAceIHRd
m075ZsbRWxyJ6medQO8uZTJaWBIQ6CYqf3K/fhu0qHjL6yKBNE7KHgYTP+ZKi7IrBCrer1Ib8vNV
XDtO1siDNaA//lJb+jtrDJSmxRGYLeKI+WSGNuREK/M3Gw1SFBxeaEBiw/fWGWJvDxCJKQ8OUjYQ
5nHsB7KF7Wsn7P5eGHgd+A5kh5sRXFizP6SvAGlsdaxSG6O5TYeXvhshWlrad84g3YOlFqsusBsb
Ix0SpLHH9opkuwTa9Z/GSTyejJbyTNb2Qbae96NM9ZMOlpP5hLnGZPF/n/zDp0z84Tnu6i+0RqbV
Mi2Uhx5i822g78kufO8aWR6wD9n4xkPIDszhXQoDK7ttQuzcdsMNVR4M4rkKoVQBqQhjFSPPCMm5
ZLxYQasvycHxn9OutpdRgWL1pg2zZTvq4WaMHfuiAXE7HQzfjE5+a6/7PEB4izrIRUBuaVngR7Yh
W4/6v5XuxCGE6Xh77QXoQjonlZuyaPH3q0sNAch2OGDROLyCPZdBotLRDlw1TXNT+5K9VKClOToe
1PsipR1t5CNb8hYU/iPTCjBhVT+rwdK+qBMvrd5PDPDjpi0EQRwD2cXCyIzn2uu6VcRb+yoMaAuk
TZwfkDAAo0Mw+uvKhCpCYgTFMqtAvhPaY4NvIM64B7Q3gDxo6waSfonUjfV/9iFHOiQJ2E4i5T1P
RmdR/rUoOh/bLetEW86+jMY7UxtPJEOWJuZwp/poh0l9jYlvi9qcfvT9b+PAhwKWe2l/aSDLsADx
UfQQWYG3GTxgbARoDM9m4sdrXrfGc6nxr3kpg59mDB48rOq+g+7ZWkg1SDN/DwL4Vp5R0JOAWVPT
n0cpp0GQVZ0GNSUCWoCbaEGfHuPa0ZbZKJIlYk7pMQwkSNqppwuS4f2UusZURwDFyceDJZFAK1RZ
ZamhEDw2ILwOLbD45Adg0NDytrnX7KRallUbfRlycWUOar0Wvfjat173EyVTvyLP8Z5ZZoGH2ZP2
NWV6Ct2nNjrgL1ud08Ey163tsQczaV/iINyOKn9EB1EOPrA1EerGqZ1ZSBenjjwYlIH65PPRHXnR
cKBWp0Nxvhv8cUuQoFJCp7xvENGbEEIKPgRKlr/bWhcMFCRKTc7kJz/GEuqI5iO//zgfuL3Cs5d2
J/BvoDxFZ9pqjrD0tv4IlnRgblSQprABCiwdF1RlCh2tDjQogLbTeraNiX8xtC81tt2H2PMr7JJ1
TeJvGK6mphS5ex1EnqByN/YRLgBxUqwO1AEmu2BhOUW0/eSN1fKqGbL+PDs7TBF7p9XDJzcIucdr
6eQNuMBfQBDjn9uycqxFh3jA3reCl8o0g8vQYt+yAvx+41ogH5tcUHM1LpI40PB0GfIV8EQQNZif
T9LMKpBZr+nB1JHdHrh9KbIuXwnlTD1BhgzcQm8BEEzayfmPhx/NnpuWAbJFlKUrtkNX0SOGZoG6
TDrVifhw7iKjMBIbqD5gM9QQ0sD75Bf1RhmtyNGJDZQHWRWz9qYtJts0gzVUuwYybXa0yKscchOG
Yd/F6VjvnLjL9oXlDNcRQpDQiEvqNwm5R6aF2k9P1Du3NNmXjuVySYNyN6l3IjPAPOLz4WphymlQ
rrtneiLYRbdDjMidBgXAtd35ybA2odC3yFWlgqsqFehQyXqJoJV/tmxhAFejtvbg2ohAf4XSAxAy
vvth1wTmkraqgTdHyGfxMVgvY7GFPhrkjZHOuQIzLK95Kuqz6UKhvjVzF+I74FHR42Y4lL5+o5ar
THQG3pJsx11VnqCG0iTUUWhhutErwO9Y0BTvs/hZ1q1MjkhqbHhBvC5sbDRlaoKQcL4Ucku4GyBo
djSbHJJdkCTtpQWpwtrzRLymX1SpflZ6XDxAyc08UasJ/O5c1By8f+ijg1/rYu0CcbFOSv/dhsrV
W1Bq3vRbRFVtca5G60r+9FMEeXy7DiNRr+eJRNDeWZAtPtM8CA6DfmNgCYJMoFSpFP+Vkca/WpGw
O6eHeHcbgLWe7K3rsKXRGOaxCQv5ZCbRths84y0TBpSsi2bYkluKFHpmYGPfjL15+E/TjqZWLVwB
Gi6aNg9EcbAIFtho3NqhajBY587YbYiFjJoJYuufmpFqEmWZ3tTBeu4NBIISevErxGvhqYem0KFN
8SmpaUeIlpeuh0IE1Zs4iiMyqoBLVE09AfawVTT91ETKID6nVZdOzXAQ+jmstJ/TTMh4XJKw+Eqt
sHWcS9/pz2wcx6euaLurBh0x6osMK7prMv9CfRLIxbtmsMAZgCuCUaO+YYG1C0Cw8hRrowZM0bCh
vrw3jXsXhIE0jju8eRi6eEl91RjGj27+q8I3bysSYN15UPQPIi9S0HJl/dFV5E6ADVu7xLQraOmA
L2pyQTVNbTnOjVpJkZnAAMbGhpq9IctLkfoXatGgAgv0BQIE/ZGaNCXz+I2lyeOgaE+yvknvNRW1
LarI3mKB0UPuJqr2ErX7F3JBUia6QINiPw/o8lbfohAACAo1CR14HrfTJGFe93sL0OUFGCZ8pLIr
d5HUPtDMlW1rC1NzIohstf7K5mNwV2VlcIdqyWwXQ95ooZNPbaLMrqj4hXrpQM7DofBD925yShs8
XBp8B6Z5Ux9MSbqThrt50HytQl3GSEBh66eFs0LBFTAkfqibRwd/nI+1QC5ioLWp/entL+MhW3OG
IHjV6duEZ/3ORbXQQxg5P6JkzL8Xuo/MASufctCl/c0hbdiTP5TV5IAXb7+rBmy61AwZNkv3DDwy
i9iFpn1hhNWZZZr1YrabMcjjl6qW9UXGIXDayswLEW1TAMc3SEZZL/Og9yZW6wkiWeNYHqc3ozR9
/EbiqER5H+SRPh14AMBb1A9Q+UVHo96tdAaZd3bBhie2pL8ii2+aWOekZbkNsgJqeI7tQ9Y1a9dO
ayZPbY6lYNyF3Y8SsSrNtO1fLdJYFRuSN6dDUCMDPhs7bY7tIZbfB6NqUGynhgcQu5mGj57ePCHl
0a+TDKv9RmEhXIWPaBsbr0vGL9RiOtgUxi5tl8ZgAN+herkn3nvDEOXytVMCMaWGfoz3PVlsdB8M
pjEorBELQCF8r2pUMgu0KviBPCBv74ErCnuBnpn6Fy4eqT8At9vKtPzxSAMzNbCj4pZRPtZZPByY
KquoO6+4OOqMmqEb4Hca9CdjhNY2WDjAz1iX4kRu5DFqYbntOMhi9wAf8aXn5DUynoM21QYEWVIu
YkMXd0bvVRdgXzSgWZE6dUVV4vtZKXHS3yOsMPVvIAQEh3lmf2et1x7p5cSb2L9ABm3bRXjTLxsz
7Ddg0mtW81JPDXBF1h3JJEDTt9E9CyBphEfbxJVfgqzag3hH+2k4xgnCpeNbC2aBJUO9/xW8WdrO
4Xq/Q3kpUJtqEHNQt5jo9X6UUXkdA7tYpEMRnTNVcZrGgEcLSAJNrQ+70zpFu8pFfigscCnOJDOA
hULXR+MM7Kp6caCODF+vdZnZyPGbAZRcuT6cazCkvfBflTD4S2jKEBy5YEXza996acH/tUkMITfk
BNbW9zGmW9svxnc7zHaiLuIbr63owcwtAOMzHfRVTRI/ZG3ZnPDEeaPOMYqqMyiqz4V0s5M1pNkK
yrgQWFRNn+MNuKBTOgRagkeY6hlkih4G4U4l1OOuydg73wCJy272wOpLBvzoout9/TVqpLYqa7PY
UzNFxgLqmOIpNdQWDDjbRQRmmNcgqSWwFbq3Z5GXHFF16i6xHFrwtG2fxzyMzro2+CDQBQwAQrLd
Siu98FCqpnJrlZse1tEZ8UpoooUNkmFAYa1AZRMdqPnhZqjZABYDNxqBCsbmGyo7wLBVlV99FzF1
FTFP9EYAacW9i/SL8oSKOHf14YGUBEoAEiGWrvIIOlDKkwc0icqvYf0+B3loUJwDFxE4kvFA0u87
JNPWY40aEFnWxj1K6Y37rPU3DaKUV/LI48QC4sCXC0SnwLPLEndc4Gkz7MnZtlCY3Q4NMFcYSiMa
NSfCkc3aLsWYLytX28jeeTOhqbVPQce06BQzjDMG1ZGaEKmxnhzevjdDOcSbGKXKK1m37q4qIBhG
e3UXn3rXliJe0UaeeqlJu/XZ2e5EcERQJ1lQVquzO1AFJ0W/iRtPA0g554fWtryjDtTWlB1LA1By
SWRYaQDZKXXWDDLeDsAATTPNA/6cE5EiqBKu0gjLHjMD0C3K+/TOT/FGkyO71UEBEzAER2l6X2ZT
n7iQRLBzsQy7jCdLFuXtKtG6dDO1q3BUnOWxtZ/aRoCXb10WF5qizN30bpAc+0M1GHi7af4MJbYg
qZOHLD7moUhPWO28H0YvAdjnz3ZUVmBeb45kpxFd4FugUdWJasa6MAU2H/sAgsEMtZRWoJkLsjmq
A//+clkAFLWeaUDoDGF0pFGBtIvi/GF0BudRtoDJDPGVg3LukSyWNu5BH8HvWmXqLb1eJBVnR/Io
kJFYNS2U0BqtcbGiQqlkW4NDioZGkJI9oBjLX1ATJbHG5b9ciVk1v4sBcWmQhfd55qBSeqzzY6cO
sbTQ5kOUAzM05kc6o+7S5hLkxJYEb+PHmJDcqZ88q7ECn8+fp9SvNX29hpRWvLWzMF2Rbvg+V9Vh
Fb4nK7PRxZkDgH92sixdZbppHaVb/myDlJ8Mwd8PYWLzE9lcD/x6jp0dqXNUHhxsDYijfbhQj0QF
HSidwauWa7c5TTX2LDrqQ/3WflSW20gzkInSVHTQOlBUKi9qkSsNHKNuGjhltH7PNU//z7nI/nHF
eS7z9xVpZrMorCNqsfH4xMOoTlF5Swhe76OJ7Y75lHR4rMy9WE58blIvEuJRZjZn29HEWZptsMer
7dCZCRA7ZJtOPQBU9olhHMhGh8KtUM+sDigzAEnpS9RhBwHerpYNTxrg916ivVRdXX4rLO/Fwxfh
G6igpxPgSaeTf3TpgWTPkMo4qO5CjfwvU/y/+0ACDFVe4O9eO9xxTrV07QURPeRRFm0a6NRO7BAW
g7JLVenOpcNHfja9x3g0rZe/DQo8s5nYIf49SCaV9RJadnwSBYovea7JOzp0McuglbmcLSMCcXdu
rBbkaaREX3XFZllUxtaIsUd1hTF8GprxpRbUZTBN2Rvg6tClCkqoK6iY3l0dRMY2DUAESzYbGcpF
07EC1KBFte5RU78PWJs9D9q4LWoToFZl163Un+0iLN/tDIxt+xr4umenxB7ywz77/9Ne1qhfo+zV
lPhS2StQXkKTeZiSZTVoa0/cbx7n/FnWm/W2dzy5nPNnAilMRGFjbzMnxbgdvmWhLY9kmuzRsgxQ
UUY5t1EL0lNkVY/zpTkeONu6joblPE0T9J+npo7ByKapaSIdVM533DWXo4EKwdYdERjMAEm5ZJXr
LrWmzVEHIIPL1IMn1LBHXctTrmzk15gBFBSBINnSDNNYmuBjFgF2HxQ0qUk/DlieTjPNpnnOOk63
eN+wI3UCB3afOBk/9SjjX8mcYcWtFjLTygMvvmqwkZpVJg8807syG0DVpZq0XHGKELk2EaRHsrke
CA4ACr9S5+Sm5nWRCt/MtsL8NU+rDd7naWmQryGYlYg2xT4KyyCatgejNXXSofuYNmixVRgqrKpk
pzn7qsPKjtYzXggcBDVpPUNN1+sFCpGQmpib1ItaNvxe0pMXYtfTo4J4G8jxq99hSxQyvT+BUBxr
PGozZaQzOsRBAYnYtNnS0AAs63htqCHUnmcIShD8W31z/4d9mvnTRYbMjxfMK8QGIY5+L1n4YNq9
/oVBiNUPnPh7zpN+2cjEu0ACuDuBxgPlhEPpfzXqMzk4UCVelgyc8rWsqnMBHZEVdbhbCxpT36Ds
XK/cWsRnPwrzSzQCe4DUVvzdNR/7yhi/WihKX0HHtlDL5mCLFDFiDy2EO/HOHb7kut0u4tQK74rC
tS/UgS0AaitUh4YSu6mj0sC/HJioo5D1gRkRqBUdBYGSrbgnm+gcoOyGfrivERncWKEmrkEWmVej
0W+tWtQmSCVRS3RatNHAmA9FYIg8hoyZB0RV9lTUMhe6UBPqzs4B5OdTJ/mTnQ4DUksHJ3Z3f9rV
tGCH1g6l0e0++Ss7XSAdteiIgpyp84/hqN5F/lgX0+3N9TbkBkhkcRyrbDtPawJTf048say1Vp5d
FwkdCUz+tQ/wukahWXzfpj5gvyUUG2TjF0vDNqoX1jYo4xNN9sXzgAIQovjupyBPKlz+i9vFKk1z
Bv3QeySDEuxSsnZZ+VbwC6kzwLiz9JuMf6BGr36yOR/WER6Np1ovyqOB7Opm9GwsKkE+sAhzr/tu
meFSG7P8Fzi4n7kz2C++JhHcR+T94mq6vocqqrZl2JPdksLrl6LTjS+D3e+Fa2S/dDYe+ODXXwDa
hEAX2A8ZbxeR6McH3SySbWDX6aFmbXq1vShcGX4vvgBJvx2qNPupD9Erz5LhuRdywO7TKE6+we0T
ftnlmvWsfGEc4UDlanXjPmZedKyb2FlWYcJBge20x9gzxoeuNR7A0+F8gUYz1JwCuztBP6y6B03b
N7LjwyAq09fiXIC27ta0EYDUsbfSfBTXgQAzvGh5EZ9rI8Jm37L6b42zdpO4+A5wDWSylIPZusMW
NZTROjHT4g7FL8VdGaDACwGHCvF6J78zoL3mLaocdzxmVzKhhktDZlr4VrSQWrkLtS7ZCAX6wL9a
u5leFi8QNhYHS733po4A1QJjUN5RK3KD8pyb0XkelJV46w9RDBLPj4kKJIxX+DElG40gIlhQv09M
Piwy2kXuNd+J7G1UfJxVyodjly8KR1G+TcRv05F86PCpXclwPLbAunLDO0DCZuG4YPEoM+syYRZG
SGMgOJBsCOMQFmZ7RoHGM3WSyY2Ms2n17/4tEO5Ik4XOUWs8Z0l0FHbZvJaxbdybCJqd/mLv6+Kz
PTG7Vydr3/1rAICWxF6B782rHyTmvQxRTTVFsoqgb9/5XZEEOTEX3KCESaBStRz8C13TgXsisO/w
hymfekgy7TqUcG+6wTJeRzx4Q86ib3iFgT6lTbXTwJ3xCpVqD0QZKEhWI5HTLZ+kGtmWCAyFbjWN
JAcnQBEYjbSAqLjyBKLj7PdIuqbOAFGkkU7k6a8twEfkgJUeai/CdR429j0Q4skG/wz/JNIYfMMQ
r95ZrVUhLxBZUAvnOvSoLdCrWmb6HdJFm6FiY4iaxGgNji7je2KjshCI2eTZGXWx8k1hXksRatt+
7LuDW3fDCXl2iI+zsr6v8ZhHeV5fvGEZ8RikAPcuovuRN2AMq1ilVEXst1bTi+Xf7m3k1r/uLaz0
T/cWaxpEdlXtF5VuRbLNl60VdYepOEs1gZrvDlT21ZraPepI2n0l0lQsEFkFhRyF67yG1WsrBmPA
ZHSRtl17MtIWSGMX2LV2bCMhZraMZIC/OhnbMsY7OnROo1LxkupQcJ1t2hBi56ySW0uy4qABEnIW
LpdnOqMDT0owlAWuu5o76jr4Frd6sMgbJjdWElp7j1XRvTeokrYBVL9AnpxQ4lm9kMdgWybym9YT
qn/EEnrs4UHiUWLNaf1PMf7plJxGOFEKgCWxsxEywrYfbHQDgrsO81CDEmTrWsGKW6vtFkYHZGAP
WNCj6wAibafjK7kFOmhOnapCBK7HXiOOu+7SKbc+RC2fGv43N4lf/rYAFBEyVow/NXm+RSk38nr4
5W1MJxq3uWqKrFom0A15SYtaP6SmC9lxbdTfdEf+HBLfu0OiWV7Bpo2KdeVvGb67bDlD5kpNm/Ni
S/5Dwt6nLRE33o05KttBrQ2G3Y0HzNgS2cV4T1tbalZ6kuynja/qRcVG/KmJWGa8T2odmega1aUe
AVfD2OkXhtE7a7/w9ZNDaFe8JHp3g/KMu/crQp3mGHaI02Sj2Z1QZAJ6iRxE1ScIdAbmJqxQVF4y
KTbUTweNxV8TtzK3sjA5alhwiIuwP5dtXaKUP3PAIOO5ckHGuGzffSyX82XVtsj+Km/q4CyU4L+E
0kJaIXkLrXV+5iIAmBD6UsuuhESjSIHmR+oep1h5dRswvnULD6FJuSBjo3rozANSZl/W7DrbK8ME
9cfUy62VUQFoKLEycPAaP7b0Q8NPKDp3qY3fHJ1G3kNlZQkUzhA3pwNyVJlASPd3uwO/UAFef7J8
GkntMY0NaJYvaa55DISEEIpXBzNn1tqWmZtdQA/WbXRwgV8qI7DOOn8yFNyLDmSmszES1tJNhmId
Y6XCsAcJvNMY5ktySck2+EUD/Z7IXs8zNLH+hN1JBJo+jxcLDapkB18d6CxMna4Ak4ILI/Zz/pqs
3djYgO8qL4fZUDpvhx35kMl2yt+jacq5TT7ULMvcsZdzj2uwcmW4EJRsBBJGoojfDwmikQ3q5dHO
pFeDcCj8Odky6iF3p2Hlps+1XxSB/BSkTOMYKj8RyNM7oNlP2Dt+jmb+EdykwZ4TPmmx9gwUtHU2
NfADCisaoBQ/JOd6yApwL3HthiI0c1l3kYkYTxYuwBhZ/JBhugZIsQD2I4ZwjRNEP3lSfytDt3tt
BuTtNTfS77Hg8cA92er4P5bpHi+tHiw4Dar5Wbp28XLF78Ep8LdIxHCaTjWLawejwZqqSGtUEqke
OrgCyKwBtHgSu8EuNlG0BzqMNwAvbxDrbB68sfJPKBZslmTXOMgXyyaqr2lgjXe+I7F+UQMicAUg
Y1Q6Rxv1xY9eCTldoRdPYTk2CwlGvhMdBqHlJ10dZhs1ueDt0snMTTkCEC6K9ty6YfnkAwV733rB
UjebCLiWVeMW2ZMju/IJkVfAGyt+T45hmV2AkvKu1GqS5ocs6mGaBHp1oFXNIvwO1Zyl2tDiQST2
1MxGZ1wBC2Rvqdl5FdKDCHBvqDnEQYvdWOOtLHVRcIXGe2Q3rCX1IhOvHeoS9BbU67l9fO46rFCp
V5dmc0XI4EadWLrGi8oZ9F2uadYItuW0QUFGc+iwOEAoKU+DM75bwZnONFG9gi9b7EyjdMaFWQc9
AvADmOCNHBvDHMrM6owOIVQBDkGMw9z8m988jEaQCw2bm//3qeZL/jHVH3cwX+MPP+pgreD73ngI
Iogsa1AJKRd0Oh9A/OGsSquSCwglZMe5g8WgpK/L/PcQas/dnppxbtLZnxfIOmQkDQaWw/99mqj+
uDG6Ct3JZJyvSka3qe1y4drGbeQx9m7qJuYh1Jxc6JSGVFXyAuXNeq9ZcXnXQRrSQSroVCjGTjpU
gwMUiBZUy8G03m2CzpJ0o0HU6DyoXwCw0bzdNDxFrcTHWBpRJkDLSWaeZ/uoo3Z7zPAkoqvOHQPo
dYQr0kvhRViZ86h312kV+8vpih8TI0qFwm1weAu6dsYL7JJrI1lNU9HgiL9lTETXaaqMG9U6irV6
cvE1/2KBhGgLhgl+cLnOD9MZy/r3s7/YyEV6Nsvww8Y4OhQfZ7PNVdPMs1LHbKvBErpMbPziQe/m
31c9AzdVBCZ1agZO6t9zExLaIjWvkfKoIa+2izqnX1JnbXv+fYl4S14L/TwNEhxKgSjiQeQLENGC
t8XVs6wLaFLqH9XoXDRXr37YnF0ihpMCFi9I2hOLM3Az+XqwZ418IkA6wdBDhUVHJGCyzybyIHte
j1dUmS/0ARuCzEnuQKBn35I4YRc8kNbUooM2gs05s7of/RCmyPR1QORVft0uPTcAiwHLw2OT2Wo/
X7tv3cdZmhjvNjrrM9t9i6IhW+hlzt6m3nCrG/5Dynl6cxwnvYH32j213XgkE8Qh0lsHIP41wLMM
qnkyXJJb398ikDHdkRcduqbdpVYpztSScZLemqJ8KVkBJg01M5lkC84KVzPD/WzrS6tZeomebsmF
OjKeo+iiRBEP2WjOqIacaNjZ6Wq+asi4tU0lGKjn+UIrM/fMkMBrGR5uOClH72i73Y2G0UcCLqKG
zGn1aXajBg1vMt3C/BFS7CgF2L8us6kImjvps+g03xlnQbwwQJOImlT8wci3dZtgoWku+/SpajMA
jNQEXRW50MEfwQHSGq0xfSqalPU+RPfynC/ny+pd4e20Grj1+ZP2Ta8ddE+8zn84BEjB+8+z/Xx3
snD8axm+0VzT/9CXlYq6DtepOVb2AQwbQhXTiD0zIZKglbn8mrTdo5nl6WMCycYD03UgdJUdenaW
VnaXEetwgD+9dtOBymjv5ZX9xEF0R066axrLztWbc2w52kpzynzBIcD30EvjWXRDcRaq5Vb+uAFW
BMzJtW88NK5s7jyQXnVeajyQqTdA7RXmYXwkm+zDapfHpb6cBjhm+CCNTcC5ASZOQPSwru6TPU0O
Ttz0gKiIsaAmDfDxZdFcQ97I1I8IJWayb7Y0OapN8lNiFT+pk25Xi40jUrjhdbp6ZwmgzWJ3TZN5
LBUX3a4u5E8HP0m+likzTtSSWB5uA2b2oBPBBxo1Gd6AVFlRJ5lKSGQu7CaQB2qmY2XtWIxgHbnQ
LQhUxunjAxk0Bo0Xvx71Hd0AaD30Q8gltpLYU4n4RY+t/jbajN9Vo/gRCN9/hbT7sIYi4LALJZoR
11Yg3QJGM/H9U9XkUOBDBfUreAptUOLm3bHqY0DXzNtk7qHAx+safCGI0Szfd9ygUNtNOL0Zm58i
9XHsi2rxCahnJS3ExA3rXsNtV2HwQvnrUC++8ZaXjxWSbDveQuIHUVr/UTlQahtrwG92+0VDkPNb
4gAAmQr7V2pl1y4bzDeedAP0QM3i5lr/w9yZLMeNZGv6Vcpy3ciL0QG03axFBGLmTIoSuYFREoV5
nvH0/cGDWZSUqqweNp0mQwbcHWAQBBzHz/mHqN85lT4e/Uok5CkSFdVAc3xIJpxxcww6vyyH41Fq
fos43M5IBnOL+lvfSLk1UhVKwsIjjxwFZQstgXyWhuMjHhVoOdP+PmxY2Oepa1NGJKF2Hibg3sth
sCPezjYtw97PFsVffCl0gOXxhMw39A5llU1fMzsEXerqH7EdrgAlatm+GdvkserNC7vUws/wedJ1
CTz6qrN19bLQJkprxhR9/teRQ4oZhTyyEAGwbcNQPSWOKRAFefooP+WBSM6fhl+0/WpcoGoq82aZ
fldnU4QxnVAG239X1TvX2KzpXrFmcZDltXOvTZVsYykVNJN/1ejkYHmWtGr2sn2M01U+U9i9Kvuy
3AnkBz7qWXnWsxKpo20Sw6kPoJAw502Ls54VsTTtcYuAtu4qj8t4hzwZLDVgCpY0ENfLQd8s2Pl1
KFx0sKsw+Tf7wzruVn7U+Sc3wXYEqExSXGWzRcFFGzzZQZ2wuIrwEDS8eB49MFT+6X2YP1nhdgpS
ez2asDkHgBqnLuv7h3DQ8w0qZeP2vDsjxGaKmq+k2/1DN2gzAq7pheyUm8FGMAxS163ck2cbE+3t
bKY2vJ0tMJRg23d5S8bL0ZOV1MzCfuhicLT6Su41atrsYzer13JXbkjyIswZNFdm5QLYXEY0CIit
zcVKRLb94hznEcsBP57jVz/FqPB+LXu0J8PJLO+VRDtJbQYfd9J9AtdqMy4PBR590ZKLHq4rTLvv
zWE+qZi/bpgc7VPYBOG6dWbzokkK41FFLv0sW9flxREVytILQM19ksP8tDIvNDXYOXrRQ6oXn+UT
0zQYV1TkLG5bVW1PbdA7nhok0ecuuywqw33uE2RX53aOjmqW5vfLgbK/Tgo8dHTgQkaUiEOSch7R
6OJrQMInDNvhM9XSYd2bbniTOJqGmeuMyqhRzJgoJ29jLRxZOuwYc0+jeNqj0Iv2h6l6o/xksFQd
8s4hXcCnc+/yyQhfrHbExd2BJrRsEMXsgl0DoHdntSZF2Y6ZqCWMQN/fnncu88xtZVNaX/TSzn+M
sJ28RpB0lX/LNOzjW5zlFg+uG8tVrecUrV3MFIdnfR7VdZfEA156wbBvRa/sVSqd1wOU8DV1ufmp
GscLqaHt5qh3RsXwrFYpdpDwL5Qhzh5yqPdQt/kU1CW2oUzJD0rcvbW998pPuao2myGvUQYymSih
aGRH+ZV9kaYXoqpfzt94+VVEidiXHJGF3R7HgviDm5UXRaG4DzGCT0dmlOUpHKbnpT1VeVvoYWge
hY1Uyo/tM4WMVaE11Z7pb7wk4B8vZ0sM+EObxS7Ry2hVqSMmBLLHDqN51VZWuCuGCV8zBR8Ex12S
Wsvue5udpNMebFt92y+bBmF9qhe0yV3Z8d5WNHazrXy9X0uUm8S7sQa+tU3hHyS+7b1dseN5p4Id
XqVSpvXd2co16ltqa80m75g9AkXTr/PEUjbR8ikQ09sn2farXoClyOeAldzF3D1Hh9LBtpnt8kNd
518Nsoxfo6rZkogbnrXMTzzwU9NV5zhk9rSi2eapLdZ6Pisr38m0C0cqIshEsdy3yMgR5wRH2SQ3
9pJFlp8oU+DlWs4Y0QJe3cZ2B1t5IdxJEJdsQwAA/xtDXJLIKa7cZfrNO/1Jx1luH5sWU3KpjMnB
VBXeElWCB3rfBCZmOlr81eepcHRhvZRuGHuaZWVXbqI6p3Aums3Y5R1cb/jiuHl+NZvs21T07YMT
Ru3O94vsEGQWTmnLyeSI2cBxPWqsF1L7sefbc+7ZqjPtkRCUGHW5cfO82vi2pW/k7gB57068DTAN
ayeyDLj41N7PuQ+1P4myAzUNCIY4PNziDPLWVtmXih8f8lBsfuVZ4Ru8apfOeSnF23moekAWB+We
7BpXYYiC0pPc/4TS1Z5ar84rDJcnhBTr25BkzLlN7soO0O3t3lgrNgIIvdnrH6CB90dTLxdtaof0
YY01xPuuQECR62pcxkYAQtoR7jpZFMaxan0UTR3c21abXvRT4q+lorf4s70rjPSiMBZ7JjLwG7R8
U0wJyxWPrfYZvY0OzL+e3tidmNB64Q+RWlF/rzo1gkPLVDuFb2P7EEVjQ+/Cu1BDvLrzKWSxNpyf
TRVnnrGbPmIX89YugRhoZJ7b5fg5j/1NoMxwDNo22ZtDFG4pclDXc2bmRWrlqNtACknSdK8lWftJ
jgjbyNzFmPOtCLay9Vl6vlXUcffLfSk8T70MlozluHtdIA0Xigb3M3lJu/r7XdlLxn84yOtfRcNf
en869n1wv5yqcpRuNwfzcZgoumKFXp1GMgDbvNaM+xxIGDbH+fy18K/LcfBfjbn6ZliO86FLNVaW
wehfgAKvz8d0Wals8gmmknze1Mmsd7ESFuSelhioWwKeYdmk7mysVfXlnTP9zqsuEZM4ZBXmPibM
60FkDQbFU/fGxH4fhycDsXmffTDVRuU+HWq0aTJjm1qAi6OkKi8hwecbYE/VY21rXyS1URFfmLaS
r+/HqNEceopvPXWCP6ZkrYEwrrbvu24zVlvskcNtagfBhTVBvbLGjxL9XhQ91nShP105pjNc6B0L
majytZcmOQ8wxnt11FZUCyoQIjwSBREmaWGzvJA2NNmyay27stfo4XbKXtaK+gfZ+6tjExFSuchy
BFSV/IowgbgSA1q9Gp1T1amEmkv7UAsEA6b2qeqcwvjWJbZzhx+th8JtkN2GwUJg6KILlLot80sO
h9hDVsO8Vkpc/ybFTj4EaVFvcJKaL6F8pUdRJmI3l4VxY8Slte4tET71en6XpYX5DWI/+Ea3+xpW
fx5uhx3wjT7REfLnXYE+gksqxs0urLb3QQ+Mj/Lxl+26mYudXdZn9yF30rMbuN2nPMcY6d2QKCvD
dmd1IWK4M4ZE7x1aaWL4odygYIMSVQlqn+TKqrKi4SR326l425XUQ94O3/dOP+7K3liFHvZvjy1m
MDpVnnlI215YjZ0f3CXAAo2II5tTZeGl3JebZYhfzPkhTuzoQiP4lHoGcTe8+lYR3ohhNO/UObmS
YghGPhg7YKPxVo6asvkVll5wQ2x7HiWb9clg1Jgyaolc/3Uu9CvOo/KmFNvOaYwNGUoAwmOtfowM
tOF4rv3bPGzQ42byv4QjQw3K70OSLoNxOQMVxxyxMe7aomnXhZaPn2LXeOldO3nVq5bDlzqUlVYs
ldTkq3AxWh0DS8WQLeCZDhq0UYaJMkmvRZe+prykim+eA8o+0bKLIg5fZJgmFwgOLNeVY/TJUQZr
rsk9CBm+3Eg1L6nr1Y1+eqnUvCoW5S/Z3o4d1I6l3Ryc9ftQ2Y5NZ8qLwa1WCPbOO0gz2Ucbe/Fc
c8LPmQ8N2kaL7SpOw+HKgUAN1KANP8dYA1gq2hu6Hfm7H49MtGi+yTPjY05kc4kEU35J1JtfsgKJ
99aoPDpGFJ2MONoGelbdp2nc34jEBtAy4Aw6knNZ176q7mWv0lvtRRA4z+dedRJfG8gfJ4IjVi3C
VLC8JEMmx8oNwnVba8iVa7kXVa7wfvvHf/3zv7+M/zN4LW6AkQZF/o+8y26KKG+bP34T6m//KM/N
h69//Ga6juFYlomGheWiPiKEQ/+XlzuK4IzW/kfYojeGG5F+bzZFc9/qHgYE2dc49wO4aUFF6tY1
94a7qCrApL9rkwkabtfZXymdUz7Pv/SKd17HBkOYnGCs7BIZYQ2W1e+BmlnplZjDbOdIXTnsUs1V
OFXR7uwymETtD/vwiK9CgDDvYUacWLFHNSbDIARlIrkJEv/7Njm4ylJP5R4/Yk8MenbZWHk2XhrL
Zozbelsw6aHI9GdvWnefENPP9lavErFbmajBIzn9eYg8Vg6WJ8BNQV39/aU39b9eeiFMwZ1lWdSg
hfnjpUcer1CGxhb37RBNe4rAAagpbd5kplI91QlFkyWcGGZ40JVj1jdyhIDzBFVbBSb261F17ivH
LHS+O8+gLjIbxthhVqwcLasJn9Ko1r3YSIZLG0vMU1WikzFRm3qcEX3m8oqvy1D0p8F4L0NVH6eR
IJ0u5GOm1dN1F8bG0TR15lwoDfZ/uC9d4+eLY6pkfbk6JtAQYQnrx4szOEnlAJ3P789BuigtePmF
+UiForjFUba/har/QU6HUZMrWznlyd1lFHCt/HYq8SrWQ/eFHHC3EVaWo5rGxBTmDWYNltV+0rv6
0l5iRF6Kd3msFh8tpcQyqBwYOhXmqbFvQqWobwDabynYW/fFoqZfoW2L3EHin2QbkmHJri3Rf5S9
8oA6GrfWostP1gzX2joy4e0Z2ZrkVHyY7RzVfj+H8jj6aGYYQ1KvGx8WYdje411v3f801tRuGqEf
HJw7fgrtpcOc3lnucemU9nNzH8BOGkh6EP6qF5oZvdaDmz20y4ZMYVlbMQJg7GSR6Fc91MNj5pb5
g95p9VbR5mIje+XRw5Cejy4Q770+5xvNUlc3utkm34nL9629zMpau5Udla6G/+GOMN0f7ghLVR2N
fxaO2TY0ZNtYHqfvZipmFn1CSia4t3hFYR+njleDhryy5BlG1aPmNvqLDMJMpR8vAssfr5TQJURT
aqwg4+RSWsCeXWKleezZHlZ+rN2yLFft4vYWAQLEe6eKMZdJqpM8SHbI3X/bdj5ZoCb+rmkcUDaT
4aR7e5i1k2o62kl+MsfEqFZ5NIG2olCk7k0nPrx3/2XMucGsu91/mHt+nPaXi4kAlDBV4bg6QnSu
+PFiJmGtammm+nf22EyUYjN3pcFfuNEjxQX0nWmbPnXzp0K1NjLWlSPqOoSlN5gDCrcIz1JGLB24
x325b6gzLPNsvcyu320gGV32HeZtDJDNeHyQdNJC0mnBnK/rREPeVVezW81NopVMtsgONVPeOqjO
RGQJkHVXzC5fx2WJlo3vprcCnMvfXxXX/sstZpi2atmajuSuaho/XRUiKjPI21TcqdjlXhqLYQbS
JgkQtsXlVmqiBiKOvbG8jcScet9JLxcYGki5ZNmGfh7EWAcpeSmt7NsTOLhRtF5Txwpa3FmzllDA
wkKeAyvk4GQtiME42NldaX98H9UI0Gm2inXjsKSGSj9GFCNSgr3c7Za2wYGhFE7GX9rkuHJJNZ0H
L+Nk29Q4hNqm8lQv8t4rO5jNe6ZhfEX0IEapS1QH2RNVeGz5NTZcsve70a7ZNBjkmu5F2OnLLTA9
czuV21hv5n1uAVRZ2tViFMwRJBVRTWHFj2C/AxjfclZ94473+kIgKSEiU7plpbTsLX3DhINS2pKW
wyIsDHLknQfNP2DuXV51bYTM/Nz6JyezP6V5197JpoJXl5dSw9jKXdmhpVCoVO3l7+8R3frLo+Pi
t+FqmAu4lskqfOn/bh6aXJXX3WRUd2GoLVnn/GPc1NHnfAB06I9CvaHyEwHPAwCMvl74uUQRg/q+
/1RSVtrim4pKhi2ihx+PdOteZQEzXbiZEsFxRYtFDHFNTgq5WrnrRPMmLLv5vg9tVEWCfBuhBPqx
LJTiEplYoKbLLiuMdu/Yi8rNspvViI9WjjXu5S5Eo7dTyl2skDcRULONY3CXS0ZQ5OvNJppF+x31
GrY4kVFdn4lDJKrmQ2pCdTtTr60MIQmcwLQz9Rq3ueLaN6zvqNdlMDabbsi684+QP2eCmAPuW0/s
J123u1uhu8F10sN/HSHxPBmdjlO4qmYXIBTsBy2oDn5Yak+oirRb5lR/J4fFMfrnJbWuoXXAO/Ws
IGS7MNuX99MawUwGeDlcnrbsioBUfHnRdOYMbhTrxqnqwwc0103wOWTrars5TA0VAWgF9hr1i+gr
4VO+yubK/5D0s+75yphe52BD913R6wd5JqulAvh+pkHNgju3HCEn45PV++NaxzSO5DTcZGfZyHar
bqdNYxndWhPzW5vskONGjjJU1Tifw4l2mFg1105ABiU3u+wZAfijdIZs4/ZkjbP7BIhRrGN7CuFP
YJ9qt7W2HyMS9ppuGHwDJ3t2oubY+PkHyAzJtcp0eDuxMMLzAoNrq+gfqHMF2NkFxUORzQ02AWW/
k7uiSrtD0wMcl7uYMBs3TaNu484obsmwa16hpvadXhXptVrZO20a7TvZNEZ+6/m6P2+NpU03qwbn
jvNwf0jzK73MDzJZi2kQ6oapOMiEUSgrZEtbO9pgo3sVQjjBkoN025OSa7dRbZHUK5qD4dfVt15P
Xox4duC8Nv6aZbp5U2lGszPTRgEPNCPXAItzW0Zdcfer86TJYczKakfCot9UPZZ4eVTelQsbBRgk
LskLESVXCkwbmzTnkaJNbiyMA+RYMTNLOVFFTX6cPjlF4c1TMX2IEwgaTiU0ai2s2IluTQgaBS/S
RdzQSksPYtF4HOq2pgI39ENy2cRFtW401b1FnzTcGU4Z4ThTTBeJTnYeSKJ9L3QKBaIInc9wqjZp
Fpjfgs499S0VGXk4cAD31gzCaAegad7+/Uxo/Py2JGowVUPlxSA0TWNO+XEiJA1Vtfqo9BjGa6RY
B5/ykqQMIDd144adtkcqjIyIbOvxjgrb/mFuRYXhDSr5wi6127jPiQeGKvtScFcCLjM/vo8Awx9Q
qPajvb1IrEidlQ6RVdY/vbuRoipdgPiR/ISFI8a466BpsnMcYYA+XnfmlFx1YavfyA6VCsjN318G
7ee4dLkMlkrcsPwnhFxhf/c+sMcRnLejdldvmHbbXZikPPIqzseIeJEGMPQZvcz3hz4NDM8cjern
yUAeUaaA/OXTH5bo2VEpi9d//5VN7ac4x9YczXH4yzlMHuZfVp4wTTWMBqP46hzQz75do4QeRM/k
hNMlKY/aTrKrXF/d/dks3/G1BpTqr80Buo3nZtXoomesNt5HN3Fre1ZU5Wg0bWSaM7Pd6INuoeVS
pJspbBAOpuTh5YkW3ilB9fYJIwTTGzpoHnmgmd60fHofl2ORd16O/9cPqZBGpka+FOVUR0HY/rT7
z91rcfWSvTb/vRz1r1E/HvNPZj3+/e2Qy+hLzXvjW/vzqB/Oy09/+3beS/vyw84mJ5CZbrvXerp7
bbq0/TOls4z83+38x6s8C4S41z9+e/maRTngZ5aaX9rf3rqWFJDDu/2722f5AW+9y6X44zfvNX0Z
XurXvx7z+tK0f/ym2NbvqukaBskjSyUTJFiYDa9/dtnMCxbFHI21hs4iHjHENvzjN8P93TFosAmm
LFs1NA6CfSW7nN9NU9MsniVLdwxdNX7787d/S2id/2y/TnCZ9k/TFCrcy/zkkONyXIev91O8luDM
EWuzW+H2UuBK3JfHGR7K1hHOESaNf4wyC8E9c4pWeD65UXlUwLWCd8z3Wj+MHqbRlB8a5GosNHHW
SEitJmqIVIE7jIRw2z1ZcZeutqodtpuyaQNwSuFGdXhJlMQz3lDo7alZYBNJeIGahrJVgmeHorTX
Wi3kHCE6eJZBsDYoaoBUC1+w03B25IXAz07ZISr1dcQMdEqER9EOA4PZCajwFa8Jr+cd4Qq0QH7F
pZq2wU3tkzlaV0XJr6UZq7pLn03Ifp5vdrtxrFpvmoQDk89+nAw12KAMc+UYtbIp+hyagY6jvV+H
SM/5agJ5cednFjmPOD2pQQ2ot7Pade+HMza9wS6fcWdGd++yhpSwmRx35WTjwenUeW+rLSS3JrnR
g+BZ+Kl2D8ClWCXOhR9n9TGbJw3+yEMHxXNFCRYeYQgwAr8UzD9iG9RLVcerOVCfZhU1ubxw17Nu
3Q+DDqwSd5B7P7CfonJbp5dGLcrD0DZIy5na65zbYG/s8kpLdXyXJnc9Tl3j6dkE8qiJnrtiEwW4
v8ZJjXFPpo3rCXrWRgybzG3LbZZl6gqBQu6hb8lQFGujhOdTx+09nlMICGj87beq3j5mepB6MyLP
njUHpxAVgt4JvloKpoC5n4UANvXbutdvLWDXyKUllBFBS68Iw1bba2BDV3UyDAuC5NuEnhV21XOv
GsFKK7JLoOGQfcSD75NptxtBDFBPrA6jGd5U9RXkP/m2arLxwhDl2oqzm5AfJDCJX0V2CxUJflGn
A7BTgtVk2Bekvi41383RJM7v+wgtwsjHobtGknMc0CJKkxxjmaA5JNA7dCCKxUSJRv1cl9kN7qfH
UWHqDnxMPWKksRD1Cp5dgAZTKa5KZT2zBk8N4zaZkufK6uMVvOj7Lsk2QEBTCjz+elzNYLTWpYF/
lJ+AiaM4tUe7q8dDNl+X/jUpl+vR8CmAx2JF4vGBbwzwBfk4iGt4+WYaAp29joBwRdG3UwPUB9M9
JPdyk6FOXndFue5bRPIynnGwQiPoisHcisredyWVA1cZxkOvJl6QFeFaG418Z+S8YW0ANatSnQ5R
HDwI4LyrvG2rVahm32LnDoO/UzM4iHC62rVvKsc2QOG+q21xOTn3Xd0M16LOLpBN3dlziQXn1N4p
+Iu6PekdqsuPBji3cYi+aawVsozgdrD2vjMDxbfaCkYKtjLT/TQZzSYla4aNlvOAKLWdinqTUgLH
eCvatSkil6pbonaH/4XwE3sTGIm6ijNIoXZVuZ5oTFS9mGqSuo8O5ec6tfwb68pIoXm6hnJlM+ls
y2VuUyLAFiwJQCFoH6dhLBBj7e+yCNlgeNKr3o7B0E66s2qPTW6sySvWno+0qmeSo94MosI9MR0v
jHmMVnrrtivIrAHk97zeECObu6wI8pVGGn3u0zunomiQRepaxcRt6yegIOyuncHRq9duP7tb38Ub
qCvWfoS1YVjNGOLm901LWihus29p7Guo1rPCnULtix0dlWzWjsO938T7fkIsEvc6TVkFrnZDQjf1
3Gm46qdb3YhPba7lJFRDsS4z30Nr4wuL18jLdOtx1hdgFl6UvW7io9j5CPiauX2Kx1475GLa9E4G
CrxEuSrF4+NU6nO2HfgCRtXWwM70+qQPcbJplfkreC+Pwu+ymnmMNZIWQouTVW85OyNo2z1eTrck
1sadqxU9YnEO7w27Fiddt4JD2QWenT3Wy8Sva2N3UrWxJBqihJqBLtvPRXQyo1RbU+Rw19wtyQX6
S2sNvvUhdfpdkQzWDi4u+iwO8+jkRrPnFjDwckBBq8xovqHBmYF/mZVTM1XKKUobaxf0+o2So1dM
3FeuEyVXEFZHXSpMgc8kMT8OJFi8z4f5Ct/mfK/UxaUxTurJ0TILdwXEkgMMAcLKTS7s3Pjo4nq8
I5vmnqa+KqkQicuCqukqzicsPmpcyqnsiPO3qJevIr9PNX8L7dg+yp2sHcY9N9r5W+ZhMkINaKMd
y+5sLvVjP1UWhpnyYxWJg9M+Wm4xHwNhPBRQsD2lC/eTJvRtbeq3GIXmR5iSfZgYQLca4yg/5bpG
mUJBXqyNLdUr5v5bBtMa/+eqwgLxU5/SCmpsl1bdjP6WWUKaMG+C3Ew2kztfpu2kHwMjz/GGD9YU
vsbdoMwogqjG/0UA+v8SW/4Qsv67SPb/wwCU5ceSQ/tX1fIvEeiJOLb7kkzfR6BvB72FoI72u2u7
5xqmJcPMtwDUcX+3bJ3C5rJIJVm3hLrvEaiGSK/Gos0QEAZU1nV/RqDidwqjruFayIEIVbPE/0kE
KgsT7yVWy3R0lZvQsYiR8XXQ9Z8CUEMYYQ1ULjgO4wbt3ipdAVDRvE6MyqEo/UvfDeC7zvUxtc2H
rEwRonVwgFPH20hJj/Hy/srbGmG4OvYJM1GwSN1i3IytO6NHRW3DNDJqTIvdNlxWL0zi+4TS02YY
l5IoSecUyaEVVEOSqNXwWuvbSOvm/5QXNVVC9u9KycvvyZVCfFKlomBqqv5TKXlELslKdEeQMp61
dWG12zFKsr1fNfXRV90aUXkjW7XwN7HMU+tjoNEWFI7Ju6zx+mROqdOrj7lvHGdLLXcUqrLVnMTR
Ka5d5E/8Te0a3bFztQ+ixRybAPw+V9TPZpiZN3KDibBYCXdUN77rb7G/8EZ9OERKBnqnrPCGj/NN
Jvqs2E5zMpyUtDhMs9LtIwRbNti4QJby9eHkNknAdzdfEqOsPCqx8JPV+sFRQu0olo3bKtUxw75T
zdFwWzZNO6jHKcFhFTXo92bXXgLZLMg3cWt4jatj7BPp0GuXDaDBYO1rrgEXJ62OctNHXXU0fFS6
sIPf+lYL/lkTWbwtfOOp2Je2/oo3RIIAc0AESxR3DKbqU6FGQNlCvT2GHdcsh0rgBWRPj6USEKgL
XCcKQGWrsXOso9FVaIJY6fxFM7Np0xa3aTImR8BuDg7H6Z1Ie38pAflHUxjlxkoK8PTLLuhJ97uN
bFPQtWsQANiX2SL8bzQ34zKq4fYjOdrtdYQiPDTuCtRVjWhF7gpQkMZgPFsxxUMfee2DbTlWaW8d
5acJM7Fj8zEh/b9tNQQOsT5vt3AMSCpUe6QniVamIeyPCI31x4bHwRuUsQcxEAmQgLO78tvqRU86
baNWAVeEBOARmZFbtaWJ8vZWCgy4wq6xOO7LjdyUQsU+I+DV2ytWdOqKZtwmZfcom+QmCEY6s1nZ
upZxO6shNiRpB4VabkrnG9F776U5LLTAfEZVpz+ggSUsbqpKHUnHz7N1DMu5pqQEaygJrJWOZ1Nk
uB3cYuNUIzmb4l2CWqrO+vBJ7RpEQUM1B43VNUcsmJpjGWmk7w0FAw8fhCt2RQfqzigmRMTHZY5g
1xwf4QoM05wfoUlH66J3tLXVuI9otmaYjKE52MwpUqdQK0jNhKd8CsTWcKOHIMZqHPxct1608bTo
WEfJJWS5iMxO4IVj5ex11xoIN4M90id4y6bYPhCe8qMjobheMrbTTgHDmapKve4UbPOUehoOuf/c
mR3KSL6DOanVJ7uOQtmRVWd1HNUgW2lI2xDwFrcKwjrH0k1ZrChi3GC2zfH2AT0I/TgLLCBrqxuh
kqbjvp2QlA4t8xi7PKJZD8KQmt10xLvJ6WITd7hx7Qs8uqsi8vSyfayj9oWSnXIcwYDPjnbwEbjL
OxsqxBAiKRVV90E59Scg32VvlmDS8w9VNjse6oPzqmlNdPRwFDczJAuDwUXnpHwyhhAVDcIOG7Gk
nR+E9TpUjGIdcIm4i12A/Boznlblj3krsu2YpPOhD75IvYJqET9I3TsmjumQWOCEsP1u1nKi5IVZ
7c2sxzrTqnbzmN02docDrJqAaTU71GryhzptqlUTUj9sC1ZTiVOSwxtHa21pvbJl+XGtNAa2CY5u
HNzgQ1iOxhEllpNok28u9IP1lB+7xFc2id6/xoVKVSUgk6DHF402IBKWQueyzXVO6nerBukjBEyk
wICSz5NfeSC5jRUsFf/oIIBPICVe2sZIgHka/TGsFH0dV8nDEJRkPY0PuZ4e58lRdm1X4Y8AvTRz
/NfJvqfc+oyrb7UpA0/e5mBc0Ietmx0G18+g/MWmSsGnBq7ZU0CGR2gHDbdwLT4poIq2io5suG22
3A9dRlUx9b0u1IsjIaSui2YbNPqjHyn1nnnizjZw/KwDr0fNe4tsNga9c3rXJw5j0SGZ9ala82U2
iBSHm1YnqaOoQPvqbh+HWBuSDbU9nOGsK/iYa5N1qRfnKjkg6sD8cQYrsfZRWc3rzuo2CLaLde7O
LFAnfV/BrDuYHbdXbtylozl6uVAvs9B4MneQ+vptE5WvYgqvTAdDkgAFbq8eq4Or5dalsCB3Zx15
gBZTusRhgVlyhDG19pVmkPc3Inwt/GSe13oNMbSAGWHoWrl1RtvGAAwxRxgNn8e42EYKVmhzgPiZ
GqgLBKa/Lm1AR2pyQHnf3cYC5RrEsY5JSPar0fN9DeylLad9nGUFdvH+deqjBFtE1UddC+eV5Qbo
o6ERXUeEL2Fff7brsF0bgTGhMLys0JW43URpPx8SRexj6JWhgUagoxZkSpYKQeHPlyNwk3WC9IFn
VR7CFTZ5FywFZxDfqTWnOx/ID4u9MsKqjbK625nbfs74GpPywY6KaTXninIrmqU/FldFph/1cl47
Sop37hcgTPy/FNa60U3PQh0S6Z4yWNk9oCvYE5suGfNNaumYheCH0NkO9eYqf4rQ/fMHgKpJQI3F
qNah498MUGwhlIA9xEOyTfFnBjNbb2oDLWmmsq3RFtcjsOwPecePSz4KxO5XiRjI/eiW2PR1fTOz
8vCK5BiS80FjNLicy9gb0GHgOe9uVbVOET4vi1PXP+OV/Ril6EIEZmKjRMRtqZmJ4qktJDTIrbuC
am4TdcOmwG1lXSJYvYla0W0rckemijh2NTXJRUXE9jEtrq0Qgat2uB4C54kyYu01MyVZGOJJQS3W
pZ7ulu3aXCSyu8Ywd/rkzGvyu59iarMbH3bZKsyEdjM1qX6ThcPOLPxPKBs7u/9F3nktN460afqK
MAFvDheGXqREmVLpBCGpJHgg4RO4+n2o/v/pnomNndjjPWi2ShKr6JD55WuFmJ/aGWGEMZnfJeYL
kvf6U+FCDUJe+cw0NPk1dgpxQ+Mdgll7nyN6CPtvpRjI8SfENh/i7eBCItPCG9U1KuI1Iya86Ynb
mgeQpczOvZ3Ee+NbRdxuk7IvgkphBB5jccAjTO6Y17KFPJl6pe9sUZ002d659CEEGTUUwdqjn4KS
kh70hJrMb4t6U5AuLy62DVeOZjTgXu1ssr3zm5HKFs7REc1B88o/vSvoo1nrV5NQo1gUFTRxczeU
munXSl9Ha+Y2B7cwlgj3tv3ukPqPC3pNdo1uHkhruzk0aKEbYe8E/bhbxj+JY7n0K4sbuhurO9pc
2mF8bbrqAxg7DVxm97z/w5v+2GC7Law09b2yujdpyynLCo2tTkvf5JkkmWvP/c+cl+R0uGqhXOqB
S2H5WAn79KlI3ZIXtCFFK7AT88FZ9Qs4qbarahWMoVAKv5AetsF616xGNI0SRBK9TUBvtBu4GJZB
J7Q2sR9WcpXCsdbvFEQ+rk0RRTOQCDikHi7r8U2WLrNU8bqUkIFO/m7TJh2kprGfyBkaeMhAljQY
JVV/rzVx7esE1IWlOwJxCXUkTHVfj3HrNygTGBxSwjvL8RZC3fwalj9LPRKPV9vnpfW67VSTbZCP
7bOuyxcpnddaxI+NXuoELEwfg604Gwc2bufJF1E7W0ea7s5Y4m2WKkGdU6NakPrmdHvc7F6QGfiK
dQ2LXi/RlRXt6s/IPnwG/YzLadhYi55HdAniuKPZfRLJLuFd3tQusT0FBHnSehGdUKCxRCYaa/nS
tuLsGAQYJVSAqlqyRuaUnUzsqwF5VfVRM9cg9dyvZnyfe/2Z/WZreJUd2hZdBvq0b1fJ5zWbbb9f
UeAwc347Yzlvkqo+GnMFEG97d7QzHJXiYWXMviKAZCzsIAiy9arp2TUnSgvRSUL1nfW51r/FSNsV
HPwLqLTN53BGHieuKU2qSqk+Y9BS/dKt96pO6pBK6EgLktPY0+zbibvu63wq/CWm8H6oug0Av+4D
niwpQWyTRnChUYiHuDhr1r4lROJkC+MD1dS1sw11W5UUUQgLOfjiLhursO/1wZyjeW5Zh1tDZ0mp
D+o6Y5xL9jKvKfmwvXGDb5CDU1vIbStG6RdWg6NWy0momOGLU+LHitbzFzpUgtg1qKVXtSbMkilC
HwuuQz1rIFUGycTNn9uyeTAs4gc67X4umMc7nrNFU/UW+O/sdWbOAk9WotD/rC0pHiB4h8SaxoOk
cyPGGbJ1eo88T47chPGH9FhrkUj7VzpMLzLns0/+c1sxxHQpT1pW5kZtWAsHdS0jr/TeTAPJWp8E
6zrrftV4a1iiHZEtLuOEMjtLkUGXWKzkQAPsmF+jslsMrwhFHXvbEXtjLQbYDJUssdpTrmms0mvQ
Lu6WgM1qszqA2V1nPhXt7SVlLbTdDDWpWHxPDqFT955PoCk5UVR3NES6BLJkJh777oz1itp26kJ8
PdPfk3qSEUTdpV5ZvYgUOLaK9Vzi2FI79zNO5gcnx5hpl6wSZqmXUVF85ppjhVNm/aZRl09OWhGM
0ixBQiXRoWbeVbsgs1Z8+KglEsj8liQ59AB2s+Fs5iuJOZ1ZHCHHqWvS3NDNhnNZ0zGtLCJQ5Pe4
ZL/nDKtsomsvXgcGsvSHMZ0/BdD4Xll2sIvZ1put2C/qJIiGPGuO8XwbSjSTRPG5/Bx7Kisr77OJ
SVgeOSJCOydhM+7HGV7dU1p0bCx/oIRH4lD3WvM9l/3ypCjMHKp+a8vcA+kycSMP33Zl82nF1hwV
9nJPaAvds7DaWg8vlFr4hrTV3tpytTAQSn+h0y4E6ET5OJI5TAxPGmZ5RkVSlgepOqEW87TCB7TC
pUvhSeBUJNgZVpFFxYqgeMDtMsHZAWh0D4qdPNdG5ga510R9UVxJCf8y7PFL5yxiVp0ekVLjLG+T
7FW/zx0u+vmtHN3HrNP8SSnOej7xGEo4D6PxYsDeNyS2vjobbGHSoRQ7Vl5LxHu9ycGhxBFpdlgS
yAWkD4YFrHeLV7WfI1Fg49FkJ0P6Yhay7eAXBioAj83wOyvnel8ly0Fb4Ni4jGuOuszQyQlDhBPV
8eIwFCXnkbMcKYZi9GlnCkVKgiZO7mBRDeLDST8Lbsk1ysThkjDJnE/JXAcqE7blicnXbTcPGwmM
j1vlSU0IRbXp1E613ArGdGQGjNfz7b9qTwA0oZWSKqy0FsVmsH6DIPJxlbSRLqh9RwaShWSeVE1p
S4GF9JTmWLotHA17rCgrv5dNwcTA5cBYQJhmmRGMWzlc/rcXEtfEL3rcBP591bHhL0tO4Hrcw3oI
eoR7sgWBHun81t/MtSiZxcmjnaFmvVlt+Su87zItHkW2EWn5pdz6m6WV+7mhx2FqWvf4Bhq/ngbI
BYIQfL0iLFjtX/LG2bpW/OwZUBbSc59qhsjA6GLhp038oLRsZDIuAotjUcAVfmlX9w9lHZhkr97k
BWOuHeIFiXM713ag5hjHaxR5fqbUa2Ci1fGHnapPcE4Aj2yOn5mWxWGjG45vOuTE9QWO7ZV9IpFS
7kDOUz+eoaULwrLjPo6DeaH+TOotJ3Jcgz796taGtNJsY+YkE0K5k1rSU71qQLZ6tvigYioOlTS7
xrcrMkFeFnkiP6Yx+TtLnAKf6GxI+YtIzJdy0sjy8dqTmJXPee7ZY4e3LF3DTDi7ZpjuqJ8IiuWO
NWQalUdL81RfzcgMTi7CNulYoU6A1hh+jRS1keorGQPYzVBUrvFWUIExbdZimb8ZLVKlvcLsY0VB
VxfELZK7GJK1LVwv7BW6Qr1jN68bVN6Jz5T/LLX60Jtr6rtslOx6pp/bvHcdmUEhJpu7NWalyzgJ
lG2RBW6zaOEcfzNXTefaW67tQIkKzF+BFt/DmdsdIBl3vdecMMfxcWwgNj1tfTZaCQ+WERlDAgDC
sC9hmlu76Qt0s9YVa9YLdXkPOcmy1vjSWOalV22seZUvmSkcWR5Np3gcDK6Wiak/rXSEcGERO01U
V7EXwqwfvRutugZVnbMxlPHvmNONMuKrNOTRgjfK0uFL62ZOLWrNSlvtx2bc0Wh1UW/XmtF8wayS
zsRZYqUHGIfs50oZETW7+hBwKsfM1tN84A1PXa0/x4RL2ybNMI3y3Q/LnZu4GZ/F0Qz49MiwrCp2
3k5+YqTaOauTBBPJU1qnvEtFHSDIFcmVYXwwsAVzJuAw++S1JYkTCs7hED3Szz1l9z3h+bn9rU/F
2WkKsDIteU8N7z7mxJk14mLX5reiVI/N7Tkr8/BMwTp1qizkrpqRuq0hcuadCpycLCy9bA44g2gy
9zV5S+Q3hz+aKfclr+JZqHcyyfQ9Jsl9wZga1J0bb7qaZHJHJTKKc/CmFIgQZXfjtMsDJxAK31N/
WaeQaAwgxNxdDwuTZDuXaE7o3syGCVR/UPaJ4j1mnBVo3GKXzl8U7EK7kpHDz1aNQ0c8BXa1jHvZ
QTSLXsDxkoac1DDkTmX7sdmEFo2qgUuSpCSZnDp4nZ0eW5SsOn4+Dj1Jq9rvZkH+MYkCJaSoD41T
pTetI2i62h9je619RmwgzHX+rAZ6l6axiNzGgk6fOZvbRGEDEcDmk9m7Hc6z2b4UG03cqoYHTd+o
mfkCCQ7hOKl2IMXNgU8yO407H6WQSrTwMfIz4lmgk0tgjEkQotuaG28tfvVEkIdKT+ZaaYQ2ZSGP
kowiSbsWCk8s1qBPu7Zp3kj+ffa6ptmkS/PHZNYNlIfSTu80kfNK110WokWUJzft/gwpKZUmydjb
hghTvzUK5w4hMauit77LypP7GAvP2Vz5ILTucl+t5nr05iRUKj2/E6LwSaiqQv3WuMUKWg20c6cF
RwzETr5DOPy2EXYWUTg3B/GqLbtuV1ZyOBOcDJamkes+OsiSSCZQZ/OO+hmxJfmd6gDKBig9IXIK
oHJgtOR5G4C2w8TTlDnzNHCzt5o6QeVPujrG4WqW9kZTMlKSpvx+UTxEFYl8mlMHwIFkVniiNYrh
PyLWOBebG/cT8xwmNf3Xqz2JUOYegifXevT0Kj1meDrTPD+IoV6OTMksXzTnokzqPrJK/hHAMgec
TAdHlPdlreV0Fk1iI2LV2jo2mpo4d4h6b6PeceMXWp7P9Ht9SLCfY9usSwAv1m/kTPNd37E56tPI
cm/kvtv1ZKIyI9m6ZBVs+ve8WGJYe/xrHBzXU+9WX/lilVFsgEqRZ475JCbnXBHlQ69o5h1RTYwv
GVloxNRteSq7AQv3FQdB5kvb2Gdk1Z9VJX2JayU7uEK+D3nbnjCoMPcmAs0DVcQhBRW+QUT/BVX+
HtUyYKU5BqrmGwMSeVXHvFp2THFGTtYnSo5L1jr1tiaG6RbwK3ej0zLup15kzvoY5Lm5XJfmViHf
BLkqxoesViO10/dsEy3JC/u0Nq193X139DecePP+zG1OvEazQmZ4CpydcnJoDj467qsBJ7LtC0Z8
B1UMHU3W86wbzcUT5xpe3OTgvPGqLWqChvDwYoro/8bPmfbiIKeOK/TSujgs4jJm/aYXGmi23xgu
Eq1ebf8443JNlvwqFqKJV/tVZfcozPG1UKS1bWfeUYczqDfIYWtnX+1QmQ9CH585LseH2P2+pV6X
MkeoJtBBC470Ui3mQ6KgvlqyavWVdbyaTXIPdETYIAJhjHLuYz0p8QZt2xNipTTQm2Z+6OfsKyvq
3cAZCZEHW/xcNC/kLgB4cUli+HqvyXLa3tjCMJuJ4MlU75VizCdtqIdLLEXvlwPbn7Ekrwk5UL5a
mA8rDmVIlnSCBNNNwgOyX5SX4d9dfiVrQbgPIOoqnN8j0WI9sfIpQhpmuyWO5tEy7pggRpfZMKmd
Jcjq9iE3cHpMWXXbJ6ad7pp00M0nZwDHJHlRCYQ7Y3GN+4NTFMjU9CUNHC29k/Oys7CyRa7o24AY
+uKmGnZDrVp3TWFtxNAmIdHP51lfuSbbs3VQkCf6edzSEj1w5tQd50TFObTEtTcd33OAwO3baRIl
RbgmwsTB67hBlfZfeEUf8jQXm2bK49BWTUR7oKGTu35WPcK80aVUJW6OtdcSW2FgwonBVyp70ygF
nnqjT3fmaN9b89JALplrqGtkLzmapgR5wVSeUmHrGsGaNJbvdPSKqvF33GjowODsKJ1YwOuKc4yd
lcNVus2zhCRt710K3YCdaXSgRAI2kywnTuirnKecVu6s4ACG0MggouCMrKmrDPOktvW1KDjg0ezO
5ZlPF9cb3xJM01O/qMGiuL/aanpv0jk9FbDdIaI5i09TscFSeJqqlqDqGtcaWssJvLy5FBybo7aP
t25K6aIxIIUyhmVP5SUdbHSz8ubJJ8d6K9L1nFVmuYF+Gw+aZaIyT30MAO3GIbAAl4Zl75IKWtro
+40ik3k/rIIAQIEgTslexDjvPHMxfYDFMpzQdOUV8Ew+3nD71SVyq09pZI6h621ZF+Fv+tqbX+lk
cu9+jDoVdWc2Vsm5UsV8pCAxzLt6pAuEFkBBWXRcNKdKm/twJdp8n95C9fRsvs5FQuzU01AWa5S3
2CBnozrGfEg2g5oS+Kgp+gPB8ZG9eM8FNaB4RXD7tmqq+srSbHVdhblRs0/GhhVPQ9YEuoPcr40J
WgZupquUCYRUD45wTnUtlJnh3vLw1a9jB61vUQjXFH8Ss9aCelCuQzk4vC5Ock++0Ry5E6mwZW5x
MH1YUT1ecP/rQb06V6tiN0DZRLIY26i0x2BC+XswHf2zJjg9lNJtMJToya9iuHTjd8xs/oDCyzv3
yhrVRkyvAaKHpUApN+ojH7cHcuQfDTRFJC0By82J0V9GVfuoFkp+s0K59CNRMkz8J9LGgfnKIb1r
Bbb3tg5VcyZHxF4RYZX6dq61S10W2053TuVEsvbofRXpO8ER+0rlahJma0R0MUROY+6SmRlw1GaT
wkaqQFhpGf7zCnNMakWpWdBb2ORuaJp9eXRVwnx/5av4rruREZlgnbIzfntWQ6aSXR2sKhopNbzL
0VD5szEiPdTabaewvAh6c9ZKC8k1Sjer5XAoihm958XnlXK5AGhPQEETUBZgh/R6gUhnil/O87WJ
WX6oyqIvW/bBQk07h77kgwrfIhgm5IuC5tNC6YHhF6/YZMt0suwkJWW/OhFJOqLPBWsE0O7CJVH2
pRino1aspC6SjD7K167u+73KbBQMJLJJwspP2FiSgAxS6YsGMZww3eE4T0rKkdThnVqUNyBj8zBX
6wOOkAWnzPrBtEFxWvdejjYWxfnGCtX2IVEzIn3Keg51SY21mbP5LRrp2rf5xh7Qc2DNi8RM7q0N
XB4vbHj5RFqjvDWyKdOwbc1IL+wd3Npn3g0U43RaHuRoPfWM44cWE+npufrB6c39bMIE88/3G1GX
16xf79epmC4jGe4cjXk783b9gK68c6wy/1oddc8Zj80sweXAs2DAwfS0pCcV7bfA+PmR94gARrfY
22qTnC1zZO9bERwnhoZE2digccvu2DXQE6/DxbY73j6NS7pAc41M2NRZK4iKIbKBUoBKH5t7PQU6
cTLFiMrWzcgPE4hOYXhMHVS7lnEFztOHilb/9vL6Qm5qE/Z6B/mSn5ChFo+OelgzWZ5+bpRblS3l
s5ws0LGnuFxg5/DirloPK0kLrumBENRZPh66hsN8VukZzJHbHFcnDvSSEjRH2G9Z48Ddpqtx76kt
qya8IqoBmIi+VY+DtF6ToT56hMuFeZpcaiTNv6ryVpIH+V7b2USPqIWO5MZ0avBV+mTrz8VwMJZL
B0V48FwGrsVzC1bmXvI3N/VxtG3fy9onY1ycqBeeEoLUVaN3UHpAL9fSt61lG8E8NUNABFaA+oT6
eaeQ9wW2Q6LZF4xw8kKfJaFuvbJZPaJZSTbZM8R9yXqFtwTHnMdxigwP9sAWCTp122oiar/iKF0Y
UDoQIgIWj+hSCNerq22iT/mZSptroRLqFK8TvU+2B3CHTjJY7AF1j5zmTXZjDukX6gUJECOuf6+P
W9rBuFGdPMoyK5osI9ubyHoB/VN1KyTLLJgcSSteTj0kE5VNbtNWjUFxWpJw8N7G51HtjXtZjvop
lfOhMIBcjSnlfBoPpLA4655aPe+EiDJY65rEg6m9DcuHBqn/q6ScMlqSnUsiD4mre2+hr2jIy5ek
tayTnmbJFqa9RDxdvruWSaloKSgMdROSlhdPD9HN/mogNinPUvHV6ScpWZgaQbD5S26i3RBKNW3A
nedd1rO560bMRbZO6bZEo1/1Ir5PJJN3Mk903qIgvhrl4AbaapwSgo0evWr9pCpo1M0XYTDWokxX
a7TTiz2SuTu4h5GQNJdOxW1mV9WBEoZ7YhZQeyLwptWtDZS2pNJaim+jyP442JQ2rWr3kXA6M7Ky
5VbeaHIJrI3YrnyaGt36KCsPoU1F0meN/IwkuVPfIUWpE2fvFvbvOstAlwbvbqzW5DGHeMzrW/yD
ycpYPrdaP58Rf+l5E6EJvsCEcKKr3T1nf3YZFn5o2KhDAh2wkQAWkj/RkJ58E4LvhM6bTj2p5ZcT
hFrWcZcxcTe6tDeopu9HCDLgu6VXtn2LPLCuIDja+tzN9sJps6cLRt/EgIWo6aeUHgswFDF09J3f
PNSuvlUWp9zoIxFlpQn6Vi17aEDIasYDBWaXGuYrRXMYErLM3Kn1qIX0gP223SdDgxpSJ8owSgu+
pgbdAFf38r1FiMpbVeqctsGAvGG5cuSP90MOG6N5CBy6WMcM0HVXx1U5K/V70BYKzfKZ10y3DjMy
/DCDjuCMPDLfqstlTUvPz8uHpq85Kcn0kCLn23qmAcI99xMsKIdeG70fyv4VfX9Q5uoS0tH22y5c
0ikt5ocxUy6tNQ/ENbLurhWwmeri2TNF+jTZsxO4Yn0wZZ9FBsE8e3rA8ABYPaPb6h2rMYt3N8hb
ijzbonb+4y2c7YlN2GHt1LaU2B4Qqy2HvNZeCi0vNxzgl4N3u/n5ylTH5TDYaYfKUZ16qtIgTDXZ
h0WChOXn5keNgTRhWoNSlZDQKRqjzsgrUChUSgdOHBA+GY2XIuU8hTqMqtaS0o0WXogf/fz854Yc
s2QzKO4zDx3KN+cdPXgSE3as9ffp7U8/30qAo9uJjon8Jm3LTIRDJSUoZrlCUrFmAMQXw4apM1ob
L2RR7g94TyFlKOs+pDla6mwm4QLbzb+S+n/S9V/KgSft3tRntZI/Od04bPLJXv/6ludp818Ox3/Z
5f6LDew/bXr/3cz3/6WWGjHz/01K/b/K94/3CmnvX9bAm/8PATR3+beQ2vwP1AVY9ZhpTB1PL469
f0upseWBcxp4R3Vqc/CP/i2lxgGoOnj5XJWsHtu55Wr8W0qt/oeum4bnWThjb/ZA7f9FSq0h1/4v
EmP+GhdTgaar+s0YeHsM/8xeyDWhm0hTlN1QDagOXM59KD6P5FiyeyYbrRLoltpExbB3g7xLJwvo
By/+hyia/+PDwLnoYMQzSFL570pnBiCad9jAd61oBCy07h6HePxwevWPVw8IAnLdp4dGQVvkos9T
lTxMdWns/vHW/esz/s/sLu2WgfRPYTmvhqdphmHqhkepnsX7+M9XwzW1vPcmI96pnSnCmHaGaOFA
t1fiABXVfp6b18KO7+3Mey2XToEfIihdq3QEUzV7gzFh3QbBiP6Hh2WaN+f3f31gzk3qbqkayTaG
o97exn9YomXRWy3GjnjnTAupCVQSbc28vWhY1U+VY3kcStDANWmqHLpVV31nkchW8pv5ou1HoOfJ
biIE/fYWT/mBw7KHmKfsTo5DIwP9U4yQ687yKlocdfO0/OdNyYaN4mGGO0dtENWkjwWjl8rL2mbL
IVOWX3F7a6OPO2C7jNyMZGEttBv1S2ld+2A+WMm1tXCYeZIKUpuKKmWdgd21+tu76UVNo1eDNs6j
fujRjpVk3JV9BA+cUg9QDNT09H8mCf63zqzV6ljfqfn6SPFRvFEWKHSkcfjyN3KInIS0innYug4U
KOTvMSn2mku09zTRbECSZau0ZydnSynuzXxOj2VReluvHVZKgkqCXPX5KU4mBJvjaEe9d1QV6vx0
vUZ9a4ICe8wllrNzbYIpm6zI911ahzYCSYAT19zoDq6kcu+m2q68xT4UBNm2arVHJwePmXpfw+0N
qVP6+bJflUU5pxzGClCJbcrOk5DoPFRyvcn0bQw4fdztPJHJ0S7ZV12hBJCOjaWy/Xbq9b4hv7Al
eyI3Y92XE0DUIyaIj9nBE9tP+JZydpIObzDxImj5boCgnODYEospnLgPhDq0B1cAz8qtdHBc0Raa
5sbo9Ps17na0gOCc9KxHDZvHFlxqPxFNht8Jw6pIl9Cq5mecC8COSztGADPlQcj2w9bUTezca6vz
hlBa2QgLLYqSxr88SbeXQMAQKIb6AMh5Bqr40m7QzVABT3fVCo1twGyqM9NT7fzWxGOmVdL36iW7
5OpHMgkk/VbouFQ4IYngApAofIr5Czo5sNAu+H3vMSBUKOVy7P4bxx2DKq7l3bho/cZFAndvVjU6
EWJqNRfATHadwPZnfy6JZgVLrpHOCE1ZYsQICg10vBxp5MGhHYf92FYwCMmwMTKcFgQ/WHcUi5ys
Yo6JJ+3pd9V0pFGlcWhGw4JDNEeqGLkxsXqjRrt9qebzP28qpNZhm8Ms/PxAsdqPJStJmNPlwKuZ
XogjtjZdIobDz7dI7eA08PPnnxuibp41Ty//8Ss/3y9u9/+5x9/3/fne33/8+aqDgiVM1tqNfUbL
lT5lK20R5q8kJs/453vjTfH+85Wpr05kLuUvPa0J08OpUR9mpIT98e9f1GZkd00H7/Lz458bJkza
F3++5CPjAciNyNgp7QFAuv2rf33zr9uf38o8lMMrAoq/7oScvT78/det9uhie/y56z8eyaKq6S5e
tGhAg+ibtCL99Qj/fmwuR8TC/+vf+fnu8vPgf/56cHce2M+XNJrwcFlCiMSiIsa0S7oqc+9rNGAo
YUURXiTaB+iJ4esmF09icajtkvYI3+VuQIHvaR/fzrOKdTvpYEq7+ZDK6Skz+z/VSIHykr9gmzrV
lX2o53p6cNr1xTTG74HToygbkAQLxi0mkzUqEV/vjLVHJ48Pea+wsPsaMZdnkjJ3sZpcTcXWOUel
UEROfs1BbnPbuKA683ZLOzzoieuh6RvfGJ4jZ+TESiC0CfCOgMtKhL3F3X9O6yU+1fUbIXF3UrhF
OOS4Sli/Z3Q04gu4HZuK3e1QyUC06R3aBcSVCG20R69Ws20zibMi4/TAwWFvTsv6BGOC6rD/7J0F
BaepRx112kFlNQXLc/tQr9D3zOQSiYo5+pkhPL/ycitUQaigwm6SdTLAHB0vwQAco84or3sC5yAn
qhFRZR902eJGdHzpLL/rRbG0r5brl0Tei52SHgBOs26GP4WT2Cc7swXq0zoP9VSO0TjcNi2vCUbb
XKPOTTYubugN8kipDpuKdFzit7IlLBr5vFA54xu13m0mxcUNIo69TK37m/501pc41E0KSrPxTzdX
X+a6fkxq92wpXX1VJoeARMXbeQVbXQJ/Dq7544PpHQb9vDma38x7N0cNUMOAEXxKF9K9i+m9lzZm
727UAgMJdmTb7KOQWccUQBDRxUH2XGGdVQQ/1uwJdloBnvQrOyf5bcKnGo9hX95DBiIEpaTRFyL9
zprpULXa0eowurti3izQI6K9cLp7zbwbVeDk6R4RyqFCfu3MVMnY4zuGVv2oufieMrJlOaEqj9po
cAY2q62h0bZea/YH2axftkTYACeF1YtqnkDx0M034qjZ8q50kWSazXpeqWb0VwuRsY6/Z5adQCIT
+4jvRl9vjQ340R6p0W6x9BMJ/VtGjJ26qlApTn6x9XTBK8G8ifVM7PRmgxuQSGZ0dZh3MUoNhXLf
MM3sJwk+yMeriJN1k3OUToYZoExdQ5OQTT9JH8qs+uQS35Oz/JARah85gjrdrgpJq38G+8yZ5ron
m6iH6eqaVuTK4VrFiGSVTn/viOQz0rqKFIGUKXPTVyMjU0Z1Ob/Vq0Rfc8nXEnn41BypMvaJoQwK
r3WJStTLU9Yl92rqcO2t18k2rhDNr3NMVbfjSokuhxpsumwDlBxMflhXKBRaZbOjIxlHRSKvHb4y
/PfjjekzvkHm+GzpR4mMmd2yIqRCiK1bqW+yxaaceuLTrIvBn52W7tdbj0WL3qgvssfZ05HWTJMR
jtvaubMNgdwSwzvbT4quy4uow1B8uVer4aBX7r3rtMRkkskmQcQZnH7LeL4juOelK1iaPLhiOq3a
m54ACvBeZgkv9OLSnNNHeGae6IAkbShLTZbJEkme4l3h41hd0hQePBkj6Vhswt3Sh1ajY8WbfuXq
ZAUugFVukDY/pWihinYDa9/AmWUnG8zeSXDiTdkulcvJHiQtHYp6qlEvyHUaj9161ddUj1zE0KQs
iDeB/tgfyWHNB5xRs2k8OSsQosa7GKd3qlo+Lbn95Ur1fZFoSeJnJbUPtLBSdCmJn28eExpaaLtY
Tjhc/9Rz9auhTxYN1A6j9ogZ3abkJzQSryQboDQBdRZZUfBi4xzAuY11g5/8fO+vH2ulzSyF0qxo
xFPLJrMrJ/3157diUXUR4twB8JIKGIUhZkuACOIQ3SUxhfjnTV5U9XlF3nQCnvdJAV4I+rLw1ihE
JLVl6xc20F242iUoluBqJCcpdFrEtioMk2+S9BW76rezI8h9ORlJ69ASWF87M95XonfuYOKduxkt
Ep3udOI4I30iotQDG5NLGCMgutOUp8xxeIa3R2KqwxrZPSj4aDu8fKRCAP+hnOrQ3oiRZA01+06G
tSaQouFGYt40p+l9TjvIwsIreeNJLStcGd+NzmLcQf4UK/9vGodnPVR3ntC/dG9OA0WRbwppdKVO
jRmh26CQ0oUeaihIyextXZt3tVWErb6OZ7dC8qkaAgWSfSkcQ2KyTC4Q+kQh08hz1pLJd+KyvPtQ
ETBwlwY+xd7TUDOSYNPhYtD6M/joA12p6t6p+uoklipMIfW5L+mD6e1NFBUu0qRMY1hVok2WHmUR
EfpxIKxpv3RES9B8hmvHPo5m6+0HdNfnop/rM6KYmZaaM1w4XO7SfmRNcjDMeADYmwtApPWKN2Q5
m9I1AZzaQ1IV36nNY/RwOvQT/0zFJ+t/s3dm23FyabZ9InKw6bmsICBatVZj6YYhyRZ93/P0NUHO
P/z7ZJ7Kuq8LMyAgGoUJ2Pv71porWaI4MEldiX5ahuD6c5Vz3dcb4sYUBCqt+UK7GrZxjd+AGUd/
TXztoU/kPfel6Rha+U2awIHMGQvDo8zRu8yVzr1fcisxTVv62NXJhpGQt9ZwTXl4uCZ//edgNZoH
V4GxwfyEKSLb6PuYyKqtQSnSRQw3ObLvt1Bwonc7GClA+xaEg7rYZqlcHnxl/mEV461uvxtgGTHB
HddFv6xJhQmAYV1tOoHned2lBp3FTYoZXVgdS63kC1nW4tDASHvZXh/Uyhob2roarvuZyP86/l8+
2Gj4LNUZXSgafpwXfNsGjIfjuhYpcf3vN9dD6uUZ69rluevTLpvr2uWlkDNwrUpRJq9vtL4A1+9F
snHwFxe3tDi717XL4t8+ZkEtZND4L55XceFHuZFAKgLzcnkpUyFZ3LlsZ1XWfL3d12td3ipS7H8e
qYWnzO+1Q6VuWpomX8f/th8hjy3c9UUTy+h/faLLx+q67rW2JsVlqNTKiJJ5z4QcH8VdV9O+wZSq
PKazzKjAj2/wAuNdV9X0Gcr0ri0CcTNI6O6hpTdEfpTpIQ4A6ufJIuZHDbWtQH65SQC8Jw7uotEM
NvXMWd2ldPQNmnK1Bgpo6rAoa21G3I8F7t7KGvDMISrSdbMPRHoVSWHGrFUfvaEcSK5q1CcgHNpu
VplKw4JRUOoPermFNbKPSPU4WODAzia5S7NcfzOnzRBq8b7r6/Qch1F6LsM6dGSU7CB6DWemjn6w
avkmNu0WKoE+1eeJjwfEUCGfzIYuORdnXNiPTMTnc59L83ldswij86TC5k677BDLIletY8Pg4dBU
0a/DglnMZ2TMtZcIgeBOxezBJ5n1lygz8ivE/AluU+YETSLjelQBurQztm60TLVqAAhJ/eDcLgtB
7QKdun5Ax4VLbQA/kl5rknSFVjM7BnmlnpQAkdo08h3xgkznub3MxXjmajqe9SB7qICVcV3miFWA
hZSB/hFFeLdJDepAJgB6rIFUGMboyVTq8mq2rJSxG0ZsW8s/QlunqdKVG2JIq70VaqdsljGV9C0A
BGaGc2pgi7PjDINA9OZXAHhwK3yvbSPaBVYhn+XUks/r2rrAJknekS6jDknh9sZ6RG9nI5FxeMbV
pRTb9aiS6HWPygz9P8vWT1WWGziYxR7RqbmdhPlhM50/m3pdH/OgdaVlq1vOFOYX1Ck1JK2Xx0KT
0goWqKYfsBcw6gU/r53XE2tds/oh8GId2WonlImBY3vuhs7Y6xl9OHtoIf/H8fNsawqRakQf6OJs
LrvW/cZQquQ87esQ7VRI+DY128EN5GI+6CUzyqloT6Ti1BtTl0yGWpZ/Bgstnde1NLAsJmBR7tpZ
eRVlqKuiZh91OonBJIBi30yr5xmXeG0Ms6vQqcUkSBuKyILkrJrtS63SGSLKc300kKZ6a6AdJIrU
is/mX0euh68L0zrFRveg2XriddPSbe4zInkm7sRY/eRzmC3i+uU7bJeTfl0IUI0EUQm6WeibcWbH
pzkcfi0kvEkFIyC2v1Zprk/LrD3fdNL8tO7olqcUNF7+duC6a321df+6acoRbpYEmcAfOy7vuh58
2SR4GORkx5D38tjlTUu1yY5T96zGVlvQq4+S3z56GRhMATTb++3zXT7K5eNV6ydPeypnPr0AZ90z
cMLZWizvLsdd3vbyUf74tOshf3yM9eD1uL6NPtIODQQZ5wQFpTL3XcxEepl8SzrzbA1ht81AY2DW
j/JbAon1vVqq35EMStfEWtFSpfLjMkqPcM2H+pUdJvjNmvmaVGDM0OOHXEsg8BKbXwPEgW2up+JY
pIpypvh4G2DG2DOqJ4uKsMX4uTHlXUrNwlXq5AM/ouZCQ7S5SDHT1QoLkRq/Ti2gHlsCU13mluGr
le+iIjUJUGssrHDjTEtawSvXLu4tRey0znrx80m+IgTre8i8Zkd1g+moinWFTQX+OiJLs2E4qNux
5UniNpgnrMR+/prJk/Xch29lC/mrHsWNGW2yuq8hOvV3ec91tm3RGExMnpzZ6ms3yZOXUOK2PA/z
cNYqCklDp350WvMBkkQ7LJUOtyend9OO8XWr9S+Nb91mumx4kkYmV9KcYvHMPE0/pUipZv6PXK7n
iI8LQUnVGtD7WoMDrMn+5uuyQrwqYb9SZtEAGCsEAsGJcT/6I6OEEYF+CnjYu17aLTFi0CP4Cd6j
39OpoIeZgzoz2dlyoW/LobkZax7Ki3agGjw6Qmui3dwZiaM08vtQNa+4s4SnTUwsZk31ovL7HOvB
t6xJdgsW3+MkuRoGbv+FFt/2lRJ5Zj2i0PWhiVHQ4aesHdM9JoaEKRid39ao72S7dYlgwzbeS/ke
Be1w0mcco9GN1BrNLpb9Y2Frxnm0ppk8CCWkAN2V1+1r7BvWeein8qG1oyPoK+2AGFNDnIFjiOKX
7oUS0iNRFsaN1jFdKjINBUkze31f6vciDojlQszaF8bVIA3iykddj4taPaZ5jlHCD0l/ioafSh5M
OxZYeSciBMd26FxqZ8nGJJgXoKMibRq/a/AdotZiQEIAaggEgimxK2dyC6hMEh6pitWGGpl0hwiY
3L6hOxjIHDDVEEynd6WyL6b4UwstANJaAfmRM4pKm0qRb9gRStN5NgYuQowk3cW5+s6sbxOPxuwm
iG8OVWYdEoHScW08/V/T938guNKpXeJT/j1A6yZJ3/AL/K3t++tJv/q+tvYPTRWYNSGSgKki0+ev
vq+QVbq7dHUBaWF41Cx2/ROhZS57TGEaC05YQ9R/6fuq/6D/p0N+5Y2W51r/m76vIhYa1+8tRR6g
3UpmheBjCHXtPv/eUqzBdOSjIaqjFJmntCCFiJyAo2kioOTUf2IK75TjjNo6GZUt1i/SVFWn6ASc
vgQiEqy5E+R+mBwS4cfjcktHuE47Q9MOWB/JOteA7Gi49Wsyed1OAXWSwwFSd6VMFVPtfc2Bzv0+
VpTt56YYNhk9CIili95wb4coIzWa6sdZzexjYwWLmA23GARoYHeG/lTqWeLUzVK9lyXj2DejeVzX
LgsupiOiw+MkR1t67dJ+3aUEosm/nlQNhXlMsqBZVNlPNnHVDJuCX4ugKZWjX/sUCHU0butmkmUo
SOdGAS3zz4PXHeuCBrVyXNfWV1nXJsSaG1vPXTFCiszqz7AZZkcCjOjMcpqd1oUsuozKlc/IL1Zc
Y1IURC2Scvxaa5k5JybOyjlBYS/M9uAD1ovnGX1rxpUbsxxpxFVkgrQ6a9Ystj0MXNRZQX66LGLR
R46BUocgWJixqPSJce/tsN0oulKeIiM643bCl3qdGfrgVNAQdnmCbA7n+60yWB/E1SHlruaB9mz6
PZ3BKYRR+WpZoCSont/5hCts5dCwCrQw+akpcoOGlQnYRnpBDc/wqk+9vpISR1Dh2BdGdiZJC/9m
jRNVGyvlKmgVcYWKHxle0lKtsiFueTBS93I4JQfJUjemQkbipuxEeJamTxU05VVvw0/h01wNDa5o
UzvVsdqd/YnQoVZ5D4YZLupSWs9lWbmqJDZF3foMcgv1qqx1hs39wFA47b9NsDlHxihnY+xst9bh
aAeSHl4pfc3ZSRScN6R2s6eEuG/KPLvWQhsDPyOBnToEeIFF0hM+WA/TTquk3ai1EFPkEG5ONpxz
09eYmBF1O4zNyRoLnekJZSs6mk/rPrsc+PYk2c18avnrAfjrrINSSzvBnw4klbKYWD41bN4nysqT
VxOxuO6blwOMKLuZmHJtiZ9/NIBP7VqtBa2c5PMZHsxE+GPE96GnO1uRPkwqYt48VVBABdxJfeoY
GtX85hstKY4xxlKvMZq/PTbUL5imrmGsoZ1KwuwkKba8n6Ta4+bYHmu7gHTKm9OmWFbXBy+LPDRd
KaMdygWQVIQFCw21Id7FLTDeZQu9c3lEXc4YcTatraEwtJYi363I+dWDxzHC1cy5oTCgJ9EC3pWO
vsGtVOM2Dci7X6RflColLwn6a4SJ47EDAYWpZpHhVRHdUyPXmK6jSF2wbmVsUYwAiRQy5j3S1en3
hW04NqVWZpWDyEDSLasliKpaJPQkfOIOnI/UIiCC0cRwRM43HIf0TdP5n7Nstd3ka/O1MfgueoJp
Eqha60N2DetaCK13a1XULpeEZY4CjCIq6XcPBiNI5MqZW1cJnWy7gu6XLJUniowfydj3QGEVyl3L
Ylpoduva+tho9bs4SfVdIyTM1Xi2trMw9ngIIzwENpgMrDCUOu03tbZTr1n6yetHgqD3JnCyu1/f
ZIehprBGyemXLzbX0m1EP34/2RjdFJ1eE7exmtAeilYITRhHpqHi4IVKKW8XimNKPdcGedHHwfUs
j61cGQcDXuAC5WvkBekXqzQ0MWnKekDdpGKAb4deJhkTndP2UZ0ng0aCNXpKkT8YPl86ljK6F6By
qSaiZpMmOXeRSPHf2Kr2dogMYHNAHRymGYx083PTV6GnRxK5Ir19iHRHdLm+l3QJiBXNZmNt9K6r
3dJXbpbFujZgT1cZjQLUk+RwZ2djdlxPgEnXf601RXHfyl2JtA+2BtBFXk9HhezYUL6B7C03r9Qv
AFph6ctMMr6juKWaCZT6qFGgQ1CPvz9YJHtKr3xgM5JdcLlILubmzlzogNXQqHvgzFPzojc/g4Ww
V2H8ZwqxoOpoDSH/OUIhTJxRLM0Ty/iMrLh21yPJC6WiWGJuX49OMPlvyU5u6FrQ1Mvicm8NSrTX
1darp0OVT9Yhyga6u1wOXWuapK00a89Keo/qc2HscfJf/vZ1s49klBXJHFwR4mJ9fQ1NTAlf9uf9
+qWsC3I8aOuPxjlVpndMHcyHaEsftV7NXb1UYpoKdDIVGMkbrDMIMDk7kuUEhUZCrAcGgloB3oc1
nGac1MNGvB5NtdjjjfWaNu9QN5JhSzt5lypQezpjTN3OJiWF1khFsROdBdklZkRJNhb1eJRlj7J4
dMT3wkYffpNbLhDk6gYulfZ6U45mh26131bVzBe+LGacvkxfcvz3pp6GLlnrAPEOIYk8LT+OYxbP
mzhZdKoG9wKKzdtSAc1hRICNLov1sWaGPhXU4G6Wy9u6AAv4a23dpDpTHjO82ZsgMNFZFQH31q7c
r7/+QEa1DN+RC8G6oBxlo2kxoZVr7TkmHY35L2xmg6bccV0Ad2x2SuMfs+UalM1c0kO8PmQfI35X
epJomS+0mvy6vu96vb18jMsmqHppl0PXM3SLASF0Cn8pTScl9ba+QrWDBve50ZlL9S2MznWBV1jb
NhnfSCEHlE3Nqtoprf6JgQHISyiFJ0WTtnNejnslf5B8A7E4KmroZVrgFqv8ZP1t2hQ0IXgYdUYx
KGodefkNDn4l4R/DZxIKj77eC4Z/l2AxN7KqgQaywoUZl/HCmIRlsOhWFNg7CxSf11pXtWV73XPZ
LbI9AgD1cNm3HroeEAMfOpj9q0rH4mgOtKcHn2vdsmUtXwr5BEBF/9r8WlON5KAOXNorIxDu+liR
BLQo1u+xxH3Wn+IK4V5u6juVqwfkovGoxal8jntzPusdbexSsnaBCUU0qvOfUdaLo5BUcUQWOaNB
s+8mgJZHSuUFhnbW4mUtj2rSsNfV9cHLMf/qMbMZB6eQApCnyytcFllu1ntR9dvLQ388f91hLDy7
da0bK4lqJ2CG9adXllk03KyrFboL4VgjSkSlyGJn5ILeUaCtfDndrz2dyy30srmu9TPg2c26e91e
b7OXzQw0UdbPyLzhuSNEkCHsLLccZdVtM0FPEW6wPSy/I12ztn3W4PoPBT2VdWHJI5JDq+2sPaZl
Z1DL7rwugPuBHuSO7KRGhJ9IlPBkFCrU+ECXUKhFgO3PmLv2UU8k4RSQwAVTcuLbwK0C0WJdHe3l
VphKojj+ueu3o6IuHmTgGXzQ9ajcJWW6JMaSqw8iSy7AzarLWtbWzQ4f3K89pEbP9Wl9lFlLlUEY
56h5+aHQYiiy/bo6qSM/18urKI0eOqU59ukpAHe7LSrmAhvR11zXv17890cuL+lHDI/WV1wfGxvF
OnQmmHke/uOocAqt6WvP1+r67l8fZD103cbTzVHr9tc7Xl5KBlaFlwGV6Mk08Z7+8fqXT/H1sS+7
L6/+HzxWZKfYrOS695gIHWZ/mhrmo1Ggob/Y4q0v1RlwwPQw5tq4MMOU7Siqayqu2DUHkL/9nD/F
kQWF3i6fEvgIDGZnnVKSrO0EAsgmGcvvTIU/GaK/tWZYuegR4m01S7kH9IX5R6Fh1lP0zIma8HHU
c3nbEX16NEDvaWGH19eHmdo0aATSyIb0VrQPahFxp0GxBNqpbjdG3z/MgzVsu0p+Ngpt3rRCOGZv
nsD3nEC/4EDDuumAi+o97BbwfTtAFBI3PsP0WsLpcegmTNvbmOivtm0g4+ER7+md7sq8/ekbIabK
cfCpQfUvSjtGCJK+WyQPbcwSYv9k9vAAag+V8asqITvovR6EEANtSFmzIakHszOOGT+XfdJAZpT4
3tJGOxVF23Hpi15Cq82vw/DHML2nNlU3lY5MH0s9WOLwue1h9JpqeNAqJqR5MYKLV3dqW96IEmlt
FFRU3ILuBzko25Is4J3iU5GIjdwLamZuXd0+S6ZBegjyr6WAkdGdCHnqpkuwyYy+pyaeXqN1a8pM
gtBjuGGqvid+ekfyTfLUZ+8yPrSOIdfN1KVvWc1Yt6ph2UTyLUEhKLcipK2sEUFDlLSHlb90AuN1
Rs6/1eAVHwpgxRs51YJDrKJaY5aN4BSYWGZI2TYwU6cGC7SzrfZNnptwO9bBUzPa8Ql2IGQmrWux
cKKsyEW/k7TEACaiu9jRUiquYe4I1XqLOdOPMXdqR9P62ZPD6GEexaNvgv4pFelqNhiAEpNxzMny
QWvsc0UEChmWiOaHQHyzhlrbqeC6w6zS7iPN+mbBDRmIV+BGgkGyFcFN18S7thqH7axIrk05A6y/
n+L4snfSAOczyLozZkX/h9Q3Z/5VTg0XzWmGunDwzMluowmUTCGXSYIv6bIW27iI552upUd9Jrgi
Qo+QBG19pKV8lvtpurGRHx4yKb0uK43OGecrde/C0ZAs9lW1FQXqcG2YODm7WfVGxWyRow+3Sqw5
wCQqMNntu7IMsizZHA9D+SxpFpdV3FtQ82q0u5ajk+rGmKjVr6y5UHB8heDt7CQ+aQpR21Vv3oNO
iScZYC8CbDQl3ytVf9cb/R6IsPy9bIrnkkuUM/WJDIuXsAfaDfVOmYceOdFVBLwbLBBTR00p8Mb3
NCtSdeOjkL8u4HcZXesMiSBstWtup/xTnqNvxdQYJ66sG3kMufY9mOeKVNz7uizg/40aBSzpB32w
pzzyvTQM93ZpYzyPLai/gdHukpRWwpSAa8375ocfpjo9f/ubblbNvjp1KLx2mob7vjJgs0VUwrn9
k+tgaD4/N/04U9VimEffRCK+Juv9MzhS8PZ+95NBLoKdUR22+Gipn/cNjNZ4F3XwzbLGPmZWOHqF
Hl9XPpErRpC8FjjJHB/oSROCwlMLrnzI0Mgjou5DJCGNaRThSAlipyZA2NHTfTjI30pT8o9pm3ih
qdtuW2mnRDZhj46aCuVoSDwzaX4MrQ0TmmsUSUfYVkne2ZfayCy6ba7zeMBgqRpeZ+yGwnoYuoSq
lIF1hCyBH5GhnPRJVRxliN7mAS+gBXCYbNZw03B+ebndXyFwfVKhWG0meSImpeeLVp76Pv0soyba
WHYNDgutgS5x+pZvlCn4m4g5x5GavNj+CGQRSMai8Wuw53cFXKUCXewu1sZ2A7Mz+5YZlmdDorKE
6G5TzI1qZuyaIr3vJ5EvnWPNHQKSQ9syKjwbjUgZl60birl0o/Gtg686WpVjz8Nji+Ke+lXKDyT9
Zkf9I/ZCJIcKdPMmPE3SeJMrxntPHzvlUhMh17BRHboVSInCHCygQ59DWMrbQfSflsj3SdjLFOVw
F+czpx/kr8VrM1+L5QvKLZp5KdK5cAQdYSWa70oig3oGyGhbIpLd2oyPADZH7yX8gbSo3LjrdwO0
HkbCdYNSMdpb3KoIBLG7qxT7DxbfINqUkVYhnhSQSIFa07nXNMAAeqFB3mz6964BaERUD78LQqCi
UDTbBgOj8orEVnFAxpp76lBl0TuA5LTrAEshwuiCcwOnOlw8vOoYzTN6V9jpXjT9as78a2TOlK+H
ItppfveiqcmxYDbs1YN+6rBbXYs8vKoXBe2Cx/aS1Lqm3mx5MYFLTNHA73WUhxel8l2Vij13Ydyu
rebFZkS3Mp6fC4ggmypuARMbSk5Hc+o2Q4+jKRqSOyOC5dFM1EjC8U1ToI3F/I80TfqElnlkzIjS
raAbShlKw4uwHeGeZITWJsqpeSvD+FGbpTdaXUDefVgQAq/8genq9eTnGJCC8EbtSXgORb7Ty5ss
F7fWXLfbHF6H10vQn23YNYAXxQHcCBI2v/K6Xn1sqxD5Qch9mQICunL10fS5QNKQk+/KIO92dR6r
lHkkCDOo//F8YyYqCW5pM1qnBRTxMYYYhkp7N7fNbYJqUjExfIzdfI7k7HZEgwu6XHEy0zxMwcTV
ASaeK0zzJMFvPRRFqe+1OvV84JGwsG8Y+bVOYJqPZVIDMg5vTTwWp6LX3hdsmyjrY6FFhG4RI+OO
0AfGMLZcbMkJOFOZCNHW/xDh+NDNfI8S6hX4hXWx4T4WUpdsYEBVjGB75Z6Ek6MexNezCW1dUlsX
hW7nlohetgJIjdbn7ymEdk+vaqi7MZg5u+mB+1hvftzDyFQYAqp2cyNP2E1HDCo9/NPY6t1AL4Kf
zDmo4mukhz7XUk5qLUIHguMnSsLlrRwdh7wAe2GmRyWOGD7Jsg02XvWAmtwzy+VGza+uFhJXOMC5
w4QQeNQC2VHE9MBkDzQvGOohEu4AATGT8pGruX0VLtOQObvXmXVuE7nfCiuZrya1vBORLE4SpKsy
J8MobgGt1SXsJROtMqq/8s7ua2rNFnkOASQ+WDe4U6viREk8rPyE0a3JnE/6LplU4BrmXk6iTYVT
JJZHtSm/DSLbvMHIPLaF/crlCM8Tg3mvbIXtpt0ornFznWpZPgL2Iw1ZBGBo+3yklRnRgRlc4rzV
Q6FM93jwx1sgX5krSwJRSWxETkccFs2Aot5rZIV7otsrAaWvPCtO0Lg/TX2ONh33pC3+sI8i1n5E
EmOt1OwkL2BotRlw+t4MI5DR4SFnSLhTAIi5BtG75SBDyMTVsle5NHBBtOW7oR3PYVLBdLb0g6FR
200H22WYJDlELdS41bj36c11ooV4I3jZTdFToLRBW28kmYY5aoptHGn1AR0tiU5GnTrAVSOgyVsD
iqHTKhEYIDo33DveO4OQ7znlqhwpS/pdg7AVlDsDLdT7zRVOZy/j/sow0kcWVN6rxjeoI+LBr6Ed
BgPYfcskDjWB9F69ND2F865VnjSFwb1tqndZoD+jRYGmJN8Jy8iY9+WtOwpUwWNj+1vUQveFIvXO
mMFkkvnGp1BqqfgEhKKV3T4dT7DoFuebTDF5vO+MQUbkMwDzGo8YS2JHy5TblkYnpszxQ88t4CIW
+eZgETjQlxDH1vOTZS7zAsRzg5pjrfFhUSPne+2gjWzJvQeqWwKDm+iLRRC+uhGIwsTdZmhRZ2cI
EXB8/FBBbG+zDIvRKKxmKyJJ3hSVQtnupxJmrVfpPnzQpDtG6OiK2tC3tUl3MAmLci983HWxWZYu
QAeXWQ4syS726C1epQbvnBY6aRENptJBvZHp5TPqSlwiAuNtskjF46h77bj2OwBv510IjaBu444L
noUmA1KUqLs3Y2wfko504IqqejVTYxBI/3y8Jg0KenLN3qYcp2im2M99hs5ENtGulBUwrblkuhZO
GWf24FJIA0iGZ4IWEyV9CkCZZRPrIi1/pQJTJr7xy53ZYzVqsv5YnPooetcjEx1DDVFUV56GePis
Z+5K+qh7RtD/1CbgrcnyH0i0I/9nTNtwa6TZkkVgF49Wxf1jyuznZBbkT/Y/u2x8VMLgUATajmH9
m5+E0yGwGSzntnEvN/kVgIOHBD2bkUrtsdVxExRg6PMZORhuF93iB1mMWrTt1fGqCIZj4cNIHM03
VCnkqA2B7c4lVoQIu9lTkGXNhjqZOHeygqfCqMZTq13TGgq2xozVIZyzRzmBrTBD1+a/DJpxOt0w
d6ESpEunljEpV2FywTdy2z3NuVpcM0tREr+H9s1XVk7+QJy6RvZd+0Hf9jPs5mUXhcdA4dQ2tEeu
Ej8qmmce6o+d6IOKH0aoLMlK+Gp0EqDmMTj3Epw/O7C2MZ31haECaE/vXYjHTwbRf942lgLrnl8P
+tCEWYq/wIlo6KXRD3km28HMdDiQYCRmQkCShsym6N2sdYp+nJONCTNipF0NqBEMWj5HQGUoJjZ1
8RmC7XbCcNqH0fQucnIcqz4++ECnsNH0pKqGdUeWh5NU0nfim/ELmeY1Y4RntVW/1Up/q+bSnSWi
G7xWyLpRdeJ8HD5U8g6qlvsTE/mqg5kcReFjsNBpMNR4apBYRyRZkC5wRLhhGNwSTCN2YYbvlVko
I4CU+J/eJnkIVAMVZq5qk1AAsltUSpF6CWzsuEpA5/NVUNKTyRUiw8oZA3o34VQBtpiAkEe4rs8J
FYaIuE+u2sObWjUvVic5ROqM9MgaYK1D/DSJt1ARL0EWx5u2wTiST9ydW82JetT6woJuT7Q8yI4r
LPf6qYy4K2sdUDf8i7T7T1SfYK5XdrpPYfKBo8J93HWP0aT7V1j1Ugujbq8o70VHMk0Cugq9LaW8
hDvyVJqeaGXZ7ROiXmr601IlH30zD7xGhUYUmiTZQbSZ+ItyMgha0OkTiaKpBDCz0+/HQnrshk9k
cbJjiEeAf52TWtYr+A3TNBbpZJ8x5jNRPzFbpE9EuCNXADPg/es0jhyaX4ewBNoGuoSI0ECc8wkL
Q8dItYo1Rg4AcKG/RA4UFBeMq0kcDBAKNGHgddF+RTHx4WhIO/ldBH69m/gIuFa58vGZQ9Uq3Iqe
uWA4WtuEODBHBUrkb4QvKn6Q/EmjPD53HY53A6JWLCmKE6CYc0oDQXhp3UatHLnSkG47OyDbYAZ9
1tSfbQb7m/GunkU3fV6IDTMVn/9j9MpP4WBb8NQsJ4lSRucSfqoQtnSjT1dm9KGRy4DIFfz9DIQn
Y9zZz8CxlUq9khvpsZkEXWIjz7e9L2/EEzYtsKcF6T7FnG9FG37gpwK7kexHZveAisoHbppXKuwR
M+D0zFx1+X8SCXGQQ6/yN6Z8gejVUHEHnC0rrM2MFDcIS8Zm9r06iBdCe23PRv4CM7SMYWaFqvkt
pAC9sbSrREdikPo0B4PwlnocCMYhuTWB4SrILKpmeDCm+CGCszOO0V0QEZLaomFrMq/GaZQoLwV/
go9dyqw+ypDJxiDdNvrM6YVgNyrR28ymt0xMZ7Ss/HAZ0CKJV5PgTfHVx1npxEadu10XV5+wzBC5
M0voIad6uvRo2dO+1OWrHok+kDIU84XPn6tXxqs293cK/1uqr7nAQOVQ+wYu56HSxngvwI/TuGSA
yKwUTm+feW3GGVNreQEHsd62MwA9uX6dTfPVyCpKCOJKFtln19ivate95/n70PgmTHKZWFf/kTbS
HSZ8ByX6Jy6dXTqXn4gdv6V68ZD3Krrs3CbbKTcBWCeEVibdS84Am9gSLklxheAOSONbGteHuja/
5REtIi2lUDAetAksoFJ+05H71o38bIrm22BmXjjSKkYxemeNBCGj4/hMrOTODp4GrbtRGukctvGh
k9OPUqarVJvSKZVISpgBTcoB8MC6rzKw43a5VUT1LEW35Ry9JG3zE2qg2iCBLssShlJrXRXKuCm6
8MZHpVlJ6pXZ65+6yBon0JZilaJe971SOPTQqCIx0g5LtyWG1W+fVRhAYfC9HhEPZu10J5HgnJoy
CrTofo52/yfo+08i2YWtgfr493q+/yJOqcj/Juf7esovNR9iOSLZgW/olqlBStF+U/MJCC9CM2Qd
iIqF4I0Qx9/VfJZsWDJSPvF3iov4h6qAumYMbgndFv8rMZ8w1D/AJbKNkwuhoUU1CyGJpi78kN/4
IESqN82YGMPZUlNKY1AtjutiHJP5KBYZhoKj1MmZhhLRIOMvWlQmazTa19qyGc3pM7FqgTe0WPN+
ywSclnRAiNoY4cLj6shf6QAXb/4aj7c+Zq46i3WPVCUd0+TwII/M2oJiegiLnpqNvYgoKPwE9XdZ
mYGdtb63opIuC9E03CfW7S+6Etbj55VDsBr4V79+iN0X1MiXub/CURJAaoGgR/F3XShVu8yGlxY7
yMt/riqp/REl4IaDJufuuu7ue4TaX0fGWT4t6qZ42sY95kdDWcxS6zdmkY2yT+g6x5aBwnl97Gv3
QOpvQ3+ZxLelo6cvLcHWQAxz2UzTkM5kLoXxsQog+xOIks+JTlDwsopKDX3SurouJFu0R2usNIqU
OQXmuaArWSwdwcsCtS9/fiCsRZix9LxRO3FLy4iPRKNZEIxI9J/Zx1AzLRySgM8Dg1rf+vB6wOWo
oVae9EGVIFCBkZqqCqgi7VIIY+Q8Lmvir7UIHzhQ2L/vlqPRp+ENRMuTRqamFpKVpC35ktYD122l
X11nl12XV//tNXN1+WqnljCcdAK++ce7l1+7//pI62t8vdO6evmc6xMzcnImzjW6Kou1yRJfa5LW
KtRP04w4xWV13b0uqjl9tTQADpeH1rVseYF1Ta/ISMmL+OuIy+OXJ+gN3ViodtnSAmYszDffBEt/
/mt9ffiyMJdz5Wv/+uC/3P7tpdbViGQwL9HVh8tT1rWv1/nzJX573/9nNbZ/qBkphH++w2+vlBqT
QZ9YMZeBPX/G/+ed/rN3vnzo3/7u3177sn9dWxe/7f5tdd1Filmx0VLVM8lVdRSLn//l9F7X/u1j
X7+LP3f/N3vn0d02s2XRX4S3kMOUmWJSsGRbEyw5IWdUIfz63gV93fLzS93znnCRIAgmhKp7zt2H
fLjy8MdCreJgWg4dQH6Yb/94BzShVt9q88zvY7cjLW2c0j5e87H2H5tdnnDnB3y0zpFA47+cHcs9
Q7kYFqPH8vCPZZUNQ5+0RV7yD3eXVZenPl65bGjZ5LJseegsrr3lcbFsbrkLvI8t//t3/9ju8jaO
HX/SxJDvluXkSLnyy3JXpigL27SjrqAPHnIj/pnFDDPNAROdDxfNu4EmN2FGvD+1rLUs7ZOBiYY3
I111TTps7F5L5Wl5atZTd35a7mIrLCpqAsqgs2zGZEpOVdbI8E4rD877tpRXhSFii46WUY2nkGBc
Ag0jSe2O35LW/hrONa5DRf2j2LIeW/ENhjNaFTmgW5n/mKh+FcBYCJXqivVUl2QF+MkJeguVpZHS
FrMAUdxZXvTdmiV6CtedFWpfsQ5bWu1/+5TvX2NCiFpNSRtvFysi/SElTnbO88vDf7nsw7z4vop6
xfLaf/nw3Vf1x6b/F5vBoS0QD/3DsuVgudgu7/R+d1m6bMb/8Ff+y0/C7AGiIRDs3z8NiUC7WhV+
lyvZ4vdaLJjLvV59s49lf67z8fTHOh/LqK1hcfl4/M82y5yA6+fy6o9N/N/eZtnsx7t8bGZZFqTZ
14JOCzyIjLpGdeky1dV0ubcsWx5yBb83wGnuPpZLOgW4FqqXvd9dnkqX6+rymj+2uDwslivk8vT7
msuLZvW2y7335z8ev28zxps3aU6OebinranSrrQEOCdDf41HrThRgDtXg46AUUyQyMQw7jt9sFYW
I1IajTumWKS5zqFFVYMS4zqN628ZMMqNj/FyzfUZaTj2mNQ68GLbojh3QVAdZG/sgxpofJb5rxbp
25s6ucu6V1fzj0ZWF8fBRzWqQmjftvc4lcz/IyImVlrXfE9nSesUI4xtYl19N6KJsCG/oR79u6zN
jVUOqlj3NHsfV92XPNG+pwWF+cnAHVLNzjUadHK/ABNTHe+CEidGQoOhA57UIdvRFkCCcn1YybyU
2I2nbdfE3zMVSjcN7sHqKPE54aBY47uiHrutHIkSLD37QL7LPcFQv7IS2j8zDmrornvW6QIg0Skg
viXL3ibysKiQkhucMCLf+LSz5Kb+ubCy8Vok9VmfOqB1Tb8hzfgJ7Cmo12YXxERJNxWxiEWAlGf3
ExygIXl0jVnbuCQBrN4osECoEFXMP0mNxiYv5pwMM02ayRtd5dbWGL7q3ZOI6vvGJq68OUCYJprX
U+c5J97PrUVDJaYGpD8dOcGnUitCSPIeoFLvwXbzQ0OHwJ1pYodhIg7EyycWRukffh9RrCNPnQRD
68G0fuQysHD/xPI5JzHXp3z8iCUdr0jz1VFVekETp5geoiK6S+k9SevxV10Y5Z3WkBTh1FDlnKHu
KbmRopXH0wz4loDCHqYtQ932Qu/d3dBzUm10q9zZHTYIEXRAMUgFgXVChh4Kiomf4jxZ6H0usQ9O
UCXH2DO/yhg8De7SOqHBrrEJv6nrHt+WvifUxttalIJKxv5OUu9Ewtdy5+E4Dv7XEg/XTQoqSOKL
/6SPSNxeMlHm6bSfGgCypqxxDOgvhBFW+5bSbx7h1Olm6x6wMhLTLnKQ1UecG+vewYFhgMaXJLWt
7JLKLWyNBhqwtYvLvDs2Kdgbgu3iTeO39HNgySS8wcPTHW0Hp2gOVtB/jTKiLWmu31hNL1ZFdpM6
ScvKzHZzjBORKDILwmtt9e7Jj8L1FOSUCOsfxN6FVP3zXV4Q2NZUulj3wqDdCER+Y9/jSjd2kKP2
8zZucTja5Afsg+y+ScEoOjDo1m6XAlOj53xtFXWwKUj72HQVl2g3Z2ZjuzCpaNbi4JmNxxreASIX
3Gc7TMQqHb728/jg0vW57dBWVsKEkadeMdUxsSA6MWNVd1+GUQ25JD8kRGH2nrcrOD66jFSt0KZ4
mKYPgtH+qu5y/+QaMd4UnzgVXRQUqO27hhywk5mm4ZrvE23tyPg+Oi3RNgNtak401fcjYbnTSFGs
zQMdU521HqF4P+C4mpAaC8nVvorXjpEU9zD5yP21AntdTP4zDh+u4a0O1EiE/c6zIgPsuf0Ji2pz
RvV/aq3YJ6cc53FCH+rU1hNmPzpyBEPoJou6i+7fARx29qOV348D0z+JjLqtKueZfuFy184TpOOs
Oo44+oDbG6o7F2i23+/mVL7ZLZ7+ccDGBZRpxsTTVjv4iUVvtltHC/fCiWigyJRHUdTPNA4gB/VE
fITIBetgerUYjLhWRxIhAUNobfhZ3JYNJLJ1thFSR2eTuOifMvbGo9OC5scaPyF60tVEbTkW+ecK
d481UIOs+WQbaleXZghs/Ih9o6qmdPLRk4WOOH7pe2raTjocav5c2MrxT7ixP8sqvlAFPbgpoWsl
dKmwdvZ+H1B4a7xdjY1/02sokSOeR3RJdoqwInOALMF9b1lPkhRK8jiCY5n4oAu0cbofUphXoEf3
EhwjsnlOLmGBZl5Xdrx2vXpHOIVAbp0JTOm3TTNeQ8v9AnbOWNPphHhOzbGq5q+bqTQfG69+4ejD
VEBcxGoIdOqKPOqDcFcNNvPRLKHZfY5OKSHgY9spCaNU4mn0nHCY7oX1ZlRwk9CQm7XRQOOh8PQ0
hmSPejKm9a6HP6ZclIbmnrPI+GQILOp9IM+68xpQP96DIj9gKVH0yhz+ZFs8WSEJPzRpR+SNZoRm
6/neDXrniZBSKX3zBPquabTTwAHGkYaDLU0m/EreupkIhOyK4ERzk4mC6/tbMoclNkHC/TgmB5Wf
VzbgbUfn3hf9tRlJDG889j3cOz4dj9kx6z+3jKLWXBr1kNNd32evTBCgHUn68/ogoOcQvKxDc+DG
zmDE9URC4V23j62eboQ54Qjxk+2U2ulDRjoxZztSaKfJPiUVeRoceBsReVjoVEO7naQXa95Xc4+9
SArinT1CPmT4Mrt4DewxeJlMpWJi/4cliao+hW+tcE7SRAkYyMBAVnN/Fm2uoU5TduVIoaGcmcAq
qs2nckxIWAuTdpt7J9ONkd+bEKLMSJBcH6uOAgMnBlzFr40PhY8kWFpJfBa1te4fJk+rmcJXX6mo
FcdZMiISbrLTHPd5lNPONUgop6991fvlAVQoPtkOi10czISF2z2z9e5TqYQlYZFgH1jxNfOrgYZy
J1s1xDytO79U7MsIN3t6ax/13hyvoCN2XgrQs+LY8LJwgJxBj3cv36RItlEI8TeBRmyhPnG5MR12
aP2OHrKSfnrzbsiSCaKHne2hGryERUruTKpdPYGRRo47jGXRne6jctIai1eRCFyasK5Vq+V7O8Hs
507nUP3StSExLpJKO9Wc+QbMAXU/bEu/XdqmftQGwWKTzUChgxYIHYhIvLZC0Qb3plFzrxElyk8+
BSLB+fjOjYJd3BnDhVxApa2aAqW0vIpYd7eRRVbNpFdPHSOHpkEY6/v+PrCadoW3b533Zn1zXPMF
jNWpCvejK0zOZ5hVidHtNgQTFk32JDKDOBWTv816GB1i3Wl1OyemxJ3GW5HOuSt1EFU0WNOlFzZn
w4wf7TGX7KP9bkjjH9n4QkbK3WSOv/JBm9aNpyF8Y5vqFMzSsjOal2z8hwVIzfX4y5o4gegkImN7
stFaYo/kovgaSl9bAwwzVo1H71BZkqkhCEdbE78VHhuG0Hpbnet6Lmn5QQLAx5Z7tM56eKdFDLVI
wMziHdezaNN1AhV5YzeWfmy8cTdXtKByjtsWRhBeIFzCK5TfBWhuOyP/NiEtsI/zZJfCW2XkI05N
7LpUfN1TUx/KfEqOgaVvou6YOYNx6oO5ZDyPTwofV21mGl1ttUVfZr027dehaqxbB+R/2+RlBmqH
ODshv5c6qBnSXvnFwYZF/iea5mqmdfuqq/cTZkYmLsUjNgPCBcv6Eln6ozkUgjbN8skR4kfUSciJ
tU5/Zfwlp8OKltfYPGskXeiJKQ5xgWGtIYYRR118ApV+zWjBoB0dsc34QuNrQMZq4xLqUp+5DjLc
cn1+blJiRRUEq4SBQm3HteJL2/uGsHrD6SAJ0fC9ifRX2U9or5jNLYROw6oei8BP9nlfhKBJIrKV
52mjm8poqkJtRJLOW12at9Rt6TXlYhxb2pGUDMIKU3l1kh+tb5IFYbqf8ais8+SuBtO4HTNq3XP6
c5qtat1LfEjAb+Kt78zso6BrNA8/t48ThSGathr8MMZOZ4hNMxgcfAloxYRuv/HBMAeirULzqtVs
g4B4Kt1h5a5SzbXwzIfb3sipNAw4D4WenZJeRHuPNpIhmi5hG+u7Mso/Y3mI9mVLer1g/gPDqX7u
gZGaNp34DTtYYAii4wfKHWM/07oav5EU/Qk/JQno4fDL7CEPBdI4GpP85UbPlOMhvHTTr6EYrRcn
Rs/OtFoNLEdrOxg46tKqo/1sQ0RpcIjs8KR10bnusfMHQo/2vnYpguFbgH3rQuVolzgWpLuxu0Cp
xEU+R8eIqvCBGv2bUwHeGvrZQYg9unE4771A/Kz9egJTsI1J0pJmRqQtPWPYUxKMYqA14rz/QWB7
sGvga/qTs0pgkWwMl4tC7QXflQsfLBBkz+DieN3eJqrTB15KB2304LfZS2WGh8Hwn+1OYndkkryy
PIx3YcO/Kp5xr7ExIi1Xnp5dpd6dOUsn64ZuKr9Nt5inXyrbBCAxnAHaraZK5uvJJ8wzI34L6zV2
F2hgB4kzYd8G/GWa8dAqkqmekspWQwK/b8KTrQUeliy1aKAtsx3z7PK+zPAwzM6YsI4fr4rMMAYv
QFZVrba0PIFm/kY02LhpiDu14vmpa5663B7uB2PY915rkvE9wCKEK7AacNbxQaJnrZaRhvo/36WN
8LZSYn0dk5Njc1RRIrhKQAYPvbqZ8vABayRpVdXJo7H8frmhHInfc5pVK6/317LSnRo4MjGH/P8s
E7NPLA0dwvvGx/FLAPONnMzwJtgZa6+556AwOeX3JLMXJmBydUNpll5W1YGxPOz62LpPWy+50d3y
vuhjeefanxOGv3fLIl9rzHvCUAn+G7pquyxbbsiGNo+Q0SOuV6zy2xPEGlkMXz6WwOmCiDtV5XF5
4+WJMMZHH/TWhslpvVkWLU8mNLKfHHd6WhZh3Euunqfh2IvTB2qFFZTEe1p2koehGX+NSRNiFsTb
MKU5ST6Ofb/c+DPHVdWT9vyxLFc5RGFn5fT2aKm2qim7nC0C9DInc+4TdbOsTDA7ck5Iq07cd+sS
Fzd/ah654JJqHyqbetxWc0P0TG6v6+VxXDsmI6PxPu382xxwDpEECHHsCPs+CAh0c5JTpB5YTG/e
b5hafRVpTLyunbPFPJo7KPdkO32sN2YyOAD2o0FXvdaDtHmCjHlf1IW4EsOzed+jwNSDOANHEeRF
d6sYfT3Ymh89EOjzVJO6elpWW27cBita6Jf1YXm4rGv4eP2dhqaT5VXLMnMy8w0mngsO1HEd6FEA
sM4KSCriA1sWKYdhG5ChxXLTK+TNHciyTn2d76FWC8V0rD0zvixrMAvEt0v4TjKz/1VT0h+0KHDv
6cz07uuSNi8jBl7CHMu7X54wekJ39BriwfJweSLKdPsKppUGE9KHGfjH/a4rQPlL0hSgQDvnj3VJ
HARJjU+MZueGWIIJY/KshfFDXeJIwxyebS0vxIfl9Q0tTQHVt65pEkgg3Nh91x+pKeGeG0d99f8u
gv+Ni8BxAiA6/9pFsH7Lk19VWyZ/ZyR4f9V/GwlwC9CeBRcocG3LcWyCXf6Kg8EO9zdbd7AEBK5h
mwrw899GAtv8m05IDKwenYZTldPygQUy/+ZYFv4CTAa+5fn/tzgY8w8okM7HMkzDpepokTwDx/zv
fQTUCckQE2K8loMF1LGigb4f7bOE/LuPaobllT2WR2En/qZJ2A211lEh1BSJklA8ybAqPhX4aRBj
znKE8BBa5TVxKWTF1NTM8lbogXYX2tNrovn1Pm5zeRwDm1T2+nkA/3Ar02m8Bb3v7n77I/5JsouD
QeN32pH6YrYemJ6Hf8NWeTt//8XscqqzIBbyGplWsR+CdG329vfZbp1D3IOPqDwozkYhgN60pL0I
UvegpmBcr2P7Zx/PNSHu8la5EJBNIy8PltD6nW9K99Jm9VYfWkGfAqTrwB6yA1dHAvoUYjT0wx8U
JpKDPpaPlSeMT15BV5hhdpjV0lqeqGMQ+quXv6g5DafW9bHi2nAly2Y4RpJmTktAOMRzhMPN41ww
QdDcuqMRnqx4oNis+ZsupI0Dejd5bR6c1nhLpHx0pK9Fe3Ln2jqU9gQ3CA36P/ymLvvqP/ymLqgq
KFKOR2qP/sdvmnhwKIKpv4LK63eEhCS7QNpiy/Q3+iQjnWQOGrVhS/BhEy3Zl3X62lfDD9+Oun0S
NPS19FRNSS24Sclwj0ZXsS1dihVNum8hBT6lGPMeMYpQP3LN5yCgdN6G5BvmvUTQd6ky1rI8QWre
RoCP4PlBZygTffiUVYyVYzd9GvMYDlGeRYzvCVyEIFRUgJWNmMpdiLffxBMHtDK/SQc3vJA9nbqM
r1aTORifLI/fMpjvSbItXibKFxJ7y6Z36viSGdVtAhft1YzSk2nuD7HpPGaJPx/SuC9eTMopjmjO
lpUTMO8Odx83UtEopglb57/fx41/PHg929KBenkgDV3LVMfAbyYgQhSwDdY53XDONyYf1cnPWsIq
6KsFEooTlklEcpK2415GaSf7DNnRDcttY8annkkAwpRzFb2tnxNKCFas7YOebplGf/n3n1N5kX7L
MtI97MeIeRb5Arq6UbvVbx/T0ccILE1UXnVT6+7SjDQVl/5WJx4SVSkN/sPbLdlRf75foANKt32X
Ljb/j0O/Zv+fSe2rrhuyzOObRmYEGOGVppnO1mgN+zr1WYmQNAdPDQfUiun4xg1EdQp0qOvC1h+9
R2b50UtPW8oR4YvTGVGjjSAKO9FeqpheXzhh9b4KFaMGFtalmosWVZN5UKeH7uU//H7qA//9F+JY
Mx3s07brqqvJ3/+AnodXlu6XhIBT69WjIfTkxez8Iw0HnK6ihl5kUiE9D3N6B1ACzFaYgxcT5i51
m8ckMaON1GPmjbzImjgbdrVxv9xkdvATg7l3tBIOwcmYs82gU+4cZ1zcXQzpSVC1kAbfjiCiYTcI
9PSwGWD3oKksuAryHow7PWnsXdd6+VX3wobZROp9Ji6AGW58NxlhfDVS4RmrPvcBi9LtFcwdp4C6
20U1MK7QycYLbuK10ZP9URrmCAWdBitim3+R8hJftZYWsZAL6kYkiXH2qS4hXWXzIXLz7hRWJUFF
Ng3m//53d1QW2h+/u6cujxYhojYXEnX8/bbj6q5wSvQrDRbXug9HkyquMzz4TvtlUISTWKbYAVpa
HUmt+JEZfvrTwsPEAHZ4azLPoDuaQOZYS2l6HjS5B7UfPqa0a5L5zLqyg7qqTT+EyK6UUo+j6aav
aeXTNU5g0Q0RbbpvctrcWocGX1m69psNb4DUkke7AfyUA8PbEqKGB76Z7uFYDuc5m8WGmRuBW6Xx
NJgZPRBmYx9iMKXruaFbTnP0ZgfowAbK5MIQLYfDOCcNnSJlfo2cfiXD9quEaHBT/dMvtvfQmt34
2e8csrmM/5BzZgbeP+zalm1xRoDnGhiUQ7w/Atjc1sdRHPdAzhCW1o2RG6eAauxJ70YmEFFi4Bp2
/cPyxHIz+mEIhESt02oEUu0+XmOE2vea3prfFv22iuOlRrNaNv6xNUka6Jr+C0Bwy3aXp8Oc9GIy
i3mL9zUBHGik9Po2VnCSFZaF2tAS9kUg028vXJ54f8vlA8a4oHeBbb+8L7OWT/Dx5oRB82eEntCP
Xdxv/ul3+lj7r+0aP4rIZ+6gfqnlFcu93z6seuL9My3PvL+pqIsb2CSjlWLv9D7lVLXaskKIJkp+
r3q8PLPcTMvPv9y1OWSz5hpzjadTBmd+SGVHs8JToko9zoawdHGRqgQkVTEoVWWhXgqxHhjHvkhn
/jWrRu+pf5604ZesYLKJzDqn9vxLH3uitKk79dSfclWIirPxW13oDqnuSFiDR9wKBR0R6PVzKLxr
Sm8wXAk3Qr0uP5vEvdCMPl+wTCJBGNFelMWJCz6FMVUiSwmAZbpv0fpK+axeCmkNw4SM2pqpimzT
+DCooluERpHktP8MrtgMCJzruQ+1VebZqwjL+c5UDaW+Pj4NJadRoUp7ie/RekyxTxX9wGpZ2yIB
/UWumSoLdtQH3eQHIupVqrJhQv2Qvw1ZgIoi3rqbiAICQdLBW+l9SdAdpoMN7Yvwi1VJUhUniVZ6
jFW5MnLljsP31caqWBCq4EzouImEa7CUOlXRM6X6KZcyqCqI0ne+rlWJNFO1UlU07VT5NKCOOi8F
VYvsYu8aRfSOaz3tW7BAqVIG4tAqnbZszbPTRBgyq+xLRrtFrEq3Rj7+SJ36ybRbsalc8zGN2kvQ
9P4GZ9fjrArANZXgRpWEgedoZUgSdx1uqJytK2rHJTVkj1pyq4rKFDDpSVSFZst+xS6yDlUBup9q
KugW7RWqzq655d7HwXqqdM6MxobzdnJs64NGVbtV5W2u2KdMFbypnlP6pgbuqGK4VIGV6fg9afLH
wivh1/ucJVUBHRjODsswmeJwEjbayA6GqEHSVX8uBH1JpXSOY0ylDVMaAT49ecNgPLsYqdeZ9sRp
hEfRpHjDspLSWD/T8ASQEN9BzDxdpIxuCk7FmfdsKHFgNiNyXJAbc3pnNbMDzDZTG/QtnUZbSZyV
UhkKpTfMCA8eAkQ+vthO+gNOxK4aW7l17PSxpAn2jBX8rlIaRoVqtmuQNVLkDcuLz8CB0XWTx57r
/EoihJQIIhJKhdJHEkKBVsYA59XOD6FG4T93XkYiSG5DTQUoxu1cd/K+XXQXZnozQkysFBlRuWgz
LWFfSq2plG6TKAXHQ8qRStMJEHckIo+F2KP7SYQfAP1HKCWoV5rQNJbOqrc5tZKR9GO2iZw2lYZE
0M2sNKVaqUsNMpMosB/ZA9R+a17VSonSkaQcpU3hrofIH5tURPwIZuW0K1Pvm9SiGycsUpG77GUS
WsbMrsaga1p3UzgBnUMQKxZlTGlkiUtNqcJ/4ol0G4dv0Fj6jcVggzZhf8dsvb/Tp3qHn2i6yk9e
mt+sId7qnBAx/pThep5xXHc+TZqgJ6+is2lqV5peirjXSOaDJJacNQ8a4OhxKI8UqGbGlxQIq2cG
W7s0DZ4HyJy7Mq/Oht4Vx95svrIP0S1d+v7BygqsQQWgmmaYDS7QzlfN5/cbkeC3dZ2ZytUT0h8L
UHzMzr5btVsvxz5By9qTyQgV+0VZHqRuJmtTazQaFf2fQ9cgHzhdiYfEOzEd+obzeV2pXzpx4MHZ
vvaiJUgUZA59lgiuTMXGNT25wZpkbTrHLqPSZsmnwveNXEt3MhMlpeA6SsvNmRXNSt3NkXml0ns7
hN8UARjdKuEPQBN2lTpcK504VIrxjHQMeAiTFWIyvOwB9XHdKZU57z/HiM7U2P1Vq3ToVinSAdL0
5NxXi1KtNOt0Ua+Vjh27D/1sApRQCneP1N0qzRsgBTIiqV9jrlt72xArcHTaSd4GpZcX9ZrwDecp
QUiPOB+uY6Wt20plN5HbS6W7h0qBZ16kcOTl3nBeBRK9qbT6rLQ+OTiLvJB/eEbO9xddXyn8WFqe
TKX5j0r9p1dy3EnrjQNM7nORPGecOInlxjOQYR6IGVXPyk1AdgTBoFm0L5TtQDkOJuU9aJULoVV2
hEx/xMwwf1XNUVicgZ4p74KGiaHFzIDSsa0xNwjlcvCwOzTK9yCUA4L0MEQa5YqwsUcQ9AX0Vzkm
KuWd0DFRDMpNIbBVGMpfkSinBeggDGSYL4RyYTTKj1EoZwZSP4G8eDUoTNyjdjylmDgqzBw6pg5R
Zj9BDwJnkOMBdnuxNjCA0OFRrgzlCUls3E2QixSxXFwa5RyxlYckwkndO+VnV7lLZuUzkRhOXIwn
RBM0kIkwCrY7TjBJbdnfh4Rswyk0vpgYl7fkxw0nGQXatewqfb2ssdwsD7O5jG66G48ncsiRdtXL
1OsNfpjvpIESXDbP2mM/ihFOau7toyyiPa/Xfy3b6IbpAstSfG4aO97ZhY6ajhhzm7S8RJBlG6X/
ANin/wbDJtlUjhFfIR9051wQqWIFrfZVEuW1bMubi2nlcQ1/MLWxOjIVK/YCz/0pjUmAn738DWdB
+8MsjBPYuf6LZhsl6WVadabsMlxAko6bAHPTK86t3bIqP32OPBxRHonlxOxtyI7xPLcPAKLogl22
Ji/p1OWQRrVhneu6ftNLn5YSoJo7nGfWc1gHXxy1JunjFxkiwk6CsMWRtrfzIHrnEmVcMmob19Ac
5Uh6bvNj9MC/TqIRTwx5TiOz5u0UUtuX0jAedHCmq2U13aanrba/gYvQ1xYZObcpGo07p+ub3aC3
KuvFf1nWdGb7mhax+VlE/rhNvJGIF3TCa7zJNJs+zkBqr4hLMAuc9ocfATXTXSt9ClqYyOY0mQcP
kYh+e9MgA47vYhOH2epl920kMAAV0Y9vwquCOxcO5E4FDzGD9z8tP5CRN/dcrprPudNZW46D4dRk
Da2YwB43FdrvW1Vhe1RbrV2cNeCTnMcaRNgB2po8lCJpHnOLEMdllYDRrh/74ZvmJAF9/5p9DaBB
njQtJ0vLr5yXMIifllUjET0OqSobNIBw2tqpTgX73bW1QJEVkGze+jz464f0NfrW51I+GuHcHXya
UQ/G0OuPYSVp/lWfbcBjVQsfa0HENpyucDfCmOozcr597adxwi5UVN8H+7M25+abDGN908hWP1d5
1V9NqoPvKwAFaS07/5aiHm80rQ1pdtfi68RnXIeTVX4PKuaXg/GtcGkjtu2hukz2YF1kZSjfHm9R
rEeykL/rrpFucr+fL6HrdRfCbApibifvm48ZZvkoraC62nvBxe/b5GLUotsUoIc3HprWOZSHZS2G
fM66572u1ahZ52UFnVyOt0l7XD6PGwJxJB1Yv+LP789BBzFvmOfuTUrqfssHikF9VxUeyKk2oIs1
XrAB+uW/evxZyxrUIYDf+UVz4+TpnOLJJDq2mvrXDmTb8i5OMBRrJp3GLWc6jVPCq1GcZfg1Zq9c
ttG1Ed3ZFpSayHeKEzwCCWVEk1+B/bAqPwyMiGBlBiFGqIjApjnXza0Sy76Wk9gt70IQpKO49ock
1RLmBs18J5My2LIzTV/SEROz2k5P2CleEjd7IDSKRDOuuTvX1dIvMiqPy3bwaqvEwnZ86EwtupuQ
D3dOyuHF8OBuWSOLsIomHBIPIF/so0mM8i6t3LUwPSRrI1qTCjy+JT4RAI4+JaeGWMZHp9G/D1o2
vnHw6NQD3PDmx4z2weWAHFQv0M38TF3Sec5NFZ3uMrEJY3N4NbrT8kLTScdtT13jjut5vsUe0+1c
v3xenqwrP6aAWrtE2fk9hCa4iMtW02x+HMB4fkrbzsUEDTSowtL05g4MbtzoDQhNsRN6XB2DXG8A
VlTX5ePrkO/WlLWsSxmF483IEzzM6mNKOb72jpc9ic6y7hKSirbL8pIm77zrh6/1BPdgLtP+MIxw
NGYc3ctHrKwpQrqdDDIHE+veiVApl1dC008Y6+X+Q5KCGJMT5+r3J8JgY5Jh84UQUWKptXbe64Gb
fdETe7NsUo4EaYPJYNKut+FDP9E7ErhM0jS/C5ATjZ7c9sa4r7vEOs/9oIHa4buPdXykzDO/VKXD
/MwYvV06BvPXWmdoT//lPTKHUGA3UGB1a96h0xZPAgD/+6cy2dHCpBpueuLYF19DF1ie6OL5mkXE
oMoZQkgfZMxxR5G99QTXqH9ezIOzbbrEwVhR4UExQ2rEZvX4/ut0oiTgs+44l4cgCuIuft9qa4hn
yA/hk2cMOSF/+fD+B+baiaZ4+eqjEe8syI+II5X77LcJ01O+pGZosGPVLgb0LLwtu93kMzU00z0x
ad9HyaU7MrLxjmCsdmtxbe9D31tVNbapXuT1sU3dV6Jf6kNhOc2lisGYGWDB9y6MhQv8VGfne4TJ
NFJyVRWPUB+rY+pBcB90JquGbewH3Va4KEyGjPz8W9rPj1Pf2pcKn7nu1wEKusAoPH9zJ9wWZkKk
sDUQ0SS7wd4EozttkF9ePR+oEPQXYnoHv3quALkk6TAC+Gysu1H6h7ZkDph4vXfxLGbVkS0wByYI
b7MpnyDBvFLGIE/ed14EQJa1aUp5EG5vwsnjGAWCMW5j2Yq7uc+aU4h79f0mKmBte9ST1J9W3uFi
pMlluTs6YGKhX53asYn3vqK4fiz/c71l5eXGUi277w+FHe+jcj4tL1s2sCyfl0aa5e7HQk7jwRrH
B5k8dqrADypbIJMRXXK1t5YawKPZ76YL26rWo6vlW5mV5CHY1F8SZkCgiLCD+v1LEn+BChQwICZ1
olWttZ2w6zv8BEQGCJ2xbk3P/lTCWzfCbqA7IOHH1TXaGDAOkckkdrlLG4Q+HZfe2qrF7DPbODEk
FBMuAmO69eXNs4X7voKcyDNZenEL1aD73pp7AlGZHKzRfMryAS5A3EG6/1lpGl+IFj46BNXNFDSY
LAA0osaYu2CA4ScUz7mRX5IuwiqTMAEI6Qr1YHXYTnMrPOvs4fPeLz8PR1m3NTOsCFVGv4OrMWFI
G/m8fDmqowDDi1Wh15w5hmq+6+1vWc9WNWYq9KAkz4akDbjr+k86eSlrcv7A8Q8tv5WhKxAbRq7E
qLTdsmx5tuwYohMFvInJZduUsJcASNCNUHobBgpR3Vvr5YPFVgpMoWYWV+UF3xgzKYYNd89w7BOs
BugMnXYfg3ZUPG94uQlGQaaWXkDriep48n3agusJsn0VceEFsS6JNRPhHXgh+k2sDgep2j/et+5g
wr9bHheJEazT0SHI0e6PRpgeOiTDwwzffxtxqkJi0XF5olpvXIeSQ5rkGkHLHr0bMiUIqm8fhA3H
TldRcbQcjiDSvbNLZB1unszDM97mCCJ1oO3mdnhJbEKrqsY/VFEA4BILYQ9BPtbBsEMHa+9aOVKE
lIm7dvwRLoXS9uq64vz7X+yd13IcSf6dX+Ufe18b5bKMQtJFewvTcARuKgByJsu7zLJPr6+bszsz
VGilB9BNBQAGSaDRlZX5O+d8J7UnPCCOdzDG6Pug1I/Upxg36CCf6ca5AyhXb9vKu89nAin2OLze
4ni3vNgtQnf7qL3F4FpjgN4Y0xihoT1TPui84nr3zlF+8oIOg0nVxEcy4+wP0xqcHX/1rAYiGrkK
wVY0Buf0VLjr1E/SVWIl3TaC7a06j1JkDNHYcrNpK6w+XDu91d0ZhDH2cu5fQTkRuUid/Fgqt77Q
D5Ktkkl6Z+DlziYF9bucaCODGxf6GwJRzqHvLOcQwbgMp5G9xRhxNObRQNzAcCjNpPQ3oIiLusiI
+lZ21nUD+Wp6luCRHjLaG+Gk59VamPl8AQfYLPh/qGzrmNlmcZocrAmFIxXNDALIsnZ1kduHGNLd
pEHy3MKnmU8YZdE1Vb5VTnZMOSIfbheciQ+hMjHtV/YpuC5gt6qPPy+ZYZXLoQpbfhzju8ySFzAL
4IWdJqKItnv1aPEC5ozYwEDENxt1IH5GGUP/QXzLAqJlP8TXTg5fCY7gQbqLHQ4610YS6E+ih60T
Z7xAttVuB6c6AfewD39eKshci7mFG2IU1VcUFzhaq6lcUqDz8/sfrnR2eN0wlICSE45Lu8PtwsgJ
yJn/Glb9iHWNSg+t0/ukzMUmt3GL/9nycfsIuhQ+DF+83soh8nGcQAxdCyYwM6kDHRrGGlbuN5mh
iTOteShgBXInynqVk/9iHAzJFbry9X2OtbllNTRCGkqF4ZBOmU1iehkNLsV4ylJ6y0w7YnN0BaY3
4D5/Xm6fXhkZf6DUcT7zeyZ2Plx/ktsF+hzQ2rK8DrviCOA4F1gV+booAQ5aJp0X5VxRzW4+hy2r
fBzxLdwugH7/+Cj690f8Yw7JBrT8LAWDrD1rONw+cq9dCX9+evvIhJhQpF69k41XHW6XW01D1hQv
0qV29U92fPHvqtw/vxbQGQ69DXy4cUNq0HLEJhykGbWCNWwl76WTHgm2K78oYLP3s8whpnJ4SZRr
BEEAqHjGIu5bdX0E8ZGTMyhksUJ1YzQasLbb0GlqoF61vZmH6tXtZwY1rvlIab3DXqKujoNFTklP
rBfyWhlgaI3dob0KpbxWtwsBTOaEZkKb1fUl6YoMT3QeMqW8FozcfpwMK+A24rhuGlTvBt1mTLJP
s4OpIwCvNpM1/EwB/0wRc3euKmaGCCHRA+M13LSzk0NMGsaDcF3ogCQCUQNgmN1aP9K0kPuMrB5H
JBbtwudWs0uTjNDt87BLsTV3+d4e0nJlMlWDLOjgLw/J87f0kToRlRbX5h7d2fSv54CcNnHUPd+i
7Lc6gttycPvol69JjzdiqBsUV94XHYjKdY3b4JzOBW7da0FvVmXlCa0Q2pCFCd+IaUedTTlufQr8
UHc5jNmV+0yxY7OBZhLcj5696TjmfqLBFKsC/AyDaT3z24iG/dAYpD4i69yNSccIWPJ1R+48f6Y7
FRfPFb6ySca4+QgLmzhU1D4XosWo3DtgO59iEY6XUs3hXYnHoHKM/pBiFMTBi7bkIokDPbHUdkrk
dD80ZMw8bZSE4DybASFpx7WyB2QawNbMYm1xskS1LTIvfijIyATs3gu9igvJSDm9Hlfw1uN4GR5t
JrxrEMPmqs+H4dEXgmOUZUa7mJIeG3r9Q0FScfI85yECGbi0Q6QbnPjXftn6GzgdgvPNdbVOR5sc
LWWxFj6xhTU51eZnBWwtZ9SZwF71hQyf8z790dKqdL59xiyeLWDFokIaIFuqULhvEPiXk+FbH51r
eGvHtXBfUB7zNpISuH3dr3tUBDu29p6Tta9t0W6rKhWXcKjeW0i9qzBzmCk12tvZ0xUFN4tn2ufa
Nxedf1+TqiB9VKo3wLZiNcoSUej6p6SZl43Ix4VTUwas6OFxF7kVGxSws48mztG++R6tlEEYfjWu
xe/DoYexoJbGNHXMKGdDvc540XeZl6r728VRdYJ5YgzpUwaRzj7R+tRGi3mgEM+yizoOBmw8lMin
hw65nbPHa6ON4BULcgJlNDsjpHRrAyrhg7x+NCVzsY6TsdrB4+LWETo7KMKEj2C3id1gPYakMFUr
vF+alxo2+5inE3kBE5sbpuGDP7MC5d3U7s1Y2DtV5iSnOpOQSl2/UmKBtpEohm1Ah1c2oLE1fYVQ
/rNJL0yelV+9fAqzfidrx3wdg+QAfihepp5snn17zCmV79slDi7myeYdNB/BN+HzGLE8nLh0cGL7
G/UZKM649rKcmG+a8SgMtXpsm6I7jlYV/eZkJFqVwkq0tlS3H9qmfm0RODqADvd0h2H6Gp07Lywv
KFP2cxI7+pngRO7DiUwgF+KZ79R9yU/h+VOx044uT7c7PfECfLzlxqcYQE/8HX5rPOrKS17m3dmx
2/PtM8vHtGeYDcqNTzLMkfHSieb4fmeMufvmj/m2navii9ADUOM+lVem4Hsz1tMJWZTZt3D8vR8I
+1FcL3NPxUvKHL0w3YwTC+h6u+FNFqa5fsD7tOywVpD4a4dVEnnTowPQZ9/H15QUeNeowixSQhA9
2hF7z6gvnW82w0r8vebSr634K1BsJaJ2ga7dveO7gpOqlDhEgHOfw5CxhdcEH/I6SmBUWZ8QiEhL
F6G3qeEQIX1M03fauNcBqMr3MOxxROUxZQWB061qs1JU0076SRcA/7pmTr6PMlkFte/9BmN5zDa0
6Mkt27MA9o1es5DF7xgg5QZCPAU+nRk+dhPJPzG+WaF0XhphJgiIPAjs2LRfRNT88entT1E4EUkF
W8VKRc2TN7I4j5P7jTQPyMpIYlm5ftq047e+Bd6b2sPvimbvu566PUkjIEV4Cfa3lFS/4zIBFh4B
aaaWxdJrJVppMjE3Ybxret/DAvkei0f87EYIAagk006agX+ZLfMqw1SUDjsz4OCtENL93dT9F/F8
QFkQGInaj8V9LtklJWFpLIo2QceZshSxod3gTUxf3GR8NzMq67g/gk9bBY9NYDe/DV6FNBNFMTmO
HcOfCH4mwTJRC5blKmdEKiCeZpOEwERL6HN0jQam7Ai2hj/bVEgYAJfGnrqd3HrPEznvYXrrszv7
pFzS+rVmZS9S96X3vOGp4J4vHVffk+8oaVILrD1vInqcBODH1syKVac6jYXfA5vZ66eqyZ+tBiJ2
6swfpFliohA25xqlk4sylLVqqeqFvl73b/ydb1nrjvC1uTFapGLycjNxc818awprjmjQQ96ohA8W
rlpmyvG+UeSxLMr92JgQDBu1JSlvbhqA7AxM453DKGnHmAlAoTe4u7KnHoXna7U2dCbWsc1cxoly
dY8qzIGxt6F4ZpFeV6XtP7UTKRVF8eQhzxw0PUG9J0RguWd6NIOfEec0M+P3WBJhn3PjK7YMNLp0
5OwqaUGbWJG/q/GHOw5osINTnx3DJVTa9tadSrvX0bCjRVAV4pR26qNtrfYpl3V9iK7zTS9oxWfw
DoVTbpUW1vNg2fkx1IV1KXl40m6q8oPZltAaZ/8zra2VEVc0uXievYaMLPeWTRMw6fZ0q2YGc0HV
6H0vnIACzpDTmQ7yLbIIDzFTTiesMswVksqnQcCszm5HPYNwjXOKSXuNXlxf6tZpNyRICdH8/A1q
whCOtJ+9Qo2rgGDBp0rSDW5kGg2GON8H1fVVMZ2nJkucvZnl9bGO0HEtAB9OL8ZLPI/GnaWpu7x+
Jrw+QmBNyWyRvKi8GTg74hZFq4nzI5urH62w3E3Bbx/UWgLTUPmfA5bYeZGxFVv6JCbutEbIoHbt
RY0YL6wgcd/D/qWEEXPyhmDCUKmMs2O6xRGuwdVKBMW1mP91aautb9BRUWlC4BHGQsNhawFV42hU
0ymPrfQlAUWOLWqKFzEBzPsJPvM9d+WE+dsiS49n67dRUHeexu68Q6ZKn3JCVa0KDi34jQO8kSfl
SN6FijLzzLOJb5XZuRQcxdRIYc4c0QlOp/e8sWN4trfDtCo6fYxyez8MKnzKLQMDTJI8dAW2h5HS
uDuWKL8K7vKBY1V9/QnxPxnnJmKD1QzrdHgpzInsXJ8Gd0r7BeeKXlAREG+LEBQGqLUabrlL2qgh
yZSU/F0tmvDAP/eSmcMb5PHu1R4lnSNDCSG/qd+vyuNnElOv4KaDt57UxA6tQEDgp8nPbj301Jsm
4cEYJr0VNRB1m7lrntiPQyaDTcZ4bFUrOue7gKCUICu20J46lG6jXj2TWbosiIJeb5NelQRhk2Z8
zCbxZdaFdz3CD49Y7Iujy9Z+GcVWspKV2hKJvP7k0Yt0RtxF+Fi/R9cdpTHuPMIQQFDoKQkeHYcY
TNv3/Vdw5chQG7lmXpRjD7KSByoQ0O8jg7Tm3AGXTdeFqhIedRETJTi5S4f1D6hGlp6Ecp5cH5XF
S4z53jaoKBgwYe9kSCFQjvaBhK8+iwERqGuL35nRoKpZfnEaQFkdbC+5NEGdrKBBVTsR9MOydFiw
Z0/kR7eoJoLd0t8bZl7tFA0fvPaE1+ljHOZFYtO548buqvar/I26J0YszOtLDYSVYW74ZfKwoCi2
oAaF7LevKBHqvfA+sR0Njzvuj1OVyGNhSW9rVeipdoeW5fXvRdVIxNsiP46+tVWh5hmWyG9C+rST
ehGub2NVWbU6J6mzzgFYBovG6UvacgTUDzNDfwLPX/Nj8005L1LPGn+DfKThiR4ADLhrBljWpWhS
88IN3I7kFlFGXZeDn9ueblbxoozbtZGoDFZ3b7GuxNE2huqz5fmBLaqz26PT6BYcM0/5ivpJiQF/
y44DunBo52uzpCaG+sf22AZje+SsfGd4eLIiPUDlzs8wJJ09e5NyVbrQR+Y0do5ss3i6qfdYN+nD
SE/T0cyMM30t2V1AFw5PODeGIsxTOcvN+JTlJNoLrY7k7PeWWRgPkZytxdhzK+dMw96odmrSsnul
ETfJk+JOA9G8M5rZ2msREzrkS0VmYacFlWPX+XRHSvpZUon5DHPFwl4avvVJ6z0mzVs/bkdGJ5cU
vAEsgcbe9mMFwQOafFAxJ/GtnY4rbph6Bo7elltpsNUpqLBCrvhwPBTftBIfwuuaS1qz2qui8L7M
xqJKR8qnbPKv8B1iNDL5SLs+hHrvlTst9fim8SWl5UhHZOHme8Nw1VMmeMMif+yCUCpvUQnJ6I8G
Pdwu5ROvBkOpVsdHnDALOX1RAcJx1/kYJf0T6RgRgZ3D8ZAk2Wnq2edUbQAFgmQFodIOB3lGW0vm
28cuHmeCH7wS6dSNbwRPrhWZMkVg8sc39iwYKaP20lFSatcye+QMAa6hbMO1V3ntTjDAuM4O5Pl2
SUaHf5fmq1VI11frav/5dskY7U4AmoekGN+GAjNUQwfmNnFisi1eSATHAMkNo+SsIh7HLiE5DHk6
2+U6Ng/AE2zKA1T9waTqQTvRN0MYO87iPVsrloK04/gadEF+V37YE8td2lFR41JmvVHIORhSKA4t
8z7fAspP+c1O2bOGf2yFnAR6+sh4Sll3UQ1w2zNczupJ8WyEWXU0mdamtJ48aA40ZCgpKe4Uodm6
rY82bV8w8E085IPr7DWmvVJbFh2rHDOr3Ke3JTXSLSZbwXuSc9s45I+d5+pz2ocn6RH2tTvaDeYC
wdnA1OL7eLN13RQHk8F3qLjRst45uFnC7jpAo2KIGV4CpZdhLj+U44evXeWDGWQ7gke0grRBHd3m
lUN+SbolL+8xmKx73x5O8daio/heAsp4ETFkf8sczo19VQMLZd230vX3TVB+o/PAusfHciRw1+yd
zitf/JLq2rFJEWQaOjunkR6xIE2+Rkoc0+0Q2NFzM0zDs0063W6zH+hY+mwIqR45AYPqjuipGCOD
8UJRVYR90ubsDwivphocvFk0PhHU8Jel8pNdVk1Q9yOd77QOWzYYXDzi7AvtjEeSQcVJZBSKswfC
FT2OjM8qgTw8mOI51vpelm7xGdoggRobQ0orn2gDzJdUYFTvsHMRcHzxm4PM7pUhVBtKmDaDCLdN
GaSHQlQW9UaReS6QWs7Y8fRhaI2TLpt1yVjqnRayaU0XVnKsZPSmmQnvUPAY93F8Z+b8kMCQlI1T
PEfa7h4dI1iIokSlZx9aQB367AwS07mBZtxZJuY2VNM9vGJGRk3hvJqBk2ySyWD8nwkYGR52gRFa
5dNQWIzqA/UDvO+LX2PTgR4yc3xV9QZR290w12stm9Yvqw+eCr8+x1mxZmglDmPFkGxqwYgIVroF
Qw92b6Z0NtTQOPdjb0rOBOrNU5V7f/tSHKuAwr6+3om6YmbIUzNP4KnyWM2WuqY2pMdmeaJp4bvL
SGtZdcZb0cwjHcrN8JC4cnywRC3pydIByk2HiQg1ORUBvv/RzF858d0RVWpWbdIRswtNf6ExXu5Q
3x0mH9I7Aea597FA6MCW54G41kUzzyDRaLz4wG1nJdwN0bR04xiOf/a65IjBub54gpupNKqVbQBH
s8McUWRiOFkyVN0FVhxuyTbaKyOvXuw55+abi4eGZMradUPW2MB68ZKk2UmZsWGwKrwMU71DFcOM
CGxyXUVUJ1P598clCdvwQC97UbBO1Z8FPdjH28UgPL5MyAUycgnJLmuKEK2qecLsbz36XZXtzASO
cC1zryC+nVDhZNJqMI+B+zhBpPda/ZheLw3gf5oDj4bfeCuNqrqygIINZvZu0UcNwNfq1940WwfN
buWQNU6Ki9NI8dx0cuEUaQm0gXYHWHVi2Y61fZ+0RM5J++ldbzA2nAZj2Kpp9Nctk1QCPGVAHSjV
0DB0njrPD46MtINjSN59pdK5WRse4fk5U9UpMcr5SaXPoMXylbSSYNsXQ/uMNYSDvKLcwtDqR+Fh
M3GneF7VwwhSOces4QWqAAkRH0KaiB9F+amigkLq/ooymqfufki4MSPzxek7fY4yrFdZYxt7w5KX
aTZoxIDY8zxp7veEoNjPc3UPXW6JIs2MGg+cbj9CKiffR48zqIicdHP7FIPIyatmPOKMCBbUg8UH
e7Tc+9oBa+BaM3Ueov7mKO08DMOPYaDfbVaSKEOFG6hjBHvmLAko0a+IU005p9OwWQEa3wFOjd5o
iKNqbDDNvZ10D9xoKPk23U1Rh1/UayN/a13fqjEtYqg782HoG7WO+quAnUTucbxdxjumPs1BI61W
ixg7zw6/7YHqMPOuGBK9aofytbAHgudl4Lx7zbwrZsd7bDyCA1VFCZfj/XClxFfcpeNl8JsTu4Nw
NyQmdtsqS1+QA8O75GonD5z2IFr21oEbupcShFJNQw+T1phybMRUamF8etBPBIbohZlGNH67/JE0
kiNPou7ydLiWOcX93mKgcvA7OrVcO7zgm06XVha7u9unmL36lU8092EOrNNYl3jWeiCIWcC94hjm
GTdztWZS6i0p/TXPldmb53ywWdHTa+GPI9XT2L0Xhp1cbF+pp4otsiHt99IzzZfE46WQRvnHR7ev
GX1A/UPhbH1tYJ8kdAVaNjwzRunf54kRF3BEjE1WuyzHFpijrFgyAHRtCKNem7Tk9MFg9MkZ2vGJ
xrKBMXpGAMDDsNwNRXsvFOUuaT47y1n14sUNMGtOlae/8SMhjCVp9dnp4KWV8jHhVt/GYma+aOqH
biZ+gszCsV1H3rwU8Rh8XVOydurj0I5lvs9NPE9miXmHaVz07Cq803bsHfw4H+8ck7BZnKhrcqDK
94RsoTiaVnSg189xh1Oa9+WKQuToUwvaGrva+9anwt9U2vsx+Ex+rS7H+WJjwGpy07gwQoaMM5fZ
O8bFN4k4eSxn/omB0/je09gTqtCQj6yf2O0zYnw5diNmlEgFOS1sT7eLAUdjIefQP8AFalazH86r
ofaT0+2SdAgcTex83ia4MT5Ly5ByVXfdbzZLJK2YD5rVa5cZY7dLmb+ip/d0MXnIzI5hrCuUNuzV
FilIgoy42a1iixOrWTRRgajbw0OhT8LggAciMNC+3pqpwfzJNcTWQ/vaCca+y6xFxmvikCMQyuQu
+CKDFj5qBlxLlQfFFjlArVnSnGUlGCjDhhDX8XDjDvb/Jy789v9CXCBqKYgP/5+RC7vP4TNJ/vFf
P/+1/Y//8Y8//sq/eAuCdgbTswSdDY4PzeBfsAXP/KdNpSZersAVvukQRPyjtcG2/2k7lk+mncSw
65EH+jdswQr+GdInHJgkl29tD9Y//ud//z7+N/lb9fAzKKp++fy/SrCTVVJqdf3O/g4lcMMAZycp
R8/2gDcwCfuFtmB6YT6nQtpPZk1GO5/ybscOY1rQ+nbOksx4y7H/LuqhPFq6c1+CGZCsHbbTIQO9
eT0XvKKsWHCQSpxENPytzBnhlQwXPWgEHkyTMwFaYbvlLBBR9mzBe9V6P3QOhTKNwIkcGOXJydRz
Ugcbk0JVHy71YaKj9WBG+bAyPBCUoVGvqRXW686Sxi6Cd7SWg9pN1uh9cN7nribwvcyvBVz0fDo0
MDI4n8rB3+Htg9LYq/mBngWwkF7FpDBmKc2C7rGRJK5Y3xBSBwC2WqXBGXbVelbeS1PGKztUT001
7lwvqplGaIGBhBbkTu5m5tK7UPrQC/1FTUv80XLTfMN7CStHAiQ1Auq8inyST7E7uPeqH76rtl4Y
U+1uW2rttgUwuO1geF9aTG9B6bZ3g/QfUW3qe/xCAeUD1XpAqHuchGYyyq5/UaWhC30rEZehTlcu
ZxRifdHvTc0DzMvCYjNyeic7nlPX2jEFJ/mbDZna2WE3rU1LlbsxJZfWDx2xbXkuxqjHc9isrNxz
D5jNf6+qIQNkRMciNdOqsudLIRCWukxJym7ajfaRzuLGRTBtpUWCKnf3aXmtcsW8nsTmd7Ql747M
dbyKxpSyJ1PrXXNt8xkpo611DFyyAqyE8vt/Iw9cO07+koy+vZE9L/C5OSiqDKxfE+nF7OLvi5T3
VLLaZmbU7YTTMa0f82kdCZJywmJ4x/8bk3L5MAUn/LogQ8k0jV4Rm/A3zDlQPZa/8gaKMbOe7W45
ipWae+ehWVReKJ+tCoLuPBH/Qvd9hLDUb2dGxYDXOw4kZbIdOusuBx29r9nDh4YuYF6PSzk0/jZA
qVtYjZ+sHKOeT30IZC0lBWModccBdhuj5FwbIRPE9Py7X2effj+rNxSPbTj7r33eiQv4CIBIw4dd
lPjFFG/VkHlKp5yKLO10US6OBqcDaAQHy35u6adblA6pZR6J4dNfFrk/lpK/Lh22+XeIAq+4a4Jo
8S06ZEzXFe41q/6XLHodeFB9zbp88pmQUTSrUTriaT30sXN2ZEGVqnijXlXeA5TK4IyQM38Y6/5D
m4axotx15AHoyEXdtd9FV7aUp1Ekh82zPU0M7XAonrGNpeQocZLm14tscLpbcprXqh6oHgdfu2wp
rTK61Hmw0gpqIWPzZPziDE14se5B9hrBLs2ThyamKduEFoLbsyD8HC0GcqAvNiL4kVepPBm2sw3g
gB7IGFA124wP4KdfUXfhozVlcvBqCjZhlWFXxhZKaKZ+H6Cu5XldbotuNrZucFJE1rB6tYAKw5EQ
d1C/s3kNHhCRDqEXFDtzdn6UXncaWtva+SxukwMTHLtMs2zKtILvMZzcyFmJwvTX2r1GAx2acYOx
3sQpdlWHfc/SlVWIGFEsO85SqySunEVexC4Ya2vPc+gup84by4MIV44W29ge9kXiL62+8jZtjWCi
0vCbL7rv1ZycstiJTrX7ch1ZPwm330N5MXHwpXIpnQx0eXzRgREsZxLCS2NImXFRmLkrwm6bEo9R
umxPpaloNc8NlE9aqrN0RsGjYc4r5/vOHTCrYGBbTSPaRK6SAY54kO2SRBF8j/2Cd/N0NPGgLTl5
XEHYza7JM/eukyu/nYYjNhieJD239NzX07HBF0YetDr4Xr0KBtntXTwbUXhNB9Kwuml8g0OgkyXY
y3Chz8IVT5g+CVh1E7wTRtW9KLbc6D80B5NFa/dswGwI8VGQfS9jpXZFfvWsmyuwb+aZ99UyENnK
Zi5E5LZdxalZHzsWExtq5nkYrjXdFrONRspNo+bsfkQ0jwsXcBe5ujICs5yIed1NooaYy1zjdvHL
elE3nJUmfrKFLDOQmIUoqXJEPs2jaTUP4OjtRG5MnJsbq/Z23ATZjiz5KpyE2hpRSX/8YI+7FLzJ
Et0/OzhKLAdbEjacgYdMs8/jKZOneODpaAf1A2rJ966Nh91/XgYs5+8LrzCh7oSeZULaB/Bl2+Ev
vARb9kDBe59Ned4KDIeWt7DLhnS3j1mXsP1+Dt32MWsC4Jl0zLZ+FxJgw1jtJ3tuFszsWThxhsQl
TdAIP0DZv2JFrpcWj/d9L8cfszTJShaMVlksuvGkBGYN0RyC0vC2RluLdVFjQTQ0yOLYgXoT1N9A
OjFSn0c8G4J3siGvMF7sj6dQ5sna87fxPRM7f02N75JfuXWqEuxfFa7ldWFbxtp1yt886gSOsewC
jrOkIao66nG84l1t7XJaQmxq4rHZYOQeF5yi+ffHJMVHasOrXIZ29DVeLVdYLQoa4Ug5VmMONj04
mLlvn+Fhl2tSOmjMjphONf/9QmiDYA431smpMRxrE0k+7XTOsyd3t9rwUclHTQeeQ7M8hZri2Ezm
a1/EH32dfHlw27Y2/X0UhF2lGgx6vQR5KyZxVD790dqbqZlvgrXviqvHvxwOrcKPTck7TmoiEV5o
0+7aO/0mQfsACaLd81A6gFGnghJR/LQHYMHymEh+vXqkCcVDfWUBgO/b8hu1k2EHRis7a7xpEHhJ
KtK8SkpYZj84+3rbZrokBkguF7/W0nQMdbFTszvljffsIMu5VXGyymBbNXVx6mZfcu7kQoNi9/t/
ftd61zflXzkqjCKpSvPNAG1bMKH8BQA0NJYy5NxGFxWN4SokxXmMvDo8ztpWO9O1X+u22BnGPF56
QdVDOJ1dsaHcq1o6ydx8mpFDDDXPKLrM2QXbI9l2uyITgYPohMdNoyZcjEmlh5F8IJij4JFc/PQe
lAy+aXCLLzUkgGUSmsnWpRKbw3qxFoHdL2tBXiEM2h5OdTGeG+IoCweW6mZOxvxkyy5cYIONtnwb
X14yEKEX2bwe1UwDrXPux8cy8oPTGHlq6ZWdvzCAKV1EhMJF7hnJtDVf0cc47HJ0HZyZGgmXkaUY
1oAs9UNajGBJryYUXyjwatRX/+cX/kZv++WFd69nG8uzTcfH7Pj3TQONY6q1Yulfcm+GuJBa411T
s3p+c7s5ekA7Iqbkgi+AxrkZNJ5uqDY0jnWnGi0fyLORXqBnlbEg1ajzaTMlGYHDrH41IxMMdyMN
BJs+vDN0veC54oD1tMRd2UJUJIx8ZPSY7aNKMkhkySAhrfwdYwXOBBgWjvnkZM+WKe7zLHhvS1Sy
uY8pgraj8kTQakH2QT1pGanVbOZywy55j8YVHf7za8SM+H9/d7q+61uWbYPScn99kRjVJO3sDlcX
ocUTE1/afWI9qtnsDi11Rlv+z2/0vmXEC8buYHbzyHEl7ZdNb7n7goTI0ghFuc2w1LD3HYflFBVs
a11M/7VfowVkobXSKXFfGc5nMyw7DC1Fy7pNLwESc093GnJNk5LbM91dpU5xAR+eevGNqrE6DjYo
WTLMG+0VIVU6/tcUF2LHqjg/+xhYW0ov97jyjkRrklPfF/j9gAjBY583NTvGlR0U4wri0HSXU8tA
3UdvHlFwN4Y5ccIJKzoUdBlQ2UnWXKFj7yeadmnxuEslORyDsd2uTN56o2tPSQdRqMtQWz1HAu+K
3WeT/Cl95DMTbVVTZNtOLCQHKZN+mSYF5ysb2mzcD8PWHjcuXbXLRlngdeo0WOhGfPMGbsuBs86a
pgMBRS92Sd8quRsKz1ql5RUBsretq2QZesbOYNP0QHw3WRsEUZiY58V5aDF4xIhUqvLAtOfdJZnN
jaExpza68e7govrERJCGQ5F86xzFsqFAe1fZlz2O+jPA/JhoVEwQccGuYE84sBV/ALP3A0jTNNJ4
DHo+X5UFtl+ra93t7QnkxuVDwAJ1qszmLqmNeyILwT1hDHw4GJrWrr2aqfe4c8Wwb0zDO1ShRTqq
sqj5YoJkJNeBnnGoY29vlq18BQchFt6UTAjL8aH1SDcnk/lGq6v1MuAkzSA+kdcxaB12ScxheaOK
pi/VBt9oeUwD/0HXL4VdpPdNwynHxqpiYy1GKGPlkcUWKLpzxMaCbbfvjoNLdJlc02++1fnUX5M2
r1GkAOEV2bNDAiYxYlzNkrYmlSfknfg0gOPHfPS7UxXVnhHpd0xYIcdeG/UxIAaFkRbbYG6f2C1R
gDfoJ4dg5iaeYBL4GoPFNEqT4bgZ/JyX/W3U8tfzEYvZr3dx6LgcR61AiNvA5hdGWlDCclRZ31zw
glB8gmi7qkXnHxQTlbv/xd55LMetbGv6Xc4ct+FNRJ8elDesIoukKDNByMJ7j6fvL7O0VRTvPtp9
5x2MQGTCEQWTZq3f0Ck9zjZNv1Xn5r2TKE966MPBrRpsvIax2k5+FS41TH7XFrO70bBAMcQoG0b+
g5LlF1gB+bOF25fezhdVj8NdhEAcwYYQkUK3wZLaRZvb7dV8W+jlcwuBb6s29NuynYVDAV4wbYY9
BAaeRNAN926CTqTbP6qp4T0HQNsR6HARC/LRSNbieuMTQMF4onbXJNYQZu/dccsIV10RnQF5j3zT
phkAYTiK7e9ACIVI6cI68BTYGOngbGpQf0dldt2zXxUonMNkwPOsgp2TBPm91RlHZSJPVXkCR5YH
3UennPcxFNxnW6v6dRogdFSNWAzk5aWHRk1ApgjfGXOFJaYAf6TKGD9n/pNNwgSoyaycYAKle5C+
6b6LPBQdfVo3guQXxOPUk++pKDGryD75AHYHJLfvGSm+b2z0+uFhJ3d2xTi/D00AqJMaIxrufM2K
IH8MOtVGiA44jAMZaVEWuxzfbUKvDGeCGGPudPKcVdmDKLIYMj0iu7JsiSGAjoGjFFn0XFHe7Y2E
Cd2ozYzmI6XapGm/zRnswUrI/LNewWMBGmrBjY/brRtCFGuB2J+BcBLXGJSXqMdrOvdLdVtPGm2c
3THNYNBRFPDIc/1ZVcPqaBU9bFsfjQsfTPq6QwUVsALcwGywScF6wcZHQyxbDHbNq1NV7dqFXLdL
PYSCQCi+D+OAJN6oGvBwGshBARbnReoxh22g58cghLkPK6tJvg5Wqj2RSUi2VmEItYy8ubdJEzpF
S0ZvqLKvIllVtugTIKa+Ijuu3wVwcveoiaAP6flHHz33cwSKu8BX412qWV8I2GinStTayiOPNz9W
VWocUoKZzynQpXWgmebGjl6yRtHvG7WBFYAh9rKsIQ+7DXlLX81cHqGXPLq6A3SoYPptJj/8evhi
V659iV90A5o6LmfzZtxBOisukfINKDbienXtHsMUrBmkZAMLEJRmgR+478wZ9QyiiOQT4xR0w8C8
i27gBTc+exUKBQ5I9jZEIhW2BP3vCJoX1H8WPaeTXi7bMQdJaeXvyqDALFvN1UOpPoPDYchTGNFH
t892VX1q56C4mwPL3aBI+k0zYvc4ZTqShy3gd0RbNoEWRmeVAPdlCNo9BBZ7E5hKTvNaTi+Jz2vH
4CgM2/lDNU68PAnZkcyCbTbRit9laF7tzPxjOSIQZdqOswOQddebZfHgjMW8UPoxfSjN+ol0ULAh
V6igaualp7mr+oXnE57so5ExmdJMh6CL3+cRQpaITPRLlCCybZbD/siDPlxYugZvVnOq5TD0wFCs
kpgDShqqrZ/DAPOmEWwPPgoh8B0ntbdmD0S3jbRNFLTu8y5nbPTIaGVPwhaRRTN8F/utsi6DXRq3
9a6akMroG1QP7HJiGMj8adEBUN1lcNhJjAl/oFhDvKLcoOBWrNW2CVcpRl6wYWr/AUJnv4ATmaKE
1rcr0EE+QJWs5kZFGK9oA0I3DRbs1Tj0q7YangD9p6h3TePW6CdIsMJsRAybJwvJjLLeM3l/mv0p
Ee60qPgqk37Gmir1pm3ZxV9JO6YbNXXVO71CdoVkH/kqLBeKAo9uBELulKGaz0OfBAgqgnHvTZPB
rKrh56QZH53c2eFJ/NGBmL1Ts2ncexqDhAShLQzsnQE9y+rTTLB4rRoZIgnu8EgOweOmeQ98LPUh
VrvhjP58Q6zJ+IFTFoSRUZve41x+H9TIWpllRZtmJvVjUtvgH140r8k/uMTOV+h0kZcNu2ZnM3a/
9pT/67eu8pqV+FqUEwB09N5lkuJX9f88o8pcZP9bHHNbKfIat9op+loXTfGj/eNe2+/F+XP2vXm7
029n5r//vLrV5/bzb5W1zAlduu/19Pi96dL2r2yK2PP/dePPXNDzVH7/978+f8uifAXeqI6+tq/T
RAxI/5hYWqKAUn/+Vvz3Y/7KLKmIcpsGHB/LQIRVFzHvv5JLwi2cNLJDeodJFlP+X8klU0PJG9Ap
RxIrR8aVKVhTdG34738Z9n8heql7rg21ynA01fufJJe4jDcjIBdDJwcdTQdsPlmmtxFiNQOG6Ssz
nvZ1iKRGQMhraNLqYP0qXdeVI/ao8RRBGx9kWe7137aNPnqMADGrxavt4nyyKheFBhtWd4NhEwze
A8B7EGd4WF7C3mkBz2GCmTQhGloNXuVL9A+jpVyJenJ+kIsSoSYktuROdc7oQygr5we5VyqOv+36
6nS3fW6bZQnvSgy4uuEj0tRi7PzXv3nzXwepTXDbLEtv9rleWaM4mAx5uH/c9sm15r0KHm+tpC12
AXW/bfy8xt17qA+qiRDvEp4HYSS5Vi4cu/mtnhRWfZBb5lAl0W0h3i2OlqtSxksH7VmWbzvKqlzc
9rzuLg589Q/+bvObdUFeuJsmsU9Cqquz1XJ/O5MsGR7yFGplb0IhbzAaSTUvZVEu4l/CB7KqAziH
pQhF66qG0BkqnhPMUq+P8vYU3zxUWc3l83cDfRbulyURkxK8Q2265QE1q+oQC7vcYnSiNYRb3lr5
khYZo91aK9XrjnKdPOR6nHylkQwzsJPUzvI9neQ6uTkDFlUZIbBz8U/SAa3MLmrtxatjZVEfzAe7
c4aNrF0/DnFFsno9qaga4WLUlLOkNJuRbvNJgcY/yAXxon7fpZ9zQeSeArwUF1ljoy0hFrkgbsuq
KYixUBkKTJ/gZwMZD+udLIrRR0EaZq+FWb7CaIxBlWvwUYlF10C/V3n6GNN05HFd9ETF+ujXHmri
b3ViMVs458XBF/bwMC3xer7VjboAKG7nH/URxQi5kEbMsmSkannQxEJW8Uh6P0+li1Qod84NQFl4
ubkbLSH04SsqSzcKe+QhnJ1UNpC04cBp0VB8VTSiy2jBSAdLVq2SImWrZOhnsihp+0M19nsreyBe
YoF3Vk/yh+Wzx7+QRdfq0KNIs2xYoveEjKfu6Nm9QtbTiWPC9ybWuOvb5Tta7KwYBeCfLd7dUtyO
tueFlVW5MMUGWUKS8eQ2ANssL0JJA+NEKGuzCXFNFfcIrDWgwqmByMldQF2CwLgoyf+mdsq0G01n
GWv1iC4Isu8xwnRwUSaMhAYnypgQjsMhiCqKFhTOVZkQ80gT3Tmg3sRomjDCYoqbFntNcUmAzbAY
D2Pe0AJ15aW8KPlMTKVedn6j7+Qq+YRuz8rfwNXKDynu1imY+OylbHJGlrLKEJ9cSFww2vELEzEN
ZEjJoe+lRICQDfDGKtgMJtPBqiDjqkAXl9tkyQQCqZupEBSF2q6oXn2QJY9cI8YnghFfhUqz1ozu
m4vmSMqYzeE7SZSKF08UZT2f4yfNTcqNxTD4oPRGni5k0Uc+8SBLgP/IxdbBnSR3S39yhE9Gboww
QZd24wGaIQtMXDjWCz5IsYZJKDbI0q3qzl65Nufwh1zVdQHj/tFeh4TbaFIU+NlumuGoEsynTkMG
Rq4Kg1bfRnaxg8b3vjRT2vtfPxYAASIFt/qownfSR6Vc3X7h9WcaYcNb10zVoWw1fQ8cGS+a6nD7
lbIqf2/JiPBg4iE+urW/heY3LVWTjMXNxN2RxPkrfV7+fkL3OF4O+i4OyNJ1pP3Jr8XJ+tX7Kt+O
ImnITwJhR7JFdP7XL1i8tp7QHA4NbXtbZZrZGQyUtdFrhRbYoIu/LYIZV1nHiualfCqFWw2bSu2Z
aqDCMQgBC1N021dRDhWl/IWsE00WiMueib3s6zul+ml5rroofyhV1W/ACpKM7w1vVeptuXLEO28L
+YbMSRA0zWDg1GU+HuQ6P58+idkueHjkCuQC54h50RaAYgZygitjtlrgXvSOIxq6B1lyXBQmmP/U
4752npDGRT0xd+1lUc3NocwyYlZS9sMT2h/9CJHBU8dsHaga/XeiowgjX/Br3axaLGc9CKhhoK1s
8P0/X/BaPEi5ALvASuZN6N9WHjPXmfnEUneQMzLynNZFUTPyTTE06CKix+P23TQNbtW2trU1Isrd
2tWiBUJW2kEugkB7j+wIyu4FH7sqFE/kwhEqT7d1slrMuQeVXWyR+8jNt6pcZ8RBiM6ifZQ1kx4a
pLE49bUo1746z7Xokqm3W9o9BJKVTd1Ud9KMHAs1QIfNaO3V5lLodr/q4EetTC0xVoj4ivgnugZD
npHvLXnPUjGUbMVAqtFyWg1TrLwW5XYalXsUW+OFmuLdxkQxPwxC2qqWDvWyKFfKBSJqDCLFQoHY
S6chXrfbMbLaXwCsRNeTyE1yrTwRnpv88kSfewSSSX1f68SN6Hp/nSn0UfHVIwvrAQYoaJ6KLYUc
z8giOGM6Y7ESbzSkaMQiyQYewq3+t5uhVP+1pzwIORbGyLdzysNv1evmN/8tvh1jeXGxbbvyegXy
uFdXed3xeg5HmHEHvqujcE2nX4yi02uElJSs+7rZrwK/ba7r5IZObJUluZhduky5syzdjpXVbiaq
nZJ3FnuZgUPHKosqqsQALMWpFFN0t7J4XXs7z+1f0SOqyyBNYWP++n+3fy9Lt51fnfF2rjeX+OaQ
235jREvhRqRa+Fg18dnKxfyr9KZKrBsjW4AyaLewsy76tkqMNm4L00In1remb3KVip0FUGAxNLvt
8qYqN/zHdUjyAkvpwNvI/Qw5Xnhzrut/+dvtHS44y8quzJ9X/OuHymuXvwJVVxopWbz+KrGP3Fwb
8V9bbrvLfSwtsPZ9tfNK4IEDDo/yDsqFvHkDOm/zkphPtlES+6kkgLkActWvUI5hkJf1/SkMMmfT
iFGaJQZCYGgY8sn6bXFdWeeav8C2Rqdj+n0nQxx5PaU8iazLw68rZV2dkKTQcjyQXewXQzRYkWhW
AQ0PcDaI6xULVSHOU9UR+LU6xmHcqpH/qEowkCbCQwxuRbeHg/fwhKPlypmqZtdjPLvqNNIpqhhA
wxlB1UaOJYnrc/tC9HuXbl1Hi4k459rvPEBLs4pspyiFVYaOgyiZUe9smepjNkTv04jxkydHVeTF
yiUIkXo5pTATl8pRA6Z2yOQQDxWa6oCzPEOuSPTfgVjIlajLKcteb8j7OdqjHnr1JkX2Bj3lEKjE
2E7bHsrvYRSLDrm8fQQSHYJ+e4jFrEWWsr4hU8CYoRbxVBgr6oHI2nxoakNbB4X1xexInfZiHnRb
yHU2I4QVyBb8PUlVkrWH/lw0hkJHMYfLVCECr1XxB7IeWN3K7tgVPbFcNLPVQ1t4D/OTnyXvhCXG
VfLGyJJcyA0pSlI4sPrk/IWK1XWhp+Gumd2NL9vGVrbMswg/DKJpjmVRrlXz6Iy/sbeZhrAHSgbl
b5FG/N4AYtTbnTXRWsvD5BZZskDOGDwMsGlYOf9aQL18XZUb5Lqo0iBEeqAfQZ33CHggdWUDTOH5
QrWR624bZGkUt8obwRjARf/5fGXptujFOyCfuVwnq60mgj63+rU0d5cQOs0muc4WxAnlBnmwPC4K
nHMLtnozSzVJ0bEyNswPt6oiu8xQTvYasb2Ssnbdr13DCBCVr04eYoOid5U7pUa0jSJ0Dch7AbuE
/b8bp64/wHHjxuOMx+BIA2WcIJS9YoIR4gjiFFDKyu5OLrpqWDpt5+4cdQRKF2gMOuSiy4hDLUzT
XfVqV14b8AreyM+GTLZEsPbGNVi1CAkcdzqkRkXatxgOhpiiIQGHquSvajebIZmbX3VZkvvIvWW1
9NX0ivf6/8HafwjWGhauzq9wHCIc/DPMK+LN//7X+8/kuvKgLfLX8dqfh/0VsNUIsGqGZROy8GAZ
vrFedAxbBHF1wqg/iQAmUVxVN11AtvgFsgRj+zNWa1r/BXpRYO40HZIALIL/SaxWIx78ChAF7h8A
qobhEUQFci/a21DtjA9rh7mVfUlUGNt5nUz7pg32LdTgZdBl+Rod26UJoxHHUA0T7qE45qpabIqB
4GBTutUGQiFQ2w5aVJr8eHUn/w5r/DtcS14dgWnPAdpt2twgkWp/BTUOrNFMYWKZF5t2qZoL85R6
CskXV7H2zEsvOP4+WhqWOjmeykBwEYlEXkvbdQGZcCfDFyJBrwwFvJru1Irv/BkclTo58Ge1AYl2
P9pkQCqK2e7BYPhf/uHyBRL6Bnr6efkGGvcukXWb5//75ePckgx1oZkXyOzlR3Dg8bmaY9g9TlnC
DAKVQTrPeyD02hnDxwnY/ANz82NmY6hihGYE7isFEePmZ2JxS1dJ1q3bau88Uk5Rgf1invnZJtKr
et/3YOocHQcy8PmFn8Uro1Sdu0xJL//wm35HN4jf5OgmIBfXI/9gaG9/k25EAS4QqXHhRc+3daOi
pls7QFaHYN/pIIqcULPQuho01J1wFvExzzhYWjjdQWEctpFbvXPHqTo6mQHCqdLOpvusR1G3JFxg
PtopAo04hmFHEbTrP1+6+GjePA4unW/HFDA0zZGI1ldvU17mfkfuUb+ASlqqCJg/TsgtZxUW7sSd
yFNIOlkVEq/HmQC51k8lSUl32JC773cxYrBruspoOwZYTAO3pxnGX3NL3wxnO4qOSqyflF6osjtk
zXWAZPeuYiDsPqjH0PQYkDnNBBQp8Q5oaqUb3g2hmB3OC4NECq9kg1Z5pnvrClHUZQKCd4MuZLRV
BsAGjnFvBdhNpCYgihmy16X0/VXlg3frEBbeV1NwjkLbO8lFApuut7OtZYedmESdiHFGeysSTjEw
y0xfxTIhKKZPHsn7hTsIUFXRnWIgM2uainGLeSAwkliLN6ba9veyBDfiAQnHhEwjmAcwwcVZxT66
0LytW6F4N4AuGOzk2Z5NBNhGlDwUDW2DKa6rPZ1ivRqU8ttkgx9CkeiDngfDlT4calBes6a+dlm/
pRdfI3H0v3tVbYOUFlhPgMrmG5NQd3DpEp1Qvyg6vbQDnjdloIuFtRx5mHvX0c+DYbr7YmrehZFl
oKQH9KoIYJjOuq8J4uu28xS4ofWMwYZ2GZRVQMxmYXhoeM+1dwJu573/82uq/44CvH5htkfDjLEu
V+69aTVsRcXlxKq1ywxaloY7fAwS+95wEMvS7czdVLmOU6gPhok8XH4yCTNGSvLUeJ/J++lHW41+
gJWqd4OLskODuKvCiGFtVDmpjbCLtn++XO1v7rKhQSdzbDBPqvu2je49xBgrMsqXDG3GB3Vqlu6U
fIqG9C7sCiFwnVdg51xQ2+Ydto9oMwaoIyVuu//zhbyltImWyRC8e9NVuRpLfv6vPm9/clq6Jp5S
l/coSWnmXf0+DWNweEBNQlXpXrL+Y1Lk5lM0J6dAR6+kHXT9Xt5KYlxIGAwpZObWXDEIXQZLRY31
fVmB2q8bDXu5WEG7WcVNQjgdgaCANd0/9qiDnPNqOgwo2mwCX2uWtVOpdxgaYkAbpx/iJFSWf/6p
f/eKGELWw7A0h4Tt25ZMh/3gVSBfL80YfTWFTe8Ac3AB7tVZpahQTk3yw0bBSFGqeF36Y/opto2T
BmF9reM2uiljFFcQS6n3oYPvepupCAIr43b2cmVVoYa8+PMFv8Fdy3faYXBBn8GfY731h9XKWI0U
o9cvdYNRG0qa/ZZGejs73dcSAtE9ZEXcDFN4up0D1a5zVMxJ6tjcNwhrdYn1oIWztjaL8SsCSO6d
FiaoLLnFJ1PV+iUd8EATauBFo8f3w4x9EGE+Y++a7+02cHdI+KJ9W+C1kPMfdtCmDiGezausbMJN
rRoYlgm1JaTSszv4gwayhUdHHx8TFbclEDTe2o0Rw1dGVCSTfpPjgQfXgMQQUI77eIT8o+b6Q94E
1g8l7rBnLLWLAuDPQMnlUMTak1QWzEYFv2q0XA9WUwDjB+UNaVhBWbZem+JH6TUI/D/fd1O0Fb+P
QBxH2M+qGogZ8vFvmsA4RdjWnTzt4nllSpxj7h9RNiiOs1PXO1uxx0fFI5wNoT29m6YZofNh2tvF
5K17Jat3mWr6m64xDzDht2aunLvOENBxTKZiNYBFiLl24BbTsQzedQBU8RPxNlBcypVtMJvxW8aG
+WQ+BbmNYVsc3ydKbj+7uDymuX6cjU4/uUVJxAihrpPwCJ2xsC7dIn3qK9jqXouMW9jlm5F+cDHE
eKBkFqggvai7f3hDtd8xC9c31GAahkc39wt6y+9jNWXUu972Te0C4f89iOkITZ7wAypOxRE3DHPl
ItuOtFZdLf0oy44WGdGwy4ZFYo7lEUhuA0FpOuWGM63+/Aztt8MWG3ks02XioGqW6iLg8vuVZW0A
WyIh0TeU8E1jmJ0PniVoQ8k7v1LwCneUuxHXooUCanal2Wm+JRGO94CNi6F8fUsj6XfWBE2n1RXj
VLtmsYi6Xr2bfO806yTgAt9GqYr49sZEG2yTwGlatR2sPoRpgw4qwWC8RziSNhF7uMVc2uYucdrP
cCEGdPEXuTJHuIhZ1bowc6T503I7VbPAFjLLN5kPW414+Q1kBtUe558swuYUxSRsCaGFoE6BsoGZ
gHoMvHJj4A2zApNJfEabzknyOU6mDrz3ukxpmhl7QMYo9JeEBPpGSELgxF1mGy8Y6mXomcGyCQAB
W4XwxYhQgnHyKP2n9teThruvPyymS1CsHMAypo5kr/vG8Bo7Ps+pogmtgWQozpky9yDKU9Kieegs
C+XOsqpvEeL0G2ee3H2LnryHVQ/CTUoNMykBa4ox0VgnZ2vqTHOBX/O8IlvDsFFT944D9lzQltoN
wp8N2rZf0gbughP3/nryBvUMNWLTtUnyoGof27bSHhN/fNf2Nty14oHc+r1KamPFDVO32PJ8hRa8
zYRsDwk3K3wcet1+yqBbI1XZAf3WgZSaa5wFxo3LJ70wYCWdEBndAMvTGKtCCwQ0qq7oceJjF8fB
akwfHeRgVnPIKAnFuB2c0CXOlyUYcmIqtjvlW7Uu0c8chcNe7gx3aNND4ZIlvbuMmXlwfFxag8j3
7zTw42oyJvcWcTjUjHElVGrIKGm+KsEMLVBYzdclpge7INEfvXnwL9PSgFGZw4kBohe/1wZcBmJy
jwhkFOs5QWuonifetBSkbZijJQ8DFw0p11tUiNxsnRhHe05rLIImblbIhDEZ68xqkWCwCAYdsNHI
oPdcpR+mWsMoFp496hlqsLZH/YDs1nTnlZDa4bE1HuOB2h/Gi++WAdhtHDgnl1za6HtoR4/Z17lL
cIasQ36nZZ5Hs7tT0Kq8T5dZF9T3WGpXiJshbtobg4Gpjw0uXm2L9ai5y8zqv6Mxmx7VoTlnkB23
touNZN2hvU0a/ALJ3ORb5uuFWfRNgwq9rWEUn2ZURixf7c/gg4yHvo3R3Jo/524ebuIktS8QKxb0
Gdq+d+0Hs/Y/1HE4P2DQg9FjFq1qCDPr2FQ2StkUuyqx041VNN8A1Ov70SH5Vfeu+kzSe180iAry
2OCeuMWBgbG2MywUUNMGWK8yzuu4nLOF1PRMJ/uh5FPZjaXXnsoV8x+CbTlg/qL77mpggby6iU/k
m5EQsY0GkXU40v4kpFtqbzVnXb2HAY4OMZa1hDOqZerT33qVNy3mZshOftmcugiglGq648Vp8NAt
daLMOT8LpeXp3k31Ck/rsNxEUQjS3ULZxoF2Q+S1QzTHZxaGnq2jasl5SH8UKR/YmDqY90GrQBjq
5DPkKoJmPE2GD+nEMm34X8R0FhUjcBrk2l3hjnhs7R6Of+2hsJzU9T2Gi829mSJxOBs6tzVU8UQn
MrwuLLQ0Q9PmVVOxXOWoO0VVMWacFff9qPD7sTosUVdcJLOpPghu6gPS2sNDvLdyFG+ilpvUxGW+
6DID8ASit8sEhPoZvi+CPKZ1l4X2Z7wjo7XlzKgjjPY9dsTVNi0aUNKWQiLYnUXm3ijXeu19hUWz
THvjEwh6ZdvHUHBWI7ZGC4c3fz0ik3Qw5oC2Nmy/O208nj2xcEog15VLUIi5nXP0SRJuwRF/m7IA
CZ12aDGn9h8K10dOdDafi7w51bUfnCLb0BadV/c7LaxfsirRn+xAP4bKNJ8jdesQe1j0BjbLCq/t
l2iev02+4mwxuMfxpMUVcy41TOpoKTVALsfSeheWzIWSOUyWmaktTOjzD3IsE8TRfTMq0dl36nMQ
+uEuKDMf50UnRxbHYHzXV+aShgAoRtMDHyChUtm+8wB381NFtkHqxpiJSb4MyafemD9YIYbfGc5u
sHBwKql6p3hG76GMHcxzKu2edipcdSWOMTpYcids/I2T9EAfsgylK5vD+rHehb3yPWw1Y98BSzbI
oC0aD7UNCGLvFDRv0cT38T2MLNLQwNrqw6sis3fq21HkWm5xdKZFwpaIwDkZb/AVsogY9T2t8ryR
yR8rR8xjLZM/17oa2lhzNS5EqN+yf5i6nXSncTajQLJ08KBfLchIqVFp7R0JQBlpZdegQb/5Apli
GoyLbMdvV4nloDooFk4wTyC/ICbaeo+vCQ7rApwQ4hyz1fVsHwfKtM6m/vN1dRjdhbaebMs2h/sm
FplwYeiiTCdiglZQWuHrk5n+ymFKv4tGYS0yCYCQXIQCv6aoLFq0XW1EvjawEtKF7zXTWi/UaTPk
6bvADN7VdldvXVTKFl6epetYYNZQQ6EDCkOQKr0WHZ2cj2Wue3VRzhN0HRpqqE24HQ+HvANWILNu
kYCdyMWb6ixMJWalQurPa+L1YJJF6Jv8RRc+O+hVk1AUC5mMvFVr1PR2fRMvcVCpmEayoC8GJfOr
FAwCqSTr8Vhsak1ploaT39ej9hSnZrBXgPAvndRRttDVUSkKIeKFurfq7ARnK7t41kzioH2ACyKy
mA9qFMNhc9tjXRXK2tG+q6UN0z2GcUwCnDltr6GAZQ8L5LZR8QwqlBFNW12Dj4c1P6ArOcTFOfWe
WwDRm8DBB07R08+D12znAR882spx0fWwNv2h3KDnR4azRGw8tCYQeAL+lUb5AsYIN4p4xWGo1R+K
pyCJSFZZcfg8Q2a4CZoodTys6zbYjZgOrAJsGByGOHdYweR7q8AVt6LvT02t2kX551yJNoObd6t2
xoO2AYC8xF31Dk6YnKunGJEoT7YVJasQS5MtWUVrBW0Bt1yjORIa2l2xohItIYG3iUjR0X3tvQDb
LLkqFgkouZ8syXW3fVN57H/cfDuDFRIcRFIQ3qnI5F2Pk5szmSe8/ZuygqeI6dHx1bmvyGW9QiZU
y53DFTR8O3kpRkV+WH2HYK/PKGHyKwqaJ6FA1/JEZuZ6V6SG2HI7Tl6KrCZBqTPmD1YIcWBuVsfd
Is3xcIz5QiDtGnx9TJBcWCtx7G+V0VAXjNNmtHR8PFNgwqEJJxYQ6YELol+wxJGABn/SNjrqZstc
czGKAKUulBeYXqKcdFQh364Sr2fGYYKjXZb61zCO7D38SeuQ95V1SAYLx4UcBA8ky/BpcF2hayo2
ywV2ARY5PFw99AqncS83UHaWW+gFLbCH8bGOYyyMxX5ylVzIKsoM5k6xEIL5tREtwJ+7lfg+LnoV
pYPbAYzkU3piMg9ZOaHj5eM54SrtPsOdBdk6Ok/wiQ2i6DM+CNls7eIPmAw+YcPhriXEysdKY17K
Yp4pUPTJrwDKkCvkYgAira4lxK4oGYR1FRg1X6Ct5AJXpp8lWZVgVhzwAPrc9pGw1lv1dpzc+1aV
pTFoUnByLq3PgL7TqnN0ggi6hAXBT0DUNRmfg3bAX0R68HnQyA+3RV7ZNqOiXysnkbP9j1W5oRVp
2tsuwRS60/JWf3MGuYHhAJa0WlLhIkes47o3eq3ez+JsjFzF7cgmSlAap8uxTOjPoQ5pUZoUypPd
drv9U0VA1W7Vv9tPZsNux7764XLLm0MGeFXr2Th5RvlQEz5tUSUUN2nsCHCWS3meEt/d9kmil/0s
ybAQEXemhM6V7Wa0R5vMsXbymd2eqKx6rc4E7Iphvpbl6tuusiQfb1T02Ppcd+p7TZmWuYOftxFH
wsidcf8g4KpNV6wqJuISKYk2C7om8g0YZz1uPoyivbhCKdEYQLCvwhhkRHjQyvMM06W/AOYSZY66
PdBzWZQL34K2rzShtSg1G6Wv2WKGQdsnTxqKHhUeWUBcwj+mShYtLPjMkYroi7yr8rnUDHw30Caf
UbPo9xJarosHPLfvUvL58ga+uf1y3atHVMrX9HrXb0U/QeqTmVX3CXmgrw5kzYNl4ewxFfO4mDu3
BOjj5Jdu9I8oBA+rdMaZoEgSWFwlMy7V3biYTG5QVHW2NlzM5ShymCbCXGvH6cI1amjNtvcwMC0Y
Si5ifa5PpCBOCOZU760HyLTGnZtffA1OBkIp+0ANHOCVAcDaUPsya415rgr12Rr6aK+3Z3BX9dHL
zEvl1vqOQMsXJHkbazqbDr63Jk0wfR5Zoqaq14Ve2aeoC5/nWnEYIpjP8VDFW6iRXwoaq0WXxuoi
GvpwjTsfjXLkfaqANp2LboC6Cltur05we4T7V2Orn1D2sTe9Hs876OEfEQqZ1xMUuk7HVroI2vI+
wQ247vJh6av+uMkHJvQ4unzGLuFTrvTFEf1JZEFUJk9kmHTGBjjD1E3CDD9x9AUia4LzNn6dSQBv
hkzxtn7QBA9owYXOqkFB7YLK9Qs2gQ5yAc633M8mxIc6b+dbwwCM1nus8iB6dJq52gpflB7g/Jrk
cLpCLyBYGVPhruNssD7rPQEzcGu4aATRfuBjuA8KolUISPSbKipOXqy+tybToov1PRA9Y7Ditp+R
He+WUZ1/RdUzP/XliG5VHu+Igz7QIFVHc7bDfRqlZygB/T5FQRb+ePbc9RglWKb5ZdQn9aVOdyqi
zsdCcZyNp6jFytWnbYdKKmOXPt77brAepoSuMMZxoTGIGfA8vs6Oce690jpGPv2gj8Ad2aEfWGuQ
ZVYze6k2uba0KhBrh4w80F3WufkLlO+lYjyPTe1+BrOlLAK903ca8hhbGJsl3vR3iU0rYmlN9aA3
ExI1DTLIjebdVQVyGK0Cp0DxgZ4V/X0/ddXO0UY0XqCLWJ26UEC/XfQWIvRoTOQoMzc5Bm3U8KrF
TPRggCiuc55NoP55TBIzhmC8DNNt117aLk5WXY+oVtqXL8gLaXuziPZQstNNNxFDVC18bWsfIyu3
R+BmHJRP3Q7lqAsaAB7OGxlUlAzfgkj7oigA6ACqW/SuwbQw59bD9bOy9oZtbb2H3lvMugviKyrP
HkHstVSqzrwgOsee9kL+hhEsM/SNpg1rvu7iPFa8WNOQLQ3syI4awO2wNPS77PNMyvkFNwW9nB6n
KPcvWmR+MipzfAhG3xJYXEzt7exsOTGNmKf2+7oA6TYVzUs91taTXmEHoNcx5unj17wmRhV0oX2a
lGxYdQN5JFTGhZRt94xe63pQEZkHrlzjDVK8DIZb7pmf7gFFqGjSj9B5J2H12u9xV2L+m9dH5Bq9
ta7HXB03eFH7ppB8nN/FZVo/J+Mi9vXxITE2gY3yuZtFy7r4v+yd127kzJpln4gHtBHkbTK9ky9J
dUNIVRI9GbRB8ul7pf4z3egBGo25nxuhVEYlZZKMz+y9FyjR1CsYFbMVtQrCXofCDpGmTXDXXHPH
0mYidqRAcm7E5tlPRL2rC/YHTTXHpwBMVOU5OBGQPLd5760dpCcnUutfpxFiNxCuBe3fsJAayYxw
Nhf4MJHrnCi8CIkAIby3GickjzWMrGoIvTJ7mzXfOd0+gNW2fzNqLVf2WEQXQ1Zfc1+9JVA5+SvV
1rEjrm60VqdmGoZHpAdPdmszT+DTNcIyh20LCWtSfhKBaV0r5V+HJO8OszTeb8aaa696xJCJHSpH
pMe8WMoza9c/tgnMauqe+3j2t7EiP8ZbyOpVb7VB0LvXTjszYtcaAF3qc2tdI6XZZEEbrW/rR8v5
MrODRhX2Yb0RK7NcDBCfbYttb7Ce0/l3Kh3nUI/ub20PYj9k42PvZd9enrX7qWBv4tVMc8tk/RNY
DcuXqGwQYodyfvTTxtzgIhEYuom31iMTRqfiDXAEERl0rYXIjBfLNvdSnu0is58Tx1/jfGrPXmMP
BGfi5ikhCa9mYiNOc2we6gSElIfJCsoKpuuuv3pjlW3qugk2gXwyMZWd46pn0A91fMpGn2QyOkDA
eDEUK2KlBIaFKtVERBXGxRvWLrLvJ7vzGWk56i4hlHjtp9ZwLpfPWs/tAxTkh8HWT5RyYqPZHkyF
nom1zi+OU5w7J0ueCDwEBJBkzRFnjyJ/UycvhhOND9JkELYEyH8WMTyM85+UMM1PoxPNWkELwwLP
Rcs0Egl+RjqulCRbtmOsmQHl6mHuOdP8gtix4bbo44Zo98PyMPbucPz5nciJSeCYqq88C4q9cMka
Izp5Z04VFmtADsRtUxIvabLuIm4YVQOGUPw/bjaqS5wREKk9zX0B9pLRMHHW883jF9dJOPvko/TR
0HJZE4ujg5YPU3U3lV5xbNOi3XBNhJ0Ac9FxMBB9161VP/8VXn+da0Av8Zx+4H2Sh7i6PbZLZtFz
BcC6paik9GoD8qEBeQ4zooeh34OdKu+l6HdHx6y9w+QbcmOOTc/R6xpPRS5WBMV+V/OgfykvO+Ym
+RikjqePXRHXqw6+mFlnyz2xCh9OMteXDj7WqmNPfewfiNCeT6JxtxkP+h1rF1p5V+6auYqZd5ec
YUxFbXEgjVC/MFrh8kV4vWo9AoyhHB3J67rVSvqD4by5KzJaeAw9wQXxK+KhxV4FU07QuH6I1Tv/
5XLQvApk8C1vBM+7q/mWC50bIwFNswMRz2VkGvHKhKqSL32dU14YxPhh/pcrK89f46KP2OjZuEm1
3W1bHCNrx2S3q6KEsFiC/xcq1TfXLV5GQhwrmxFrEDWkPKZaUA9Mz7lX2YjL3HyrdXw3tUw/M8E3
kRGYTgZLsdfO7O8YCzNcQTluig+Wd9bVlMOOF9LBMPjuVJ21EV78Fbds5mr2TA/TZFBW9slZBvdT
PIq1XRVPdcylPKaEkpNWVKATJZ2wm5c7a3GyY0CvrHvZ3S0W8G4RT79SumYmyEv6HInhEseRFzbe
vOwWFK9+RMZ5FhCJDkHQHLldewREm0x2V9KM2vU0O5usc+Wr6X5T1RX7wNZyXXkVl8ugvljmPHqD
bf51jJRBciBeOb3UBjTM2nLRValCviRLuXwksYhWA45Drg+8hNOY+yc3F0TT2Y2xC6QFocbTAQjh
I0eo+ctsqk+p1CZIIahHqbWsZncxGLNFA2kYSXBWoryzBGHZC+oR8ID4TLsbqLyllj7Tig9BLh+M
7lZ5RcUeqGW+yy3/YWmqdt/fxiWEY7Jls0iyKooG+sREaAecAcbCAkJXqRFAZDmNcp6Jd6ICf8MO
xBdZiAamwrjWeopPZg/MK8+1uSfiOAh17Nz7VenfY7yBcc0Eo9DpiZXgnlE2cxV3eW+Csj41PAw6
1jFra2AMV8M1JYO+j47N4DxmaGZCgk1IyzWQw9fwKA8sq/jXEwu7gmI/KZwpNINbfiGSnsSdzFX2
oiRBpr3ZF5tekmazBP69mgKymW3zfSoL8MkWBwp0nwoW5plSoec7UM5eyelv41mkVW6VFjyrSxmd
mjy4RwUKRYNhi9VUh3yREDNKou1KT943Wf2urPyUDsrYmZbdIZaHXJ6xfdt1mm+HsipDE9GPh8Qq
Hwl7HQ+BP+TryfC/KXiI92k7lPsBNs7J0gfB2XZni+DQNpqqYvQrRrjTh+hYwLjGkL54Zn5Xut1x
miLKJtEt27Rt8k3eS6ZLjsdN7/ZhXwjC4MiS9vPfJJ/Ir6qLPtz6PXXM6VFk5l0xOO+EXAV3MlCv
GM6sY2+75cZWpNBkFSFQTUaYmGENpzrXCp4dUr+E5KYLgIIdgI4IueVYXtFiHZPb1yxJYw7tUDSB
9TwWau8YUcmmbfFxkXqsvkyf9IxuU8yDR7Bs34bZjHYOcWG5M9Vo7yx38jeobb+ZjT8mScWLVZP1
KrtshdN83i+x9V7r6EJ5hM3AEYRFx8vVJKEU5889RFsZl++Nq617rBIQmZtGrb26Xu4m3omVctpo
4xvM8R2wvVbv7Ih3up97fzjkHrhY90k0BOlbfe+FMJbqi52MD0UmiMYR6SWIijlUqKaAkaljHFhJ
SMBDsvuRZ8ZpAWrESIotz9eQeUnHksNr2QZ5alUnI07TWzGeG9P1cwTyx344JiaXY7RM6tAnquKq
5+6P5dcAhEdxJqBkb/pQWAdR1yGvwswKeKn4yinYJa5xZLLrPC7VQaegNU2YXlbDv80R/Y8sa1aT
zbo6xaKAQOrUDMVXAz1sjQwHejCr46NAPSpu8LBkFf/CRHNmS1Nf4+m3oRBq+gwh7xFEZ+u44bz/
+ZAjdr005fyqcznsqfxKeFvevvQJY2GfX4ZuhhKpwByfuMBcaW+eO1DNff7WwZ/cdQHQKlIko62L
bmSjNT3Iz9qptsEn68i5ZFHz69+jgcJwDnFunGp+cyJsqmbLPiM3XTwVnCv6EZI/bUjZHDb7PPD/
svHf8zAYTk2XPzR5bp3iTLjbKJtPsyN5w03PuLiBJuqpgbtqTcajq+cv+utub8zepz1VIKaMKtnr
pLZW9ESnwvPeWPD5Bz8HLpP65t96UbgXlsrYmq7XnYYhgbgTKOJz65yNmNHdVisRpDuSE29ZZE7l
MheqmcG7bRGEpP3mqyIoG9Bfs30g6A4nvZpcdASzeTRkAEzVzesNgD6S+Fh8kFXLWVByc4WMbYpT
VRO0NZfLvShKY30T2gwtu5sqbUjOxlyyQZ+A+mrTjcOeRYTz6tV/CXncyLnW555u7EAd/so10506
57FnqvGQ52RBKqY0vWmW2yExp/vZhsXUJ1A7HNQ9cey6D15gnJgvrDo3qy5F72yruHT2wiT7jJYw
wbseUCJEQxnaTF6PdmYMBA531PPIuraABft156avWEjyC4FuUejFZFcy20qBe8tgl8xmHqLD1LBT
qTMJQS9OfLHZJf4Hd9a8F51A7dYC9zRuA5IC/gwxjNFlUvE9Cbt3SRoFv6aeUNeiMi0AE2m/ypTf
rVK6RVJgbEiIFiVp4Zb7AKHgxpEFOjlv2LD1ba4lGde7PneykAD6cmM48HMI+RdGbz+6c/ZVa3as
cVdNuzzyhnMAmn3vsSgDPmR9G53pXCQBpcvQNnda624Naei4cJWGU0u6ciVYn+e35XYSFdbVKPcQ
KRJg5jpDCGkSMSDM6VjLQN8nS3YUzGeMRN9pUvaVMi7CmVMiYS0SmALzgLhjvvS3pPu+jIeLjIs7
o2nNUNwakrjxsmu5DK/LkGzlmNt/SZUCykW6W+QO9ovmkRj0In0e257F7yivTWffGOfjtnWLP7Yd
xPTj9lND1OE+j1BRkGecrkpnKKGaUZEQwrCNDAUuKVjIWfRVwLCiukd+6RyilruhAG5KMQaSpiea
TzJ7CFHrgC7a/rQMekhbVp6djYBOjhd7ahBF1TYUQ0LxWshXzLJYnOsWd19vEuL0U5RklpUdY0WP
wPqSTbtq902C+HJJETsqRz8TEcxPyJqfhUFkE5uKFwPadjQl3daO/LVrD9EuGywSxeDphF3vpuzv
zI+ACsprWl7jXL2NeW4cB8/OHi2HZYja+C4plT+WBN+neQEcILhf42o9xvGnCz+dNeNjzOPimhjV
d3kjdjq05H4OXb1LgnIzjwguO2KpQ3/BAdvS6oXsUYztWKTHOOtyGKs6O/vznTEnFX3jHK1EYi07
v3sxsiogHyQ1DqzgHdRMCyCtyO6Pfs3OvitdSQjpTJmWDzYhaKnFwsndckdXCCW5UVt2eZFxZ1cT
q6vW3cTkW51MQlq9BHVTcQ+PMDmo22NWz64b9jJRu3psnvKCfNxRXhxW+Ht03iULX3f7z3zN7B6z
gIq6VcF8Ny+0C61RZNulil5n1apNTLIQ8QGqu3P0PadRejY6+fYzgimkdsHikOuevzt1gR+e4KGg
hjjGfeNOLBFHc93F+UBg9VfaegXjVAJdqnH865XiFBSR3nSZiVK/INVeTt6T11VG2NQesokGbrWo
g4cxsOZDrlp6VmeKmJKqb37sB6dJXwAC2OuOkWlIUiSdpPIojkamKPom4Ugi83dvZdmaKGYT2W1f
rktn4tpJKgHL02TT526npU13ChE3HM1q2RpJ1OzBODH+I4Jg5TiqeLSt4sUf08dgit0DgarTxh0p
QIQ5lluT2FYyI73r1MnhpFgimFe3juajp5yvAYnF2SpB3FtZvw4C1BOpiW0e/a0mSQFqVpxzwhF5
OqyXlKy+htyLEK8OBcaIxrFTHky4sTxleXSnK3Pry9r70OpiL4l/dkrmSGWG+8TLlr+50cZhaRJ+
3LdLQ/ZjGlFz118/YvgIcFGlRPe6YlYFK4qU/53JD7lJuOHvhJ7Xnv3iTZP+Xsi/memYEMe54360
Pim40rt+sZn7tVNxcfz6fhQpw8a6cLZZjTw1524OmTaHpR7aS639sxdb1SNzWzu0UiHXVFMvfdak
O9bNqAdSzz8jOHp3lWpPTYxHYpBuumlBgq6yrug3GHdRPBC06dqtOItIhBDh0CRl9SkaB5PNdsBu
H5TV88xKAqku+pCqtsKsEd4aVfGw70zrvBTKvUBwP0w4Vdz5aS4SdfCSNt4yVrrB1Rg9ZnFD7F9/
b+cTU3pjzhGAZm8NzfA5E8avMWL/4qP5hICi7rr0Jl4MjLXtsD2ttBUfdfAIOlaefj4Uhss115WP
hYwclJvuV0KPinAY9dxKG9XHnF2pkutzlQvwnOAJ4ijZVFaCvYG0v2flQi3mRjjFXbARXXC7q0kk
Xk0FI6486e9QwnV3tvJ3AQ5HnvEb02fsamCykUHx3QQj1CW1cJB16kKGrXliydIf5qWlIKmT/uih
+bdy4/yTLplOWf7Qftpds6vSOn/hdLbO1Zykqxa2mmFnTyTngfW1ZlY2ljtfAgBcBkHWuwkGEyKO
dtn9zBas9pEWxdibWqU7YMaAm9h/mH6b7s2/U0KSdTPSguaO8VT1fGYP3nrureAyl/nBqFOJ5L5t
jhjgfqfN4G9AYXBH+U2GOZkpbzrZxFNYyCKqaY/HgRlWYoMjsxs4aG66n7Oy5hFkRXi94ZmCiGC2
VPpQDEVVAWHtxdqImidyMqedtpIt0YXysZLzzunR6pGTfS2r/He/3BQ0o+rIXZRM1zRJJ/RqJwVg
CtgLg0IrrftTYyS7erLNu6Sqf/ES3OJsKMFnx7p3En78ig0lpLey3DY+CYVDRdSGQ0W8Q6PbHn0m
LMlUI9kT9nkGg27oUewqXy1bWbcVsb+/+ric9kmk51VfiZHBanqBzQxptRj7c+HHahVNQ3lt88+g
Jn7Pt8uPjKfpykG+guMnvqi815vKhqDnWeC2K5HWa2/CxGFoy3nzRobDef9K3lN0LDrj2VG9unYx
zy3pWtGuaa11MgXLQwuk9z6aviuW8psxobtg5DPfC9I27iZy+E1ZvbWm6o51tTRI80xkNOkyopGt
+stQKXszevQPNihYPXoXTEceFIj8Txk3gND82bhj2f8EDNUKGde114mca8jEC8OgJ84cAoqbUp46
e4NL/BZnNBj7EVQdpJ4nw/gu5r7esTMc4enS6miVnycmI5fCLFDixClXW5YmhJc7d5lb13eBJctr
0b3884lNKGiBJDs0UgR7wq0glTsIVo1Ku5vUhSLMsVM/p7bmIrHi8QxRpCc4dlYr3S6Eat0MF7am
grI7OkpWRfXOh9K5ZMI/NyMrKzs26rOes9dBM8kzLfO+ZmHVJYOAmdMYoVRWyyTK3v90ivwIqH7h
UMmu5/3NeN77Xo/AVsidnQKNkOYc0aMzvJuy6d6L6Tjj6AHe63THd0CF7s9bCHzFJo/qaYPmd1fz
ZoXUNNYadSi0TcL7F3B62588gSa2xNZt8/f49jyREnt+0xsPcQcWyhxnKOCTNNaUkXI/kpdFU/1Q
VI6GKtwbu0ZPCWsO1o6q49jXAZo9F5JqdatYK8piJDEZwAoOB4Zd/srAfwFcN6cs7YDyGoLhE+cw
JAI0WbLaZFF3Ak4fALdBNjeO+M34mdAkgrv3BwZy8WT9Gmvaskb/YYCZ72d3TraRLv3QUq1cuSly
fsfunbOCC6DMJbujT1a0ArDv/MRjF1GpGrNozMC196xnBvojk25mrHtP6vnZzdzsIeaRBSwYUYuc
nwi35W+YqY+uzApHdSvPUmsTLfaZ4QJGo4zI8Lme/XXUDuhysNDMVmI/S4efFAlv6drYaxzGvNpX
X8LJ3YNBXXyttAoZxK1zIxW/AX9KCVhK4inhwTT4JyJDwBxIc9iTndQY5Gi05LtS/Fn5us3Sdm/X
kvldeRpR8+GiTYByYQxaoaAOyHO2j2TUZfcj84yQbCZEEn3WHxVyC3aa4qr8Pl0vNFznVtivkfg9
xaL/xZv1kmpfs69o9Qp2FOoCMdF3mom7TVz7ZXTqT9du9DXyd3YZdPTPNEAK+AyS9vJxSTAkT+2u
8gZo99LY6DJ9Km1dbYxB9PdLXR5cMDa1lwDzvW3m8oJbXVna3/fWzLsH74UDx7autpud5Pw8uAjQ
Z+KWeUAW8x3QMgRaQr/D+eOHBEhs187eoFM6F+6ngRx3F0PNYSnRcGySn84GMyaKQyQnIqh4clh5
9KtMiHhOcI9UVs+auFn0Jm2Ja/JjFMzF4sbrbnbUrioZwfb6NMyjvn+OESud4ISCtfxF6dSsETNn
HMiwggex7P3IYVViCOdAzNILUunpFLiTPs1siqbOc46DzptLi2BlF/jLp3Ti6mTaTkl8Nr+qPVWd
dG79iptWbSOnJqjf5cPPr6bFwRlqzMySiu4iCXETAqNt792i4qyIiH0b2Zifxiinh/pRYx9ik8zb
XI0wLqaMPKdaEsRs5ov1PBMHHDYSG3sb++5qqpLp0rK+/7GXVaxXn5bsD0Is4ImReO/oV8AukpAs
h0enSNVJ6gbzuwbdIwx5cvKbqSBlGNjVy8Uee/3gZL+RJXpPvZvvyPsbEZgNZlieatUNa6u2b2G9
33VaviVU/jvWD0x1Ua9zKC9yS21LoElG/VWmsNmnN9csecwl/rSG4UcTWWYfP/qIKSY0LSLB5gIh
IoatZ6Mu1xWDTN9XJIWPz0mQ2Wcj4UnJGOpj4BvJ0OqtUFN8W71HKrnHbdya4qZX6U+kDP8qrekR
eV6wjrP6T5Yu5c6KDFDnnnX0Fu/iRn697nrcu4E7QC0gDCTwx1PLuugUROVZDTFUWYWN162pup1+
wK4RkIjnOS8xvvcjZZJYE439i+kpp0Mvl9U/EtmWgGQ1O9v0plSuDB+oU1r0YUFYRqjw0W3Qd5MM
WjI9SbVjhHOVsEtWzwNU4A3prTxQzQjjOdupMKtIss+HMl51EwPzNrAYK2oS0cY2zzZdORBOndfe
Q5qKAn2qd8guaCCjF6drWMbztA8DgSIllQWz0Wr+QBreEBt5jA1DXBhlUfbbRLeTTvjiF/KrbNBF
cW7uSjYvBP03qN59wp4zZrqL53EOzPUeYZXeayQIVcLguRn3DpDdvVF+YnSpd2Od3iUMZFc4S7p9
14lNJ/QuHzL5R++7uoUprIfH2m7v/IRUzdYzirUemH8SLCFWaT466wSSB5W2bd01I0x2F9tyWb8B
ciZKwHVBE1oKZq8i/FZHdHkS0cQcQAPfB0WP70XIaTvFwYSirywuUzX8mTKLuWSUH5xZvjQWK5IG
OMFqcjPc4n2pN70iTIa9BRZBaNTCD6wLDcpDC5X2CLzmPXbMK1iV8r737K2T6vgC3vl+HuAoO2YB
eaYu52MSY6i/xfSYGFZM+r8jmkd9NVxpHtqle/zxE/Su9YyCsz78INTB+z1lbT3ul0r86l1Z0FrL
GZeK8dfTnBRlkhPJPgcBdhuNTY+tUygKyzlXff8Rt01/Ssf5JiD1/jE+//9ElP8lEUXKAIfi/8xF
Deuq+vrTp3+G/556/fPP/h2IIq1/SXBHbOzsf2ef/GeCtXT+BR6IxA9HkrwiAwED9f+kotj/Qptn
MdaGwywlbs3/SkUx/4WzmHgV0lX+3/GoOJL/m2/WI3nFcQL7FsGCwZoolv/Lc+mRPRgQvTDu28Lc
J33EFj1uzm4q4UiSXxjyPHvrje+8dR59c6Tcq6Ea4QaAY5IJxAngJQnKw1PBfutVwag3ibXH5Jsf
40pF8Iq+p6FgF+J2xH6Ka1oXGkwhMGWjWuHyC0JcgTzfgZuv5BhNq6J2AVrfYqtFdNMLvKQBchj2
31crMR5UYKQUYfIDTMQLZKEHrn9MULG+kM1aruS9ufEi3a9tFbM5YspC/QutpwQYrzl7rY/MqtCd
wgg3p5fIJ3zCTt2HYH4c0fO32lsbS/XcEluatIKOLPscdHDXiQTcTXSeegwoqOByi25E9eWyGohy
DtXYvi2Jek6i+nGMmveuaHczMUed2Q/rMpK/XCe5x+z9PbZ888JTb0WdfqMXZMNT8zJLYT8IdG2t
Z5HjyOuUswsEytC+ufUGoPPWKe1dFHWbTFfXPmg3puWSHeqihsveihF3j6U5eTEurePqr4MPHrID
ynFetqij13H4J1nEDotycRP3JSwNuF6OmPEhM5YSgnfVzfd02Ks8KTHoNXwPiNKclZkh1YOCSPNA
Nr7wKZT9gwuRliXwn6jl36XjolZFxkJXl6cUxh8dCotTxmVcKUYHl3P5bQmWVlBft3lSmKt8ig+i
EWlInMDDIlFZoyzb375wxim8+nm3o87467LmmHkdVOEQBDf5r2yL8E9koM7junjo4ubokVnMUCwE
NL6scsXq3mP5rMeJ4SkeCDbs1wEc3MpZqs3QwPFxELoixIpfyGaFYk9OxprW+hu/YLApsmpfYyjj
BMHFpNAL+J3HtKoDzlvL17anHqCH/RMx12LsFjxnsqUrjy/xbatSUNwj9ll1ZpaFSQkFyu19GmI5
3xuj9cdu/1h5ajzaHYO6IuB4GVCDOQktm2CVApRhMfMtK/50H0xHUC1kpHR8r9qThzGSh4RRw8/N
EgWwhcxk3Cw4tQH7fit0T6g7nYdy5J5pzeC5meLXdCmuecr7S2ZAaXoPY3rjT1rxA9ApPM83rpJL
OErWVPyYagvUhUFKpKaDXfyZmBsQDjiuRYUBFY/LKn4kBxXxTCA598h/9jnQhyL4glacpOWjshHO
VfOucM1vBnhohm8okrjJD0WCOqr0GJjO+fcEvX5l27wqrV2/enoPromdRs6dYL5a+LG4RjEMWUa1
RnTlai4ROYLhYffBV6tIy1l0/GbVHRKbmhUAKXVB2Hbtm84E6z4IFyC7xoJbzOCmYx+7u0H2IofL
IXWAdlHRjyrfx9ZyXPLPnLzl3Gfb1fBaD3wXphV/u4xEBnyhKEqQ7G6t3Lr3E6QuvuSmaZG7op9o
2SSXBxSPuHrK6NSTVsIGjD8XfvYJFg4Q/RT42HuiN3yw837gLZSufLZbqjuflSJ/Am46oLJDmwLU
50aJg+GcYvvRlK4aH4Ls3mTO/yskcxWetdQ/85ml9zUXMkMseF8pnkAlZce2wfG1Unn5afAgC7O+
OZSKBwuK3gC5dVjYnYeuDRqHjQFYYYDbtoX1OPhOETIQpahAxBbaCoGJbucRqOPtnh0UXW4qr1PG
w7Ju2w+7Dr5RVedI2It1lzTTOmpm7H8q2tWUyH5HokYfO/dQTuC3OTYZLPxAQfKr63gc5bK2w1k7
5xSHGD9PDXivGxL2WO6WZrfiMED+xgux8kr/EkcnM2UUGqTOk4F+eeoNl+0LgDIrr9dmln9DwopC
Fjb1dky8qzZ4B0e2uWEVi2E1VvCqk9l/MQdvz8gPz6S3ai5mSc9bDxnJkpSy60DWPN6QQt/i7TcY
rqqdjno3nPJxM1o0VOh46lBDFoFKsXWdO6PkrYBKerZV9Ce3medatOqJyv4OCJccfVNleW+61yWS
AAyINT6kXTOrT5XjGa0673nk8A2Fk3DrFaDiDDsOHZfL5fYsiTv7YaaIX8dB/whc+slsh7/TMGHa
K2xUyD0PCxHfy/zvz1U+BQhzoJ5m7Uh8/067OuFqmNOVkvVd6qRbv8R5ljO5OTSOT5bf7cDybgDP
xeAbrQ1A5WPXYIwNHHonL/10RoVWpv+QQ/UNEGqXLcM7SdfNyrKKv0xy0rB0EBXHNugbDEqbdHQP
UWfSVwekcRYmg1+60tPURTtv8pgtqu0cDQcjTomSsKHBaYnFjtUB+Q4MDtkWNEm0GVKP2Y3PObWY
XyYjCn9hX50U88PilDidq+Y9HdiaqZjDiPaeR/mEqEgK7uVlRHjBQu9qdNBtl4pNsczKD1Pnr7jx
j+TvrNKJcxKXlDLNL7r7DFHY9JsNXEyUBTQ4EX+4rjsy9IEO+Q7YqFgjTyNDzWJR0E49UAnBwybI
xSGAbUHoYV9tb4zxuASf2+ouNJCUE6ZlQW1XPHy0NJ67kY6+9dG7R4P9MA405MM0bZfbA1LcFFhj
x0ls0iiExYhul642zpZVNPJD6IEEtyzR8W6msWHP7Eje18Lst6VEDvJzHHLzQHyk4kDTwl9O1Woy
rN2Y8kA0YuN5mfs3zMv5caoHN0RgjfDQfYATsE4Z82yDgZMycS5eX9/qN8oGw1NPBgvvMAkuTkfA
BeNic500ZnVGsxfXRnK9lS6pslmQd8ZKMr6ZF/Pt58oJMPJyBbQoiOh4YNVu5GSAc+aI27qVQMq0
uO2qNbo7PUavaVbuC5f2PL4SN5FzIRG36U2yX09JdG8vOoHYKHn/GQ5n0NU2dY+RM62+fG01OE4F
nZoZffSD54HgSzbJgHgBE3IjUdpTKuUGZZbIgQgAviOnHLnRmG17y33kJa/2thA9yszp3x+amRl/
q0f8O3NbUTJtxDQGR6LJdn6vrD0V+HvSAOjLY6QPNOi34hieLF33RtfFKzDmNaH7t6/26CXyI5Ze
tgW5aZerqF2sY9zx4Z/PzQ7VdwVNjD51iY5JXdwhs6Eldcwn38fJy4CgO1oVPl+mfphZ0f0N1sgm
izhXbAbDUd1wFj+f/nwYbn8QbWemYEfhfur/DNAXTV+jI0AjM6R2cmL5e+eK2SPlBHcSzNVg1WaW
CA0sn4Hd+jgJt8Iny36B9jHhs7HKxNqZqfBWSR4la1Q+Gau2fAh2pV3tOrfHXfOD1vgxNSHAe/Ha
oNg2P3/QwKKBbNUaVN5xf1x6lmYzOD8sDbyfccydFC2HlMA4H+jzKamuc96bLDBinM6zFZ9R7DJp
ucW4FVFD0d7FZ6AuZ6NG0+4kjgAZMIhj4DqbRLiMro1+1VbVU+R9iamKnrrFoQALxj913Y7nRJr4
5h+KhHFo45DCf3M08r+8iOS38mNxZD2+SsmmPxR9VmyalgvGx5UApSIC9PjzS0w5lDii+P75jBzX
nIqf0Y4FSSG7pdxmN+bEz68KiYBKQpcSUp0yUkW2ky3fSYsZcMwToroM4k2aotvWNtoEneTOURC7
Uq7+63N7iu2NqJK/JRRnPOe3EKZ/fokkjKS9nNoRcO0KHrR9tIxIEPWRBKdSd+maMgcL1+SzDiht
rCujgd0TFzUcNjbsfGbrlHYKaXkVTj5SttEHh/zzobv98T+favXLIaRkC/xNotdVqJlKhqR90Fsb
WxNwY0oxnojQojfEZLDOb8p3ESVMxGwPbXIbI10xvZPlB96pKSvxz68it5UI4w1yr26/9/NXhiY6
wsg8WoTubn5+h0Al78Qej5u3VVM4dOZ/sHcey60rWZd+IlQkPDClAZ1EUd5MELLwNoGEefr+oFNV
91Z1R/8RPe6JQuLRkUgRyNy591rfuoYKdh0OqfpG5XCqR9G+Zm1YbjxbOOchxHWKq0ydhmZYHCTa
VYoYwKVneJ90Ujt3BTGBA73DxgQq0izuA02WPk1l9KC/X9pzfDZJcNq6S+etHgSpe0mqX8mZuceg
cqbjelETDudFmy4xh7caw5Q7utltZhsZsMHxtaCt9FT3vr3NSwoEgkUoz514bfb8tWPXefhbf+Hy
h7rzd9CfvpzG/4Lx2Mtp3XIAfDkOF4vn/zcODSaoMVswofaoVsudEW6Xs2qSMZ4wS++hb6lqTMGx
RIHQtiAdbP5ffr+lg1hzPERX4r+6Bf5kGZPf1Uzd3fHRnptz61JMctgzk+yLYt+QyDx7J8amO/8P
+L3/hEP986W7ju4YFuw7/78BXxT/moV8Eg/UxDlxOTDifHsYc1pekYXKxxLgz2T0B4D0/3tf/0Pv
yzRh4vzt4vjfaMAP3+O7/A8Q8J//8c++l2/+A4SXB9dRtw3Tgk35774XHf9/gAE2XBBfJLF5Bu/0
P/texLNZ8Oh8TxcuiEW4J//uexn2P5aW14ItE9Ael7y3fwXX/fPG+ZO4F31X/4cbaQEJ/+etBFnE
tgwcP1xOYmmz0X37O3FXdJqmmqoSB4syGnkiJEUlmX8grmSm4jDCZihhhPVdES0r5zxdlb2/SWaK
j4lvMfL6ygxn9Aj0722vvTPt4r2V2EEQe+7pkgWxUA8+hxYaMCBMbe9+6PSrtrIJrJntdaiAgpWz
9ZhpToWD0ZBXttm+l6LfaMCZmqnZjIlx4+gsrol+1NMK7X+NxM7LA7eXz/Al7RVpyFdZvRTQjX3b
mPJst6NH23IAN0GCGsN088KeKbcstTskFoFN+WP0XbSJ0BO12mfqE5HqcJ7h+IfMkIxEg6bjZiCV
Os+BPs3uoU1iSu5ER00HTgMF3lMhktWsZwMvrNxpWvIgfZa8wQW02qfxCsI8Ghi0HDsRLWrrIvBC
+dZwWO1b66qHJo6yOT44Ln+Ptcmw9EhjvVILPwXWyakaNJ6AwWivVpFxXRSTOLkpc8jlK3h8xvXv
Z3rLPC4X4tpDzXCeJ/7OZZX4uyqLGNsalrwStj6eJJSizTTO+sZwfO2mtKvoEoL2uQDr3UFLmq/w
0dAxwz+08e1GXKIZ27dXYAX//bKvwuYy0RkTiY/hboq3iZ1YD66SzGBdZXFkVfG1qsLnKCy1G+FH
ddBHDBxdzQtvfj+0iwSiNqp7ZX7Qy3D3TMM6TnUceM8FGaknbIC72ip4TLR0+EPe5TTRUpSURU2u
G1LTDX5ZMwpSskZPGH3M9ZKsvu60zLvCvOtetRMVmwaez1aje+UPVbvJ+TmbJFfxZWzd5AylFDsX
UyWyoXoqLGFgFRvKi++IRTs59fecH+PdFEF97127uy+Xg4MuaDIeYktvH4VW8UG8ReYc3v9+Ydht
YA2VurjMS3S6MPiNPaZCWvIicuS/plDYOxyZvmB9JNFF2A6WG/NlJB/3ITQ7JFeV+khxDqzG2bJu
gRLqx6opxy1ivmE9Uvii/JZnl4PNd4N2dfDG+qxofNHmwcUqRIQhv+ztB8Mxz76TdmdHDAva27jn
GDJ9eU1xiAZmd6uKqkLXnBjjAbd47u/azGKM5o3OXTxk6Zse6tpqgMt1P6XYfCLhxoEcYBd5pZoP
JLFG+4b3+XYOS4aemWe/cVI91CD0PxRS8VAbb4g+Hh6lW837OAZo5UlTvmRztc1Dx7ixUfKsxNCa
u1Gzw40/DdFTlnlWUHNy2XogoJ+KzPQQ0kQi+P1Xf8BJQV9qnVqut8/qfnqmFfk8ZVp1kZYZMYiX
2cGDKwBxUKqv4l3T6/COLrBJgdcATFE+WcqgBOiA+7t8TLyrWDeStVVKWtVYWuyUX43TWds26awe
vLCVR0cZj75hXRMJE70XWkIVHlnzpdLFhDgxRhSPMWrlcbOdGrrwRwpO9Nq5P95X2jDel4ZBv8vP
14PEYpEujw+xmrddMhGmtHyHK+FktvQeVgq3gXKL6TZr3fHWtrrhukRz/ddDvJfZLhIYjRwH9x26
pmdRm8Vu9qD2/H45TVR3dRzyrIpoOcvlz7ae3YREb93akOge0W2snGx4cxpvvh4QHD/IMj8n8Etv
fr8aoyFCmpJH+4x7YpxG74EViOK2mKKrKcnEcyGijdfa9sM0Dv2ltf0nG8EGtVl+RxBnfgssf1cO
gFCWY9aWfnlxbS3SSS1T68rsORFGBnCFejSTU2g8WIY5HKvEc4PKDe372sIcMHHY+cae0DepulKN
y8hRQ5Q951l5XeIAxQ3m41vnELFzp7Dco0J9iixN3mulXpwgVoIeDBNAQ3Wd7GvHvImoz788T4cB
J7TPMeh155C70fQMOZOEER8d8++Xm0rF1qbtG+PQ4oR7ybmq8ljPni0CT08gKmADFYX3MixCccHl
BSkBT7HrRNVLv2XLb1/IQgRYkTQN+pzuR2ncT1D+b+qhUE+OZuKySPTi0KrQDnyYUCsr0sLbUrer
lS8Rn4adi2JUNdalnWS5hjLTnZsSw0nvE75I8yTEhhrXTy6gvnXhdslpTMpzWNU+7FvcBST1Rkee
cvro2nm9NI5wHBOvQvIZyhRR9beeYg5gifi+GRhv2HhX9niJ8isj7a4yyLYXK6s1bvO0f2b4HKRJ
VR6dxZsFMWBYWwCxwCInyaOxGLMSwSv6/deSSLAMMCIGNkTCokf07bbzxcaWq0dzf/rz2PIlx36G
OIV4Cuu5u0b+18Hu48NQ8nyQy8Xbjp7jaXQNdfr9DNFMxDCnRjwbh+PWpDeJkoPlSbTSQTwAODgx
jHqTgkpZFVhRLrk+7N1M/uhC6Dtf9TXkdGYSxPiwDTr5EZt+FOgeytmZPwLXj7c3I9rDXPgmHsxX
kneHQ5ZENORFfyiqJJiQrsNip1FltG54VYdEeJRdejbAsrSXQuuKW41VFlJbpgea863PFEQWm8Ku
EPNEipdsTiqr0SYl4n4IkxQ/cKjvZzN0sMDh1qVzfDDN5jUiShvVHXp/lQ17e2jpZRDOPTWafxNN
jKGcqn9mPJ9eK2t8t/AiWn2NSM5mf+hphq/r6T5ReQuVB42X2SH2WKDlrmV1R9P9dKf0AYgEKyre
FC1GdN+Ot7o9I6Bomx/cl+u+b8WmcVD0yU6/aB0QOtNQX+Y4HfJ2lEi09CToNJpWlZU2ey8Fz2Vb
8mXm5C7SHqWNyBeOx9gEQ1KHqzhOEYbUn5Ekx4u79Unr7BnT2ta3zXI1RQXGT/8Jg8anXmjXnSvw
3YUcdq1Xr453A0bOvmK6kubDt9sDLWuaAuBG4jxGvXzKXBtBQ+jsGhgovPTvjKg0rJvauu/GZzus
PzEd08OfoxOlhmsO+kZMYtONUB/j+DaagfDbgRiE2oYqfKt87E7lV584XMwddMm2liisQkYrrb7r
DCuYhile2+gn1yqJPo1FFCUKmyEsaLT8E4zaC2KDzZwrJrZwioeEeYtOjsNQ0wW39eeqE/fI+O6q
3vcDEB2WK34GyPnD9BQi96sBntWRvQ8N7Rip7iactWOLw5araTtT/83qMjJY9toCHVSs3SlTe88G
eSvwycgMnY7m7Ce32mesxCvPGB/IFojobteMUPuqhFosYwaQoFlogascJfBAAMNcbGbGAuSmNxvu
fmbPnvOJ6CoOPINbsk0PjUEX2EzFehwK7mzTuWoycxNZzWPldqSDsNebx6RubhC0K1Bz8or6Kdux
qrlxOK1GfTwb5QAwy8JI1CpGoja2bhE2u9h3byQOHrM1IRCV4WkZP62XsjsRLDBF9GL3YYl2R726
RXMi7e+z7ES9k9r0ILgfN107pPwZzX1hzFdDjfcG88vyw/U1BzGXbMTpok+D4OlnJYkOIQI83p42
7u+nrKB1A+Wu9AQJViZG77DVAy51UOSeE2/mCHtyhZodwS+pFGayxYv0Ojemy3yT1y2h7PlJup19
Y6SQU0+yMLGo83N03X6N2vxM1wM2gpctUInvxuIeMbXmU9UJfbkexJ/zyFjqzfX0j9T7Yge4hC1p
XWYNNK9Blii9H6+YPiwU0wZq9rUoC0DHSX/JpD2wT4Ig1aZ3ZXpPOGO/lTN8TwlShfpbSgsZWlVc
WWV8sCVvuQ0MMbaT227A6owC753olOrKBfPsOmh7BXuRSuo3J+VaZh9gnD7uqzi+pmB+QcX8HPX2
nXScM/ao29yYLlWFA3cqIF54/XXVyKPVaCdKI2NVtfEXEMbm9wIsLPw/IEcD1aftAo++aTPn1M84
P228aGJLAt+m8uQFoTc3ZUs7Ct4KcC7YzoM2XDQ9vaS19WaL5BKx/zrIqog6hAakZH8VSWvfKDPe
yiRZk3WWtsVFqZDkhhlgUgQkEaHDDUMwlixw722G97yPo01DZ7323qyMUK1mnr97b0ATkTUn6WBl
S7dwskLUwIm3mmcnQ8GV3Mjc6HaOri4eSJwqb99Cvz8A7CEkQ+nQaKUMyjG57htFkEen6zsngZdn
NWKPoWQrteq9Kp3+YLkj4FKh2eAAGAlENRqvnmGg5XA+Jot2OVePMeyDcDWB1rq4bfiQVO0PDHCm
stBHadsGISzzz+guvfd6897xy+Qhq8znMGRrj2StoS4cjsqWRUCVJQ+2zyVV+v24ByNzYzXdsx5b
+dXQGgp/Ga6PbNiO7abhKLf3teGaAaW40/KHBMrbyrBra5MTSLPu1Q0nP6iLE6tJpMaJUX1yRI7s
Bzpc4nWjUhv2H0jW3nKe4i6ptrZX3rjZlAZ0JSVDLveU8a6dNF6p7OLDZKoIAQXSaW0wNo3tYTT0
5D7CtOmkGMt1C/JvLXD4eiz9a1Mb35zW7Q+cE7GyMC2bPa/Yt3b2ikrSOLbQ0jelFF96hxuKBilM
KZ+gltq0ELUAhsr1rnmRRRt0rbedOPjfI7wk/CB03g3TJPOoYu17szWD6WpsLUgrzs0Obz4NU0E2
SOLeorDE3lh666b17pxi0U235hO9QbbLlsGkhr8p6rwbaZe3U8gC7+biWvYaJtY09E5YTge2V6/w
EVW3Fgf0etIeJapWjXHXpvWTl8WCGbT2QD0kfuKJqXTfJeWegXYEYM3iYB35gezpZLcO6Y5pHi9Z
lf/++vdBEzoDwaGYZpfHh4KoREeiKP7v7/v951QkR05jze73v7Y5VzeTElqJ//oVfx5ffpkAGxyA
Ibj6/ZG/jw+N2owNE4DZY6MFmILQ152Yw6HpX+N9laZ9GNrqnE40ksrhOy4W9/QkXmh4XCcHYh3l
ygCUWMnuxupgPNP2gW2sGIo7L3aiPrJ6/nbT6bsxFxAuSCnpmwdzGL7hfLMSVPEDm9gJ20vjgyXq
CmoF27BAE1jG9zStOVPGm7bWryvcUmv1Nc+/MnJ2AYW4qKkBDyQlHDYmT4wz/XgtvVpn5exISF8+
KCYyfz6bc5qsagBpYfRuv+9Bn/7+4++HuOuKYB7sR9JQtK0ykvcizp0jmIY9EJGG4yrjS8bX69Ho
/FVa+Ui+LKjqvyMuSDxk/v7OvX6//h1+0VFGWXxb2brYybRoaFhVA/6ImHUhjo9QucutaVOdYU57
zsmVDmYXfm3DXHVVxukbbGRsG4spXyhT//PB+PdnDv0/SqmIm3gsspOnjOwwoXMGIHafI3OF3XHG
6/5lOPTgxH1nRE/5EJ0kOTRdohN9036CNX50E/w6KGmN8Vw4eBMRlZlia2iE9eJLVel8TdYW4diW
cRVpzRZmzgrn4Qb44C4heF31mxxQQMi1wSFl7fNkw4oMATS6W2ahWEmTW1RXahmadQ7IBF97a/SI
ncEtz8nof8HaZHwGboQSAbi9Dt5qgxvsttdt0L0t8tvbEUNxXTZnLYkCP6HpITQm3sOG3h8lfrO1
K4XxMH7TZ3FtNiQsy5nYxroP6aa0Hc0GcfGQTG1ivFHwIvEInP3RoKdpUUjlwSytkwo8B3xzptVX
lkh3xYjurm909n3jxsAylEUjJL20h/0DLkRxoF5pScbLdLmCyyZ/qHoal1V+tDlFefnDRO4j3oDw
WdfULtRSzhcjQYQ3ltsOgci7D+ydsLVQB22YwF2M9GCKxfps1j8ZXiY/147e5EmyXRiWOnQEvJLD
z+hX55qFfzVStZCfgnR/nFZ5reqDtAtw0/VW6/qrpggfq9pBQG9lNyn4hHVV30xW6e1a63UKw3st
j8mElPGxSi+9DTKnk7C6YhuSI13s49x3u6KEk5hJGBhV8UwICU4NJPjkr9BhjROsfru+YJSnGk4B
FBxc+rJf1e39TLm/8oBSrlsHvYC0psfYZvG2VBtttOY1pu0AeTTkxLQqWvlpVe4R5X2zTZP0M61A
DdG4pTM5DRsD/WOWAzPv26MpuTjLiKiVod53ToyEoLZCotLir2ky+3NiUT2a6AYytrHc85/TzG5R
K/QPaaI4yvQzPaLhhYga5ET5NxqIZyyBuzSbPzsA9Ktey6rARrW6NsLhUMz38NyIxBK4YyyAU7bQ
Hj038zdWXJF/3BurtrdR9Oxy+Eo4Xm4ibcQ6M92qqNYOegd6SGLyeO7d5Iivbjv0zUHk1t2iLl8L
Vz/jl0nWeQNUz1P2T0uqh6bjXm/SmwoNEhX6dR5KZM/mZNJDOctcfQPDeo3Si6k3z8hJ601JzjjV
pGMGg8OKZgNUUkN85asweu3r6lN3UINLskXA5ITRk8eNaCqqEM/ET+MBuYPMsIkoRRxd3jdSPFsE
oOO0u0cPs5EEg3h5dpobnBKQ8oq0PVhd9Z412BhEEuqryvSR+WT9K9Fo8a6erY8wZXjrehOeXrt6
iOPsvpjrn5iFwpibn1pDhBl2t7lgzcGpiaoGmUP5MSfjR8iioOvFz6JK70iYnlz3bUrrtx4JI+vU
RlplBX2B3r/SK2z4eIyRIzEbxsH2CsMj3fvz/IBy7D6HbR3Cefe0R3LOb3PPe6vh569lgsdw6H1s
mHTNvHHc+9NjX3Sg4KbqWC6laliXP53W7YTR6yszNB9btoA+0m8A0SOw6vEUTWQOYPqYEo6C6YxE
XhMB3Tb0uiNApE+DLawGFcoV/Grq557qzZnKczUPh26MblM13zkWRdlMpxhcjmdj2R6yi1UNAy9F
uxk7MhltE3iFdY2yZZH4ufdN6qTrdjrY5oARLPToTuuvg/Ch0NQrvBRACqgNRWSQO9wY7QoZbLKG
5bdkUqT0QyYq6ByyFAXPXI23y5+4L+oHP/eR4rEiZE4cGF38qXEu20x1RZnDS4hfU4Jicl+Wm27S
F4mq/2iM+vXg8EWpz4xoW1ZPMMgHOy8uXvKJBGi6tnByrWxbewGX+WomMOkTGMvenD21UZqvhscB
mzP/Lbn5vZG6nEu//qH4eCzIMMIqB+ykE5zRvEvjMHoe4AsABsODQ6gD5w9kGIiQn12HF0XCW4Of
l8Oi07NNZth5MOfQGr1iPMbPUivYS8x0BpvUaKZdu7gXH2Fcb/QsviSD/gFRgEXeby5onbjv5bCd
qpq70uAPiM5g6y3HbQAvK1FF+pVTCxqCYEl49w/o8RLcV7RDtFEgfLVoG2W8wMiz9xN7ByJHp92E
9qPd4FOzG7o7+mMY0+BQww817lOf39u9qoJk8eCRzIPalZcUmvhmGTuxrySetunHOKKOnI5ha7Eo
ZNmPDUJ62wxekMHrBIDHW9urPqjRzqwGw/goPIe0FSQckx1e233/OKDhLSTxF3MD/q4DdIKa9wQG
eoYryEHbJ9y26CFxYju5VpLmk/BWsdIZus1Y/ZoqiHOD0WEZIYs29NdZfy+G9GliBLMqCK1Z+csK
2chXbVTvjgl01BvirVMo/crLqUNzr1hyzXh6I0gE1lF0USF7qxpL+u6GhVFshiDfSRIbXAQqrhU4
vY6Fe+GCE+StbxeiBp02rwCeh44niVEMarEDAx1tixVlC8HJC4bc1RGOxY9tD3BLtm3Qdv7zLDDA
Dt1n3yzOMWueuOeiGzf3b6VBl7Qz77tmfK5N/6wiZhl5o73QsSWspkcZXpX7QqNF6cQJ+ywbWpJM
HwniV6C6GcSk9mcGuICCljMrc771NBrQCl02gsFPt/TX/UOYfNC2d7mFZprpIMZMA4ca3RS2jS9C
Q7ZW4fLGkYa2JcZDRbp7t3JwdwaxUT3FyGqrjiegYuGuFDpqSGE97vIqIn/Gg7rCJa5Xy3RTRQ2Y
VnPXWMpGG+Z/Ut48ktjQUwkRedjPippk+hnj7nPxpneJS+3qJ7BJdIcDZBiI0qzOetc/6T7np14C
Mdzy9p7ciH4SlJ4brYrNDcRbkA69v8pbfAozIsQY6equt86u04wnoNN0aaNKv4qLRYcNHOBJ1AgT
myHyt0zYYHbId9hBzTpSPfFB6rocrWSD+4k/XAzlYJYByzMsh4FzOjOoo4euihSaB5HVIGVY8/yK
A1oWTwf4Ru+WwTgpjg5dMdLEUt8e7EHmKs+ZnhqrQS8exyGbAviadOFj/OROfSgzMW8rcNjAW79L
rbEDTZqBRZ9fr5/0jrm0k2DSGpLko0b4WRAhrcROq3exnd44RUaEweR999Kj/89cD6M8TKZlBSgs
RtADlIOpIFcEQbVSBXwuEItpjfyzNPxnZ+Qv3kbqvexRtaIzB0gQrzsTtyET+62U7i0HWhwXw7uR
ee5q6jw01F6364T52hY4/sOuj9YEj7zJnP6WnvQpZncr2+q9ZHPSb2wGhaQG1RA4WPlMLbsmUyxQ
Y2zRVF8kyzD6jJAtnZK9Ru0CWr5uQU4kubevZ0mNbo+bQmkycJyvwRLHuncFCSmm3IS4gTZo0kk5
kulXw8hsPZTpg5tzbDboBECRwULg0ATkN6MI7KDRiASKnHyzwxgGhElhLIDgkHKXrPV2fsKgF7L2
GChSPeKHHKKzNz0AXSj1BI4VxoUAN9StI4QdeKM0xnh0vOvsfiYxAplBDDnDl3skyShNHehexMhs
poL0wNoAdUbLnRxF/La4bIjSaspua3hOsRkSsYgKKCbt59A1b62RZK4woUtINhES6vK1Qv/q9099
ih8yhkO/x44Cu6kFG+02AcweatsHtzbcjWKBORbYElgegoSxvnMOc+5kJk/mPnUREWuRJbDoKDPo
RzaZ2mkn9h/9O+Hwt45HNlrfDtqKsHDs+0ORH7JpuooHOexxwefb3HIOA8pPVsP2QC19W/UMe9Ih
vtZMpg1JPh6SDJ2WyIEs5fq8nz3KEAdwjgscc/RRLmuw/OwU+XQpKRGsdgw81VdsMAvkzuFAPkvt
pWrdY9KEWVDXG9lUJxEhVhMRDRWz9fQtrClCsyA4AFhEuawqXwZTN32Aqp9hFuCqwL2yEcUdDth5
3WjuNQRH/A1wIhkaARBKsyvMAPdhP1B4eDyzCShCY9neilHtPomzIGU6iWq8v+McG/RC+Fs9ZVKr
Sjc/EgAFl+MoDYhOMLKpXr0eX35+N6jIfyZXhh5OVdvaF9257Yx2PF/ALRPbDKm9N6EBelNLVbLj
973HqmbVVETXuZg+RogbganKD5HGm0qSjDbHLmushj1noiNiRekZUuiRLRROCvxTtyw2Nsl67CZV
tUod6s3QsRyUgz3NNvcT/U+5t4HFsqqnoEAWwW4FBaIyQIbZSyeHeWTk6h+lFoEEqLWbJmtPses+
epNg5h7m2Y2Wru02D2pe0h5ScHzgWHIi2ddifkA7BGnEIcNbj+RoXoMewqQ5XwELyDcMd1aik5ei
zRh1wG/WDVexOzSL6QTcb59xYmohHM1ZfG96pbluorLf4ZIWt14YMUrUzMfGx/AVky/aNzFHTmU+
JmETzNaMkZSh40EB4Vy3/rCd6fkDaoehBg/5kmtnSyOChesOdIt2RlSA8mNsz0Au6EtwhkO8k2Bv
mrX3Jk4fPYjQ4pRrT5BtDoDmOM1H5NQYPluP+DYHDC6dzJ+yEo4RvSAmDv274PDlQMUG0pXdKmw0
5HPxTpIQQeXqFc7WchBqM41+VobH+K00g2muG8Qt8z6d6ls1Icolo7DcZEVHCnAFtDbPvTOxgyqQ
gmrPKOPros1dcKoupD4bEZSZ0VrrXxPUQ7uJDDsu85BGxbXQ4le6g5xEOrhFDl41o/eQtnrl2mrj
LZMP65yrHv07qk/P2btFYawLhsvQoRxIt51BJ5vt9qQY0uGaVh8OrpOVbTUluUUvrO1gIkv9S5ce
cSoLebwwhbct/P662HkhUNM23odaKTnzUv9mvdr54OKoDrdTn3CkoinfmKWB6aNezG7MRv3MCrd6
xoptEwrWKhrftuOzP4fhdDZLVLhpVJzGWldB1oNEQmqyx8zxE+kpba7sB42mt4E0tfKUY26dJjn2
SGLYBwI3tj5g6974tnY09HRLmC/flSjgvYiKLdqW8ZAew3l4nHg12O7fYB93NuzaHB3KNhbGJnbc
En19mW+hDnKpq2F5m9K7zixgqaL/0fX+glNsUy6oYcss7jNr7Fb1DHleVW6EoS37WogcK0E4UhiO
e2QTrz3j95XMWIj8Rr7PabynkhYuEJQ8Usy7q+qHQdUT8Y8s5fx+urarMOqfXH28lpMXBuFEu25Q
hViXVYEAPX93JhOUOlhnDKhfoVNS0VL7U996D8BwYmU6QZUOl2n6zZxz8BzFe4Q1/TakibseKgMt
fia/Mn3IOHxSAefCbW77xjolru1viy4LGgCxx1w37rtur5iqMCgUKZt2+Mxgqg1oVvDedDENJ6Kk
M1m364LN06KjsU7G4s3x3G5bLduSFxPYIP1jyj6+JhdiVxdKbjV2THvkPFk7TooaWn4zisO2ZiK8
ikqGSPTpysnPjxGqbmdksg3Lc4VqyVo7iguOH83KAGh4155wc9HpAPwEYtRGfCG/kHZxiMoxOxnO
1O0m0yTOE7cp97G2qxKKTV1/moX21UajdZR1dcDgl915V96DPsblSUYYzarUod8Z3Tvmt5On8gK5
+jbqgV1XyMLBlp9HWATgJRiWZC16O5uIGGee8M9dh3OhrqtOtjvPrMU68SICap0OybjEoQfR9MWR
9l1r2h+Vnb1EBdQgK51EwKqm3DubBuvO9LP0hDSqYZJDwVmVHfCfggUyszw8Qwx8BC6+dQRaaayf
SVsd/0SXCLv5qKRqjgWxE1CML11tAjcwKDGrnoZP3Wrttu3qTRTZu7hDIjlJcgSbxlqVWk5UopYd
dDVNN7qbXuVR1wJTbsXBmcUNjQN62GQdtdUmbViMRUxuA157yblkIMeLDv1aZgtZZ5AU2IMkNzsN
v+KCEdvYAIl2/B2pJPmSvlFvBEyEvhmHDc2R3WiHZwDy7FmEaXBzk385Ofd6FZp3Vl4d/KG1dmOk
3yfMovajgHA4AUCubEcHOVIewboOR9TxsPwNKKOj/qjTIbQtNQdZKLR1BmnsaJjee1rTdpwgOgZT
YTM8BFle6YpTSzdvdasnb64gARF9V3byRfKkzzLehF73LnMLFicrTeloxWZq6ZCFcQeQa5QEgJGV
xkFY4VTw5WGRWLOUvOVIKsC5gURl9t6u64QxEJ8RI5GIi2yKjFO3jn8hfwfzpN/ovQL88gGNNXuC
QH2b5OYH9GioCYSg+Lmq6EpvoUZDIh3uci4FFLXwtrXf06+2CV3nq2u7ZzBP/jZxyiB0Y3wMlYFp
jH1Z1O2XExUUpr4rOQfWN0NnsFOq40AO1FY10YF1itNUGT8Pqcbqi3WSij3cjcuJ8yvxuvJsJclr
XbEvF7SrE60sV0DxjwUX9d70LIgMIBPNhtp6qAhKaIHPUz5N0fxmchgeiURz6jTbioopRtK9hEab
bP2se5VGGy7AdYYvZfc9tHW+y2QZEyvUYShMaNqRvsIAa1goam5QaFyv89BLRLf4qUXLkzUw1IOs
whpQpowh3FPNYuMS4Et3WDwLqvuNq9SDiABxNkubmEiQetNX3UOR+F3QSYec4pDAYDvup5XL4qTA
BR4nG8diKuPH0rCxtFZEA2PKVet21spAEBWOpDMGJ2JO721X/HTZWCOUci8VgJOd4892kDN3WCNc
ecoW+vowl0/gYkqa7CRX5ECFlWjo8RoYLLx6eBCKtM6G+LjNlAPsRIYg7WzNiOoQ+9HIC7ViEnrG
4gjk4J+BUvRT/hl39X9/7G/xWr/f+BtW9Nd/qSmFQFPHHakkadn8icD6W6DR72+lj0861l+/MfwN
OPr9OvmN2fr9D3/79K+f/+dfbBYbwzv89RL+61n8eZJ14yDtY7+T5ETRdOCE+PtIZIXwnhqrz09O
a3J9LH+J39/+54n8/jaDHJEC+Mq//j61llFC/H4rGbTzknDE//rzw38//eun/H4m3LHlfuAiPfjq
LSKt4egVsjoQtm4cOn2sWGaS+vj7WYj24c9nfz3mgc1H1fXv70kRWdFV+/d3/n4WLTGZfz0moU39
L/bOY8lxpsmy79J7tEEE1KI3JEGdWucGlhIaiIAGnn4O+HV39ZT9Y2Ozn1rQisykSBDCw/3ec8cw
FeRJ8Pg/r3D56T9P/vNef57318vY2iLrMSDBGQ599MXmZlA3RDd/PogyNSYQl9f6H/+tgMXo5Nbw
vpcXL+sy2pqj/ZRdQgf7jKBLr9NvOAoJ9Vtu0iWuK15u/nrsz93L/8rWPbtZ6W//evzy/Mtjlxf5
c3emCmXtA+fx8tM/P/jzZn8eu/xKTiOLDvzyqf56rctjf73M5a7fKry3jU1EYsfs5b//jH/+3Mv9
y0uV3ZJs+NfL/PNL/+plL8/JZp8cs07unMppj01JWWYIrWf1xV13SS60l5u/7urjYv7768eDvk1n
b5v6S8cFz/I/T7o883Lz12N6hRXQGoUN8uC/3uGvt/nz3L/e6l/9nnFJXPzzWugL1bE+zv8EMS5/
jpADM8C/XvR//PyvN7nc/fvHml9I0JNd8C83wb/6XP/yZS6/+OezXn7n8liMgiwYXBCyCQZKdL7I
CA1GaKtyAGjpGYVVt7fRkj34z+lisJ41u8nD+So25dPlbFDRwjvGaVUdhAUsjis43QcyAOAh01Jk
yebA0+YilgUccB9gp6sd098aghlLanv5H926WrDEJpyuNzJSowp5bWa0znSveNTDWt/7cbrLxv5R
dQktR42WplvCmhwb1H8dPlkZ9jeNUV3ZMxeOsKNmborpdpL9tyD5KoNciCgNZG/FHJYeoFrkutNG
X+CfpQn8vjD0bz8fHw3pZ9tYIYooxgpxEYkhkxEmgVlQJUXZVVGR214neoV7RgJ+RAUFM4D2UGU1
TEGK68JAC8AQ2974ICxOOqUwU3TwnVkb3knVHUYdGp07zPqdIBllPw98Mofl6ui+UJqwtCHVCAk7
hY7pNdE2aZdKjBl4D9yzY5tuAI3SsUlvhImZlpmPFsAZY5a7RLrhfdGH+ckS+aGU8gqVrlwnjXhT
gzqCh863FFCEVHNtp0I5xxETKfLIow0rdhBk5WGKCQuqM9YYKW1A0tEamGXGSreYAkAoIORVse3s
1iLMMY4fI2aIszSJ/wo9QnNYmDfedJP142/jsmG83n9jps54tPfP0ZQBS4E+FpYpDnkpxx2zs7PZ
6zGip5R1Sx2/qP43DSkgdZ2KYJxtbxfOK1eT7b6FpYzkx9slAuv5IGinywaMJrXxM7XkuG2UXl3A
7m5yW0QM7dEF8lyHVvLO0qbp3tRIZ+sGjcoc7gvBue9N78cB4/tiL7UlzKUjj8mbDbj5bb710GgE
puAPj9A17jPvjoC+eu81fOhxRvNJlpl21Eu+aLm1oNCDLjKslRd5REHlixnZZGUfa79tWMyberxa
9iAzddqrPJ5/GGFTJjeMB5R4bzU3vK7M7ksV5rg2OfzWyAD71TghlYtjV66FngrWU+6ZMcWwqfGG
iKYZNznyLUtk2m7OsPQ77cRQpGC2iPLlJUwyxPwO2cUlwqupwKjo8V4OSrJNCTJ53Y39dKw7Gx2d
ti2iJrybDOhxpBPKvBSrSI8+pl7bknemrYclnMWwrugnxHinF5t7/K0tytdqjOlrj/OrryYd9cne
0H5cv0R8AgriQApLQbayfje3JLBY0NfDuH+cDA9/mn/uSH9ZVRqdVxDjK6VlX5kyuu28JIjReJRb
zXuGtFHSVi0wm+bkC4u+pBcC9HTmkF5DvKApbhADPtKdKJi+dvqHreDJACPtAf4/NJl6QkyfrzF1
Bo4v34y2v2aGBlLdaslt6p8rPbTWoknpjC8sffTwrDeMcUmPqUh/mRh3pG68twXMt14Z91iGn7WU
pii2tTxnjdQUSt+UqTxanhGBR+r2hoXgEqjkS+T3HyHkRabG1Xc6v85mRgAE6lA9iZndQ7pT8VOP
++BUJq2xHU6+sdWd3v9o4aduaFeNE2K8tKIgd0LztwSO0OrOWzrY1+gyX8BGnYW50LiN4crS0d+1
s0iDHklLK5tziD6E1tS0g9YBz24mnGL6dPodOL/HrOzeCcphLtROtyLVAN/hGXToJGKS4NwtGIQp
Ym6JhaPBWg+biH2CvLoOdVz60bORVrVECIPN4iBHLFjYtNS6ZY0YE1Ptuvh9oLBaclsXdniHGqUN
htBP18sI2RkLDMMdJwKytNHgvQ5RR0gkfCOEfbQj4B28SPhk0L+mTT5mySbKSDh2ap2GDFBPHZV9
0Gj5s5MCuRiX5vRL7zD1VUmGlRJBRGJ+Vxq4ksT8apRFl6NG5a4TEI9hGsdMR7lWhDAPDYQ0Xs5U
K56A+6BSGAt0ncNUPeipgns9rYtyggpAo7OhYWUOfODY3PoN1ju9Netg1IC+zLq8YW61SioHCLMb
sW6NxgOY8JhvBAS33KIXoT3aOhGoyEPNVN3FwYxssrouMhpblntQyvloEhlUo7iNvbzYCD3fx4YL
ryJsSW4YCGYElnAkdGOFjV5sFFfdoLNgP4uhzzaOxuwGcR9oF7sEkGNpX55iwBf2485KyOKbBjRK
rrNj6v0osEe7bSHA55g7ex6usrh8Kkd9K4wcIXqMPGRS+VsCO6nSqlefPLJjDyEITLhU92iAH4lO
e57mFppM3TzG9fxVjc6LWaGroTVcOGpLQtbV7G3cjIar0SBlNRznClLn2qsaJqkVQxlHNIcsRKGS
AJEhwIs25C55Y2r/TjDUoyO78wgKItUHBK75vhH5WzZe0qzh6nfUBhaYhRkR0YTPTa9pamXSvE20
emPVHJ8Zctp8z6ob9WHOrC8ZHCT2FWGnkf0+teN71DATdHMkoR4pf23CxLfIvgY3ebLU+Nar+Sdl
SNtH1m4m+rUTxSPzVSZyenUvcZV2icZ0PDO4seIHMSNIqeakDzLDgruG4VX40UfjNYeow5ZDdzMo
CaNekSH205DLSLgCg/OuRcJQCsZPOnILTQwAjzHQh4tHqC3vsgiwrIEwIsAUtRsd//AGMWlpkHmH
amRMj0ktWmsTXOI44dqsmSeI66yXQwTtwjX3i45ayRAIjZudWvtLLzAe6cNrx4c66PIlkVBt9Cl/
9msCWrL+IalDuVAm2PTRtSEpE2xz16bDfqzCLQxNWsgNm4WTBFKJBMvVamBM+B5PDAY7V14n3qJe
aAHGN5OzGf1zVlUPZEShZjBLTCocvYMX/uQ5eSVkiq/LsX5BFXI2/ZYM13ztdsOdbKN3m7wF5hC0
odIhf3N9H/0BZs91M9PUAlgInod9IxO6A5CfsqE24Cu1Y+BZ+plDcie6aT74OJOr4hpvAGobzEB4
ZhZU+otDSP1qzkETEfB4k6c0SHD5sDUFek6riB4rJ/+Ri3GlaPMB6XX3lNCI39cxUxUEPS6uBTwG
6M7LqD8h3YpXaBjfscGQe0mahlOordv0V1btX7WVzDYqREufJ3i+GK2TaEXuTvNCWhjWr8jVIMTZ
NPktNrLLZnRdHAQFKqtNZ7oL9BpmWY9PdVM8oKeGo5chZkJDvbKbOrmHMN2GTvvIBY5K8s7/1seu
OxugWpu2soEHt4+amFjN+d07ml+o9RCljaF7rxt/G/UeUw0gSYaPZC6nSVMzFcmrSm2QzXPwUIQp
NIHE2irOnzqC1CLbF3NPptGcv4Bt8SVX8K6X6MCpjaeBsPmq52KYnAV+LOisN6Ofsruo5N7g9LMh
5Br9aZgxJlTnKKl+3SahPW4wLs+sp7DxrhGcfBojqpS5Jg7JwCQUgsdm3HsFGfLkUCxGNNl6P7qm
BIFBZV+RQ/1Mrf3sOZYkGIhIltkcv+hKMWzx+vHa87nUONMm8zqgswlXc+dOIz1lVTkK6TYgKlKZ
nJrerd0XTJscQCvCowZz8iVnMfntt75oT3Zl1Cvm7gBmxuHJrobAMEHGTQVxYIm70FC7W0ymDHu1
7NaiN87M9ZOWWLljzHajYEFT0Mb9Dl2u1TDfNrwSGkz0yUpZre1MIXs1mPi77DTarxmaH2QlHMiY
QF0WtycprgupC6hmiInzgkJ0tiMEd5m39jHlpLN9VQOkKLTuh9GO5YtzMoYBkvcFM1xDWJRB20e3
KThiRCTqbazTY1fO96RwwJyR70poqFV9RGN6FT9JgWR0lOGTNyCgVXpE3YkpH60sBnAPLYcOQgBx
CuOVed870yop7Y+0KwBMDdNaRM5CLZseTR3zUsoRGLOFM5FEi+Tsx0ZQsgGPu2KNGBsOSpDxfR6P
zH2ecpejlMxGRRoE20kMgkCx4mrCyrwskkzKseaqyewXDcaAwEaGXLV/NZuTZmwdfWQMYGsPgpyU
XrAc4yQFh4SEcD2Znr3FuzuEgcwyTmyadbLi5q2PrU/T0aZtaPYPC/t+ao10PUVQzwl+YhDss/dX
UG8DCpOII4SEP2r8NkHSV2XWr8W4YuWM3Q9D7ct5E6qeDW3O1O8S1PWrWLmbzGd2r/nsJa5tftie
95MwX8IqWB0scwB8bwLDMo17ZftIpwwfUbGFdQ6U8vKEIElsgKKm2I8e2GuAqWsDUaRr9B51APQ8
w0fCg7jjNTXUoQ7bEwnqN6pC9Nfk8inNy6tYd459rSADUz8Prc8M3jDh7OWL5S/drKpmvqYV8CrF
94QkSRZzumFghU+s6e7ccnhzm+ErKQg2ZajtmMY7+k57Q2xStiaSgZiIGlvfPDAQYOeR4qHP3LuO
YeiKwIyrHseSxoxyVaX+W2qjP0H/9Bi2953QGYSydF/BCVvYPgDFY8LBbHEWBpNPwFeBM48YNXT3
RrLq6AFLbGKmAr4Ynsxee9J9ImGieLrH4dZvQBvcFQQD930aHlhqvXr+vUevHZFJQc4Gc+R126YU
2BSYjosvKTWrzTTYR2Rjq77udiQYoR/C9Zw/KRygRz0N9+yToPFjKwDbzEqsR/CG3wDkvOnQeT4S
Z4HIvcHnR7Re4Hd4T0sXxKL+quX50as7yKnjRI5HuK16AiMiwD9IqtqvWDWbybYO1Bd4wikwBgBO
VJWsvoYbPTtQSdsHbVGe9AlJKlXv8DZOQL2v4fvwX6H9oMHz0u/JjV/jNg6mCUOy1nfWOvVNRFfT
SyWSPAhNuJimtyqhw68aXC1OymhPdK8ZcUYrCLTRhoQ7JGZOjRbGB65Zw+z03T2/li7iKyd7Gkeu
3naFoFUOlBy90659r5ErhgAlIiH/KKpvGbpg7WJ53UYAYzM7wfQ6nmRmfgKC2Idx2rFoQ4+s2q9k
mJ4yVGxbrYIlrTjiA19zWRv6HEqg4Eh53/o5btUpidB6torJV8QotIINrECug4Yluweoax7SC0mS
7yrMSWhD08QSjGSnBTU7J80+Hqt25VFnr+qKGDMLU0f+BCi53CF8e3dRs7jzSP/ELw6ZJb8rZkBk
o+TfaY7Vd+iHrTLj6zlCqKq4WTfL/F4nuir29+7tyNWUQ/Eap/JHYoZb0+5/QbJchz4+r4RzlOHW
QdG7z74xnqZaQ8mhWMVXVn3T1wJdGdM/l+lV5ps7bWmFx3I657beBnlSdtsEAaPDsHkl5fDMMYoa
xJCIXAbhBHU07XjeipS2aJOl8cHI9Sc8qNomYfr3LEy0I0A+79r42x9flGe9oJ95dIuOahPqio3O
Yt2EYbJC1IEiCS2ly2qBgpdjE80uOXaqdrbWm+6Y+D+s57HoNDZofV+x8WgKWndank2bVlivPdwP
Ixr6zYxWi2/Gj85YCB6j2dkbi+5NRHFDKbyiAnDYs/g6TDRnqrMK+nC4Hnvz1o+jO/nDiTeMEPMp
6zwugZmClZoDp3WVDgoJgf4a1425mszqmtCixxGdwpb4oNvUJTHFR0dGWvs1TMWWoCxyZLF5k6/7
YHwgpf5wcS43OjtmZj+7sfNgOgBeo+Qq9udd1mJByadjU3O0RFinvXHfWPpr19qfmoskhL/rgKlq
ixuXZgy4tZU7EzKum/1BddeZciDcI80VSbGuW+ONADs8JVp0nmu0GkZ1zkyooqQlf0k1LlqB57yD
hU+HdGD4R+Gt24hFQvYWqhhypfz9rOOmspkgV2H7WYr+TsbdDB+AEM66e3BzcUJk0awZUlBTIbX3
mFjywTRCVIr0hwLAYChjtoRiV19xEe9TOyPhOt7qmf0de2AxmTFKCKBGtB2TnTlJmK7ZuK6JypH9
iJ9El4Ei+CszmmNtMon17SRIM/y3aWt9xmF5VwPN5COcuvjGhYbQzISPw8ZcZQ7SjQT8xWDdhy3R
KmH4O5fao7l41nDsPGrZe4/GwZ6hPkY6KQ+DibazkBurNb7crj2YfvIAESc6VGX23YK7Z0Pl75PR
v2QlVpXSwmncLMTHZADdN1xVafKAheKDEuJDX2TObtVvbTm9d0tSAlk4hDEWPiFncwWr2HSRN3eX
TuW4GzllbqyJ1qyemEdU63QT4ncfS9AyUz0TCHxCBX1feINYubr2NkcD4cf+MfbLK5NTOFAUEqkq
JAYwLAcEi8mQvBIkLta/ypZftpV/hlKGFPDVXaGpFRI2Ti4O7pgQ84ejTnM5BCG2V4eOXp4Z8mTl
xQNiyFVJJLBZon6ZBixMZE29pCmqWJvQWPZG95TMwmJMjZheq6Kdo8iy1NftTB6z6ybZdo7cU16V
H45Q70jHb3pyj0EgOiTq5C+4HVzCUjZ+WV0lnRftzBqs6NBFgauRJZXO1xBmj2XezztlW4HdQfrh
kqcFhOl5JkcXKsp+b/cozBc99ehhsVv+KGn596NL8wZME6tyKjr24hKk7jMEmQ2c5ds6bl/jHu3r
sgvOkzLBOHo4Mhx2FHr519j9dnTEXwF7X9O5vQmbUGeVYA6cnYzATuWJ3M2HNjbfitERLPRiytqB
NA5/DmLRcmEskwfUC1yHdZoyNI/lntXYQzsVr7JNv1j9Pg5e2x5c/CBWOYcbCAKvtjyTGPlGedAd
YpijiKyj+qx5IqjRURHnbmegmMx9rQnaeulkUTKo6FxM2rlypXbNWvNlLOjtzp27rWVSblBaDKzp
EeJgqKEzLvJsX9ZXZUWcacwLwLDSvlj3rqaufxRJ6O3HWbuWrMoPUZHRxPSiY58MLBq1emtNDVjA
FNG9nOzd1BTGUcvRMqsZeHRE3h/2qVjfFaGxmyZfHWzNQ44/+YSGGlZxr00NmhrIHLvL3X8eC4t9
ynHJ+Gbj5gkQQfKzuFa1Nsv4otrlMXjzcnz1RHLF4Kfbkl8xYfacDpVbZDgO3HeHPrKBgXrlWp1G
VKW2JRB95XYipNNnkOHROM9zXje7ngq9HriG9TUNyKR9kGP10bUgoBKigVezNhyE0fs7N/x1XdjP
U85oSNE3nhsFFRjHJtLX/E3rphYLE6W9Mxg/uIE5aKiwizD8tFIBNgdSKrmPCEixyANS5m9yOC15
IFuHpWSLNUSb3t4N3a/YNzG/iFU6cRIOu/BgzclZF3SsWt988bPrDikCHuErtbxdskxgLMdQCETf
B9979gREDK/ck56DTH1Kz7Pu3BeSlGYwDChrHsoIhztGpkMtBS1N9wYP46p2ve96tMkfiiB52fld
uowOfI3s4nmsT4LwAFwQFkeEX05Bp7fHrkf3qCI1rqoJyRpCNw5r61D24sfXbVZv8FPQiassphPq
hOTFubJhz7LclTlhvAMhdVOn/etYNJRDY4qt0Sp+h2Rurtqs3UW0t3WblbIV+VxgJyAsuKoCP9Zf
EwK8/OgXFVR60uvFi8CCUyZeyekxfSiG59DCltJ7rNHiCHksbO7V2FaohCuUGX7K2tlFlgdDZpcm
uvGSkc/pZTBh7YwWCzQoe2ckJ9HRfXF6cc0a+9HRi5em8PJAqzEY9AYIikiDFeaZu2SRwqUoMvkS
Ixbt+l7QOaRJhU6TtifG35mkcL5jU2rqOMMnH+0s26EM4lnmyWIWttU9hzgyZ1MMtCrhPo94N3hW
szDe2pE1nGZBWCpzb505zpK71T8aOYmcuqVwFkP6WQF1hXzxnaXqtvbLYZ9Pi7soxzNiikNbtB3S
HQZTzUzzyXWzj44mH1ebSsNsSscsr+JDlEJHtSvzzXbwv9KtjHb8dn2rEyOzHkzkbcvoKXxXdFgw
LmnUru0Z4wCmQQyVUQ5Nj2LkDra9AjJHs7PTNX/XX/fagqApOrKkSrum5mfs4fSDd4BuCn567gbm
ZewwvhVlMDjqDeI54Hd11t2pgiFQYzd8NQNRl356FdlwFTr6NmOOHHmgrUktJQ9pj4WG1dQuJrVp
zfBVv2oZu+Mo5STmmi4em+SqFPqNL4W1E3qntsA/D7NKMWhkRDyZ5FrNERcHcqCb00C/HbQ5yvhs
fHZKfKB6+8TUjO+/nIHN0ZENkyY95hVtddatBcZX51Rb/bbUrXo9qDI5ty7zU1XTtJfWCGiWvRgG
GLBAAtPWLCBefb8MSnupP6vWPs39wc44k+ZJ9Vw6s7XHc5ZyCqumo2iWmVCta6vOAPg9uFlNXZvb
q6qjrSZidgttEOaJeWNxCeQJJsd+LnJsY65BCLUH49qEEmEPEt8sh2gjveWQvMlH3iKbOIStnABQ
ON+ky9nqjL/2pXXYtqHROlD2MjQ0HPabYnyuHf5iZfOWZobBjMg0TmuMZByvf7F920AKXpw9mpKn
qLrTaaGwRzHo5lsJ4qyB8ggSISAE+caQ09ZSnEKNpcoi1ARPoYcSPI36vWDhvtK1QgvMTsCcb1dW
bJdbHxlmHPe8n/rQHdHeF6Bd+3R6Acdwlr3bQ01IK/SUWCvI7cQGD0BgTGZ+SfsVhcYWsKNPaTnd
xvW6Y8QMlcahb/o1AAva5o78NtucTTQRGrc4db3Qe87j3tvjU+qDSEniw9Ggbkyl9l15qkv2ZDvE
NcWBBJlFXomp5XQzlubBNXF2UlbY7HNCGt9jZH/o5m8/zqDw1Z0v08C21e3cOPqxSTCWN+EH2j2e
LUwHQ/djCFlqM0pOmTkVj6MNPTDfeeXgn0pJtmhi7c2vhYdUgVBszndICoTmBvnsfcWZYKbD2GuN
MpZaY6YWgXYdsa7dmRXnyoKkiQ2X7UNqkcvrYMVZAQ7H0NxRzEbVuNWktstl8tBqub6tvVtTaBSG
+vTcjwCqGp2u8Fg/tQDVd86A7y4qGzBAPnidMZ/59NFV3LRvxEg3jfVr9smtx2qfRTBXxb4fX4TJ
cqDDr7aKffDU6b4mDu8mqnAlVBZjA2qVgXCTuurfgEeg6Q6vsi7rV6L7Hjwa+jKlBd8Dcm9pClRm
7q8is3RoflhPfcjyMM3bggyX4UNj6V7H7gQ5LBGHIk3vNAGu37Oh27gz4aiVT//aICV8BTWO5r8s
f3Rr+GyJIdiBrt4bnHt2WVnB+sw/cZSHPBdzieaxMjZdcl496OpQBnDUSjvfxRYYz1ltMi3dE1ZW
Mqq1bkngSI8VuuS1peAj4QWcpH9iPyrXhsJrE7fDQBhhYIkaIcu4xEd3H9NU3XCFTamCrRWmkgQm
aokOhMSAtGpIXWTdgQVL3uqz/CZhe8tSIX0wdZ/MB0XrNa5sCH2KxgkGuu6mdNZJoX3Rax/etWjP
9BUZu0Y4TsOYbR7LL9eFD+oSUpTVzbVanDmpoc+7CKrdTbLc2HTfCs13j5eH8Kl89TadB5k5/LWN
9wi4YNwXCMRXGRIIGkTZ1tN8yIJ1P20kARz4oY3HtEtS9gP9pZHxsDFMk4gIa+85eMbE7L9ESQxU
pqanTXLYENQhC5liINUiJWqgUgc1No89ib47EwNS0ANTGjNBhlHJdA4WCDG9eJVWjodFqfXw/hpM
4ijhOMc6qOxZeWVVYNVNd91L7z4nDVcvZ/yq0qiJDCJqNEtAUvJ8BPBay3hDDelNHZIqMtNmxFH4
SfgATFKXsXzaGc+Wo4hdaN6lKsNdPGKwrkCX1e5NwURsg4UdOTHK+VCShM6I1ci1ZkOy00+KaSt0
eqzh1TGru3FbECjUJ+E1ULKryGGtwrIMHayEF6tl9GMM9NC+lBQ54w+nXGBsrndrWPWd6jLaMA4k
jon5p+C6FOUtKwG8mWF/m5LldJ3YVr9pSfvcakvEpzK8X9fu8R62zyMUdxxclBvuhMK2wYpvWfO3
GL19bUFnTX9dhx10LvIvNULS0N2W2k9D9V9O0Wmw5FOdIaZo2bnM5nHM4OWTAMQkOA7QmT8ZRLYj
vxVfoq/xyVsGaDmfpOLQdM8mmbI585egjwiOQPJzlOn4ZMxY+CKpMW2v2ACu+IYbsOtikpNovm7H
0Es3Q5o/Qohgburi5EdGjpxuuuktpge2CN/iWxQonFXW4TAHndlutL6+AjyW75BlHKY+vJENA2KX
XkRmjEh1XF4TG9RLUdo/9TxeCfAGVKmbOCQaIOQ32Ds1BEHNNhP4tLKlOmOOcuOkMZburMGw2Vt7
ZbcHA2JSV4wP2jQbVx1aIFOSfVcle7gUNsW79WNmFjhjWBFa1ZKLNWdcDNhuJDcXCtFT7cWnllka
PbcPU7TtGf0nZ3vCbLW29TcNHGVfxOwtyR3hWMY64lxf1btGGAenz7mUA0gOckO+506CtW7ErmRq
P5HdfWQi+2whKrP3m7tB8b2IZFjjg8q2ztyAq6UJmaZFoGkpEzQLP59ZgQQRuNjoMDCxtdnMPZpl
hE+cYY9pmz7x/d+7nzV+yU1Ev4A2LU3/xtfxHbKssqOfsRnvG9P9kXn74k3NA1MIKKSpFrHRW+bO
uMtUyHJAGIt6hzmqhufaEeCN9JhwoK6YFUt+nakz8eEnqYxPIxzALJXoxJZpVtlGCF9yD1hYKQ/9
6Jz6+jhZ087lCCpR7xWcuENHe7W65Lc2cWLDsh53FaDmIcQ9X/+UbvPiy4hudFndKLE1Qq6cnNNz
+HX7QvRXI0AJvLMDw5Og8xIkdbogCYpCVUk3D+zF5sLJ59s1fxhoekE8+1fkAaFcMsRXXkR3mIXj
Iwyh42jPF0P5lQQQRuFenJd8lqxUxa6dbD1ANmdTXUBsLJ2dMYzRmexjtY0adY8PLNBtQp5kJo41
i9KoVRpGedADha9azvAYydKfGOIapoX2YJUafzc4ReHQxaG8ZRHmRIE2DVggyEKgs7Eem3K5DiZG
MLrlYyzrW6uzNiNQBz5Gshnw0W48uuXrmp6fAzB3pRiXr5MJhp5rLWHw6i6CdbsyR8nEamSIMRYp
zap8R3QygBJ50866AbW53+KaAK+WUZTJZl+RXI53JdokJeSddiwJop2vEvjV6zBWZaDL9hh56SGM
9Ax7Nwp2AIwB/BqSUfrXfMTv0jeUAG0EB46iHwDEd8RAT6WAFfxISzbaZH44rboRersv/HwKWoN6
N29xh1BXa+syr2BtD7dEMX1KcYoszppjMriMw359NA6VsCFW9v6PS9QPzS+hvGcmKLuxjJiVZCeL
RWkcUUaQRHHjpuNNPCCpHjrUHsZBRnmxNWgPOIVzO5qY4WhP1Tup9CNcGdBmtfnSjPBuFA1TuwCz
0hIy7ZfOdTlbD6GV3gvOKVvP7XYZefK+NI4hV3LhpeuuYkDmgExKU7qRWOBIQF6ZarQ2yCi550UU
OxJdTAPPWG+LQ1KBqu6Nrdu2VCU0G/2SyAap5Wcx1t/Ean9nDbMKgnUMdZ+rruOgmbDCVK/o7r+T
0f7p+ioIIZ0TxCN3ujYyL5sAGSpW7U78SUuWgT0GMppn2g2RvY+x7T6n7rjXTeuAKVNttNYkz0pb
8LJodDouiHaD1/b8i5Y6ULrkgtHU694XW1txhdWHTyTrt3n2KawFcJAdaOreYQkz+f6qlzn0NzXo
A6xOxpNfkduk/Le4w3XOpPOsgUkgmBdQIJHxZ7vwHvBa0eAuvCedqJMurG4uKP//n3rwf0k9MBzD
JCfg/xz5efoom/899uA/n/JfsQfi320yBVxb92whfNMgVWD4adr/+DfN0JdQT8HE3ROeIYRt/Xfs
gdD/XV/+uY7pIwywLT5DwxI3/o9/s5x/9/3FT8+O5XiGI4z/l9gDQ9dJDv2fCSI6b2DprkcT2LY8
Mo/+SvBQYevlacQVxQjpv6U5eDvR6We3HZg+4DcHReCwxpQ7Y4LueLrkFotmrND+2548dq4XsxRO
YKY5SX64PJYt2caX//VJp45/7lYmjG8E3PvLD8vwPQmFPAyLm8HIvfJ4+R/BPCUi2M469Iqp1X89
/Odnl8fyeVnF/PlxWzXZTlrZqXZBtEBxUANzqiiwVR4ALn/ri8rYsnxCiKUd5sVmk+kIjCyH1oF3
8WN0iyOpZAmHNbyKA1gbcl/74AFITHwsI0b8HMmbIdbiU24mY+A4zm/fdmrH5D8W57po9uQYCWi1
tn683IBpYmrq5S9GobMutcZl4Mr25tS5uWxHNyypdzxtRz0lj2auAxlcbv66O0rrfW6gAeCWBMFC
t99mDbTK5+4qbzA1GE14lKCouFKX4/Fyw9AeEJ4Hf1+I9pyHLh1h3/bXqZnWx8uNNhvM2i7/tfVO
7umLBRWaY5pyiJP/fIzLZ6Ex+p+f6nKXz9FuGyBR/mL8USbuoj83l8daBEvjQIFepircK0pAO5FE
OtI7d6pcHTx6xnkcCI0FnOUhXVoRMd5wzueGZenGqNJ+P7ZzvWqLxTbX5rS1+/hh9BN0aqOdHGd9
mxikLQEdUUfUrhNk+SNT1OVCASy7m2lhjTMCUmH3GXOJ5qynQ3dMCqBfrlXtR8Bj5Hv5aiasxkhh
N3UUaFYVkinY9IqAhxmuA2mB4JVwFvg63hETy69aellhIo6DYXNxplTzK++cetAHwwp57uXG7ArS
ZzyQkMtDCYOpLUiO/8XeeS03jmZd9okQAW9u4ehFylDuBiGX8N7j6f8FZnVndUX/MTFzPRFVTIqi
RAoEPnPO3mufkjID8xMmQb6/3QTxv+6VszbQN34IFvXFQBHm6lxV8YLulG2Mbu4UkO1WjxA0iLeg
NKqthf/ECkpYMXpG60UgNWwkgZy4NtpRgkh+WGQmjdfJ1i8LfYeTxCFF3GWR9iQvrM+u8nBGBbM+
U21ZwL5BJIpbUdkO5K5ydPt7tQ9YJxqG6EmD/AXsZeYUbSa3lIyeJXQ37mud7RqLV7a9Fd34vGK6
zoNmtKP1cOik9rKxhDv++6BotNV8saoe/vG343HleOD73HRBA4VgxeB1qzmqWW9u927Xpnazdt3u
BkiRxL7Qtmixc2WwdmpMEWWoI19gtdnSjJM703LG1kLEHuF8b2sYk8EsFt4SSKOTsXCnk1Yj4u4j
zQ366kmfkplTzND3RjNcM0GfcfJbkR8V9SZNYwo3ExFetGtayq370QiWvZ5tWrHWQRyBGF0MEKG6
MACWkkOQtmwD0P9rGRXQCX6RWaB8Cuag8bDCUIRKqP7WA6mnBho+tJLNXlVlaqIFI0W3flnlk+TN
ObELRNTtm5DForxmqwlT+BnOnKDlQK8t6/R4O8QkQlChon4cr7aUVtt0VPwljt8e5S2NF0X+697t
MfLzUMXqQAPX0cCs22Zf1+A2bQrhuTfoUoj6YcBArCHmjNuBVbUi0cST1AE4E/6c32+JrgL4YRbl
6xh0e8iwFDrdAjCZIfuQ+mncK+tNambDnoa0mlCJZ2Vcbg3MOPiCWM7czoXfd1VQfEBahi2VKiaE
tHzHJ6F4qQKmJLWgAoTyrpfXZs1kkXcOSB0efUo+LoXUuwjirS+L/bxPQ8kF3nuxJDiat0MJaXaY
qRrTccF/rYVXXb5fKLki54OflUeWK2bNTILPv4beIhIPk6onv8dlM1r32OirbaOBRSuiVduk4Xgv
xAjTI/YcKr6euMROXq2GLcIXUgQ7YK2UZs2VXiAhN5NRu1pCL1PWxw3dtn4v3Oxx6z0FXQ/xMCzh
e1DgKmpsSiBiswdcwFmxfhnI/Tdemt4DXLemVfNSLAMZ9jCJzalClkacZ5TyxfSAsr3ngtNw/O+n
JFt5sOvd2w3Rpv+6J7eQJnSGzSYsNVp2CF8jdN4ZDt/ACTN1VcIp+WERs/wwSz25EiNOMKTnBYV3
bSSWjvJvscYUTnXPFgaVphWuA0qHtGgPAGNRcgRbIiNsyFnkq2n+ULRk33VKCaLOvC/GZtssmby5
wWaVBKuqYdCGk9e54PYYRWosxplY2/nION+aeAolUdsZBaF8Wj1Qg+244jeBVZ2LbDR2sZ6dBkpT
23Gclj3UYWwDCd3OQA0wQ8+gjhQtpI4h7UyKcUughoDzheGQVGQtrCTLevKQ/7gSMkvU8qWAs3j9
fPKGxMXbvdtNxEJooxjTXrWcvFuA/Ib9w7RCf3X1rouHcAuQAg1u1ykZvko3ww+1v90UZpX4YCjW
Lny5j9dlDwyVv25oeRXkQ+bJTsNeY+D+T+mi8Fhh6QwLsH2zn2Yaz7lRjUdZAn8ZwaVJZWCsbSM9
JOUo23jVP+QIOGqPdBTO+0sclh9zy+JNGZs18qBHKjOLm0mVMFkZj3llSezAFdFtZyhGQeUFeLey
FSUb6H3ipOPLnGYtwoPgCG1wIFyl8UxrvaQJ+JUiRdg2Wv2SD/oT9aPUJv9y2ZjRDACg8lo6+4jh
sZrN8akLqBnLbKJ7E4MDBffG0Qg+yCW6R+Myb3VFodGr/GrJhi1n0Ig9vKtpMEu3k+LlubHCDlTg
4CtLEjBA18/6EGuUqp6NbsLhxxpPmWnwxQiFtSRS0GIZd20qHkVgu34cRu9G2dX2kgBTY/3kDQt6
rbig924sIJgAM6wrxm1WU9XO2ES6JSVVPMbrPPBRlaTICVWt7bqSmL+u9qTtROn3Ukf6FTfKnlcG
WlCdgxhzmNatsw/FCix2FG6CCRgMGWfE36a9Z6Tga4wRWcSEeyGWLQIP4nHxp2WSnlvmJJBpv3QV
VwJlgC/gZboPMNdtGrJCgwVV7xKw+pv0b2nVfIAAeCKPFzULeLlNCH6uKwbJxYFLPWFadHIUYwhS
a4e55aKT0NBUuwB/pJ1hWLFjMX+fWuV1nkfpnvgdCJywGCHh2rqM3mae3mutjA6y1uwsCDWMaW1p
a4Zxph1d7NRx5vBawYdZanu1A/ViGJQqSWbJXOWi533ykMZIzWQF1xjA251iztjFV0XdBDoFkQAp
OMlp0nM8ASwcfEFDJ0hX6UrPCSX4vHaFC3QBHSUSZlUf8ZVMlBnQ1mxS3YiIUoiGxdtQCqjzgK/z
FrzCoPzaEP7i5pGIFUYY3s2eVGl66c+jBh4h0R9oHsPmKc23dKblb2jqXRFhZmhPukwjG79s4hlT
OZ56KpJFP7hGRaKgqJidLy3WW2aOJ8HinQ5PfXif6vEh0umnM9LhGIgQRClzdFVNxcmqVtwuBfoz
nGaXTgG8WqZ0CdSRp08TpVstbt8N/h8T+ldz42lVNHGK4sZaiOqqluTYaYCFFBoIbgXZShmVZVvK
wz39bYAClCeSRtbsSbO+27BhIFTXLIjSSAEABpD3xEl3SywMgX4mdMbiKqb/nOVwWAQUiZ1Rx5uq
RwZAVcEJJG1DYR17b2DMbhQGlxBydTKG9pgPj2WufQuQ/CqJP1xsTV/JEg+xwkuINSCMet72aPZO
vRCd0/PBULCOPksDxx5t8jeJVOZP2qsfQw0qhO2yb0r9K7m57KEIyXW6IiG6VjNc/GbRXOU7CTaP
ffMxV/WKVLjRFoYpIWyAaYMtllYBXrw94c/N7Ul/vixuP3nzQd8e/Me3/x8fy+PmZAEGnMhB6RRW
R+G6q1HWGVeagprd8vr17Sb+973bl6OS/uvbOmtGX7aME9mlzT5dWOzd7nW6WO3weBLFoJ+EnD3D
7eHbTb4+689T/zx2u6frLau3//Xbf35NUmp/vdj8iGEw//3Ct18uClqI2VgE18K7+vPEv73An99D
0Nm6XFR1sKy3n759q2TlvAmybrckgwWWs375AyroA1JpsZTjxP1DP/hvSILbY+W87u5vd//bc+ih
w4UU1r4rAe5/nvaP5/4NjvDnOf8gLvwGJvx+5n99Zz3BJ05qFpPzt1+XmYRwp2NyX6mNAhVzNC6S
GY5+gYx/P7SUP/7c6Ouq6/ZlDdjKJlZ+cePbWmtAgMXG99/f//31f/+e+u9n3Z6fNsSldVPJXhYX
Mmty3h2paDEAEMjr61aYllM6nm93F5V2ZzfVArXwjrXhEpT7270/N3Eo//0xEY1oxmC6/fOM2z3K
26mjtxPekf/8gdvP/7fHuGIQU//59X+eI1rWfbXmYoqCIu0juLf7qCl+BD2n81YJ5u+42P9fwvw/
lTBVUyRQ9X8vYe4g5pKE+R/ZrdLvH/qriGkaawqrohhryqr8J7jVksh01TWdh03dkrD2/algyuu3
eBxniMEvU43/qGDq2I35EZ28VX7j/00FUzMl6qR/r2BSPJUNxdIAW6qGphgWL/X34NZYj9Ukk0Dy
q/21xcIAMpEt69wuifM644Z1hlzFd4+WDlNhg5ZU1FHn1biQ1DT+1qfq10IjZ6tFDVDsOW68MACs
GrPjbIecjPGWLL4OTLZg7edKRfMjt6Odx6hmWCVVUqI9kwxlSl8wP43HqdaOCzkwrHSM5WFsF5Ml
kSrZsiQGF63HSkT0x4acjlV1TPhS08xI2BbAxUqbgQ1/hWtV70bsjNUgI/1KCURvMhbpyYs1szlJ
TVIrsgwLIysXEE5i9iE0bInhhoWYZTTt2CbZswm96iAq7JUK2Z/CLdAs3K46lupR32P+wThWFM1F
zoGKaYp1NIxllwfdSLswi5xEwV8Sssofs14+dmKrXDpknuQnIDEIoLdp84BpA7BdaiXNC6hKFMAT
++NCQf6qVHhBew3UQIQyfTEAOrdBfXe76XR5Z9b17KViw3vgaGTy6M+9RGhXzj5nEBLFyxNF2JhF
IzlUdR5USwMkyuu1DWoITRoPVdOweJ1Hr5YQPFm6VnpGFcLYtFb8SI9ItELyMReLtE3V+acZZ9hm
yki2pQAjOSs3ejmdASDO8MrJNjDS6dJkAwTHkQFyKDtKVoLitIkKwwG3Eloba7+4bRCHXiOrhodS
6SnHHpQKU3FgRULdrEkyrPrFKk4sKZ5ZZ6Ig5KZQrovY9l5eZrGnaujLypy4jQ4XdpYJdg5D4QUo
N7mMSL3KEGqyYLyKAHPTsVXvUUXBNVM77Mzg5C66HKxidPM90CImGrp7cp9Vh9jCrlOXOSa9OKGW
YI2To+tV5sqz0J7A3tmdosssZBW3WyHK6PrzYzHp2e8b/jR0ednjEGcEB2Nba4HkVWF1Rmb0FgSI
OKYgdzS5xjVhztjEg2qb12a8NWNB8ZQI/Ush9yQwDyiWjVY0XQ0hQhuzSUnT+hSK0gMtaiCMS4fU
gIK9IsenNFX8NqRsIUMcp9Q3PtXGTFR8ne+EFEZpppTmZwqGSC+SI5G3LTRibJORhV0qNlyllmkN
SMmPbkYnWtKfAPE1xPsSOp9iGM5Yjy9CLVnAB6fZpZIZ0W4jQbPX45WxdxeOurUvUBZILVvBiXW+
PeB4MPMwdwUk2lgzghMbwC2aqsY10Du7ioWhZFGPJOkBzitVJlns/8OO7XrpxOwmqVDj9CI52k9R
JB5NCVtijnjbYQvF4jbFN5Y7owW2DtjLsshfWpMSfNIJvoVC2lsayhwgUl+SwWSrVkJCiFQsvZBg
bLVeXsoEH7RKiMcaM3ARx8RHLEWFnYBjdhX4X+nk2uFsGBvSqveT7NVQYaU494MJPLQKSJ54ynOE
AMKFmHbFuIeqG2CdI1AhZWhssBOMri4rlWtI46eslM+YpyQ7r7stkD9KpypZgTp5npCX6xZLQHOn
5PdTne2jCqMR3QZnTJHa1+SisZX+bKI3Q9Un/0fPSSAY5e9CAOyLhk29dF2BHHO1n7b162wuiZeZ
A0CIhRiRWCVVNCjZB+HCU/2oRztYRMtFLLJfdTg+1joNfhX1MEHdRJcFNO4nqpv9dEjrJtn1SvTJ
5rDj4KWfiKR27Imh+Hbjr6aI4tXB+dVlbLYquCKMvNO+Z9R0FUXT7aEmcGeJi01vYfgo8uQCa2QC
xUO6cBg85mH2C6AvP6XOK98EJudSNpdiWTbCSOSm9RSZVMQibXmxKIBSfIGe3cjbmvNtRoWlV+2V
NOt3QtIuaP0h2OiI03SBCij0cAtFSf+eB3OMNgj+xeopVQYsd+BEmarkABlOCJ+0MBw1WkCbDPsO
YmceEgHeVN/FTzTSSo6w8MuzeKd3xBVmk3JIchNzzLSLcjlC6qlskkhD65ANKPoqMdwYIst9HT+a
HGTvWRbgdA/n7yoWd9U4v80VrBDi5V5DKA4EPMYvkyjdgQ9HM/5awTnw6iaUCRhhL5THIoDC2MAq
heQnLpMDan4sVSHNFXrfANXb5XEphl943oADspcNgnuNjaEtUPSO5F/lQhJSh6h/izukPFttaHh6
tuylMTLs0nyVWenj8Qg5xKVm+UQMoJKPcGZad7hI6CbJ8XAW5sIbAEYupjo5RbK2P3gtqiNeLJO/
S5n8I47jE/se5MaYZF3GlqvQtI/yyMwaJN2PqjUHs0mEO8UQfFKYz6G2D+pp8SrUHagQtOAQCct2
LEjkkWUYt9kgHgBN8D2uD1LKBijkvMn4V9xqH2pvTmAg1Gstk4GQli0I4kHetflA2tMrhoqHOazV
Ux+RIolGmzpS/MjQY7b89lavU3dk3qCSfyis5UqwJeDqafbAOJyt0fzQhOFZF1EtKOqPyQzky1nK
9hopE3TuWJ4hTCmCW6UzsE1Z2pEuTrqTIr2zjCh3fQIrIOEza5jVClgLLtrxtzwYqjveHpt8ZQbo
zsRhaOnRUERg6RKFoW4dw4G1XJFLSe6IKTbMv7lUl50Q4eS2VAwqfMRzLrOUqY2N1YwFe4iSdqdw
0Kwkh4lV/IxKtoNN1Nt9TNUk0MXXNtAexDU7JKxUBHj3Qa3o7rJGlfS5hlSTVVQI/O7QG4hBF90A
AEMpX2scKTqjkkCYF4oELaJnlRPpp8+ZSmmIUtlwFCnyqjhi4KFVFNX5p2xl505TTmKD3qnTgI48
TwPBmzHsCEP2NJVTtjefgnTbRdoVUInu9VByCt3YFB2AmnXjx/oD8ffJaMAKjs3HMuODq6eLRUyR
VIcn2Sy/ZfpCbU3HrJOIo0LSolUv0mzCfuYUE2thtmvo7SBCKnGJNgNwrc3COv0QF+Zn0f/qorbf
lBA61uL3KnUsvya4numX0qP8R7DvSqFB4kZwakPtWzdkmXAQ4yfO7qpxIEh2GdBXJ4CS8EW80ZwM
XDL8uHjwNSDf3Y6AFwnoKi4zrn9QYcZ7jAG+uOnF++4UouajUI5xiaNUOgbpW5GyOO0K7q1VINSf
C50oMjzujYZu1NBdcTHvzXVdKdbKvvhWlfCiIQile5T7dRSfJ5xQ/E2NHxpMpImsgqARdiUjeCmg
ehMiP85fhSq9LAu4syLwBHNbIqeVMAlTObCncTnAuHs0ElJV0dFfO2mm5ZAztEy05/sZhYyp79iS
YyqfXpac+FkWp8HWnEycUYBXJowPvGUN1VtnbSQrAf1lYZGvU8pfMTsBuyp11rcmjo8CE18QSS9Z
g60jGEhSQdqJz2XTqfI76NdTEgqfRmQ+aBJ2+0LSkWDmtFIWDW6auhsq8CZtaW6X9FFOhdFWdO1J
alaEdQLyfWhPtF/AzGd8/IPebAu12BHOiTwwxmqN/tLWFeZB2qmj14oZfIyWVgVbEztY2y63vlAv
gDaM6hGSwe2uZvZEbE2EOqN3pqkHaeGv79y+jus6cs0+I0Vz/cHbze0bMsceZ92/H/zznT+PGXLk
B9Icb28/8efxv7387cHbG/vHc1Jw0IrcF5u0LzrwSOsLMcO2f91l3G//ep+3b9WatDUVcnAyNA1a
2T9Szqwgk/En3W7+NMb+PEZKwF/fvT3Ww1hdO1AaaHYIAOZHfnuN27Nu3bR//KQKAZh1Kttkmi3t
2pm5tWeWvEeiGQfRGgtCL+b24O05txutoZIyreqRVn8qAfbB7f6Pn//zJUiimRhLA9ACOkkMaf9+
olTqyCs5QuWqPZlWVUpU00eRMGPSfuAxY5jo22Sd4qQT/O92bu8x/1NJjNbyYpRPhEHc7vZCeCk6
kDT9hnjXo3Bq1Ttmq0U7sZ9ICA2AYu2wKMV/0dl7NHbT23ivPAIjP5eIv53hwMoF2tcVGlfgVC/L
CyvSVe/wRZnZA/3DSnofP0l0fzF+mkcdHAGtcnZBDhXun+Rs3eEPWF7601QZ99mTeVHgjH8pZI+W
gKSR8du5g0wdYhu17dHvf7h+2av0qJsxsrw3nRMfSh0B7Db+QPoq5p6Yb8DXS/uOCDGko1+F5tCv
JfuZ2nk5EG5HhBUxOnHvKp/tKYDh7bQb5YWhBFO8T4ISTg07eK6e0gPkPhKeIfZQjpczV3is7aRn
Sjtlm7Wu/8Q5QEDSJE2uijdnuMtD55KdzcvCaIEUZNP1oNcBf7GZjc5YoB7Czi8f0Co02ZFb7Vis
HpyFvAn5dTXiirjOZ3sSTtxKBg50u/0BD7LoSDj4NcO0Y9+j7+NNvslEuxW2lkNPBFgPU3LRpPtV
1WiywdzShWVrvSc20oZThzryiThu9Wl6SMSr8HFpS78L3GVLIrdyyB7zdwbo7AJOaAt48bF4rO8j
h2AEH5kvW7NwiyGRRa5t2PmH5b8a1nl2piokglKwV2y+n+NF1vcdNtUQ/beM+MEeINwYsVvlbvIB
a33bePOreq68Lzam4RGc0ujOr4hphXcq0MdQtrX7F4iJZ4p+R+hG077yzBUc7bI9tHHOXerRbram
e0kdbC6r42O9LROXMKxL8G3uMDm63VZ9C57MHdSBjX6JT/pO/y4++Ze0tx/4VLvsM75K9Sb4Fnq/
e1ETl1OVnoUHachm+cUBULZWy3kV4Xvfr94590e8FC/Ei12YFfEw6TvBw8XAZtSN34O3L+tqXswL
Uei4FcmDVJHl7q3STcmI0i4UkfB3GT465MwGZYV3yA698lr/pO84pnHzu4r7Xt6dw4dXOjKS22TO
AYm3dDbwwqGF0rb6BICf1EWiLaEuuJIzOVTQN9LDTCPvGhy1ux/l4SEedoLzQ7hD81nh1AFYf449
EHcG0fTXJ7jdmisdCJBnS8uFdz9Fm+ytUVza70xlVHNa2nReCnS9Rg1/X5yRBB8rghHtZZteR8Br
h5gRZ7McYno2/PWZO4Gn8XfllbZmSAyo+69HKWj44T43PQwyc/HQl1wBfq0kLgG1drhfFre+8nuT
M3iKnxx37oaC9JamLEwYcmae2yM7FNl6VjfUWaj1OMsXJ9vXKTlOPvoQn85VfNefmnP32CkMIfPZ
PE0q5/hzvJ3ArUT+j7prtrVClJ4bd67h/T5TflJnYzkZe1SMTG7z8oWTcouB7YmaD/M3iKmWEFIH
VV/nzqpLjtNdQCPQnrArMwRxOfNhcpYd6KiF+/Vgtj87iW+P19RLwdUUZ5AzQbgzqHHsCfUQ99oX
sl7q/7vlnp52sIUDAFBjqnfxXXTBZG+hWzlNdvhOkSRxlpfYC+3MT99jL93jOIz37HPKexZMHLly
g0J7yO/BttrGZ8IqxRNPC273g1/qPsGZ+d17WV3k+/4XPEaOSiP4YC/qrY6VNPca2tZ3peXUH+1d
/ICmAUxX4I7Nu/yNiV2UnlnpUsqi0RZvqE8urkSeLxdypW+m5ShIuCo+hm+NDKfuVHe+OrmW/b4g
UnHMX7F4ThT7EyopxEDVFe602k+vQIBe6h4UII+AdNCK3UKM0XqcozPuktJZtfk/5abByiI5yuf4
U2i7RfZI9GIIiz3wIidOlnLDUfHCPe6J+Rq99vfjZjDOHJ3lUDslKCq7+QROCMCeahHsA+Jl2MbT
I4ZjOR/V4a08SXxErZO8puDMtA1R4NS89lyFoVNOiCGPXCOxJxYPyrbd9FdEQOTwmsdO9oSHhHqN
5Ee03bGuA+fc4Nmd+OgxKLksr9YZ41H5ZLJcI12c6ZC5IYPDCPnivWEc1viSY1BvcDkw0fvT58xK
VcS06FL+YYB21s+eUk35ke8XG6WorYnfistmadFPkY/Pcz33YC0K/XMO7XP92GOWeIn8QOEye3qn
T15+kIb5SIv6/MBbFH+aR/7g9Y8+MfRMwY4sFK63XWLawa71R/KW7og4sX//H4675RN72CH0/PY6
ETIMzMulznoHVsAJ7otLeS2vwNYjdRuM+LdtRCYjIRop3fhN9iX2vW3+LOoZX2u9SXzeQYomH7ZW
7eFJJqsLzhI2bmFDQPV4zX+YGRhGXnpk8TARRt6PU505z5negn1tix7Z9ltOq+Tb/KUTeSCz1WSO
8jmFWq6VesME5TOT8gdOdn5PqpPfEhLiSZ/yT743GM4z68vISYx2Aupz2Wgnj53lL9o53u9UJiLf
R2mntXtu93q9cXNsPc5qGzXuktDraKMG98su/tF6Hfc52iXjDh+LPYjP0RNgo/UcuEuf2Hh/di/g
evb1T+Ti1wn3yqF+T9zaYfBkzABLLTvap3EYFwBYth8e+g99TxrebnkNP4J34YD+/4DjzKUAYDoE
5toyFkiskOzHbeKJP8JDzEKHCogTGN5tYHIZnIBL+0TYZc8XIDwI6myE/4013PHhtFdT2nAIndlb
P0SFKQNboPu0nqb1ZqBqZFcHU0FD6DE6tv6Em2beZR/YlhfGOnRZPjk5wHMAUl2qg8BYyKYBHhtJ
H8HzUr6TU8OCh1sx3875RR2yA5RUl2icNHP14Djgc1V8Kd8aEG7MTTU+RpR+46iBj0OD2hN1RErq
IYl96YEQJ+dnY+qOsD244oaAqaPwiBd1bnwcgsjKJH/hI1f8EB/se3OOgMNfqq3hbQKfapYb+Ggw
Hc7yBwVckl164/0EsuYc1p8Z2s6vWnhqMqi73wq7SVmBxAfvTtyDoRRipDThRerRXtb4uZ6TpbxD
KvXFX2V+rDTBCRGksO2Mj8zk5Oh3FWIi4IXLk1plnrhDkMl0RZlqMh4pcWrBsSCI2oPdLBRf8lND
ZISOkMiXsW7DBaf2fYI/NryrLpUEzMbokFlnIEw5J+6ibok94XI5LCykJQNE34RJjV2DneT3hcln
67Ncqa/wEGry/8IdC1UuvDMjT4SKcN//AMu9IpMm0Kpi4HBZgrKgrgYGj4cWycNDrR+pxxcavi9W
kN7XcsDSiNbIhCuXuug3hpa8d2+RrwqXNtOVR0hOhh/yXgbc4ZAvXW0rX/1RfwQCDB39Z9woJsuI
t+rMdW68pF63E1sbGXLkyaaDc4qiP9UVO3+QoCKN6M08isRNt6dUkjZUoG1CzKfQ1cmZX7Cx+jGj
GFc8kANHf+z7db0jjwfEODKVoNJLip28qmOn/aSeKaks2amJfeEhSEAKOjQr3o3XQHVN9W7CfUcJ
+FuQ3N/Hg7EvY0pJPZX3vGFOIPqIo50R+Ha2Dm2yqx5ZulB+FMcdiUC0/6rBUdbP0uPy79PndI96
hOsZhSKNJ+beJ3XcauERFZLs6Kd5jy2t96oFquJlOuDNRxlp+R1xRNkhEn8E9YiBMy/c91h0BMkj
TWyQPZywMVRb5unlNSHh6q65zFcolKPsg6QdCBRLN/hzMeGL1zYm1Bp1FVlLLNLQc5+U9nEWnoPp
jeAZEJwMLvga8/dOtFkRAiVg4gPgBgvQkR8WzP225RuWn9UeC4x5E67J1PvlkG9KznntTKHR2PfM
AnD9Nombs6k7BevRW/H01+xRSJ9o6uwRIJjjTvtE0RaNF6BdBJxjBmcT1rtszKTtgOkhv9dx8VVb
JXjKEn9Nmy2dAsfcunxRGM1AFUKGa8vPBt2UmB0MdlvKpZfOLGeYHzu4260z/pg/4wTB3htWzgW8
UEjUSKrXcJ+niDTUSPChwwFihXClcmjONGnDYZMYjG3AuHA5+0WKaZj4t0Mduljupv4X+4SRcfaR
WggZ5pQaZUyYiq1ozqhR/IZzCotpk6V+YHlQgYqWlbxHjGwRbs7r6be1zuS6FWQi5SgmXO2rih6S
XWFsoVVK+yo54gpbF2HMI5pLp2e+D2s/i46UowuLfesxRc0QtKhY5gesz1CgV/mJo4sDaCub/5Ls
vqOZeeUDWD5ZDYLs1/dpyrxcp5c83cw9zEp6ybRLDhHjoPphGpdG9HHNMWVLslOpn+O7Sm3rsyI/
ib3MD7OSrDk/crBFOzv3W/GieTrNr6MaMpeziJ2qPZXv+YfBRiS/iOB5xWeapnUsZhs13s6sl4Ur
8ba5DytPr+zipZG8PPoOSIP4YUqacLzs4umJN82YAxBIqfYhtRCmIhZMjHVLdj8J7vDE9MD8ZHdn
rhtzr9DC9s9wF1i/1tTDfdYd3SMKeUb02q7vwo/0ozu+V7vSfq++yb96+VrYib2BTOy+K5UR3JbY
lMYfMQPTfOJDeDFY03CKPlMWaO3mwl52G5/y+6RC1o7nAHWZHX4Ij6RNTo86B+lDcYfzpHvJF8su
w8Eg6BrHp8qvBDdLGVBB/3wOL4ylAHzu0WvTYqdiiJF4YGtEN4kuMqtUbotzfkr3/EF296ht1+LB
phn9deKl6v6ZCD7DDTu9dF+ci2o7PkzfxDKypInBC4biNtZtjWIEZzWg1PYd5RvO0KD0LZm6h4kR
hfYCvpL1gFKV4KvR7tRdbB5T+rmXyK3H0zqRTI9cW7wSO/dNfWUYK+/7DRdcyvurQ8dkzDoWj1y8
XJGZT6+cegFj+sQYZMssn8YtzHya4DvpCP2cs2z+ib3qm9At1PyGB9Ez39fpupF16l/iFdlnteVV
QK0MF5Dm6Tc5E/lPfJ/fG4dyY3gs7/TT7f2Ewzn5Er3lSKTdum1mkV9hGjoHEBeSt8XYt7LPHwUW
iF+Xu2ZyR/zmuiVaG6b9VWFBZb0kr+zJDV8icWyLjbi2hc+UbL8vg0yre9ljpcMAWfgmYyZl1enC
qdWd2alKLywvgUK9oVRWKRf4Z3HHJ25smjO1EuISqTyR0lqT0QUq1pFjGlKO9EXhKG6Je8NT69PR
xwVFIDR2I79EDoVY6l1/a9Gm0uBj/BPs9MSiSbOefozBDz35Oo0+m/ZB8cBRmG/lRnLNjYFMHVpT
6inpudHPcf5LsgnLjv1uBElMJZ0F8CoLSTqPbNcIStmT4JcQB5iqtWN3CQ27fxjvYLrLu6CJbFaz
qnIpg634plP70C8YsNsfTqAdASixI0PcchiyekdedoObfjRHJKbVkwYY9SuoUGo4OcIFiC2+dYE5
P6sOrBsb+MaRKLWX+kvbjMfxKToEL811ZMJk0wk+qcVPb0f3Ttg5j43xUor4rZwPjBSNTTnRzn23
nN2BJYQL0ixFtufXjZ1+BL+QglrHktOrQtpqp/HjCIxTR0ANufkptlyjo2oPoOZ1/GA+42Xe843G
Wqh7e6l+5eBj8RowtOD7+lW1NFWd9D17fAIXggf8ntVI/64zXWPJlw/wAPnJotyiuKDM2LGOpTrQ
/iC0R3tpwoBy4WERA3DYWA+szQ+5xw6TvqjbU8OU3+S3xOeDFNO78G4eMY5ACDiQrJssR6Qiss9m
gum5eGQtkL/L8+bJoBvGmVo7VEAoYFDpYZy2Y6rP/lrs+EmaTeZnbgv7eMOjonwgfiKedgINjfZE
NjYJ48mxTZGAb3PjWgXeqF5KajUv1HwrAzWMPbEONdtD/mxC62ke+NRPWL+r/pCScVCcrYaVQPZZ
MhHU1OCSECYjzzaO4vy6qtv1vWgcsQxqyyf/UZGxkOCs/9wpwSFXQMYR/2PcT+1BX9ehenwZbGVb
lduntHbM6JsMg0E48BrEZveb4Fdx5qz/ojZiEVK4bYedaQAicRnQjuzx1/oIVLBtAHWDgTVw+UXt
gxEcTI3PCzOFHbxRp2MJX1DzYMXLbomCZbUXAmfHgcahWF+DjvK50710L/yzVty22v+wdx47kiNZ
1n6VRq+HAxpJo/iB3rjWoeWGCJFJrTWf/v8sqno6K6uQhdkP0J3lHu5OmhlNXHHuOU/ebZXfFkSc
fbm0X+Csw/G6MO/Rck22cKHhvT31bD8zyoshqyu+wtNw8zd9UBJAVFLRgdWYntlRuQ3ha7w2FnPI
ro75G23qXbyhEA1GZG945GLvOJfA9oHwdDDvfAV0jSO44wxvczE+aReOIaR22GFAnJD4wYhCZiaA
FQFTykguUbKCDmLcqQF5pUXNwEZKIgxFHuVFcyKCDouIYbjrrx0wO7Pd3uGrl3cZXo0dX8Z3Rqt/
wtZiW4OyLoYNiNnHpodd6r90D+EHrgt2MbFcNshow7bk7Iz4iGNx/JaWK/8lsu4wMWOCfuSEGvKP
7+xu43MmtpC9HmGqmo8DSadzOeEoE9RgaV2w2tN9E5wnAJXDTnBKP1HaNb4LkthLsyQ044tNst3j
2kMLAFYEmshVj+wgK+0GSAX8HPE9rPNRstaiq8ZdaxcGOUJTl1ihtYDatDsPD9Z6onxsgV29YZGZ
7+0dWLITAY+KaA0GqPuCdZ8SF0bkTacmVcVgBDErbASbZ/BISRZFepwDwFjMHSpKHaipBeTI31OP
cr5FYi8JuVNvOaylTwwGswRkRNwveqJK3wb5hCwSSKvgEO+ftTtiomwZ6KscCCnRLB6QBfPht4Bw
zneLQ7GaYIaCsQrO08UQbxlRgCkJLlJywEnyX6bhbD7lV8mas+2FYdPjJx87C//bJUIDe2ZJeeX7
uHBfotck2LM10JrsYXznSmwrEoddX3DCD90VJSTjvY1Ti8TGxi1O5jtFaAYb3Gt4N1yiUc3A5NGP
cRLW/jlOrhxA+Eqc8o5dy2Bk8C3uKMi8yx7JJMvpVC2Hx5BJyPfL4FQyqd9Rm/DuxiMLmWA1SLCL
eybEqVQ9OHxglqkpoyl27F0ZJhbsmTak+ABh1mgdQzwSe6SUtnryKOunDFLIckMyFP81uee7BHYq
jItkDQ8zz52n0SPKOaxHQkK41YhDO9chFl+15ndDt8JA3xV8G0pzhqnecikv3wcER5GLZwz2ufdS
IL4EOmaCPxlAy4FY+2i/IrZnB7sS9j52GPOYQSbP1k+bNX+V19sp2KX1FpEuNXki5XmwZeNaA34B
IsGszMn9rnkO1lJvr9AjpkWhttI4CZgqdxgmMFei4g7IkNbTVq7MC1Mwn4mn83QrAqSVGhv625oP
3JCdjPEo2VLGez7N6mUjVzn1hAaaRktcruJBH5cWNE9QsVr9jsR6wfIOP8vxk0Hthhd+zn2Uu7Ji
oFvcc5QsjgwrPaJf1CbCoQc5mWbuaBL1PAtSYHw8A69R+Rynv+YsZMQZL0vbMUaxvqIeHzOoXNAY
h9LujmAPfnHJUyRE+crs5Jr2eMO552u7Qn+m1ynBxip5JOzPG5pPZL1V5giM4NSmFmd2Sk4+XGpR
cuCqbuKiFGqW8MzoK96gj34pCxarbFwwqgaNJqABDxUrnow30JYSRpBVi2KosWZu1ZjMPkJXS9rI
I2JXYCr5kh3uRmvu0hUpylcPEapN/BEiW0UJz06Hto6w/dkNdkho037iJIQqoYNRk9Zd2+KZucJb
Qq6GVNf+7c7cwWv3NAEheWIaFoVz5MdXuCeluaiZqFBrEYyN8P2XOLJclRIohp/bc/Dnd9N8YFj5
PZlx9UBhganW9D2OVjxGusOkN9e0ikXEJ3yFxzFAV0xqWHWb3kKSRNPShupbNQS0EUo/+j9D6xws
6Tk/or1MAvWQSmCbqxxk20I9QHzQhRaq9I0+oQ51wNkIUs4erCQCLUsX0a3z8MqN+zuyBBoe04b7
0h3+Nzd3XNAmzCMvPB7iwgles2XdOfKKVSGtPUs+M4/w1ndkBaS+gEOPzoJ/4yFyMbUwYE5jMchV
V5Gsu3eOFv4P5T3RhgXCPfgij50e0k1rQY+Q6YYNx9ghQFZBoZ7dVMAkVf4AGCjW76pXSxkFhB0q
d7O/Gcnqeitxb6dHgidaQjDhjjnPzX1QzxpQzvXkXKMCiIxW4VzTn4GphD0IFfyJx8B3PWSmmIsQ
GRJ+NtSUUtBXIu6YO8xVYJ0PwzdZb8GNMsq0gu/xGIR74DHMhBSgm3fOIYhJ84EfhPBbeCfydcwP
HuVIiX62rSDsJQ3owu6CwX1Ae4vrwG92HNTqc3D7aBXNnk8kNlgWEJW13ZFJhkTOLQnSoF6qtUgp
0z2VzkQ9SoTZK8wWUDpbUmxw8iDtgjh9+KbnW1rHOpbhGstx7DZU4uoerKGwDeX729lDUG3ndTd9
+xIDE6Pkrkj3mXUG0qYbG7hXG+Pccvl5M+XbQt+TGvdMOOjh+ILREknIJ54xzez9e9ae09zxlu4q
BBelw9EOu9wXO6df1NpK9Mxb0lxqYIOjB0THWOM8gXCcy/3X8C+yNREciPmYk271YI3730aYvZSC
ZTCVjE+Sr/CF0RIfYDh6HPdg3egZIog8EtYi4yMb9CPR1iPrtKyvrUdieIwGMrlFsoNzh1kIpsAx
VihrM2A5dKvZhkfHQJG1NsM1WB0kcAhqqh2I9zUS2DhS+bqk3dS8sRSpnZ2XwsLQUJODBdlA1b/Y
EJP7pH88V6alT97OUvHJIT1679WNT59wnJiM0YGBxc1Tyr04XFhZDuCiZWivEetGtgQuPR8eVHBC
hzp7mOcjt1eToCeUCc/j0h2pqQNxsrWIcuKVLchcGPl6hEy5JqSGHs+0GLxquWX3RCuKeD9YoNsI
hQ+kG47hByjV7FbNVw0VggViPpO9ifNXvAcmGQ4uPrCF11YM94m3tMaTjpJMpT3pYDy/lp1rbexe
jTRcQuxkRPmyG85MTAuzAQq3goNTz/ew/TYViIq1GnAbgnoUnpfyMcR3YC8H3kWGEfTUCu5nfzr2
5g2Q/uqeOBtIDs89CjjJRU6E6MaBHZxloNYPmnQu+MIVrPvpNYKvRXfiDzzqqjrWFU7FyiNxDobl
4j8yorpxBtkVE7k30KxeF+whBtxXOxtK/2ZXu+9qXps3PEsCrdSN16Q9q4hqdyKFmGzphpWFgjaA
SyK57EA5YVLgXBky2g71BO6BfdgwPHZ/XPzq4oDvp4jcQ6JjlcGUbm0zpNIDmDNWhXVgGtILSmdx
oDUMdRaoImte2q+4u1W898ILEjMgQQOdxbNu4y2lFKw0EJnUpBaQbn6AWGEbs75VB81DD+Y2K9YN
Y4p54z079U3ZrMAgqpnU7UGWm+RPMVIoIYSQ4ljPRzO4kNlDRakP0V5dyf65b1GGWDKsWrgOI2yE
Zar43Amk37KZMq9ZixTdWW+EETzSNNuy2jExeRRMWRD/hKTgzEcHA9Q+sT6MLAeOhWUePHAYubDq
aSqJN7hHPmJrVzZHuG9utHfeu+GeSwXhvU0Xyj1PjZMcJXHNPWgJJJLLbFK94JswtKm39go9shpg
JAqUgK0diBl2ypJm3WtgP1+IiHB7B04ZypeRVSNDv+xSjtNlYTAbSfojW8EGy5mNvI+xZycBoDzD
KQcFLsEgecOyBJzuN48VG32zKfuDoSqh1220btoPJjw5EN+8Yem2EZvdigkVxrcjHQLswKqAhnKu
EKHYivZAbclXTTZbxNwdTbkLhh1CQzqh84AC2xuezpCuy/5ozTsCOQy3lt/4WFxsLF+bEYu1vE5f
mDMsKVrGTjT36mHzJSYzmxE7B48o0Lc68g0oj6pA1JljifORr7FdNm8AQtigOO80uefr3XbAb1ak
/NAMIRUKA+YV21gXnWsXnDG2+SrQl5gN3Iy7cvYRLOMtY4hxxmrRR3zUazI40iNsr5IMPFZ+lQUU
5oAZP3uCw46SnHiEuNd61MCSyXdl73EpTJBkyxaSzg31HQCE44TocM/shwRd71Dt2RFPS823WzAB
pGSwxOi988Emf01sFGcdf1Ud3yBPCH+CLEqXUsEM2gbU3x6kBcFkDueaCJOPRV4vWw2lUXf0YAJp
LDiKPJ3NQ3pIkwcVXEKoEI8Mpnqv1TnZol7aMZdng0Wvqzl0dWWAEo6xkOzhMkNdRaVQ6xwkfGuB
GferDK4W4rk6tc22dROVo3kQXWHC8yOAkVESibhftqdg7TVuKaPI2smAzIA5pVfJXh9CEt0aRS2R
XaMpVCfDwded/hB0fgCbgWGwkqBLWPY6m/joETirFQXOVCdXZWRrVIjzRJrBehhshAkDv3EorBjZ
uRBnWffhfWW5OFKqdNJVRZjOLD9rKF4GReRTmpzO4ZxtO2cdY9cEgZvvE0DTCxSi0nXiiLvRRaWH
6vDff+5D9brxE/fq6091AnmBZ+p3X5fOsmTajURuclUWlBtwyGSKp2WoIoas60+R4n5J/ucfI0CD
AD+YP7YhjEqdUbqQ9rJwa6usDhAg/vsfs9lKWXCUDFOFuaHf/ucLMZwy7mR3a1Mx4nz9U/cTjH3/
ef/1qkefCY6XbD+petTIkaAYv14i5chLrSjjbZ7PR01R02gJHLIjPH5UPzmskQi8P1qN1u+tdSFS
OdRf9DVfL7+68NsP1a9BdqrSaNWvrz+Wib/va3ywtiHWgxYA4mKqEV//xOrJJF/N+Xr59UdJHbOn
k0kcTaqVgkyv8Cs56Uo1sF//DOrtT3/7+uDrb0YX7szYjrbw358yJxWbvA8qoC4V3JHoyKB8BYdi
Uj3WugGJSBU6q5b8hhEgKwyrgFwaNihzpHlj10b4wym2jVY+DERmIFLXpKvC21CZDvn4vUn1Gs/P
fw8khAl2j8K07yHzWkkSIzOYtpgQWuz0AAj6PLhC7HXbmRakiMiXoDfQEPMs3RiTvKGySXGXVahd
JlPnLmDUvC5bDuQenbkuT5EisydcovRSj6qa0IUAvOndeeeN7nvW3NWSgKCsRX6vkwqJcNf1KBs2
6B3HW2mUJEIIksACfTMZ4rrSJ/THLYCv1aCIMjFPJjCHW1mjauFRoIVLQHyugEY9hHggsjjSir67
bcBVlkSt3ATabGj393Bo6ZEwScIhruaPUG9mLr6WJ/sd7LrEoUpr7VHct85GRjqYNk0O10fd5QD2
nBNcJTUeefU5dlDmNpAsLW2ibUFJMj3WErL1HELUHjpLsgrhSsR4hRpZmRmqh03lZgxq766Gnvio
p0NnMoAIyQQeRlZEj4Xe7sHTR/aghNfwnwvHifZiBoOEBAFErCaBxMQnTdS99gWDVleDReT10fTw
HfIRaxNNMCypcdVnVLSNr9QHdkAzexD/5iI0w+dq8jUcyzBAs7OwtmkRQ01WbiTy7bvRhMOoTDEe
w5wETEewCjL0BgcJlyGaBzBtcUBJUwcLdWXcGcrrohRi7xJCBOpFBa0D8shDO3Jg1fSas9XD4aXo
aLGmJYACNfeEzIq86JxdThce8jGYMewBe5Zh8uK0WKO6fPdiT56CjgMOOiX4RqLgSdh4huCYu71m
TIgY9eOq0vP86Jk9hRJ6DZxNFqtUKPNeFP46GPIURbjvQzH0pwaRznNulDfzgHpIRKKXEpT5KBz5
XBkmUIJeg+MignhuQNbb3aZGENwM+VVj2t4TNHf9LNfeYLrHbMz3cVS0+66Ui8Qvi6PU6rPjQNCV
VO2rHUi0oIcKrAqLd1lp6OkJdOBTivUhpXXRxOsQY5aR0xPNcT7zch7gxKC2Lbasz0rDnAsgnmtt
7BGtz3MkkxzADFmT7xFwQA9FyP0Akjaepwyk0kDxXty9JJFGFmhuk00sOH8n69MJnGE31BT2UfZx
MfvEOJjJfAiKFOt/8t+kiQCFlgznpg+gyr3PKgfhReEhq1OdqKdpj9StHFNffEfLhgKaksAZWyO5
BgBJSDNIKeKtFvcGy3XdZqI66PNta1M82zS1ccgBR1Dmt3d7BxSbMeEklXG6rFO7OVAh1S11X37q
WZHB6mRvfZFyEtTNw1DnrwPSeWbfiS28fBc106nU9XRohVPj5ITTu5uU0cqIQjhyKXkbKFGpIDQc
sb8tbwdBwG6ISkqabUptcg+sRz0P0THmHPHg5l/NPsXeA16xAi0CA3EqKmAr6ey1DntLGoW+MQLn
kJU9B4vjozzahdWSouG90LV5P5j5dGOFqHOV8sgUyd5T3zi7OeD1toCrO8OP6yhzswcya/D1X5Cl
f4EEc2e5rXacI2AamiqQLMc52Jhu8zDp6bg3dfNU8WgIOYL+DkJvOXXmNzng31BxBRWLh1Uk0PQb
ye8OQYwjFMn5SlrmE+QoDZGPOdrXkYlNWBCIqqcWn1Cx85QJeLO6V4LWNrjBkCyytqEQ1lwVkJov
oRe5m6h/PUyBNWwj3wvh+81zxVAHZV1x6qLSvOmq+N4XXrVhM072RvwA4ZV+af3y5AWzeTTIZ9lJ
ZNy3U09SByhWU2viODiv4+R9ooEe7bIh+j7BcwVEPXwoVgElp/vCfdWiuT95ZXH24fnexhQdUz2g
v6UKIqH75LOgnD/pZYn2rgjR/+jx88hkIDZ0FtrMtumi9KclTrgWWfnILIVjUSvPdtbinvcDdrMn
03WEPNiyDeSdpdUoQUh7TUnpt3j0T3EDI28YZulyLjE7iyGC/xJvN01Iu1QWaSAYwOxj5/f3bWw0
+4AKHRIPKkRC7XBQx9E5SqoNcqvfG0dQHyA+fIrUKQIdBqTnomQtbeOpzYIBoSs5boe+tFFfQX9O
Thy1FpoWcsA9cmprk+npo+jRlgua6UZzApJiZj+vMzdbQQQP5xQiyydjNLFt2Vo6CI42g250J6PM
rodhfkEw8QpeUWIEsPsjRdefrKgMtnC/9cSghzuLqOFVDJ1zKoqtZkCGnLWBs3JsmRPqnIC4aCaV
0Ya/N8Y+xbXQsO4kBUlwtXLYtkZ6T/nP1TCNJ4gL0U60vbUzZ1RBYNBXZYWEFcWSCxETQYm1/DOP
i3UayzX2u/Xm69Q+M9lvc0sQKnfcfYSFvssgpl7YYXdCo/VWUIYc5NCmazqaRVa50oom3pV98+DZ
gq1dI6oobJytGYJ35EsIwrion1WQGia1EextnZBmkjtQbw3rydskMHoStQJq0sLXhewYsTm3Ys3o
AoVpBy1xqGfOVD2OSf6dwn0oqW35Vs7PVd27kPOgwpP39N+m4mWeveg8hVeuzMA2dC+TNQJmhT8Q
ze5pjo9tVY+wnqHBHoafgbQxzIO6fQw1GKTAoydeU20Us3Q0Wf6dR2ZJL6IvITr3HAT9R9A4/lbb
m7LcwchqUwg4EgaYiz1KP7Chi+wY1pl1gxLOh2j7bW1gblQuQfDanZ8jHyAGYnhBOUEvFrw6TbO2
grldS9GTbhYI/2hzchHjeTLhg+5giNLc2NwMwiNB6ODk4IajNo3Dm4QmalAFRKah81JH3n4wuhcO
nFvEe6HrUowS5XZgna4hVZKn0kuPo5ihccxVjEkvFOVqsY/BwU3pSCcNCnwlAXp4i0kPNib1zzYq
1UjpRMaMAmFXnSEmIKw/YbAQIXBDyMeg1LsyoYA6wa93lCOFOEkIWdgQoxY/Gcm7W/jxqfY70EEx
9FW2JOQ6ShgeBr3YDc4qRB3KL+RRjFqzcSbxZNrJ1Qwn4Vmk9SNl65yTLujNmIJ0A0nL9TgR3Jty
7zqxeZQQRYBqMhDoRqRy4+tDubLFDRGzNs1gem+rDJoAdGatJiYC3hKrs0u5ToPmEPd99dgAW9yU
5Ndhd7hFs4LwhVXyyFIMul4nS1+JnNBwbeUU7xV3bdzhDksK7qjo2kedYewRi79uKj3adTEqChjf
RM6cpr/HNS23DWXYwIF5i+wWeqOJfEUDNV6FVn0cKDImaClea6u6ygpT8WvN7VItHjuZ1jiPDK60
LYXJxSTVsk1uj9MGXXFJPTZmBKqZ+7SrUXUhDuLH1muB7bs2M/1bVqNAO+pDBiSkDo9RtXM8Fmlp
IPM7mExwn3RtOsD07vcZarBFRr0b22Q+UGlhutTK+s09dOnuueqJ7BZGsSsiVYYA4DMXUhxHf77o
ei92BuQQO/xpc5iVVQB0HdGQzYgMyiYFEIZDDdtnndx0kRdvw47keqLKIosCJjFI78yTjjy5gGWQ
qFnkLz057u2B8iPX6VIU0QbUqVCb5LxChiaDN8oSs4l5snVNKPGphA4eXQn1/Jzk1I4V4jl4Th1K
8GOM+pXtzMkJRXeMuiHnzDN0/zI5iaoXIH0Ca+GDrhMXsS0hrkuXYlgL0wbpuGxej41LpbwJF4Tl
BBtggKiF+HO+C9viSB3jt2pyooM3FxGRk+a1s8v9rOUNIYcU/bgCtntU6BaQ6kF0SxgtD+is7gZX
UMWRyJ/Zn/UZx1DqxKuhmwKkBTZDi3W5KfLmWdOiiaO397BZ4noPV/xzgBdByCkC9d/O7WGm/qVp
L5rRB2dXj68Ma9DucXdNzs6PuW6qJfJfPaTdS+mSa+y02yJ39j60WvgPZDV1n+M7bcmi584FZ2iV
J+bHkIQ2uGb05mIry0k7zOC32ufeHx8JO0jcJ5ddTiJ+4NQVBRReeYLvdiAhke4TnPuDU9bsLVV4
aMj0a7Xub5MKvaM05XFS0rzV5ixfQG2vvFC9xy03AU4G5Aw7TOc8BRkqTKpPxJDtnaw1r62h3/eE
R/rAR0J20oC2e1V1YX6yncbmvIqlzt7ptpjbtvZpUFlwdEX0PEYcq3rIamS2sKAxYSkfGvNNLYpN
A+y1EWyjk40IbhlYLl+oXwoY+NbtVL/qg5JgiSKWKHysMpyfRaQ/hDGpwrknLe96AwrEKal+f5pm
EtTVaxihm2mOAUlKsOZNCfw/rMh+oPKF25UllzEy7zRn6Le6NznkPRCZfR8C4NcTnK/rCFosjAcU
xerwBu7zx3meKCFDY2bbFdklb5qHOcx3WhoEd6l8avr+Y4yhg4aQR1+UhDlgG4ygyyV2azTocI0Z
1SEgSEQxgldwD72bnMP6ZAr9tZ6hZMhM7+jANoB8O7JnWdzfNl7W3yT68M0cKCNxJVUhKGHLReMk
yZ2M0md7eCyLQn7O1l0eJTfIZlV79OxJA8WjSjqTCWo8wq2JdR45kNZEo773ldfvWo9cHrw1PSf9
7G1hUIKvV4BohL/lTZuVoLc9rPuJ2jN0fZy1SJ7YsPpNF/sgJXP297KPPqIi/SydoCKqizCg8LtT
Dpay51R1ZvfTa3SxthU1SNTOj2+dK8aL3mlrL2OQ4K0otpUJT7mxrtPIuBZ1v3OSDJ8GxcKcHXzZ
ifHU94g+GoGJwR+e56zoiSU4pC7KeTfCrrEcp4mygw7iiMjeZ4aKuajCxKEmiDG1JQHxrlqFw4wx
ZZRX1PiSuqhYu2FlPeee983MtGITd817bvPEDehYt9NsX5mpICIdO5tGwypy8O1Kl1IaS6MaEIE1
SvQBjI8WTCAedVs8dZaPFa6a0QHrkUDxO/YhtJQsz4WWTP6l98rPiDRl22bfpT8EIOSpQa0BMLPT
+J7+pmXAiUQwT+spJY8ckYzTLJssTf2eC6qg0B2fmqrY11bB9mrhyvl9+NQ1zfPYo3Cbymsvo9I4
gYR2C+dHDnYRUiVNw2JGJXzpcQ0tbW5aOOw24dB0iy/2sv8jevsbojcPJ+VXPG8rdrQ6+mj/UXz/
B9tVl71Hb//8xzcYSKkO+vzXP3/7/e+Ubw4yE8STPKQpbNOAYe0/rG+O899CQAXn6CZRkj+wvpku
4hTYMq5nChf1VRtCuOZ33Qr3v11Ytgw+tKVjIDTxv2F9U7f/A+ebpxNZtkwhDYuYhql6/iPn2yRy
vMdp1OFoAg8LV0LwXc7HLgg2Olu6yKiFZO3FrrvyxTdJmKDp7zodetP509BAEOn+OhrBDWYxbNHX
Q7nTo6u2ehYK/xBd/zDM10U6BUX+DwTir4sob5t//dNw/6q1pm0L02R4DE/Ax/djaxEhtkvXBSaO
N3EQoUv4M0PPzjHgpLaeJw7Jpk/WAbaQdHZapt86MPiW82Vy+12lte9GRl2OZezmjKo6iHcs4p0R
/KADsgATeZgBIw4JHDLixEOuIAWHLmuRUOccogE2Xyq4+RPkfRAYvFaXm0jz+upvfCNRKPeq+FDf
6RMQDSVbFreDZWc3ILGnbBB1qzYgvGGeXChy1Z/UV9QlqxLoBC1wKQFUlxpkCVN3h7bRh8XV/92o
ysJ5p02qgV8NRp2j0CljINepvqOIggkgLPzBRs6J7xYaWxFSDhEIaF5XvG6QL/YxR4wsIfpF/aSr
X6nvhJkNIGALGfNKfWxh1aKrhvfEVwP+RnprqkBwt1dWMu5RZoDfjf/X3Vr92oq8nZ75r3aDUIi6
RkQusQrLgw8+sOK31Rez1hYfDv4AD9ApAIP42PXNzgJspb6RRMNNxbeLdqLkgNsOrf7dcGtg5R37
NHqCRwubgl8kORfgHl/t4uaVYFf/vavqfo02Uk0MM4iO0UXMmo8sM/z6L8BZ/b2JAYJX3fqrA1zH
wm70tWirhkf1Xd1c9YGzYV3lCcwr3Ish9NVrPmuQ5gMmGCf3Ok2bzPzRIvtp1CGFWylRdYPMZQa2
t7NYGgZ5SV73xXVs3Pt2ttKxvVFDjsjM2hJ8O2/VlxsB+rtxdxMHkQ7vOCQXEKGp45mSKLRD1d99
hDz6HpDS/BpxD3XdJoGYOyFEweXUJQxeey1SGx3gBFplGxCZ/v5T14CUL1b1DUT/IwvgLXIqfFap
y65Li55xtcSKwOGK9g7t+Q0MREvVAvWzgVyI9yJMTBHb3/XVtEHjlcqOnnLdGPy+DXMbcdMMCvi2
RK+P6lszXL31OOx1l9yOmn+P3BboebN8RQUP3TlOw8m89rP0cSht0LY42rkrt/j8R5jUScKTGA26
ZUuY3QmNczdCUpG7nSCjgsYrCSkDpeUkfzawNEmP+NUyid2JPg0fuUXWIlSpcpz/hSbC61SYa+K5
zDPCqUN7g0zBsoTCsoM7NUrMKzaxYPl/Z+jXQfc3Z6gQumn8sLuv3tq334/Iy1v27V//BGdUR59/
ODd//82/uVKRbuLws3VT4nf/cGxCospJakvPE4bgJHQ4JPKi/tJ0Esg9mS4nI2JQurRsRKJ+PzYN
9KMMjlnX1W3ottCg/F8dmz+JPSkWV8LHlpCQetqmLujrjwdRMIz6jPRwtyM/2K6qrI6ooIStrSmr
q3aEO95Ow3CLfmpyitDKXXZGpUDryQr5VaucIYPvuovWUuNAFHdYOrLOTxK8V5VS7ON1ebNvRX8m
9oGspo5wioek8OqH8f6L05Sx+PHkl7phuRgkpqG7DgNs/HSWVlUwez36Q0AsClC5XbRJNMqnNZ9Y
QG4YPVwJsNh7zqdTaOnf3Fsos+K3A15ZSPK3m3suXLOOBaut/dPNaxAGQmSy3dZIzbg9XkNqzot6
gq/IENRi+MFVaXP4JBU4KZNw4K/7/pf357F5pHGYY5aJffXj85sFeUDOz5ZoV3NtWiA9xCCoiskp
VHYCbVknexX1IdcKbaAEGP839/9p/nz136T3FtPbMKX7U/9H9K6SVDL4UrbwxNb9bQCzIpz3UmBw
Qddgmgox5UYfxFvT5TBN1iKztuSo88xsKCuEJeLXTfrrFpnYmiwugTf6xxFpx9D3zbJtt1qBjyLi
EREArLjTr+8ifrLg6Lg0WC6wFluwYLrOT7dpAtdEFMrvYNGgVmRyi3hdI2PwWFKAmdhtAIVU7l9m
nGLXIOLVDdpw7cAwSR6gMk6laUHUMto2NfPW78TWH+P/C75BnPon81KN+R/npDSwtnXDFAZT0lIj
9PF2G+UBtqj4L1n1JGBE24Ht+3T8gDyyFn5YRArhUL+PLBTsbZ/6yV8PyJ+HXRrg6AyppOsEu9Yf
b+qHCRlVs+i2xKOgfPG9dFnq1Hj/+i5/NeoGBrPnOpA7S1N9/kPXdLeBzi9J6FowuqvZpRt1QaAm
NUX1N/Por0bxx1v99IBtSw+qQKbd1p0igqzkU4Mu/iwVHsp0rAb1Npimwun86w6aipv654fnOrhE
pmt7TOCfNuQpTGx3GFjQhqN3oObafOdl+rGNHBCwJdmR3rsK46k7l+Vw3zoWYbGqR0Wa2HupOQk6
S9IERQJlwWAbu4S4Ju02Nr3NvgvKZ1hMY3KqJPWofef11NggDxuYkJaS3/QnsAkwWX5vhD3vYDSp
XRIoQSJhx5yM6ARqOWhvRKe9WpWMdn/TczWgP/XchBZcFyh9OMafpq3bBLZRtCzc1CDBLcboxmzB
NoYBvdLC/qZV9t3Qa2un9+6bFLhPbE3XQ947q3GUPQpEd2nTVpicHkSPcC2VbjGszAlsaRBhjvVM
FqPvYdeqZ0oyZXFxnXlXgtyvKvKus2GecC4RIGk+oiwHd+sO+s5/nmwYQ42Y9JURP/26y0L8+eyS
BNOEqTYryf9/Wqqxl6IvK9N2W1ROtu5AKgxV/G0sJtQTh4c5Lii+6Vxqw6Ucd/nEcGjy++Q1F72F
KHKOtVNQfOYJ/9X1FyOyi1VdipfQn9GKM4kze6AU7E6SlmvtTUDW9t7roKzQqV92w4cMEezFoGLm
WkVIy2A3a3vo1CyfGKHeZsfMa8hCanyGUtcN6js34Ece2u4kEsKqueIOMJ2z0UKWBxebNR7jOYBh
M3SMRTRUh6HrbwDLPLg9dZYeVTJZFwGzvcOVf3BlelfHUu48WyuXdt6t2971kXM5pElOzbKlOZvZ
KclgGwA3OwsWqGXtwpDjtuNmdoMHM46uO6en6LZcpFEfw682fEwlOGoNiW5g4xV5sW6ROsnBcK+d
FT6uBvK6u7d02aJ81F4FAAaSxso2Y/kAVS2BVQuodNGnB0sn+xqDs0BppEZ/tdduRUHxW+F9hLX8
IJR9La17u2gkhMjy1RD2vTVbz04Wou/sjftM2AAIHdOmdoKL1H1HNt3tCT3X0bbIAIKyX1GkVrdX
CJz8zaz688blYpeYBlsx5p3j/LSDjABBOolPse2sdoNo3NbtE20pqOaH4RbON9gdffTf/2b//8u7
Sk5dqatojvfTXRG07l1vTjh29cfGHG66Iv3e1fZlnLWH2kqeEs9+/pvV82fby5VkoBzhCc+zLeOn
I6cJvD7X0g7by+qJ+1I5M43xXa21zbp+IyNJAa5+1FulfCXn61/f/M8L15WIo2KeI75K2OunhRt0
5I8GqOG3mlM8I2y8iSdD21vwwwNINw7ILzvapzaAefv1fYX5p12SG1ukYg3XhIf656eb6b6WtQPj
DH3txWOFkbrLwIQH0whaOnrL8BmWsqcANQ3nC6zJ6Nrn6ZvdP8YSd/NvWvPnU5/WuEK4hnSEg0lE
a384j8EjzcIuPXA5I1YQArYLsp/J2gsakAfuxMocGnFpSNwg1lVcESCC6B5AYRYO94Vt5FsJ7vnX
bTL+6tFgDwvpCmkKwpF/bFNVFdYcEYffGsQxIeH8/5SdV5OjSBdtfxERmMS9lrwr77pfiGpTQOJN
QsKvvwt1xJ1vevrOxH1RSKpulUqCJM85e69tbBD+WltCTF/rePocuhHLDER1hgg2CQlR/lY41eNE
wNqZwIUvmcYSu+9ET14mUN4MbdqN79WQd3o032b8bEn8Nqnp37IVGXZoqKM+Ki7NnHwmItLQAnnp
f/+Trtuav18aAzf0/aUidEJqtd/2IrEwDCNK0Nn6jEh3SNtjdWv5UbEpB6SYOcmIq0Fiwx0csQBH
dLafOxqXubuc+AXVWmd6H/bM1sUbSqBAHa6qGm9z2JHKU0DIGPN8a7oo+7M4cg5KAM+zK38Te8mM
0nZiCQvPocbM71b8wbE4IK3usFzn+5jPqGIi8B+7L0Gg8W+7Af7k0KJD6juC5Wz5+f8cWZHVhsUU
jN1uIKi7R4mVwOryE2Paz40FkKrB75WIQzIaOfLTko5T8ilTAw8JG/5BYZBke067JNJwoxvkOnw2
ENmGCfi8rN4L3RBZuhSzfeJt+/ybEYwvbZLjFyktOinjsv/x8IjULVYLAmPRjNXOyhsySLqMSOro
Km+fPuauIJ8gEy00ic5Z22b3NFbej38/AK67vn8cAP/zafx2no1MiAVy1w7KD7FhUz7BxJuZCld+
Ma5rRqwb1gUcRMy6PWsJVbc7fG8+uGrZ/0r+/n9WF+6fVno24FykWYUs//elL5gGMU6uWhxc/rAb
RTCdhJ29KQA7XmNN59Qd/CX4MoJ/HLMg5NZdoSu8zGF9CEW+n3nj56iCc+DWYU+pOjFYxHDUztBb
i2WPIxliaYD9rs2LpE310VtqOIQxvMeoYfrIh/HMyz63gcIP70dkKRBgcGMFWYmUKv1EoDrBVrPv
+tyNtm7hvRc189kgRMjhzOiDs0Ve7piHxGaJChzUV65JCpkO0Zuk5psjog/Lr148Jbm210ig+uZN
9SBVIVef04buYBv/CCyZH//9e/5neUOfiNRUwR7YM2lp/P2gd+3AzyLJcop6+iOO+gqHBDOKamZP
/++/6Q+LpEcJK0IKZV51CQT639OryzOvbCsElXVcfsq6WZEiuWfpBDeSMCXADVIWgoyAUjz/+y/+
w5aXv5GYHzsU9FDN3wvnJopV7UcYAO3S3agBKhtQfHHI+u67TYgmvO0IL5hahLUZDB3SxjfFRCUP
czkER0cYiR/8EK5KwUFoNLBJK0k73UYebJh/f6t/ONA9E3me7zhsLihs//4Z9XHa2JE0O9xMcQgi
DCiz/BjM/F4bLjaeFDlg9V/NrOum5bcznY6fHTJhozXn/X5FRYze6TTl7LIGdWsueBuk5yjD1wvk
Pg5QqaC3IhsxdPZ0GR7tKDjYXTmsx5Cxq1OJe+20/TpJyA9qIzaaczo9p2Tk9MZ/bYH+Wa/xRaIk
4rpPwWv+vv1KVT+4ycCaNAZVvzZrH+cbKs0bJEE4khP5+e/fxh+PWEqkgGmZa9Lp+/u34YUyiwvS
CXdOeSG96CIEv9UuPaKAMpCwHL+rcCak0/ivA/afFXnAoI7NtFi+EBGIv/9i2VlxZYm6W4TXb+Mk
Hiyf6jBKcMMlur2jXFlZMfVnpoFoeHEf3UhwqsniKhgxCa0CbDYrx4Q8E2RQcr36Py6Vf2hF8QZ9
ikeTkzlwf181xkm5AM0zzihDfLCqYIUUvdwiMr5QN/5MUnbHgwi2HvIHMnOfagYKkQBp4rfMG1nF
0H7zEf771yX+9H2xQ+aboroNxO8Hch8Pke2UJrQGFcutWeAqNGBE5aRwrZELk8baY8Mkhdzcxmjm
1mwcD7VNExFbS3E/QR233fTJ0fqnksn4pKz4IYm67jbGCWA4QGKD5HZmpTk3YaOAVLrlDrm/eVty
XQildekDEnLSMAkvc81lohzYwqUm4Q2JFw5vXXMpayqEVNPhOXR9/5Fr931WeXUwHOm/2k38Y27g
9Q5WshvLRF9yi8ua0871uaqRnbEH+PcP7A+fVxB6nsdi7LOXtn47vhMjSCe39OB5xuB0ZlieSszE
Y5YqWVXKfU4T9eAZ7acc/7OJ/Ye9VshVxw9N3zKJYfttoUulRbu/9Zudp3Mfpr8Se4wG0c6OHKRL
lWcdxrY9DkNBbHFEf9NxGveYMO/6//4EqKVcUuOWacQ/rgw1Hom+DgTp6gvlWBQkY2WmuUnHJXEi
sT50UFq3U1WepcAX9e+/+w+NdJLnHLq5FDE+vfzfznJ7ydGtFL+89ycXiHKyI7Tjm6zj+Eyqjo3e
KixX8Twf5BBv66RJ/uMs/sMqcw3NE57lWcINf/v62SmVfZi4zS5X82LDPhC7LYMOtrYs7PXVCfbv
fzGl0B9qSfaUxCr6oR84rON/X9mCDItCPENNJwAo/FbZPpaJuvfuNU2bbdq3T3k5QOjXTfi82Mo4
DKMfjg+Z2ifadBfrKLyXxkcpzWSjigl6Tpomq2wk6kPZ/bmzAG/GlYLt52N0zX3HeAkiMtEnpKjs
k7OzkWn/taPFhPqifrKT/K2bBpLPu1Z+9DrcYknJH7oc7YbjVCAIPJOyl8Ckl7Kvx01aFyCZEMu/
ZUJ8G7zE3Yy2LjnTFYJra3khYUUfmU8wAfgH2zQf6eYY2NfZRvqj+5qGmTzQ/oLimuZM6yth3Lvm
0D7MxB/dqBG7u+6bl/6T9DE4lnrw3gLnVc0EjQ309dsRQK9Kn30qiIdqdI3L2MLir4uSmjtIovBR
+sT7EoJ+SlRKjslkvXalhchrcsJ3cohKDIBIR3tbiLsyzF/ZyahDK+MZ/4d5cmtF0kEffqUIyi61
peUZP66JxDMoX/WE26+N1boY0cyGVj99weHA7rnXH6LCDqHYkq/7GeV9ZubIFidVPcnU/24n9fzd
zCwItPmXvkixidgC1buPv1hpIIwTwPhEjTlqw4J8efJUACwK1GHIIKjA+nxu1ykGzBtpFdrbpEDh
/JzU97nCxcHI7a03pNpZy6PrU34yB0u0eoGq0E9vubKntz0R1MeJNsn1KSuo3WMf2JCO0vEsl5vK
FMOve9fnIjxu3dBGu1QHW5k5IA8n4LfXe3/djAUQ3HqkJxcQ6LydUig2g12ll2ic0ksskBMinwRU
hZT+lGiTmIbQWJS5fvtVe8QhY5pFzBCPZLsv9+aCFPE8hyeaDfF8Z1TtfHcNp4iau+szTP6muzSX
Yh/M2b5qvXNfwm7866ZZgO3sVW79Anug22V6V9J+33dTqdnj1uJFZ6g5erxTYw/Ish9JpkfTIIJj
iMp84hvYJr4foy9woycBM8qaSuvNSKrq1EFwcQy2yWZdG499bRmPumoeBsLKL5UsjXuLfHcMDf0u
0qAM3NiNnuMkIyKmw0FzfYjfVlxI1V6rTh+w8BUw8f1svGebQEQieYS9TNU9KGHflCebkF7YLou+
09A5iTZwWi0M2kCIPPkgqkE+0GAa0NmnsGQmj/a7B8PAMVOwbnMNCYWgztd8kvmurmp/05d29OrJ
zsB+3WMPm4Nd5+n5dRL4S2Q8zJfSiOZXRCBHA7/aQ2G27WvxNV+eFF2SH7QqORlqILKULy9xFE5P
Hiio1real2bC7tllcUmP3JFgjxUjOkriO69LnbvrPbauGPKCGz/oAEGNPXskOTnt2W9mf+s32Vcn
D9yjHxDKUSS5x/GNkqiPqltEIKByrb7duSSIFPwtL0uPErlK4N8kbjzgyXKsJ7MoMxCl9+j5u004
82eHQxS+DEnpgV4J/J2T8YuHVEGDscb6Ykw2ZEx8o519stoRKAud+od+GNTXWIv3QY0nay7LO2+0
nduq4zip7ECvjbboL92C+fHq5EdCVC7Yz9ilB2E2MNvdYjN06N8kSTBPBNg8TIH2vhQSWX831Ppg
YJ94d/Wrizv31UnFxqkNGselJLaZVMcv+DYbe/K+Mv/VW93O/b4j8Pfd9Ri0L897DrtcAvTm1aBZ
Vp2g6l48YZDzgH1lr/D/1+0sX8sp/cpCkn8tnYh/nj1Jm6w8MhG9Vzg8TpwWr1qNCuDjItl+rUVj
PQdtWN0FhX6JVRu9uCnuFtkb36+PcpGml7JbOGsRhpWxNPg26L0+cJEhicPDfrPcTL3A0JLM4pQz
AoV5Yrd7p1T9eqa5tK9ta3oJI0+sEUI7zNuq6SUXLpw3H5zbiNanqWT3pHRiXUKRPrYItp765cZa
QnZ0FcCaibN+VQ0ubecyHI9jaTOjWh5K1csnIrTgB5qgrdph1wTa3xM0+a6dksCCEYP30QYIbggw
t3GWfutA0sGgxo1EDtoYkH3i+dTjLtEhnXvLWA4ipM6CXdD0jClGGFAseN7ZNYJ64+IAW+s0nu4w
VE+wobk3JGxkKoIm3dlYUNcO8zzdYdgs6uTOy1/DBnFkMbghrbHYPpmDY53weixeSR+zr+HZR2/R
TYZNiIt7KvyTQ38tq5Nbn+i5U2xl9UnUCBC7Toa7cYk0y1xYrZ3dPdgpvhBHC//U2EF9KjzBUerP
yd31YlcJfprIkUI/MmdYVdy4zA2sLASU0bXxGck+UBALn0wUfcxpf/KSvtjI5mdlDN+9CDISTLyR
P+AUDt1B5Qn08cAKQUZpBMh9fLLMOF67JQmgJTYVe5r3LWXEjSsITxnCneMgec6yxyyLsITl0zae
wSpPcClqfYMfTmzKTvAu2PcNuGMqn+gue2b4iiupS7o3ZNo3kd3+kBjwuI5TwKx0L74MqfdoGlO+
pv31wHZ+XWokKX4GP2Ia3HjdsIc0CnEOVP9mT/39PC5T5fou9+PlqstkKRIoSXxUn9kbKY97Mbvf
beKBRZfutH2MhpBlzfgsh/R2soMfc6/B4zoVZuKITasfYMXOcQGYfb1iFAonGFv8xldgNoyJmK0k
lEerml/V5N03HrhEK68PWTsfnCl/AEcn4GeneT0etITEIbW1dcp516XGZhrsXYZ40s0ZOfrTTyrO
B5wuIymBLd7tWizpTJPDx8aW1eXPqknCPJgELfXDePZqMPcN7nnpPkpBCITqhHljDRG7Apd+bVSY
6y4NvgcWPNo0LRa+dP9QhtGjN+FSMvRk7TrJzsQgBYomo78a6cY1VXCXS/Bq8zz2qzIsDj3WmcLx
iBEqDTDB+iOdMV9Ws7U224k/yLG+lrV5S6sEQlOwK03iDGdqz7CbfyRjajD8sw/9wPHFNQm7iIHR
p21b5O0GJrbMlGsUIYDUa+febA2iFtxcrgYLHon9bquAYE+EP4PLoZoVOYr9TJLdmjS3o2+UW1ND
E2BUNaDQhMwbVzYHPXVE2dYpYlA7PE0eS4LwfxIfSY5I4HwaJWiRwK0g/MzhbTbMD2aHeVehgiYl
0dsI24A9RgTcPosIsqLxDxkmadBopobCL8PQwpsvfjKoo06SdDU7MaDD6mxb6Us/4+lzSQ+gE/hZ
0kqO0cl2qvgZSPnpdEDgx7mEqMjO4sYfiLEt+I7F0L16g/O1sWoEBi2el0dxlxoMo+NwYK0DyKVN
tKcpjpEgqE0EDDj3atmfQiDLGTwJc1T5ZYhicF7eByqOGMuDm21bj2SnRg1cdi0Pr/sYwOXsz44U
+Vqa+t21DGOHDf6urQdyIZh8EkQynlTFdakefNwVKXQr4iGd2JwPXaO+l1wAZT2lD/hz7gYJu1el
kDTKpgZkisH1dL3XpRBb4lAdho5Lj27Fbpzj+lRrpzqlPmUufUbXqutTHggDKUhyCktiIhrTbzdh
GpbryqRnHMgSCENMVCiOUFQGXYwd16UFf31SSac51X18dvQY7JjdNJCzWjqKNeQQM8yak019g2R9
rO2dMtXFX35hI6b65Hs+q6elXc7SAApxS2O8wnx0fe8JjIKt48vvjAawvsc6PXnU7jdl2sHub/Hs
8znDMjSz7uQie0Xet8g+WtJLST69rbIMNlNrbLqo+DbEdbnx4wxO2KCqE2Ga9SmTDBfQxRLHGBnq
lLj+tK8md5cwbC+0PR6KIKaXwzXzxqAIPAatB9HS64x1EKr9VCMbGccIyJVvA/9ZbpgLbv3ODvet
4eKWK3Cz965AolZgLyYcGfl4GxB56RpvrRGN2255dH2KEvyclqStzW1xSqumPM1oYk+Bnr8GLpsl
RyEsoxFVY17xGlK1ZrxMcvmUm460UaueyxNvj5CWiHO+LxzgFVz4E8IK+rjNT9lyzxqT3ewmPbJs
9R4M0Np5RHr3clPNPulIpfVa5qRCm61LEsvyvMxDlsrr3cWjRpvO3zflFAP2zJLT9V6YgI8CvDNH
ADw6YY37FLOo3zaCsL22eUvqTm9/PTQS3LYcUtiGHXdGSUGVR4hgbqTydL2ZDDc96eotr+Li19NB
LwJI0BJH51zn5RawUEetgXO6wCK3gHC+WRSmMCwlgH415Kzjw62ThfoIWOHSpEuyesAMzRyZeHJd
s3wOHwIGjb3FN35TFymuNCq4jT0KH7aJARfRDC45HasLHntCnEOz3mLJtznJMwQbnU+qZ/JzDqzo
RJMPO37Wgg2Fp+E15tbFQnmjnIBw23CGOBaAnGL2YDTUqoTbfx+VMa5A9IDhMcMfk91vdZBogrhS
jiZieiAhJKCijAbAX0HXm3qEu3MqKsyLS0Kid30WfTaWiWGay+P1WbX8K5KrJeA+WhXGZG1m00z2
1+edpLQ4KZb/bXqKuElEL/zz68315a/3zBGYngzxRFwf/vo9v26v/7UygOEVymhXv568/qv6+nav
d389bn0k+KMEZPV/35u+vvnrj3+9E3fK31x79n+9pb/+YYJXYKO1eKvsIWXPvbzhzHD3nau5TMd1
/4vrdL2XL4SnK+bprx9cn/vr4fUeUo58iyz/5froejPGLVFFf/1fP+5c8lcSkjJ4zTnNZ3zG1beu
LymVg4iEgNAX6+vDv25mSSGNx5hv+3qXNV0dRahd8qadY2WxF0+aDjLO2ETrtmrOg2mICxpKGHKz
222zXhY7XUAJqzVYMnOZBWoJzx5xHE5+q1/p2HJXaeF950JU35gszqTQJAenKEl+iZVz309WB+62
1BcvoBKvGXIXBc2ZtsNSIWpU9yMCKzsbf+amNndzApXIw2cJg8lQTHtT81tA6XKX0Oqgzn4q/C/s
2JJ1y0J+0xQzDIzCwQEvWHu8LP/Z6f62de0HBCvIPnWar6MkesN0jxrZm42tOftfQ58cXHNb6eZb
pOP8GE3YN3wbP3of9S+5pKRTLdlW+HBhpqSHpMUibYbuU9kjLirJfaO0up8nZ5uGMCS7OIpwA9s7
x4Jq0RKRFihzWoWo/RwvwkBJFISDmf8urUKg5WW7gtTSroq8+QarfyACQ0T4pRyH/VN871T63pbV
Zy/cTVHgP+H6+XMYLHJtegqPABP40ImjnBuqCpBUkUZhQWFHs4geCx2xlh1ST1FqDBurqoJz4dRf
tLpThLBFWTPu2hgDFs3I8N4fqm9DKZNNFjQ/6lg9G30DlRwn/iot9SmWCVYMaN+tzze7yBKVWONL
aTdFowhdKMNT3KJNSNkbWeVo7JX904N4sk+GlwT51mNssZ2p0+hsoE85WdNhGirUSI55DkPSFIkC
Bt6pKjLgG3BDKk0tLs+3sv5RiVhvOkrgreUS3J25FeAQ8t1vBnMgtShugXVmS9wL5HgL8LTdtYDV
TQtahtHG+y6af6JxzG59QR6raCEJDRoeljuMDw7Cs7So3wz4UCdfKMJOpWK3g93qkqf13h2EeZiy
FFtX8WrwFk4urQ+IVgNjwCjQm1nkYlv5pBh3dv1BdTusmeFUu9i3hzsSR0zFlq/E4Q/jqCfiRPsE
KzLeRJDeMFEsfArCitqdFhjJgXQH+EH6TEEz7VLGRDeSuewpGh7QMYXsTNgbIDU4ea33Mth41Ahb
nYwciYu5lqowDjOCeoCCJWBhr6zPZVpzJSpq9sEZLdsIfTdEhhxVVPLFlx5X+NlJ145s23NPfwhY
V34jiqBd1S7QgmAM3rVV58fgW1ap9q6JdjJqMem79q2K6TB0erG7mtWtaaH+GFyLpT9JIHFNQ7H1
3C7coX0N10kmvo45bJlOgAolCte8xWRGHgDbXyt9czTi0rQEFi0rCqekYpPaxmW+yhsyQbCh0v1I
IWBXIJfmqZx2Va3uXTtvNwkvEtLnOihFXoQJjE2l2GGnsqKCDOzb3GYsnJlwz2J4FauIHOt9bn4s
GrDaaNmM8OlQ19HRz+fPklGyUaVfINt9qlGLo7Iw0bGTJ+DWQ65VzPU2dsOC04j/H+oltNBKvidE
/urSbTZsuat1koaAjEfieHIHxntTIud0W2bS9P3O6JyCdY1gm0uniLai1dO+raoZAk+arSN7/JGm
pBmxAiKEGRTYzkYrslNks51Gkv3aufAOBtWcheL7RGTyXew11cka2IA5pv0qjCKCZxM6QIeUyxYI
3ulEbnqjJIiXUCZPvXZ+RO6lIkFeMscxBtdZOsHyHtZBeEkqokpmSF5WW3BqL2fR6DSkdWkyUuOW
Ii4cCmaU/s5zJmSZbJQvzXJDJi6cnaO/UB57n6QKo2kBNtTZ5deNzdrYO+Fn1CRssBhCQFMmlIl6
k17qzm+Sc1UiU3FTufIZB/qMAGkONiVla6ZOHcL5EwWlXtsB84sijnBrOyVJQQUr1bKbtHduGx/C
ls6KnRboEQwo9D1eZmiEe28qjW2bNoc+UmTdlh/CImqyduqUMTnQktduKL1tjgiL1la0UklAqGoF
QrayWa2NCTy8F457YaqPqSQ+2I8GXquApB3C9Qgte8Ozm6CGPlurBcHchenKhKZ2Sh0IMSU0Ey+N
u+9jMXy3F9xnxmanNMmoajWMkdKbflbgkCbPAXA9efRCiV9ojfqMyplUBFfeWzaRPdQyNwrpJilg
DuqaFgCNHYutTMu3uZeXJGKoEY+F3DHLMTjcMHoUqtrHdL22KK/a6bmLWGXzpHdx48VfaDa6AGxD
tDsk2BsalvPshe2pzDDB27uyt1mjFGcmmJOdw/J41/DxweJhmzpua0V4I26oJaFjMUjKF1remI/A
6pfOXTgHIcpaP6elDrvCr8fbMQafaSKy2IwLndEM8ukY5uBNDaXvk+7UQ9Os7D64y9gBxrnRPrRO
/T3NQg46MWQXnXXvWSPB5tJ82VZq2Lp0zQD1BzF2UIRx7VQH5HVYlwR83qmK0xX0uezkM0zf5Cza
6zgW83Zsh+OQaHsz0akH5arIzAi5uDjDI4gJ9HOwHbnEsnsY6tTaTF+wdBSPAwMkHJnQ4/wSMFxF
y2tbkZ4xEEx91mjED0Oc/RgtmK+OBeCec4IBT+58y/PQ3glgcGuHXtfeamE49v5IHm3XHujLTAdX
tdmpa/3V0NcROTUzdslAfzPckIzLXoZnHYbxNkdTiRrLZtgG0fTGR/d3SyvAPGd5s7JUJO8bQQ0b
TfadFVawzA1VyfsHM4UKnTFe3ceuHBJW2wVy62l7j3OrvXeix6F1iqc6h5cMTPMejUL5hDY+I8oF
6KKlvrQqqp9dKdVFJ+kXTrfmuQ8U23qXHK0w+rQHWbynamhOZm1AP18eoowjxNuzs6MzkEOU5PQY
Gugrox6tTyPNoYv1hOQCSWxc/71YIHeIAOmSQLN0pkrfgXBpsTf01AS0ktxIyr1tN+Pat8b5zuFj
vnEhmxwgzmKQ5YV2IdDpqUm+uhqQjgyGh9pLoDbH9W2v6+I5zdWeFhRRz0H+2bsgyx3VxltRmJ9Z
fycR8Z+b8RsNie6SSWxafY60MinDoywUwEDl2BuZ6oNpdYqzy8S+YajhJBlmjShgdgWiHmZbbDuv
LM5wGBmSULyU4E7I2gEcHLFNcTlwj6b9PcV57U7DEsoXL5TviAI36r/aDukydlHduhbtQngt+uB2
UO9kCaoCs1I2zVujTrz7Qbo7SBbegaHtfujHR1e4/e0EIJArCLkMdQV+Ly64ukaw9dDuJTvHNMNz
3rCHHcv31k4w8tK8RFUZ7ova/ub3pnMIpXPRDm0ERzsbb1SgICc1HHPmTcSiJhTxgTgXOv6JtY6G
qO+T0iFnkG7luIMI6x36JC23cd4TtKg8tfJjwQU3mnL6CZrgzWrrDxFE2XaUtMHJ1k4t9yFNXffG
jIjHKmoptnZJR8RgBIbQZNp4qXBW5tip/dzm0QEpz2FOcnudBzmyKlaKsfW2Dq2qtVuZ9aHN3OnG
i6bXpLHck4NjAYI7UuZEF7A5A8K+dZfWhIhCy/doKVeoW3a1V0iocVD1Y/SOdyHtcZITuwmg+I22
zO7AiqSRfngDjY8heQwEeIIliMgNf1oiAmvj0BnunCXdNWXTN0qiL6iyVzUQOEiqXEbNQhgbW6iL
lQGyLlRj3iz152mmnEXuGi0EqvSrTYv1IILwazxGwwV2vpVIcqs1ZpFcgahm0F6wufDpqNRUd1S0
7d5ErO3opjyP0xHhNIWfJCTST2A5O2m6Q4SJ4twjpSwDEd50/rQdy5A0luxeysa/bYn2QXyiX0xS
b2VrvFmaqYzfPsipibaGo79P7BXPQKPwixNqFUiY3hlynB1fTLRvxRu0r4jUocj46o0/Ir/03iz5
vZ4KOLWuns4iAJLfljNzuDjiop4ll6TEAWOJ8qUodXeJ+sx6HMbnOrMxQCBLIAIiyG6LnpWEVv4u
Q3DyUCSK9lCeepchv3UDarkYDiWjcEKZS7h7DxE7mM8pb/3bBbdkDS7iVc9BNRoYHL817YXBjdob
v5hxEy03nYj7bevP/g3bxvA2NB8Ye52LydzHLWEH7Tw/10kvz4wopsdWgLSfgU8PV6e6K96bbg4e
rje07fYys3/WlcPwzgTAKFofckw3YQaKp+c5kvrC9WB4FANxuHbydaRNTNd6YEKToErzjbC7zCoi
d0Eb7Ro1EB+rUz5UDnArw1cjrWHFjH2GqQT9CFhqPRLR4001XbmovbeJz3G3IdrFjSidaeN7ZrlV
SSHPTtJt+iyYTyWNYvhapgNGjJ6naQyMc1zGzQ35dNYUjQ8ZupGRIWUjNUncKtPHMEa8ndbjz7QB
punoWWxAK+ijS8FapUT6DkmDrbaIrbVK7HhrQW0crVOWx/VT6YLSQi2Faek8AYwCYJBsWxdAkJ26
7N8jEJu9EcXnNCjv4d6B02bAQAd0WnlO/c7wnVVElOlWS1msPbgod0419SvmIxJcU6Q2pSJzI5kY
BlnuN7SoxsFN6mCnrfSI3gAc23JjtJD3a80HU1dp8VBM1QZOivUMCLIAGAfQJlMLuioNvpRR/BPg
eXCfO9DlqZoOiKmqmylyRraMZb0Bx1qsp9Ehcqe1mRw3XnyA4aiJ3WninT+rZu/WI0FdHp27aQIY
ZiTLjD9l9kygp4y6XQ8ZddOkwfvczZccKMDN7IztSftpzVCkfMcY23NIhCl0VOvbJEz2v1M+Hntq
4p20gmYtveLBnlV7Wwwp4ctRdZomiPdT4biwqh34/mMGvckjZdFqkrepM8j+6XMwcgYCviiQbIXk
6N/UdCTu3PgjtD8bf3DewmpE1+flpD7hD9VCyy/01esVwYXNKGAkZabH6o3hb0ycBskAka9JMT4X
lmwvEAtnt0h3yuu9m4B19IAFhu7ALuuHdI/H/rlMEpLRQGCtRp90brcPPHgIvTrIrEG6EprNrTqZ
hf8zUDbizSZy17Y7PQuvEAfVkyJrdogVbETIRVnyjfY9dUeATkAheENq0xNQYBBMBQrphydQ4VYM
x6keawj+HSCHClIa8wmE75hB+hjUcgR4GsOCj2Sdqijryd7tEeHR1yLlgn5FQ6itKtdZan000aaz
bHb6BmO/vg53eQ1wIwqrfS2mCqFBouDTusMuj2YiOokj1DWi96wm8YrMEpiNnqjE52ge8I9AcjEJ
GEide8OyhmPULOFPcGdzGle2pv/jRerSFsYXXejvsU0vpFDgKcp50mBmhHWojIngLD+81NDWz1YF
YR01VcFAkyFqY4Esd2w4rhzDnLqwRXXRbh39LitSsaV/bPqC9V4069ZrGi71fgyFTRIgzHYqJVy1
Gku97x0c8l5kI7mkJcNeAn1dPUKpZJpbVJL4IgnDWpGuPNPjp0hFz1NPlHI6uM3beTrWZrbLosk/
EXNjWR3acaMr135J88t2wx4UUGrf9FXp7KI2KpiG5P2xcvsf9MPNXeBA7McoTTozQ7Y8qz4Yk3lk
i5FsqA2sNeyCNrGdEKvumafCzUi3dlT02NBcmjTzWoV74WQMpBrqsn9sMphaKouRQyhDPPXlh2+L
/IgMdrjpi8laEDLuXi11PeCrm6FPnf2EvZcEJ1wLLq1wPLeSNnrDzrHw3xIDliRQoHLXmAkE7Br+
XxFdIXHViS9L42sAl4XMw7mDHnnEfgdFTkDsYp3lMIRJdIMRSqySpHPOAlXOoRiL+9Dvq3NZyv/D
3pktt8201/pWduUc/0ZjRlWyDzhPIkXN0glKlm3M89i4+jyAvi/y7+0klfNUuVjgIJIGgUb3+671
LCo/dVWdbZs5p9UMJwZh8nK92L0kIXWQkNpaGJXmYqibB2ZQwCUz0jjtoN7rjhatDLz8ND/9td9U
7nZUU+QUhEGUub1S0rI6t/b4IOiUTRUp+yA0giaNlghRzWHH9YVk+T9BXhtPPJQxaEJGuIMhrRjT
Tf/e9pqAxZgTSKVT3gvWBsTitVYyffNz8S1ImoQuR/a9ZtG+HYrMWyr5jyyugxMSO2djm9H33pxK
XZqfEHRH+I/T5ysoTO7GcLxvmpZdvGiu21LIlhp9sjrA/NtyVLuKau1FFpBK6tJ/SfOEFImmUI61
GTGRxVoIxiUzGGfTH/R5WWSlTF9gTXPd7igWOUpEYaEYbvTmjRrGMmIi8mz3e9lU9iEWBFoKk3SM
yinpigZpucbADxFSf6/sSN2EahCT3Ww1CPkFvLeu3ZdZ1LJAZyhhHnnNvJ/CrvKrapgSNYRTrbMi
iraWz5kJnG9BzdFlQY1A1cU24pNOgEjS3ceg7uGth0e/kdcCXL1flQUMZDK7IovICvCBLpUEZFg9
3Bo/Zz4QJhSDZGx8eIISjRETqTPC4IZE3i0scyAEoHP1g+ko3xKMxCqe1g0lR64HnXSOg85/zxiI
zzOyslmlnlGtfFqOF1eSfDBx9KjQwvEuPX1r02wBIXnwU4c8JynyvaNYcCYp+20641WVinMsh8bF
wNqHe9s45xRZCD2JB0W5+gIsZa9BpVI0gt36pHrWba8/YOzLt8WokspH+2kwLBr6elmgIoHFGBgN
CUvTTdKb3wtqa9T+wnJD8SLc05O59ZzCOAUV4YxOp34klXE1PTU4B7J0NiIIb+wO6lAZdiRmx04H
Z5v1D44zfuDaA8foWrDDkvAZ2uJ57NthkVAEi4qpPdb4DwBmeyZMSXTQiLso4zohkcKv9tlgXvXM
JrulZNAa45L23pJLRuDDwkTn8dEwXWsr59lLKibnvU5wXWyQVekqA/MA/TGys13a1u9aXscPBSWh
Le0yFB6dXp7TtnpgUiX3gwrga8ySp4w5kgwaHVQm+E2M4GvPjlmmFUHNiNQToxNTMJUOBvvSk4ug
0YJDpXIVbYG4bpTSxGBexywFIPmRaRYdSoAGJyRzm0nIvgb271zrIIchOBTqRkr3zUa4tlQtH+P4
gPcA61a7THLCvTUi5AfpQ3xkLdZElN9isAgUGnqxqXTWNGNOQNIouA7axTb16cXIGKwnpTH7xnLj
bZ27LHXwl/Mbe3fnxEvIynJbbW2UnOV1oVGhCTLvJlWHnToY7iFhLr3viBvAO07shK0l56BLlN3g
b/gerMuV6E7mdobeRgZnF8tgEOGf0Hzo3yl9SlpQQ00mrMFSWbmJ8poAnYkup4ux2DcZyc8OFq+V
o3oL7CCAwAfrJeFcuU2FrJgqBPsMBdUlLZRzKqtu31pxfXZ9H/RBESQ3PedloA/iYKY5YpPBA4SA
Fi6Iz0FjtMs6MUGlewU/T9do2ypLGK0yNVrOAz8kfvQaSpEs8gbOMNeOcyiZKqplcZv70UXXKPqO
RrdKoPpPRF4wVxyXhFoU6q6I2xuq8iWZh5V171k0J4JKu88z5ihej/ioi+kMdSH5uVGR3YZ2ve7y
0nh1KLQssQLxlfB3rLMy1Z9UOJ7dj6ZojIdSV5tbJ2oeshr9FOthEGm6nzyZSfAjt6zuR55T3zOl
uxgr9LCmwlI4HOWpUyx9X2sDOdyasR3doXjlMpihQdQiyF3AY1u9ojreSvscxGhKPD8nKqsjeU+U
yV6hle6F2kMdundBOnIQqazOZa5DaO1wCKLk1M9NxfXDixrz0hVkNwWACHJKeZdyupEq1Pi4roZb
Y+g16gOq8TiiGl8E/RM+OXda44LV6JNbWejDrh7ItC6maOXILiGXqwiKDDnc9q7wz5WqAsLN7zKP
lS8xKvbRpM65cjAzUL4PSBZQMxIA/dYmILg292VdhZgA8LaNBfN+gMx6xKQWHVwOQ6FhUaf1Cj5e
P34TprjgTiZhy6WcrFWI3Bju32xBmIWukGER5iCWm7AiTFQjtoRVErA6vE73cTr+LDi+Q6fLHgy3
1Xcl6+hFzLkMXF699APDT2THaFZH4uaA3ec3aTUJWwynpbU6ese0KuiyjOEJQ2N81sQJYv508Okp
AhL32iR+fumtnGihjqMOxxDAf5JGbjojq8/gzvZqmd/rpkL5GWfO3qkqJjQNITc2My7h+vojAQN3
FPubQ+cEKwOLwELmvnePRvjJ6B3AjgCDj6XlJVet5oSHiU3ylx5SIaOad+NGEG07DYPuEGjpiR4t
a6yi26WukJs2arRrPsymYHNVtol1Giy/PreqeiMYM1Z1S9JCMl1FlITSreWHKO/QNvU0sMwEeHuC
nvTOV3L16oIwtraYrZKPmPLU0hrU+rbubvMmSU4J5gIWnrF4QZiIgVtUNNJpMzyzXuz6G68wnFc9
anK6P1wUwc0GzA5tukuw56hZtu/ZECFdtArjkIr6jRWBetQqrgluqK9V7OB2L/Njg56cX4XBKYZ/
fdsP+kPuMNczQGOe5huHBhXIjfYacf2+xQZxFTp0fhghByOqURFFIjx2hO0smxK/UW0SEeb5PUct
N37DelsZe5I623bbdbHYl64Z3QH+X1lqubYZFyEAdsRPU8DYwUruKcmkh17BFli4uv9UhZRd/bT2
TvzqGQ7GkgK0EWdvicdEBFhHeE2zVtvWdEef6G0j07tS2bOM+KKlCO7S5lA4dvGUttPqGboAXF4F
29CN4auPHg3Nn7lecgm0zVurpdLX1Srv6jn6ma7QNYbXuHcaD44tlKhV3qbnfOxC5k8s0fO4UG9U
av0TpfG+QaDMfs3C56CkvFM6+MV6WW0MIXVWtGJpMgnt0q64KeKkWqWoMulDuQzCkendVqn17vhW
vg2s7l5T/EsVILht42zYehZZ3bHHx1RGcjWlQ/Ce1+V0gvuIOkni7bIE8E9nyO7a4y7p8R28kD3W
b4FsXwVuQxol2pT7Y+Hy8Pa4/zZWrVnfW3wKlreOc2pT801kCvts+IZ6A41p5a8U+kEviVFWRyvh
gBdxpr40FfjOLg2co94j72vrwN4mSpfekFaFdts0SSLn4KbYGz8hpiLvEKj/ohl9e1/UPqTE3i2+
SVpEMhTqKYhAHxSOax40fQR2mMOI1Gta9XqqfzhIhR5rSjjMBsxyadvwMFWSlO6ktPKj0ng/BspB
d6FHtmeRIVRw53pVhsY0K4gsmMtXVlWnJ0f+tG1lgFOto+wEKiOWEO7IEG4m10EY6Y/m2AfEB3b6
ofY6/bEU6l93rYLrHbQ4uamSrt2pObLwJBvIHeslZoHUfyORJXxMiju3cPOnTvP8u17v0VxE0dXt
A+UC+GBbBN4DVR15qnU3QJ7n2tc484InMfci2qE4dF5GyGNtPQTJeGpc06acEsuHGDS8gsnsWCWI
MFjm6ASoYIny3ap8GT1aWJgLigPeTMIEKmoOLmo2wAItQRctS2gTEXY2yctHsxq2ddo7+EuS7GxK
fJCZTidXIjVfd4AFN3R3UVRC5T5refqTUoOzLTUVBYPW63tm5JwSTDYWQ0qD35MKwwwz3aXaDOOm
dVnLMreWNxYT/mWR9x3zO0XsXGE0l25kyUvijPYk6T00rdPe8cV+yopUjxF5yLqNg36XIUNbVE3s
nZB9kx9guTRYvcq6gPTeOlMib+sdO58Jb1q3P/k5KRD6dc2B1OqbLI2nS7HQb1npGrcsK4F3S/OY
KuawbgYyxY1naabxQ+kr1QPzN38BaDTYmgXzI6j9pI+PDZrygUJZI+3nVlfbRyS2LHHtVF5p7Ygz
oXmrNrajGywcJh1I+VZZjbiZb5RO0OzBA0n9gsdok+0qwORbJyTo1a2SA2o9ceeZh7Bt42tRe/rR
SwlhLQXLGsvWH0Zx37iK9iw+kro9k47iPwWK5l8gijwPlkusmmnn+NuC/tJWdX9JnfGEA9ZzDyBv
AJSO1A02mWSKOmJ8pU2cqZu6rOqZaHBU45Grsg6v3ixC7bY1kvfIRXs5RIX+jE6KDG3vvulYkUSW
8Dc5wVk3QZ1dbKNTLiwYEAEFHTWeMaqOwlcOdcEvDzTl2RpFuzM6G4Si3b2yshB7jGP6kZId0WaD
IE5wwDNTJWO2dtGBUjiJDWtgqRrYa833SuI2NQI8ZPUUUBUnQDZ7TwwteBzbW6sJUlLDyfAY6/ZH
VzR3shDOajDyforVOnS5bgKP8x99t1SPbdoYhHOQJM11wtn2mtF9Gi7/lwr+3xBNQXY4eI//7//7
10/kx/9HNL3Js+Y9+yei6V9/8xfRVKjGP+hEW5j+hdAmZtu//J/+R938279QTLT+oZpC2FjRESMI
lU/6i2lquDBNVVdVNcsxQZpOqMj6EwVuGP+AoAThRgezYFoWMJi/v93tJxuh/u3+P9G1ca5iXP18
4UzlhEqgWkLnH0RKDWL5b2beYsxjjXYgNhdZX0HJ0P+MmW5k5UhpV1H3Y5bbmyjRKaQBI0q68M2p
neagD1xA8jjgOhwc0ax1xHeicG6znw7mcWxO5qvmNHdGgSzJ7gwGq44qhUAEZTdutmtL3Kxmfk17
88IIinaMWE71IZbNt3FMMJFE4xr7J0yhSn8N4uEjo6dmGSkQsFiq14AQYFwni1hBYcqYj1oICp9I
jGHdIepFLi5WeHjKcXxSzPRZl3Ce859+n6+ZmBASJGl4tiTOBFU8giEdWmReCd2WgoJiYBGFExJz
wlWPBF75fTDIJ2LvLZ3K8Hcjc37VIO5TuvLgd+/DqMbXtMnXrKoBM49VdLI1m2JnYOxaFNSLpJX+
auzR14Ru+L1sHS5LSU5ziPpCh0mixsfj5NscPQF579hIjTpe8grKGxQeEPxbBzVowm1AWBuzU2Nl
OvzPDdQNp2ne4ZvWxlKSkFVp6qxaAOeamQerSJO3QbLJsOpfyixdaUVsrhrD5yqou/dKGKJCqtTb
hjUpTUuixck6yhdWcV9zDKCfMukOGsmLqOphXWrJu6B3TM51QFaLy0Q3wCxB84K0+6h+daOECv2o
5xSC1YNG5+JUgHgVDoHegnJ2mlQ5aYxVu/XZA0mIZWs92G8i6e6s0aC9HJFMCrpZLpwOWLUcR2z8
jryUfVAdQ6QBUazQ9k1RoRtyHzSugXqK9xjj6skmOg98a4qYLdHe/Rz2nw5gYogCFAdxkK0g3Xq7
xCSdKrCGs6JjrYnGHjUk/B+YCzRpBkdsQ5CRnCk36eh+o0TTbq3YfstGNNR5QLmloyi5UM/YRbB9
68U7Iy55Gk22VtQ6Opf4R1dMl6zNoJ90zToomMIXbhWRoky5DMfLT2qMxT5I2xfKXSiCB3wn0CnW
Q07MvV5pzaKx/GNjQSv/iJWGTlhGvpQV5NnW0E0JsdBmVhZoMAWJeQ4Qp94FwRMtu+RolDWJwVML
j37SSolSgI4TErwcMCWFd0NNISmgBmd8YJjPgqZFkH+xlZ5unkBlR5mViIooscXKJM91EQtmE0Do
9mBan10de1Fhkoccmh5q8gy6pGG/p5X3vWEAA2YvwOZKbUMjdFFLGmuGNH/YiIh1dRJ6RT2F+BK9
3BBicxId+I+uRvg95bsiGaVH4RaTnB3HaZ4sfCj6ldAPgYheStMZ9iANx9uqL0g7zEga7Up/jQZy
XYWuWHgBi46R2MRVm+z41RAODrZP6QbNKbzXt5CUMcpShKvqG0ZgEEfmd/Z4tkgajY5of9s0hHCA
T6G9QCCXQk60RJw5cMyiTNU9i6hENdeO8OmJ39M2ed0OO0g6lG2tOl2CsKbZH6bxMunyfh9pwUvh
Bmc1d6pV4BCf0+UcciHrJOLgWvrD6KzdHEpQQgqcbGqiFnDnbwvSzZUW98Y0gV/kyQtFe46wbNC3
ZetdkCQE0OiZ9lCOpG2YGMZSqF2z0Qzl3UH/FCfBO6TiC4Bg86LYFUYkr4ZN7ctr1Mqb4DEMsWUL
iUuoQQROVcWlclb2db5RrdDZaoFg0gfmsjIkvYZJUL0nvqgCm4pKqLEad5G1HdDLLJRdQnG1rzC3
m9UhcYP60JsVVl1fxWTy90PzK2oARFp5+Pybz+emP/zlvhYE1UqO9EGiSQwQj3l/mLdEr9/S1P+u
x0haA11sUYoUBzFUxcE0neIw351v4spK16Zv/Gw6skKXpV1T263dC4Is+pcxK+QakQbApN6/1GO9
R/ZEZKlH9xmt44l2b7WygG+CHLaVMwwg0i0QwmJvJeadeOWD02iYIubN+YaJHyZxdgOdVTPF6MJN
Rs7VoZ6cBV+PiWYQqyxAm410z74KLqM9poBVMI2E0Vjd6SSqFqnXbXxtpOSAtCrOnfNojrugDpOd
NNqLSmbnYb5B7qsdDD/Yt3VqbbNKxKwujhxX8SEwrVvL958h6l3rwW8o5A0U0cirahyQGLbaI2Qs
/HRXxdq6oY93CE1RbqrGv8fCn6nL+bG6nH66ivjJvnlMk8E/OMQ9xLXc+Wm4Azvob4bBeW9QRTaT
N4s+wM+cVelacaxoG9n1xZwitel9Ef48JUCr9pn86nFv6EqW74jOLA629uF2hAfYMt/4FtG2ZRPQ
nxIuCdPTDZ2k6tCmNV943kSz7NMqzpt1qUt7pxDcxHqV4jMSu3UfU6sojJwRd7attNPubyYLih7H
8cG42uZwb6hpd0jzQ2DRoA6tICE5TT35sdXtOTnfVKHmm7Sx9pBX0w14tF2addoyBcC4Sg0fv4kX
i/XnEcByaCCBvEMek2Avmj/p6+a3xzSftLiakEAMag1233DaI2kdDeRp5hFCJ/ZSFRJQlIblj3nf
fN2QMMrxPe2vX24iesW2qd51RtUe5puxkfVKhhWrGjTlAGhLHzt+xWre6K2Boj8C3m76nBC64ueN
7oXm2hbaSxYPyXw4jAqnr2/oaB9U7adGY28p/dZTMw/prQwDGofBB+tMRy7Laf8O09HuhF56+LrL
ujNLd/Mzgz1U43p+Ki0tK6a1VeEdsWWc//WK+blKMTYG8eXRspbG7uuduqxDUaLRgpvfTZ9Ov3nr
820+P2L6BvPWLx8z32/T9tHB37z57XXz23x+na+P+nrN/FjumWuDthlawYh01n/+jP/07vzEb+/5
+VU/P25+/vOBeZ/98t/4ZXN+lee0IzOQIR5wpCj55+78eutfXv7H/8mfn//jS//0pe3UaKE6tBsj
YWJeIic8DkYUHHMp6O+UqkAMwHp+fsKTorA+X5P61LapHfPy+SkzfeQk4ZQPzHu7TmgPEjFwcBD6
c1H/42aNInlJ5p+2zAQ5ZMJNoE8PjQ62Mreag6LBFUDhwLvM9+cbaszdrvIEDIhOVLsicZpVUQ/t
ghpR1k//CWpBi6LWVKoD9IRxD7twPS0MDwzqB4kcAw8FFyIQ18XFTsF7RBzQ+TSGO9MhN98doJWC
pPmP+/ODSOnSz6d/+5O8Txq0nkyL8i47zDdV5+efW1iaCYONmAe46QCaY3qTPM3J9pw3UV16cjl/
fDo/Om/+8mjv6C+ZyYTEQjBzkK6rr528fLUErrJFgDi3jZQEC3ZBR514cWU9xNpj2AXvvkadYTa8
zTfNdAZHTIYpKrnRWpPJt0xqB4SljH0jDl+joK2PDTWYRgyBd77pUPQ4UE+D3F97077Qm+9pr6ST
9Rff33SezFtevWoc0s2tsP8+9u5tmXpYb6c96sU0xco+3mTzgDA/Nu8Gxl6CEpGqTe8032jTFbOT
eb742otFajM/jx0dk7qTmivPTJFhaEPOxcJ96YSqr4vRVf56CZpOxlU9eSkGYa5VIBAjnQDGQFUZ
yq10kNt6+t1QTTVZMdDdsZYp6NfdMNkKtbbMxmUIuY6auiZW87d0Y+xpOh2C+SvM38uzkBo32mXU
s4bZm379fOF//LTz3axtPyJdhiAvcIXLPIpHou34lHa6Qs3uRAU6TPxpi4xHyaZAEJLHqNIXda+u
Bf6gpTSbrL9pVdugfZCUVLqY+/TEwx44Fn6ihphYJX//ErPr8uvuvBU6+o8Ez5sh3QrOa+xyltj6
MiJFktTPjupTwLW0YJfNv8x8WPtgLZYmywsPfsv8v5mfm2/k9JN/3Z2f/Tygpx/7T3fnF88v+a/f
qsnI4u6bm/mUm4+1+cvMd9GUMAf7uj9vfT5IbrgEoEwZeH57hN9ICUbz88Xzx7LW5EyeN4f5VPvc
nM/v+csx8/v7BIznD/r6yji8HXpgxklx2wdjuu5H07kRYO4e1/NpQtkkH5e+JBO2yognDDqwRnis
1PX88s9Nb9pr4dIzW+YUzTQwzEfqvPV18/WYHFNjg3pwXYhw+dsYNP/fm05wyZ833Xl+Om9+fvti
HC5mdDPQQ9uQ8XKpc5Tp1uCmTI6TOt9bxjdn/iJGddAcTd3POxuXFr376RT/2vdfj9l5y8rcNwkU
m14yPzF/5Nfdr7+dt75+xq8nvt7vt78Ns8c2poM974t54GztoMpohrOr5jOPPR43x/n+55cfC0Eh
RSHKfH6v+Tf95bgc331Fyfbz4Yq41pacSvwGQdsylZmPlD9vzm/xOVQNsIN3TpGskmnyhvuCa8c0
lsx35635sa+782NgsP6Hr5v/rPc+eoHde/78+ft18wH6dc54znQYfx7M86OulrUjqsC/z7t56/NV
8+bv9395119e9fsH/P5XiqjCZWM9iBG1xDzgz5eReWv+2z899vWS+VltngXOm1838+/xdXfemv/u
P31XSt/sga8/mV/420f96bHf3vW3T/KnAX9Q11UbtKzRp6k9lQS9K3H9Tef6183o6AXu++kY+Hpw
3vp6bExTTvH5ftmg18AXPb3HPNzOb/710l+emTc9A92A0DWG5Gk+Yo14AT6HsfkM+uX+5+bvj873
5z/99fSkK42pGswQ7ZUaucdQfhDlC6TfuE1GNArAVzdmhgSuKSm+uf1jPGRojupWfWQ4GbBRFvaV
ujCeJnTUj0Vc75EIqYiYLfmaGfSjSxiFmvDcW8Bx5QpL3n0cQWfJq8Fdq1Ec7BFFDfAr72jHa/wH
PYp6dVIgPAwRnvpNtIeSchrtkHIjdZJJOY5Hr0sJebOp1nWDtVHmMe73//DncDJmJCJOi6oxHVaf
dIP58jpfaL9u3K+r7fzg5yX362r89co/PTZfuue3/fyEP73m8xP62MUXuAWTwNKPU3O+ceZz9+u+
O00BB0rnlMXm83e6D3f27wf/+Pxvf056IC4YWCcLhX4iVZvpz1PHzqLL/MouLuuNNpTX+Qk5n4J/
3gz9BLtBkn+IEPmlyMOBGl6/TODrcdk0/GXUBx92dmqVgh86f+oj8Fth9hKnOKvDutpRsLMPvUpL
m3UUipPGeKqLEJqedaKNd9az7j0kdujNAXymwX5/NVvzzhvUj0LzoBEwPK9Dpv67Xjj5sh4RPhhh
BmkuG+tVK8h1V3xyq8u6hV9kpglJyg11TeqM2wbGSvVm+YGJ0oyZYak4DR9x6yeqv/N68qoTiVUt
HDHL9cEU9ZfUO9erVTSlMQ73Md1xiX+JLYwaIQqIFUryJ6ttX/1gIM0mASMKiWA1UGejytdRBaMQ
viidqQLvoUtzbWsy+w06lQJ57sjd2aG/iikZgiH0Yn9ZeBQtJJ3fyaW2MPx+JN+wRs83yR4zI/+u
CPdiTMnAY9dsST37mUJuWqcKSvEi4Jsn5lNiGRKZKkvwIrdvuyB6D2Tn7+xRX1IhWNe599xa5dUh
7d6JSDRIAPvSOAiX2jfdzZpzK3GC0yDcmJEJM8XDE5Zm36VT7E2lK4C9DcOGRTLwozijb6y6F9Z9
H7YbKAd1onjZKOpGJJZL0SfGHpFMAUqMOm8GwQTXYz1Oxg8vS0n/SWoqN8maZRuVcwJjaURaO3rk
B4Rz1gaUTrWZ8BGRShPBdZJ0IwrsB7ge0J8rQFYoWwiEr5jGVPg4Oki+0jmasjRQqGerqqwf3dEj
e8H2MdQ47n00oEmL1TqcQIovQRBt43RQHnLSywEVigcF6MHSBqu+YIAicFR4N9lYYcEhpQGCAx7Q
IFSPWWUiwOsgY7Q9OWtu+S5TFLzo5jRAGqBiyMGpT7ao+62lZK9AqzKoVUstaeoFLQkK5cJ+RK/+
zuqTVaWRIPWvu92Agp7/7kDROaPM1MKdSkX3zeoTZ+ka+QH5pHUq9R4eERLbafQP9GnUo960GnD+
E97dyCQ7Va2/DRBr7Ju+gRe4p7uorJUifDUGJO0g8TKMv7v0AsOtZ51Lr8IV1euo199T16wBYZK0
49HmqbPvdiECtCdkGRVDdl91cXTITNSoVi7QuoTiTOc/IzEKin3VH90xdO77RJzsKSTBMzBv9P5p
qLJ6h1h8oioBgtNyH1z1D98OsQv1MYh/WD01fL2oymnONdZZVsFSs/p7rVW/jVam3TBSkPGqt/gq
VIPwENkutILhvyrLlyQyjXXo4rdVMOV2dbQH7IJ0ug3ex8YqFq6eMP1MonXlGS/5RsuR2MVWjcGN
VkIkX/we/s7YaCegj2+K07rrHLcAvvi1WtM9/8iwVV0jNa0IPM6GjV/jODeBkHd6BcjSqRo8Bf2r
ZlscJNSIZRhCMFDsD+GReQHvM75Y0FlCS6/Wdi6wE6v2g/RBtYpay9e5NyRg47SlWzNioE5cVZEq
Fqj0CLwo0nJZFO73lFJbOvTbwpPjKQmyq40Wj3LssLbtfWyx1hTJM04jhUL1xBkCIFEp9w4IJYqk
u1yj7pmZeEz1+Ko5ibWowjOXP8uMcRyU9t7ndyTg7D5XK+3DzxZFlz9D4/YwIATqpk881LDsSEUk
xz4CRYvALln58onEjme3T5VNIuV60Bj8mWDepmZ67OE/IIocIWYWabBzDMxEouSsbQ1d50ubTx0O
z0PpPZNTAe7OJl+nfjKY7yw01ybsZdSOTqXEFEG8q+aF67zyog1APzJVxgJhz1QkVxV2Qi5unDbc
GSAFzwaRsVDLwN2EkusSRGn8HkMlT8xnAEZWP7HuWLuyCxY4W7EYYjHrdPJvQ2FQpx2zfVNVJOr0
bbYvYQIuLDyeNDQ5y31YCotEk/224UeVZT+JCRtA7zSZNwVNm9Atql0IxXIBs4P6SthxBrY9/WwK
u5sqjxhdbHCi5WA0K8d9LRp6plpFKwhd+k/Fbz78sRvxYqFT1O29npOVbBB4REDHBMAHSmkG/o0+
ao+mWpSLDO7VsVX0gy7fyxqFc4Lq5m9ZM1irNOr2NOUWudlZSzCD26RksGRowDPZeUsg40h2KjSi
Pg4OcDDJM+Pj0XKBrvoqB2qGW77VGaw0oRRrzAR3VJdXiGKROLPHVrGOSk2Pg7dI5OfIycUirvuY
t8QGRy3/RoPJCsLg6CKmX7We9Y0V87YuKda64Q1NcQ2wjSVJvuZqhHPwRrNIFGtL5+ypCL/hv8OR
6wTdKmu4miG2xiJBc2Tk407HM3Y8QDChUMLpiPvxMRHsXZ8yPe51y1jq4TPYEGedvHseXX0F3DzO
QybWod/uQvnUqYQDdMq1TOLwQF7cdZA6Kq8lJgB9Q/FIXziaPE0ytGXpuOtaTt2boX2ju80J6vFG
uUHImYen20zFY4zA/wq/Asl5rm2doAeUyR7CUbLBxx7ByCTfWPHWVXHqh9q982Ef7yuDOJ90XGsW
YaH2xExGhI6procLLw8xHeUk0wD0mrfSCjuGcT1ecYU6aKjIl3BXUISDUM20MMc/lw5rLxQMfWN4
32rExcnUYjZdErguM9jYQqn9taZYTNLK8tETt/aYnOOeABv7TSdNjETqjtKWVq71YBzWqjVMhR8T
rmZAmJ8ZyumwhePchu3R7PD1FvHRUF5kH9tbX4ejqsF2WHZhDbeJBO1KHx8GqdyGdcluyIDUcJBo
RCYqeMCLFI6S+QoPeQ3r4UiukFgn4HEX+pAmu7Drn5wav4+dweOYTEWWHaPGRkpnlwqd/aDdu5Zc
mSDutipyqMWg3AbgNMHwME76eAOK8S7SN1SGIaeh8PLVs0060dnry40b03zSQIstKvlOpc1bgDz4
DkLzhHUOTWfIxV0PxSbY57Y/8gN1lxFkZqHfo5JwFnUIhGNouKAm1hQyXjHBLMYDVyU6wW3JKYhX
2Uvrlw71xco3i1fHJE+ntcVCreExucHPVMavKE2m2L/OP1UY2hDMupvA7ExsEc430FgPZuohIPcj
ddHARd7UCYhcVIL3gf2csv6hHe2QP5gU1loU4Sk1b2zlzfaDchu2zOalclT6sT/1U69KKhY558xb
/IapGKNpnsXBXdiBRQK0B/UEm0iMbDCUDMqlVuJQFTZd3x6QO27aJL0FmQi8vW+fHOn8xF2OCz61
dLSd+HsDedMhA4jJ5F1aTiO3lbnsgxH5QtwW+1C5dTWrXEqLa7GjVXvNbgsWp62y8Adrr9WueWJx
wZqBBALTOwz8VLvEyY2N8pL1GhP13M2PGjrYLHX2XA2N+5DRwXb2jOiPgKxXFmWqo1rdYsJ0N/h9
PsbW+OllAF5CJEBhhHwoNW6aJCC9CCV6BJF2U0b5ymohIuWmK/e9550xo6LCLPf21CsM6XeOIR7t
LCqrlRrgEffDKRoH4kKRMPjpdX/bDtipmQcxq0q2Yy0b+LrwfEu3ZxIeq1tlQHasIxofotS4puMK
0QuN0GDnKsFrJqszXu3q3GQSKUlQKReYEZuqyDbYpoBbsIAWjpqd43DYGM20NOlL4EvOW5pqNAh1
SMiF5ZQc/c5jYJWQYe09UGgo+ECUhLE1uubf2Tuv3ciZNNs+ERu0QfI2vc9UyuuGKJVU9DaC9unP
ouoHeqaBg3PmftAN/XJVJWUyGZ/Ze21Q49ZQMYyVySoT/SkrphnHbmA4Rk1aG1/uFALPdRKaBYgC
m8qx8mUGEoa24a0uQZy2aA4yXWBSSnsXGT7HpwETzS+a7dCiJPDd9cDPf8C9/NwjWjgUya3VrblC
hwblFfmvIndPbswAyPHrdOmPqCxaw+mOzOHx3Yf7rOUq7E3ko36WPw6t99vxnP6t9PzXusmahbSy
rzjRxCpoIVBR7u4Gi+srsy9AIcwX0ACvEmUPC1JjDc4pO0yFuYoKC/Kvkv1Gxyy6DGpMxEXyUik7
f5Sqx1ycYVyZEDuRYfZcJCNEWF0tgnKEqwsvj15tehURzGd9yDaRx3MpnIQrpyTctBmndTC00UZQ
DzQj8SQewjTAMYcRQnmnWYCVyNCs4epsqxE/agGzX0Nz3puZATvMH3dYT4FYDWjLBTjT2KbQMYeh
J2NNx/jbJNq6Cx9MzpuN5vbsYTKO3BTNlwFRg/EmYhVjMU2484E0EJUwh+AMtfQWITH1izZy0zVI
nkPG6X8ALb/r00rx0q/gopFLtM68U6qDwiFSyHnNaZeSkFU+0nxv6TSwNAIkbFOHXdfTVb6zYmfG
06CgaZD34pXpVuAZ4ODkzVVhRBgymg/uZFkqDwAscaTlGdTxfETNO/XQCKNJLIiTnFadJ7d5zF0z
z8fdKJOHHOL2OiLAkxd1uU4CoFGJcq84/IKNN+A6FEIHMNR0D0lecm9AvBW5pGzqDeo0IH3Jiu6c
FxxX4MaIufuHhWMcIt+KNsBJXvTE4jbPodXjft36Lt5iSVDEoSnvQy9fvPge2eoFF0ixbEMy/VJv
AyJP7Hk2mlASgZUsNR8UgGt70yrF76xEi4NcAT23sHcvvch/iSoZ4RppH+A4iS2KsoLQwHrhGEm6
ahuIIsZkGFeM5sjpAooZozEBqIfAgqM/GY/lstZGf1vF6Xfci0/299v5RwTd2X44TLngDmTPzdAz
DRvVzlEhKXAYTLyggD/avpmB3OAaP8U+9DIYBmmtnOOfutbSQxCEcyaqdzdpQcD0JtXGDnOqIwKq
nYmntHK6DX0FgRkyurQleawQdgjuaSc0eE3LMdA+T2b7lhuheSl59K5qai76EM8bgdJlClLIGRlS
bPzGekyIyloYwg0BEs4ziPHa1mWzkQaRWnE9VGCzjRA0dgIhyFB/02T+V1v8/9AWzyEqaG3/79ri
7Tcss/i/aYv/+TP/aIs9/V+erRs+OdAmYDnbQiX8j7bYc/4ldJ8kNheiyhx3z5f+0RbPgZn/aIkt
/V+kotrCRzrlkgFq/o+kxGTh/XcpsU02juB/DoJi26bmniP7/ksOpW8iPw9KL9vhxf+mWcoXU4us
qv5D8vxh0FA5tn76HOf1SQeuPc6UbQ+QwCGbjPP4Q8jJunVIuDUmW+jc2czpZlEV7notqZZ54K6D
xmeUPHO9ZW88eK12IfFltmGjrq+AgDejXq1I/vqewIPrQvOPidXFmyyCsVUmNthJaOISZcDCmAnj
w8wab4COWzN9PJs55P1MJKceiNYW857cfOsR5CkHxK5MMBuI0rlVGhMd+P3cPy151oje3DQz/Zw/
2dER0Rb1BIOSE6QtotT8wq0crpLJgka/i3TKU/RYl6K0P4yZsy5m4jq8ps2Y6L/sLLoFGbWPnOHs
QNrHmdaeJsC2qtLD6ieXcSrcpWsUayKce5xBDtpVG3hEEkWPeKwe6qCMSG9E1dvE3m/i0ME7QI3X
Z368gnmwgO018VMCl58p80713M7U+Sk9ljOF3kanmUtIhtNMqM9mVj0MCmqFsO1XwCkfNKh4qEVO
CYD72LGYu4XgoSbiZowNA+JiEc1MfIv7Of9HavCQCigbUw232phWPFY3Hag+d99kxrkexMzbZxPT
rZuZwd/r0PhrerK2gVbpiggyM+RJonrQBgHxh7FC6aD9MbtgpbRDqdO/gvznnvjbJwKAqObXIuQo
LQXpn87v1AWhoKnqOvJrBVNzcwkTCAgVqAgXiFWAAWXOGyA7qsE7LGDotA/TnEmQ5N69V/a7xvrT
bsqtZZ8YjHxVIENhpLzCdTuRQQI+nDGpkBYwF+IPckkMwpyHADZ9wZR4q0GEVQQmeG5kcymkd5Mo
BXIJtjau065GW2sRtlCW+UEVdkJ5Ce4NGFl47P1xTZSwv6LubTYesQ1oX0O8aPLRmYH7+vjbcr7R
bTIwjHR/TQTawsC9Br6SRz1LYcy7hjrLyq72I8kMi6DPzpVXMq9tA2OTF0jxpSP8hVeO9yRKcsb5
QYTeINnb6diSDb8ii7vecWPJHwhzVLCMj4pU7KEDE6El49KS4DgwgAd7xw/eJgUw0Bsh7Q9AhGvg
n16i2UfPHM5dZzHI0UgNTSQyeBfonxUC2gVXpJH8ZNL6twFge40xEoY62TK501su3zGQT9Jro30U
1SMnW/9hLMcgLNapqr1lgrzZjUR5lqn+UWihv4e685wMlkE1LPDC47Lvp+mUaPGpLLl2B5Ah5ERO
71EHKTTqmlOh7HEjA7pTrR+ZHNnXMvVIoOgZgfhDuwsCshwwRkSb1pUPnRfrO+NLG4kbU2noINwf
BM103TFIh6tFAu6xUPMvXQ03r0goaigfl3wDQso6YD3gEeAc+dveMLSV3kpvaUZ9uLTTukIERbcN
6IDLKPqMAYlCSKofh9Fj6qjrIAX87NC4TvXgGh2zxAFqeQI3CMiOtsBHWG+E+5ZqvnEhCItmgZgY
P3ZOjRP+liolnqY0X0Adil3JXH0RtQzJ6xD4Pa8KEuhtaEUeo5ZNDkZozEuQ3V3d04zToQ5m9Z61
rrNhVdEeqWTBa5jMUX7bUx4/OUO6IqCW0KC+y8Gy0S3Zg6jXpE3PuGf31GvYSaA58/vM4S9M+jT3
2NUkTuUTXLKmWdeGIIiq88+J6lz+tElWSAIHqNftJTQusAOpeMHR4a5YsG66GoaQNNPNoKLmXobG
PgR6udaref/QiwyOs3uUNYRaiHz1VTTGTobFM0K1YINPd2tR/CBuY5UZxR8coIQ0TME97nMmZO7w
QJL9Kposf50yPDn1toRbP4EK1tCZv6gCTI0+nBOCZ66Gx4Hi+cHvPNH495H/M7CNsEF/agm80k5C
bRAOrY5nGM+mTF5yIjA2soiPePSgWsZg/nwGdutcr64olJmTdwXJgeRyWo6xc+JuXEVdYa6lQ9au
ObbQ+0PQ40GgAEro1SKO3jXPNG8joPpo1O0NzTyNm+/l7JmG98htS1KvwxeMC4ceIcwCgtpIqo+H
YcfwYuZE2t2ZWEg1oQ6Zsr5HqIuWvpD9m23K6QIv7d6VDjpMtuhbIwpQn7t9tDK8OQFFxtNzqek3
r86HIzk7YHyHOt9W/rQqkylCYNUNb1FlnDnQJIZQKz6M1a0omRfBSTFQ/AfyKDAvSjMagGwA4sJU
L69RuWehlHInTYnuJkCKrcCv1mxj4hNw8FqqeXfgZs92R31l0Y4y4uxPLUXwFcrqxQyraa0cmAZY
iz45a8Qr49rn0XzKVDccoboUTNv8x65Avmh6zWs6Zb87CychrGB3xbW0mzwqZJIczMmL0EA520Z3
vyQSH0KjxFsSmWRpVMml91Glw05RU7eNLKZzo62lJzqrZVmN07Fq11avdfeim0k4mX/1oqpbWQwS
t75RIzfkMM7yNr1ANDiDtvGxFdomlQh8upmSAEVQe9J5QWMPVO+J66Ybu9aLLRQ80mO90eKBJbOH
6Ta2V6SS63BizummFiTaCk6vUxX+KhcN0IckgkWt9mPimGeawK0otW3AVbVvJs7ADuPQhdkO4/Rm
X08zlI3jxPRcccQgQ3Xy/sPSSsvqXfez9mLOb0a9/uXhPDbgK5NPBjAgJVWJF22VV+ZS2PPap9GM
pc7oAixKBdOvzHlkfHOWQefZllHvB+szbiSinM8l4tMGrxXLyqf5ZR7d4MUUTJQn7pbYTDACyOg1
bF7a6I9UH6NP1rPuS2y/bv0UsuW7J+roRwy8h4Z4uLKcw3wiOhbMXXJJOpvaVSJMr3a+HQWjp6II
KeQGi2hDShFdB2HQkXqYj4PGaLY8E2A7LRtXNce0dH9FuIGWRjQ/x2lG1AhRVU12DEK45jaD7b3J
9nPt6pWxFlX2TTnkA7JicamnHvl0DQ/GlBgcmpP52phFt1aWo1aWprUbpXip2ARWNspcqsrZQ8Q7
6EXd/THtYmW4u04W0ZudD8ZW5LHNQmeixioFjWXQkSzhdMOaujLYxTZ1thn01aY1q2aVFvJ34lm4
WCqn2pmACKEI7mL2NnXr9Oesv3iIOI7gPb2H+ZLBle88DN29r0F51ZiqVpqAoS0A6K9RgBwIIuec
amNx8M2Gg7nL7q0lFJDvlGs2DM+DS6lvDmjHK4HkxCBFEuV3vGCmtKnGorg1RbJKPfkAaUfemICV
V4WuDwOtwzTEevKs9ikFxcxEtwIaZdT10o7cAT+fBcTTT5jiZspfg3OyQBQK9uUCILZshcslUH1C
j0uPOIVhIsV8G4t7RHhRuq4K07z64iOPlLsKKjPbuXldQIEcsNlUpzE3350ZBK36qFgmHVu3FHq0
p+ORI/JCW3XtZCzp1u11VXEU4J45GN5wLfMCnt/ofoB+WBpVnm6nKbmGDOw6gymk07SMVos9Qyao
wcm6gKiSooQQpdxrEWOJdgzOWlV8wx/d1fVLbfifboO5oWi3rWnu0977DPryO0Lr4MTvvtdex3jE
dki78dL4Dmk5v7rY2bNt2g6htY8d/0xtetV0ex8EYtkF6so4ategnwhdcHsq1bBjIZaxiB5gRtiM
coOZeqtijwGG3GpTs1Ga2ioxvTiDRISbmCvdAiNMGurKmKadbTl3SwZzIrL76bTTygvVaZDVI9+I
bryLNpVZoUMQT5y0Cnr8d0fhDfZfvgbS2qCwUiR2Bcc51QBuq8sjTgxN0RrnigFm/TJ/E/7EZ8/x
keSWB3xj99oOTgh/41VhG4+l0RylyUAGuQhcwZqT1gJJNZIlOnoHruw/reOvwzAGKg9ca/bqw5pb
dnq7mVdM9WRvvKZ6VGX42jcPoQ8kps6fVHhzIIlpxpyKFSJlt7+FfZMWOo75H0TavkOFtBh8wgb5
utMh/CBj6aW2kXry79JQY5eT597ljNcweZb2YzNqrKWMYtNrkbkmQBDoYs+gxrWCheYF67wnUgA+
9PwCAciUz/TFlRjjoxvH+7IELRaFyH+reDeiBqD12Ifo4he1Dg1hsv2twwp2MuMzJlH1G5lu7OFg
K1L/pQOdrQrjfZDyrW8k8OvNYNS/gOM+a8tWpnc3MMxLpVWb0Rl+a8zNJ+/Ddt3XIIoAUeRPRRvf
AcN9SBuXJNU1iy3AXtXWHqJdJctPa9RRepln0VCwABxnRpwsTHd8xD/5BMrd2mqh+UYs0lmM1i5B
tpB3jznzpJYSh4Ie7TrAtN4alxXrCafInpwu20XXquFwZYu70XJrJA6DXCoEnHRk2RIpZ0J9S2wO
aQm8GhK1ga2qmflNBlwplUl5qFc0Dy4aezn41/zADJT9fMvLqVVHG3fREq6Z02sL7d5V8wvSvNXt
HNanL0j4XLdlSojihN42W4BZu4OJ4MFQw2PujU/elJ9cGR9EisJAmRvUS5e+UDNy4qqTHNiYLhP3
Utspr77Us2aNNkzEMXmAzonRwGvnuISZmIuodyAK2xZOoPi9TfWHhA3uOHPo8Dqge7gLrX2TKeRq
sgS6Tn7jGGc3V5x9EWNWHS78piebUxrFApTj/GN0rYs2ehfHrr/T4akx8lutk0gmzUM4PStdbhuk
HNR3C9vzSAyBFWsZN1+Ez5or97GbIJr2D2XLldYZbHJI/8qJ8WWLsmW+e2sGbxdCEwuL1FsG9viO
9ujnllkg/JKZfJeafhde9EtHQRLkOzQ4v+G6s3O0HnOihca+/NTBn45ai2tTPhG5EqXZ1Ye9qbsB
GijarTzfe3b8wC5rbhihkMg/BLc+iDb40DFMeMOHq+qXkBscasV1iRK1ycSXiqDbT6b33OX2s27I
L19pn6EaD4UL6SnQV6Xvn1hUEq8GqjPf6omiYeBiAbP+XibkgHgUb5ENyhhSTR69kfRayHk3oWML
7/B/1uHZLgk163ptOfTEs00OL/sxl7B/vRBg5B+T1Se5j/prMTCfSp25AkY05BpvSnnPeeqspeZf
BoqJonLeeqtecU9bhlV3aVNrXWXvrZb8KnhOAj99bMtoTSbUabRLsu78Yttqw0LT6dGd9pEbRrgI
NSQ61bD2KwwmYriJFCRpHm2lVe909nUJjYWVkKnqB49JEu0Tmz2FOZ5bh0sbH4jT3gZ4IuyCKsbE
bkJLZGrzbXHndvWalFtmCJo8avaHe2HQePVMqhGGY+zz4p4sxvglrlkQVhn5uahxvho2F3VnX2Oi
MmjbsaNjMWc3wQ0z63aGB6bdbtN7zd01hwLN6shcjtrwlWfscCIsGKGHfRecOzOS/mEsQOrVqfbU
cGyyd63OY2Meat3alIb7MlVc1WMFBzfWN83IStcQF+U/VEn9kDpAU2RVvAO+3LhJQ9M23XCTA7X2
Fv2o33ufoZNVz8bzV38oH2qLRDgnKehM0dVZGTlIoD6ThQajKdR2TOQmOmJuHEwn9IQR4VD1assi
6sMoxYOBfIBI9SLOrrnK90LTt4bqr8VMCXHyJelJayOlNRrqlZM+2335XIjqOLrdqbUSNrKoKWXx
5o/TEw7tR7sa5tC+czVprNJBai8sIhQWOUtvWTogl0irngu9Opi2JW0gghfFzUQkwcoElcQ4h9SE
pWW6pzpXb5G1Hdj2h4N9d6z+1rjFW5Rftbg4JjYnLt2fToIZm/5dA/mvtd6MrKVMtiF1ppQGYlOz
uk2i5k3vkifWuyT7hdwjusE9M3q8YDfiZV/KF0V53sTywxPhmQKYSqtPQZuuik48OE2g1vPfVejj
KWJKUYwC32SsPZhilbvlFwnc68T6ufDJWdhROPGsgIPqHftbp6MNg/aPNFlCSmuFH3ht+uNravQP
Hb8dwuzIKI6D2a09vf7GxykXo2lAyZlem7oAmstibAoocbqbEC6Pm1bBnGfnnkThEp3maX6+6rZ8
70T34pvqI5fZRdUO++Bs25bQ/qu7Wc3LGZ2ZmhibczF+ZXb4J07Qw+iIUFwjBphAYI1vteQz0Qrb
E979ALLcXCPCsrLYXPLdI12UsFsqeiu4hpr7WPQBCyb8cEniYsmvJyqs8lE1j1MAGWs0FhkrUPbq
xcoc5C61i2xnsNJkkk1iFdhop+2xCFaMJxuA3HwiJClsw0Bl5nm358DANOQX7EVp0B8T+wMO2ZXO
lYIpK6nYxods2rt+8QjrkttVN701HYIlt6y24NXWjiiwG4t3IF7pYlDdarTyL+y/hwFtH6Hc3MBf
sk7YKyvTTC7ZbNtbRH8MBnPTuiUQW0tANAXMFVqP0BR2osg0Q39lC6KISOIwIEzcStmdS67lQ4bg
UqUDSKu48w42O3Utj/UzU2equnJc97VA38p0G/fUrkyojyzP+5OxZp+xmjvpT9261QL9NHH/FAaV
EYusjW1F/k0RlMsAhFudnEigqWnhN2kVBgvfAcLRjkXIXW3c0wEsvFWnfJfOWXksE+TjUJrNGjJ0
tHZkuGsFcQgyCp/oCD6nyE43tUyafdsxMg/hvbsNxCfLi+KzGY24t2r7KRH+LTBqc9vb1k309lU2
8Ax8S3up/YwU8DB8mjTAiEHxEjguSEWVSvyOrbaKVG3vkoq084yYQnRmBnVz4SN+mMMFQfkKg8DB
tJcQ0TJypgA0mWVAoFkxQC9AA2OLNweoxULS6hFZES2CJtTWdn13NL2FsJ2oldl2KF0wEuchi89G
0k95JklMeQWwpPP8bV1LHqF43DBmV5dFULn+yo/qfRN01nOZ/WbJ8KvpL3ZLGK3tPjdVGwME8HaF
y1NIqIBuQuGEYUuHvGXjLE6+61AJzTscAEV8L7k7DA3SpRuhmgpLhMxVzis4b/cOxgfqt8qGwsdG
PsnrvZXVHkEe+poE8fGUjK3Ls9ESQC/hFwZJ8OH0lKd4OOHryYaITZeec+BSslLwkKXoALJ2GEac
IVyYnciPTpk+4qL7TroJ16gvN77gx4NWxaEmblEz/Mk9j+PuFfUWHQC2rsx61hL7pYyQSaEXepTz
ldw0rEWUF3MmGsBcMjKtyd5QiyFEroaffiJPfQNa02Th3juLgOMpb6MVnSrKv5m3S7qD9TQgpI+A
Zds31vJH6CVXrGbr1OCSRT+Eujro3yEzf032Vnj5TmQRCZ0aPrXJJkMs+251JryzAsEAGDE6eFgw
brxUPZGwmjPuW9MmPrX+5Ig76yS3gougw7WbXqIvgAtvwBy3fhuQzezb5FWfuYnU3tNq4BzcmMgo
BRIu7/TXsGkUGD53Hh1WJO75EVw8w/qacxt4fOa0clT9MUUCyV2ofpGKzFKbrc2KWvEU5LyAc9/c
DywdbPJo+8F9Amr5Hsh8EcXlYqrSvS2cPTzm5yBGTW9qxp4jG7RtHV8QVBsLFoY7U5WUCcMXbRWr
q5a0L/gnaYmYAX1yDqqoeDd8TP0QXXrduPdJ/KX3SK3QwYaJ9Wk24zkhTW9FsOFvfXB2qde/WDFN
ieuumQ496z2nj9/81spXq7OjPdqQlVRoZmxeyYykNQApIAK4GiOSg/ll0fXQXdQIqB1OxSSwBFkh
2qcb6geZVHengW4isOd2w4Ul16tgWggxZPiOouYhZurXe3d2KKtaDzY6SmeOi+YxHLInM2+vBvmE
ehI9lG12dFSA1FDpeybMHV0imWXMqwvIYUiHNHEgjodViGj2DKe/hAp2KegGuqQVeuxF4/eKV4J5
rrvsV0h9v7QD56FP++3Q4c7We/4yYz8IwhxF+u4E6k3XnavSUA4gAHkkoikVyddYfIc4d5yCutFW
jNNd5+jmxlnzxdq0tAVIwXCBiPvSGL7PLzKi+B9+GbY++0hcMsTidlXpSbYUnfcoY7TlbvULVi93
Rn2ijsm46KBjcHGew56cIWCpR183oNxV1TdY9cPITrGZzItdRg+xct/9zn9GU7GdnAwDTYkaRe8p
Rhq5HrT85ml2s8gb9RLWrBQTUuSf4R9fExdpjN9E6HbQsLVD+Z0hSzSG4gaEHP+JYitrk/ukDGKw
fPDEGjRnpr0yWiFUIw9gfuM3af/3vZ8PtfnD//jcf3z4H3/s50/8/ftiiYbXYvWUz9B68RgnpYEP
m4ewqTt3+eN2+rE4FewKWDFP9wJf2OLHRWbOPrWf9/795v/jc8OPOy1gLOL2cfrXbjki7VkhC0AU
NjMnvNm/+PPm50PfddXenZ4bve0UecmYIAkTmr3DUHbQleYm8UBVhm/aw6L944+2ATRN6593/7q3
f96dlHENbG/Y/PUe/vj0ft78ODf/vicDLtaANIvMV1uE0fu/Vs//4vr88YL+fFyNsJJ6RhZIiyAj
1tBLBkLhDq0B4OTnzc/nft77+YLrhZBr/v1lOX+jm5FIx3nRL0mILnVmlnyyKl7soVNsNOPqwAat
OiibbG6bLFuEolF9YJ1aH37e+/ebn8/lJPKiEf30qu4WaP1XBrRmLxpSBwMvPXkh4zjXij8n1jcX
ZNgjBcAs2Oyh29q71B9pRRm+ZfBXkVkxqzL771R5PV0qb4CV7fHvEottjOPKx+c/TtwmLQfkbj6Q
FpymRrAPveLaxdV4aOxxZzQ6N9exu6TNQCyg4w5LoMDvg1PBH+cQpFsmINt51bsxO6BBPieEC17A
PUJWlt24nkpQ4aGACp3+0d0a2JtnH/y2H8EzTncPrNPBtAN1BA9w0Mf6s0mietcVAbGEbNNlX1xk
XbUXZdc+d1RxZMuA17Jx1yjZ926Ndn2QBv+MicNIS3kyy5wA05DNJTWpy1HlafKCnm+F/yZn8oFZ
Gcfvg9Ub8tI5zdkoUY1MZFtVJlhh6vDFM0jj7KzjpQkLZV0607Iu5JTx6reGQ6AJXPvVHzdPcVch
d7wQUbHKC/vcxLGYU7JusRq8vYtJ8QQNjwqIYAtt+DDQjy+9yvyWpsrPgPBgrrB8abEeuPw38YaA
acHIo5r6jH+jhju1L3/1kAY4ZsviqsmpuE7xn7IlkKFrJqDOTBeTTk/XSvCskD1Niasr8pvSvLhE
rptfdO2J7dJwdqYQllSVsVJh3FZMxrCBe4HYUJnuGRy2e2ZGug/j4m6Gtcsoqx5PYud7+h+LEcHE
ig1biI8c0pxCkGHQHFDxLihVEbOS8ULJaDLvNyrazSgfL4RM/QjNT/H8k7B70tjOUd6AayhmLVq7
/aE9ly0ZAH6VN5xEPgL0znzjvNN3jOmeKEDW+vwkslFCacJCJWcnx3dFBVdWWgtr/fO5v1/++QqU
VnK22pIH5jjFuwIiAdYNiH2+99WK6VTmUI/DpHwkk5MRWnPBjnNItOB5GMi1Hn7hQv3W2+RpzMNz
moP1A1HUD8ZTrNDLKdt4Ka20Xmh+9eGapPsZE1PZerr3U9ce88xa2Zp+chSVIu6fU8kCZqe5y7rO
DpUVnyRGvUVSb1poOIsYo9DCRWsd67Ng1O1e7dLcdSlmlkw3K/I5SCCKgO+KgDoVAu+9DrNhWcaR
vSy8jg2K0T35nFXa4D30MbA7OLq32pAVAy2YZ3CgBnwXnnJe+qA/e4jMe7TvjaDxRMR7M3KkMwas
ph2rbcoSXLaBgxC0T9BzOlZ1zd2zYo3aWavOB6jYpPEjmb6rrGVs1bk1QRlFipLUr373NUWYm+sf
bYXxDnbeui+tbqUZR8+DmRxM1h+H3m5RGzYehnC4BzF3/nEomfSFEvaZsTfELYBIu/SdeKOZ5XDs
0wliQt69tcK629N9mkMDoya8tcBcTomPZiMjxNMEa1d1MIxj3KY4XnTy9LgREs4w1fD7O+0VP0/E
+q5gt5uWOxx6GEB4OaVdc/cMe90nd8e5cMd/8lXBdNgtnkdCHrTROtW1AZYZK4hnRPtKJb9t40YE
9ciQnJ1F6amPAsVHWopxM7q0fu3wXVSlv4e8q920IXJXVctKTTfNowFwVoTVbkJxvXLo89CAJNdp
0m2ijXgYsnE7OOZJT6gopblvWYQNBWp7CTCtL4sKw9IM9qLJsWKDi7IEsFvpE/D3/lyGR5cqbhVL
HbNfnsICH6D8YwH8Jpvv04X7isGK2SXA/m2T+I9kBQywWUwAKEhkj3X4q4sM87V1GLg48pDjitxj
WrJWRD28Gtqlpj7DGN1v7Kb+ymqD23R3KKvoj2Fw33d1kpCa7OZTnHVmR2ccohXTYoOQCLTCJQ20
FoG1a7DIRHI6zKWktPTj6LCyM92YvK4GinQzMImIR/kr8RSTeijUi8ChLfPZkIdfnhTFEesmUrXZ
9hQKq7wOjBMW5oivVKBCp9st7o2snlFMfXZ28p20X5ZNLFeH6HclphAEAz1KzoNFriGWNBO5Hh0/
+4DhmUzXcZX5o8vsTKnNL90p2k3NeFkJm5ia2i+XSg1XIxqQwgqWj3WALjBNLefk/Io0a9o4dJQ8
3dcKU8Z74BjfdTRdRZybhLg13joBm1iwoV80ka+vMcTw2lbMCoVJ2czQIxqrkI1mi3ZdBQibrcpH
BmS3/DxyWOUTV5cI64eM1nOtmThgSDIw1407rn1N/ja7Yhtq2fSkTQnRicSFkMB9wY8Zb0PdeIwc
amaTIL4l2p5u6RJjFik7WwRZ8T2g5V/IBFu+z52Nka44Jw4SnTI46Z4NwrxC+ebjEHNkY7M7Q/vl
RN7aNZuPdtR9nMbNA2NZf2d5xjVmKdU40T1Lg3hhsalY+3p4Z2e9YzLkXUKX8CWpKn2fRBWOsLHN
dz4BfGvPmb0XGfkRcugPltX+EfX0kvdFx98tDo4wT20wJi9Ze41s+RUO3VON9oBCjYjtXsdFFejb
NgluTFmIhg1rps/4ebnb2NuO2ngRhMZnow39IjfmbqEW3yUTYFzXhFviUNzgFfnSFZrMrtV66h/9
N6ld/AoYDOzC9haxmgOJMsYTwY9pEw90XexTfrNlo/xmPXpGcNTCb/zryOu81CKYmMyZmHN3k8Je
x0+jeWesA955zLSV0dsurMvAXpd5nO50lPKsii1tp7uS/AyvThaq0HtilpnVkF5MCUOWICPXJOwu
TF+yrdOi09H7JljXdfpJIoB2wAkuCKFCytVNFULsXCQEDSp++lSLE6QHIWiA8nXQnPj49zPzp6eG
BsCMnqD5TstCb9vlDwRUNDVHVVjJYdM29evfD9GcbBsbWy5hgvaGJpvl4lz8jSEbizQ6/rwnGCLv
wKSvRwd1fZz5SDh/3p0aBs55hvvUKoyXYnIVm0O+5ecNkaHlJinaNz5SO72P0Gjo2VGGSCOi+b0Y
ub9QuQV4yVzxEiz2/4e989hxncuy9Ks0eq4EnWim9JQ3IROaCGEpOtE7PX1/jOxEoQqoKtS88CcC
cSPvVUjk4Tl7r72MULyey6KuczvCHZ+khBetfaOqpMJrauFILWJFbc5cWBtetzEjKviRl88lm/vy
8dRihM/SquDTL6vpSznDNPMxn13+fpQ89DuapvRpwaHHu7SvsygoZ3OcsyTD10MMETSpXv596fq7
YA3oZkwNyysiNmaINjAEvz9jYYHQHcEuMIidDhJQVUdE/Dj3Qu44fEBMB/Qnf4EAxN7G2L9YYhGc
L+GW4KHLFsi6znCPJQr+mSR+G+mblvQcp0D/jv0SEaqJkNRL6I4C8gKoAlnE8pkLMPGicIiWcphH
vMf4i7aV9QCLdNnTnhBByeAiRg+cigOACdYPy0IZSWgSi2LZCC2MjkLyMHjOKSWMpFx2xRTkPF1l
0jBK1Dq97uVNuPozcETYSpb0nFwSsQ6n3SVkEPL3Qy1+2iwpQPDIeNK5a5WjPwlc1MbHMtEVsJ2/
X4gTsVbOF+jb82U3XYRwYGDQ1tG6DI02qCLB/nvvMfDT8u+7Bo2fjXoAWHWsJoVItK86njSx+pJC
4RUYzHzR3VVe3mlBkwuDK5Q9sVOKYZYF9Qziz22T8QYiYbhKjOBt4rxWxbPWzZfQqdOxfStVELAa
t2QYKZRzo6R+cKHdV9+ma8ba6Hx0N4cnFM7mMKV00CR1QO9wD2uyzEkwD5nDR5UQucpeOdx7ar3R
QI33UG9yV5/RgGUOXr9uVkC57Eh4JpoIwFyL498/jv//yiH+OzmEQnf1X8khgu+PR/5//8/Ps4ma
cbIuF//5L/5ltC6K/8B0jf9EhTHT5Iv+LzEEZc0/6PfEuSIZqq6hSvgPNuuajnKBo1DEgf1fNuvi
PwxjbqiCJM/nZE4I8v9EG6GJkvTvtRGcCQJpzqpq6LKoiLIu/HttBC162c61u7oRx7jzkyeKskcU
gte+MEksopS+J30wJfr7UkRN5+JuAjFAqxepGNXQsaZv/77ENbSoOoZB3E7wx9+XP0PPYXL1/Ptj
PsSot57pw017KfLlakYTP31pqZwXEWZD//zjP39GsrOH9pmE+ZCxBbKgkrAGvvx9J9UDP1QqnehR
7U6o+YAXbxFPTiB/395Lgjj7TiNjN7+8SkS1j1kFj2w6CrQ59PgcTYMCS9doys1g9BBfHxnMc2wD
rVpj/kbaJVCLaoS92+jZ+oGIezLENEUDTEBuWjbLp4rkydCCekw+jadKxwVLDnNXhdy9/tEtyKAQ
3RL/l9mcH1XNs10oM42jPyyLAymVnYs3cuaEsX5qRyPQyISJoNQEsoQWL6lhGc0ng70BG2lkHNO3
dVXz7Z/RsIxjYMKZ5f+9z1mh4uI2vWNCQzAybNwyDdEPT19QVz48oY+2Q1fnflThoTs5OiUVeDHo
bDnFjk8zTGS/2OWrxOt8xFGyfMA8E5paCyQSPQtofEEY4hyuaENAJM0xwyuWOFREApOFIPvsc4FL
smJRH+mMsakH/u1LOLlO/dsfx8l50H728R6P89b98+f9p0nvBPn9fadNuN/fd5Iu4dmCu4ExWb39
vfO/L9qf89v0ZYYYUBoyBci7SzEpmd5PE8c4GSeeNPPT4wuROHYAZIxTjMRWuZdXYg1n2CxP0vyo
JdbwXWGIPbC3WnnDqNjFUKebudg/IvV27x6moFZWICX4aEi7mx1LCR1Je+A7o/UM2crOHWQhya7R
ywhbhCtmX7t3dVlry0Rclyz5a/Ir2oxiLvn6ETkxoV4wBZOgYxBDk1UTU487cPGdz12dcTiUsipp
ifQ1C7jNzeKBht8ql6g5ybrjJOSQ9McueH0Kpwen5Au6vhkdGDRqnWmYJI1gPb9E4MIsltG3AR2u
sl/JSlMICYU/uFCejvoT78B2Yc9J0O6hTJCB2pjP4/Mox66K6RBj3+myMX6Z0wUrzLJwv1ikvRdn
fFZolobPvAvnFJqKfjBLzarCTWF8Ft+YQHL5tt1btFfPM8M0QqdZNUdkB1wJ+MyoeFpPKS3ClhNp
PU5cHjNa5ntcZ+oDPy/eEVE4H0kQm8WSfL2BqYdZvDMPZ0CcAlvgQzLYUO5jwm4Yl2CMZCoEd5lD
543RDq4mWe7jT6uaffUVZ5ZG6wfolAR5ab2+BOaWDaNyk6vbYDCKlMewhI8CmjqUj9SpN+TYEKYy
oNzGchS98kEels+ddJIvGQj+nD0EqTkCV7ve4zwG4aE43hekEVaO8HRkCuXQVXk2D4Xuw3Nk0ILC
mTR25uHpUSW51Wwuz0/t9DwbTrrFjF/tETHiZvFuYNfgQ8qZcRdbLEQ8gBey5HR2pO4LT3BUaroX
rdPREnZjaWeNDZ9af5NXsyvKaD7M5AP1ofwMbwyE0OUsiDJkBoV7At0efGg7/c5rXHDNGBfzr4xp
C8m4sZ2tJZmdwlfOaDdApZD77pP82K3K87CTboz7qisjIexnWGzdSi+A4UyaqxTKmUXrbtQOC2qe
uhKDWLxQtCU2BiSHhrdq6USBAE/qDdJIxJ2wBljkiIIA+Jxmrzzs1y9ZjggTTMnVa0ezkoX6a3zR
SCzrH+WbeNKP6NvYs++MuMQdQyivJnKe7HW6QzvrTKm3hXxZ7GqoJljlXMCVSstYAPgxbUNIpGyf
/j3otuOTctfqVcZBJvmaHxneOKmvsx4ytyBE+xtzsh7Ksf3drWEKdGuYTepFWSEFZMzWrQ2b2VJm
I6hKyJY371f8HUgdWeMUA5USJZJdvZXr5kWvxp4BucjXf58vdzwLODmBhzTXWn5n7yCHUyewSf3G
oSfVDvOHwzcVgE0gfYwvC2NsHimOXF5uIFL85VTvUALhLX4j08UMDaaEnx+QhHPN6w9IO674mf8Q
LcWYVSetzaVk7NiiKiu+jqf5KiRxisfAI6Eg6AEqYElb81P0/iqt3s09dsv+1sXuKyh2cQOt1Kzu
HvfyUduTe4EQFG/3hXj3no2f7mZfEKC5v/3M4dbz7D3fhofNL5Qii98zrNrz/RVA+BEmDNE2Zq7O
58hNAcE95MlhOW8tKfGfHHTsO+IifYOn28EPmjnhx+SnioahcnCukZm2xH5yd9Q9j/c+W8efeHMb
X+GhuS/mRCCxgcg/OnobCWNVmHvDNe9OcblOGCAfGRoPM5eXIZEcivw4W+FhUY8EEQ5uXq+qL/HY
XO9rA2Bp3GHW2oV2eO4FL8vPcwzwcNrBoS1R3DzzGvE8FpYg4GO/1YRf0rtbCE6ko7PbZs5dQfnm
ZOlPFvsCMgq4bvvhiiAe0gkfWzu+jvfuJtU/E0WZpxe5mKS5Mo8QcvXaMONnYarZjtdQQsMUBoTP
LpvFlLMHmaYxwYVjWiWDO2On99sDZBcRJPpEVGq/acB/8F3c++Dwwdj/BY/abPH4CkEszDe4Fvsw
vSbKGlEnb5cglXUfWPdrtUDfF3H0LYXSReFAps4QfnXqCnAnyQICLaLWhf0oZf5LcPGQEh+7vAIY
dVDudb3H22OWXI92lAVivk7QIkEyNyc7MHtqN80TkMZAF842Ziv1XkvwnCiWybuxkBfxQV2OvrKR
t6/t/aQvWNGZKS5nVw1PfbaYhIk+itkrbwEomKysWURAAUHlm6LG+DR2xLuP1PIpHSWoPPMFmR33
Q+r0b7kLz8iFap8S/exGzP3hBzYb7Mt7ZQ3IPy6ZSrtnWnvu4PxbfHwp6Pkln2QCmYB44pErS68o
v+DZYrfxipbqAcP6qF7SlZdQ+eHj4f4ACW0G29UCASazucSLHy4HFmnx2yt32/la7PxOsfV0rRJn
/LSkwgnTPcKhEMMTEklYXQc2otP0UoBIWwz1SN2BHhSgSyZo/TTbKaUnEhfH0asyw4R5aMY/UbKX
YotvESURUI35FaCQhIQESRv6fNWD7QhcW5YQ2ZZGctYIu5OgfhBlYEZfyqVYG++Zbj73/BT5532J
nToKZSoNS7+Uhc1bOkj0zCZeVp7+qVzQsazSw+TnP22nze9Ms6sNWkYEjB5BLZ0n2YYnO89bs595
3R4DEDLqF21Qb/ul/F76exUa/U91GzZMkPRtwWtgT7xUfLKSGD62dtyvsXm6ClCD3qrcEtAzLLlG
ALEjFOmZGR2xtqghFVKuYr/SB3BRuuQs7xgXVGSpSSAZdg9e7AmfxrtwaSE19051QkUN1uemiKmP
45JaiXdBxjIpZB658HhgpgvabjK998oy3Y+X/lKduP78MtyHCkTEZrXh4ABtt/KgfuvfAGBYsQUe
L5CQLJyNngvtLJ5eP4/BkSPiGdbMohe0Af3kpmEKkhN+tbviQ3HxZfwDZllDtgAh/07co/84tEF4
nL1p3yycyhNPQoOzmjU/i7IHhiw0Fk2EKlz015G4bGJRuo9pEH5GRwiroGz8CjkMuuLcm1tMlDTZ
hUmeJC7S7FVlsUgFglUh7D5v8b5RoGm6deukfiu4eesIySFSnbbzVITcGeIbYGlX/iB4L5dN8cOp
y23+zTltMFPJXPmM59TDy7+ZnXuYNjYBokzpfqKrKrfNSfjM7Jdx1Qk8d5OnC+WLsWFdr6G9Ey6d
9VS3u+5QHSppjWd0d5Bzz0iC5D3q8RJh1Zc7XOnIRCyPyRcfvpSdfssvQCQWppYRLcod2Q/MYGoE
V/x7bYN9/ixakKhVb+GP81dzpgmi/zwoTZBqoOJQMGECmfFtrK37JtneL7yjFubsK8IqetvlXve0
oerTNhm/c8rzSVVlFQqRol4VHbXic8j89rt84ip4TRlfy3aL0N2lmhC3fcA1z2DmrnqMDLERnLx0
H4grTQypFJu2DN3FBKbKPerxog0gT+iLvy/a42ksJsWArle3u5x2i+5hMCZu2///3d/P/r5g1Qin
Q1CoMHQ4cGkDab1AgCY399iuoHSaA2NDqn3aZbSBmMv/fdeL+M//fZfNZryvePp/UqWGNJV2y8EQ
IoRH0z8Z5nLz9P/Tf60UyHTnak8dOfe1GBlOMruWVdg50pNKkRzKgkAB+sx2+oWSPjWbMpfagDpC
LPaC/LDGV16jXWMlsjCeJcf+37dyQYs/4qJkSTuV7baxm/wS/uQ/kQSgbAlrWrSa7dGKQqupvHlF
RLjF7BWSV1vDd7ZnPMn4QCpm/4NObln5shJ02kLHAuRTFU19RccTNyZzOzoJbGTe55wUFjTkHEE5
NqS9STO57gTYBdYshmjn8aKKumnXnalZ0lE9yutRBIhbznQXfBlgVNKc7Od5GXczp6EWxWKI30H9
eWEMeF89rHDdvkvvNEivJZ9+Q+wWBFqr8VXT2I8Pm9iH93Zd3ug6w94BdX7g6Ao7SIczbRZPs7uU
CKfe4SnsxJt6bD5nox3+NMT9YMv6nnta70q4vagWjmspjjPMuH6673hHk1qkh/mnbs/30PegDmK6
Nd+AYQ6fT/cZUHiIqVWsmhVkchxZ698ZlN9r4o8/JJ/dYuq+d20PCM6lgxi5ib8piun0etW6v9c/
+a0MoS9aMcoozROXXDykHPQ7/LMQ7ANg1jClc3XE6IABGmapoI3zFYw2zr89clkGztTDa4iFI1Us
fkayiU/QiCDYfPrzfbMI1z2UyM0oAhU5T1xkas40U/ju4Q7GuHtRsjexPyz5bUzyUD6TB0CuK/+I
l3odSru+3t3ibiG2hHBg4suQp1hYmb2LFSgJRrH1/IwJFu6d7vLgcpI6c5k5X4OFWZ8Xre5vmgWN
LFCDF2G76zv0fad2o4XsV+TI0dV7zafELfjmVUvZeo0Wtu9Lo7aMT2jEs2PzICPHSnx+cJgdSkYy
awUTVI3z/UD/LC/BUcSlyMZyRHynmB0+fgx5eyfWua94gmgHAe8HFA9Qp74LP71Udzp8airsHkzm
tSkH+QkFlWgri3CpOOEePg3y+N4ryVYDknNZRjoOf3Cue0v2EEqy2RprIUCjPvjtKd7iFatdygVj
c+i72/z2ODIIkAkz+9YseX/vHC22wlNzZ2Va3BfD6T6ZK8rc5Qs+y8JOjRzpG+OHgo5qZtHh8znI
aMcu6X6UgsofLtyN0jPcYnsHEHqXCDw8ITTN1nQv7VQE+tENd1aDRiBhD87dmRyIB4rzfZE52C1w
24vcTif7ZAuGIGzNSSzmK5h1zs2mdgdI8sqhBX7i4MzwgsYddD/NlI6TLOVDW9MOZPrvgB3jbD2H
a0jv/kXxR3uqekUwgWVEe09TUmdOhwLpH8QAjAC671n4RYveregjhdDqb6/VvfuA6QMbAl9wnGSR
qWAsB8+UZghFYvsx/8wQaKKyMF+gk7GrSc49PE46sYsrnIegQHLiISEWRH94mKgbkc0/ZRMjrg4c
7PJ8J+Y6fHktU1HBRro6fIoQc5aMlSa8pbbq27SKbvoPKALOHUcWRpJghGABAHHD2z2owOxK8z3/
ZJE8MLXAl9AqbzLeb5/1uM/gscRuCiBxbX/Y4h7vBRx07PhSarVlt6s3EOQ1ZKOXQvJxZZtteF+A
E4G671Wsxdx419+QdANlqKEFjjXOL6gVMXh6YlX2k1ZOfRuR8HLR+jUKMQyn9NBCAab/1uBfqYuu
IbsxRoRImXkzYJ8wWvRrg2Zas+vPu+4illHWMtlT55fdevFWIxiqNV+X7GYcxvkmw1mstUXRStN9
mrzd2ZkuYW4x7O8qL+zX9TDBLNPgLt4Md85ewKFwdZ+50lGYWww5D0S0TI0DoAM4AfF25ep1IbR9
0fn342g33E6IvXtgLWtoHO5u9Z3seUhC+UhordKuXzJzZzcbveyxMBi1qCauOCdcDvbQRTMSoczx
lO0hTJTroj+DenES3ee7h0Gp4HDkVJ+ao21A0BiWXXh2G8FEQ7NVd+MuN4hLNAkVf65qigWiLBfo
omxW0/Rye/Qd3MeyD8bTtFNgIXDkzvPIzS7Mz/T9xLdnhyUAsfjk1KjRVcVsNwjwW3beZX5K1v1O
uyl2a1i4tAg/g+KTC9biaPHZznFSdYUHKfSLrHB1kNDIHTQzp4xAF0AVo2GgS70Y5LOfv+vNjVEc
AZNYS9DfbYIUH42Xmfl8SZ9994ptXbhz0YpgDyGF09BqLB65n+VWJTkizaeCZ+UI8c4DwtJ/OGr1
Hq9cb5Ze1XjJCcUuysKCaqKJtJpm89YfpJ+G23zkcSMkO+sdIHGwu3hmS5J7n9tS7/ALFQXVuWlw
vvKgYFyK6GIDvY7en0k1OUsw+T8eBC0yCbjWLMbreOvXPGls2LDfY0wPkHGI6zQ+CfMlSok0qAJG
6yMzXZZTHtChcq1maAokt9ccbGAvz5l1jz0Fdea00cv0t7x3rrdyrMnFLh01X6Xw9JfyjTRr7Ylr
Ark/Qdni9+aVg6tn25bV+B05tMcuwz9U/0mGaOJNHR2t8kd4kjURD5aAA0xQHKfPzM5SOmCdLEcc
Uc0Hf/Dnn3ibAH5yw+/d+lH4obbDV3ZsWAp0lRzbeLtDjLlbUW7BGk0lh3H6tFAw9jHcJt1jzYRp
E8mma44NvAcj+uS7hZu0sWH7NXtHPeNYTNyiLi1THN+Y//yI9dHQ3bqju9wIJw5FQMGWLuk739dh
kHuxG8133BT5opzCfXhSvueU/5tu2cGBvcCyRthrhj6ZhxP2a4tf8S5c1gPZkwGqdJ5RfLpZeOjF
SrzoTOGUTzbCQHH86/6H2gsjmIbhkNWA+hww/K+24ufYOQCTr8+BS0E5t2/e5siIzlClexsi4X1f
s5FMcHRCt5gHcWG7/aE+qYvsIzkIjnojzVN9QDI3qz9Av+0D8YIFwS8e1iFOzu7DYqzzDGbDV5H7
tQfR54PtV2FZnjgkkWoLRy7svZ2e3fqHWhyL24YuDgewYj374EhPFvDzF/q6uIqoV38xxBor96Wf
mgaXWhkFvwdik3APrfuCQTy5FroyAasCkGULppNt6PlvmsbEjWpPQuNU2GVr96feCc8ZTwAFXs/B
h1GSjyglW+Liq/6SpktNhpxcQNHjgAODY0KWkhbDSvpl1yV2MnpZpN4vWWXN8fmtOM+7idffwEow
8RvYNxiY/aCcYAfHvLgAB4oXL4Yf/Q/crUW8Kw+hz2r94k3i6VM3K8DSAvE0yQOLe6BQunlwdSXa
9pt+LjeKMywjj4xfeGcvEx3NDPmA1f5yLBuphaTgROk1XyY0JYt0JRLUuBth2YORW7JNcX5gj6pk
XxLdlAEZZj/zqcy4i8tQXz0K+h63wcQjX9HadZ/GJw8nYsXuwmKRviX8UjXTRPx+vi9gHrP6T8Nl
jG0eKJvL931L316r6lif2BRj8BPwm7eIMsGRAuX99WlcXrU3nshHyG6cS3Nli7HIY/zioKH8v6/k
2xRRpS71L6qT2cN6Yn4SB48DPiLR23xfAOgccelHeZqy3FbSG4Kf9NL57Q8GoDRl22SNn891Xpl5
kL7MbPVcKtidEmJLF45rNnFMFfMWUwoKx1iHxB+YD39w8IB6UoHPnfgsuYh1zXwVObJvuM+dsSQv
7NBfRU9foVktaJZgGE+VA34LVPGx+XC5G5V5xxYbRxCKdtRlnyi/uyN7ZD3tG2b6KVZoruG2oeul
fQJz1iHi0o2x81FNFk5VYshgKtiTreYefC3GAW9CZNNMC40DqC/rNhY1Oghva0G7HLGeczDLwV03
T1392Lbmc6ljuvREPW8mqNU6iHI2qWWW7rfaYpRPBRtrAhYF2rBoKZElH/dmCkS8777ERbVobv1b
V7sECktXzLFsbjoVc4v+neZwS9dHYXpA1STe4NcE+YmOb8lAIKCx0E64ZBvrdIPUPhUscL4Xz0hi
1u8CSCubfujj9MbamX3c/f46/Ap8PGLf1uV11rjtV3NGPYV9drovG6t9QsMy52d9KXwCXBHqrFxm
i0r0Hofh3FfOHGNxzDC+Yyok3hVoPuYjheA3Mhk6LiI3CXNxgCZydWF949X1ICIbxfBkTFcMlrRq
8HYj/nC4zR+WsAL3GY8Y82Ns7+nH8hpKJqmZJcU4rL0MMAaY5KAkt45PFAX9NeqPc2yXRgsu3gNs
fgWS/uXXMzCv5vAn3TUJ4wB4M9s7eYL2CETONuKj3Zp9N5b2K58ZetxDJwu9OSM20Y928muNJ3/N
srDCFt/yU916Re3CEsQ2vk1RtSBg4/1wQNvQcfCGtQT83p4wPy0Qxa/CFC2Cy8HHFOsFMi1N1z/C
EQb2/YEU4MedSsPkKaCHfx3GLRpYdQKl8p3+1Vc+f5m+ICV0JHWSNbs2jHqmGeH36MIldJkt7soN
hMzQhK/lFouMh4dSmYMkXM8dUiI+2vP8s1nFnZlldvghACVX0/abEBlrZr/Nu06wUIg9FO1DvaiX
WM5BDv2V3/BFeiNP2Opo+Meb8kuSNMOOVzTNRh9W+/DnusuT1gXJ4T7bYZvTltOM84UfrLB7vTa8
4qNdDNf7JBI2GUgSEsZmTY737L7QkwWavrmCkMBkSCdHZoo19gtbLTOazqyT+Ak196n7ouExtMSa
EjOoHk6xjjH0FTpZ+WLoZjEmIjOi9Z6hJ011BDNRGM+thZawPJDsDDGM32pc5W7B1BS3snyw6xmE
eKwpbP2D4vi+wS1/EtYH/YKCgHkhjZ/d8QB8Pd8zsLWZzW75NPakPETpee5XR9FwRxKvWzP+wpBl
OrJsdHUfeAaHlZkKdsI0ON0y4OgNQGmmnz6NC7Y9PIub2IXZJazDm8Q+RnXvSNCRfe4eFXCyjybv
tukdvHQz2yMxB//EqiJzOc6cdv3YxvN1jVoD1io1KCYvVuixZW/4uFTG8ZVqOStWTwxjXrlPjWZ8
aKdMtp7n5DtUHZZ6tsIy2tHfQQI0oixovYCZsv2wCjeMT5s3LJd0RLiG173RwzNQNN7/TIp58UuZ
bHik+5xP4Mx++i/9nUNOmtvTgdT5BsXGDbk3xzcnXKbabK7dEYHqT7YvKXEC7StXzdJJHu4oYYqz
gpWtevMrymSIh5ywPEmJy6x/GBHSOk1lP0eXRTvt1dx8yt43u6zIDDKZl0FhJiP7iwOU+MTv8ZTr
hElQ+HNJs8QWzjBStzO2I4nJFKGmcdkj/HXiGZYvdk4fxpPGup6ZZHG79THRUd45sAD1p/+4pZhd
7opTnvvazGe4wMRBjMHscHMLxHg39mfyOu85tTMbBcUGb8VtPxNwHk8F3rEZC7LWFadej+tnMDdn
PtARa4HKDluuE7jsGNkTdfeo7bAOmW+lBcejcsaTx60v+CYUM0ILrY54Jwtnhu65igCNE2ApfKqo
xY7h+XUUCXuRb5HuNrxBxhCMsnwdnDxztMaKJ3PHfJpUaWoQPtwXQmoIKY+bulGdepFwpWKrukaQ
DeJTOb3X6IOolLt1538yYddeN+4YmDMw6ltX1WwgS8oNhaEvId2Mjc8gFw5jrGvLmPIk7mZBti3f
0gOHOuYcSItsLEC/GRiRHhFhoxAwcMA0xU+OgrKNF/1WxRr8bqU/94twGel9KbyD8v3pxQvJfjmg
OvIHYHdzA/8vFjleOaIlkS31dO7OLGhO0ZGPo9h30WHKIQePABEnkBuf+7EOt8P66cHLZ54STxM6
NI4sGmq79K1649Ec3lhkbHhS6c6P8lVn494SWCsG5D/I0qrL30lXlM+ExDSNh1c4tM90YCZraY3N
uLv4ecrLKnF0MCFmZRzRXHvKncwnnhulSYoDVOKOd2fO9tLbuMTlCTHqgVasRSQ/WtAWcDWdVvFe
A7MM9DwO5txqwuo3YXwzfxjIumhJHHKM5ELwCJjispttxDUHSzUuGH1x9bS/eVw8J1XXTDTm0ab8
Xv1Ex+yTsKLnDwPhPS/PipluwoLwJw1VHY3SpV5WP5XAEuFIN7VVfCoUUz/ouII3ttz9TZaAtkqT
ESA8W4xoZm/cHT4jBsAvyrCLtGxtba1uoQlZwlI/MDscsPf5hq2MmyvzbvzFAZQwBlqqy+5j/MId
H5Or+Jc5R0B+62A2pYnnXt+fw3Yjyo5MkUbgxj68En2Qg+xqa82DG34UqG0VBp3eq7Wx4qbcyJjZ
NXSz5vgZXWgq7plXoVRiosPwxGkXuP/y4tKnvixC67EvTile8O4sYHcQ8GPBqm9l5NBPfSQ6osNj
UNqlTA2s7MIf8TAyb/7SU6uxoEWc0p8Z6G0OLGFLF35f5/LZwazW9UXw5RMjxZmdH2fv6mF4D2Nf
DKS511jSF6r96Bs5+Bngbn6ahQHKLI/Z4kkbPbaM+lgtHuhrL+GRTUEVJiIaIUtFOzUpG33d+8wZ
yHQ28HESLYxSdqLXfyW7huHbbNeS8AXr7iS/Kwx5omOq2MVJ/0R+OQf8WbZvDE9euIliCeLpkTm+
8RrNvtoLn8oy2aI7kyoLsjcVHnyU4fy6VZ4cTqPWGqABXPTIkHmOL7wD+026SnZ2fNxYduFRAGy2
9C0jn2K0s9XHB211AsLgD15CDfaj9WZzKgGFLGjJW95jdERsVh7j0+sINwCDppYdPMdfLEA5jbay
/JzCiIzVb8oFNVapRzwOGyfcBWajx+xuM1ZmcAtvykl/xqPqPvb1cqqQBw5eiAAmFJITgOWy2WRb
dTOzuaXxreDBWkZudSj2RjDfJXa5GzzlE7dbuTehhSwlf74jeaa5Rhce3ccCK7N9uultposQo8mj
gPcCLE/ZubfF4OlFnSW5Mygdmg8PD5gFYP4gs3kU04doL82t26h8Wsa33xNki4P2iinly34sZxjw
cJ1p1x/m80Rm8EENndX8t4TkD3ztow2IyoD7/A0W8wgdXN/auQm9A6IbyxfiDagDQ0Rt8drLUqBu
KTGT8s1YCMuM7ZOjp1yxLotFesojW/tQP/lZiyXoD1sEC0V8j6HTUNlfqrVki1RsERWRXUq7vnFi
JjUj+kX4dOiwTT6hEnoynW1pATtjpMISEd6qPbzPGSM3OmrsdOIPqvdCfiNNqXs5ouThTWsQoPBV
rnglyLI6YZX4W5z7I94BvE6EkTehB0tleX/YmIa+ZW+oJQBenmZOnCHINkTMY7OeLZK3NoBFpf5N
+ekaD9LqMdp9QKVesPXxFjkxaRAJvLowwsa24rkW38F1fwaqqlV4fq4milho41F1HwNjW348Ah6t
F3jqFU4Icxss4FozXc047qHPOYWxvcOIhQ93rq6YX6EegMPOvj1cCdd5gU4twjOMjtlK3YMKNADw
N066tyRZ6HuIZXtorvvmvbwIdkUdTdbHBzs2pjEIYGSWj0w2mclJoy5gDSklNDSAcItCUyzXIZ6+
e6psbSeOJBpbOeVxtR/f6uN81y8rL02CSLE0Kttz5bHBbFuyW5bGWxoG6kaAQMLJDPzx+pqha7Eh
xSxjbH0gr7lwHoFZqHrHBy4t3ugZNjvBtdLs4cysuzrHZwP3EEi9IP6mccKKRaf8ckK7XVxTAvke
tkZdC2LMTw1kSiYj1fE3MizjGr/RMDTcyNBLaZqccldtYmoO2prSQmiZS1TKTvbdfNCpRp0Xb4zb
/VhRaqNLr4Imsx+Cj/MIPhH3fvksNrHgq1/qV4J7PJeKi7jSNIyafMbo0ZWeqr0iDRxGR2VwJWw1
il2ipHY9KiM/P8b+cyPzYLaW9jHbcdJl8jYL30s4LDKLS6Gf6n1sj5qecJVDlO572b8/sI2BnmR1
PyXzvws1BM4hlBmEAYI2ga2cwq8hcaQ7MIfF48NOnepOlvt94ZSiNSRei0Etxl20egp+EWYlwpb1
WWVVDrrM3BXwilkT0lUIUet82XhWeuO1cN8b+TlbS+eo6kJ7z0Sn8PrP6BlgLA0hezlXsSSZGmqC
VhRs47AWxEeafLTMyTiskWlgO3Yc/eZn8FBF8QR102xh/lZfyDFDmvfIVwhu8DF9KPib+Ji4os6C
RsXOh6F+DolPo2mzxK9x8UCnYUWvqYSluwG3DK0a2zHOKvLP9jGgeX8emq0W6IxNOx/ZdjasOKcZ
S7shGw7m/+MhfNnysCghQajEtbtUJLzhLL2KdyijRNrhRU5UGoo+kUOFYQS1tTRd/lJyki129Nls
2Q37Jj9EyVbK1lnhYyovDjgA2K/ZedYHfbd7jjg0WRkzyJzBxGLo1nL6OaoLRYcsdh514JqnT1lC
XUYtRJGgcHsBQyjZKbslR49c9kpuxyuGq7cysNmFVEda5P9j7zyWHNeyLPsrbTkuZEOLsq4eOAmC
yrWOCcxFBOSFBi6Ar+91+V5mZGVVW1rPexA0KveAk8AV5+y9F86haeu6ANevyjf7IbhDnjSS6j9s
BhrW9V7TrlgYAdU06o/EPvTz2ZnRcLwwMGfuYXp2P6e7S2N/VN3+333+y0NyMHElCtJKf7+Q+omq
jnTo4fgBXNvk8IgulhFG1sPluQXC2s4bvDuoAMHB9/VQjBTG8p4rodEoykGzHo4gzkZKKdzzGhT1
cjGcQ9udydlgr3h56vKiSTr2th8obV+eM9aKl0mrG//4saAj0KBtAQ3b6OpFbvZwebJvQyqt/eW5
Tr3QFiQqX26WHuvB5d7vFy7v++NHfHtUEZHZNGyxjdJ7vPza0rcY8dTdy1uJhGVjkpvFkUyd7jaZ
DnPDbtxeEKqM8d7iYA0386NO9vBakyFa0ACZ+TCQ+QeZzK3C7LkYl+suWe7nuB8w+fGt1cJybmG9
3ZZl+hFY4sGytQ9Tn4adXdowEmhvQKU/ZFoedlyvY3w7V7MVpTWROU35FmtE9hCAP+9K9HRFMs3R
OvTJTuQ1mzwqCAEhfU6JLHaxcn3raQZbGt9jmzyiEy2t/Aai5ZuYanmYMtanOE6Y+lzmTXfMaFz1
47wXLp3tTH7Uem2e7NhFd53sF98O+VYOecVn5OgTZBcfj/FAaVTeicE0ToFD9wHHxLev04v3rV2D
e3shpMrvlh+4QvqrcmXBMRKnREphZGkJC6Myo2WZoe90UFv0EArCZUTW2EsmwqKn2Cz1+VDW6duU
m6AamGIwksS0B8agaXBRElGTKXgnLKWNgx0YyXeL8DIgyNzJEHmtdo6YbpquE5cEBh05s4sNnbjG
HbhJbdOkUt+Yq/edC+eDiKliW2ZOTNonjm0PZcLso30hse2Qo6awPVp7k2UYW0MLGfA0vcGiq8mK
HestAcFczm20VN/+XOUhaNFszh6gOAw9arFuYhuQL8l2tle5dVr14yTyn7L0Jeum6iGuySQiGvye
qARSNy1nOXtpXUWVWKnE9aU49s7nvOydSjtCl2CQqEmO4yMPe+Imr4ysBHQmxrdYT5tDI37pOcoH
PO9smuZSXq2FcwzoBUyYHjKDmkOHE/kmB1MyDmqsKauPrMVtYdzkDWEJsvYRLazQYL3C+0GixBCZ
oBuDdL1ezJKilG+gPNZJ58yQ1xb8RYlNbdMkK5JYDEJMyzre4xlm0culdvCsMayned4Py4qamxQo
WKjiynLrl5YzMTSkQR2SQB3TRBxZMJjlfvmL+NHu1PgLlnlqIn62MEBXXB+xTHV0GjZNnpK1q/eD
IbD5ZYvkO8dVHlUlc1tBbv2VySk7KLRIq03n1V+O3mpxleSsBuy8J/ueuaChgtYONIg629UwkLoM
Bmb54RBKH5pd/uZl4DQHgI+h1zzqBVuCSQMoNk50VXXqhknO1JZbweNoE/lsNYWz7RjK8kY4RDGh
5Jd3MSfSNp4oRhDzDSiQkFOD2OFd9UtqxXg2CkZu27S2wdiyIs9EFrlknx1HljR5nMxRvEI9bhHd
1qaNzpAI93ko9WjdxA4Taj2VNaZa9+TyAUwt1UOBGx8/MFXwhJTSvW8i8V+7/DxmLFREz6qvaop7
mXxk/Xw0bHRfOiIDhthkbzv+ZgHKeZUVkrDNiRZplrylNS3l2iuNq9ososXqx01GLHpkjna164mW
oQZG83+qKP53q52xAS5eu3V9sYu7uaE1NdBDnIsF8fPIGZwqF6pGEaum8ZkF2lYUi37v2WK4rU22
MMX8pXv6+zzzXSs4X6gtRYgs+7Ov2dsf45RgCmCJt75NyVGzXyrXYK6+SIAWGi65jthWVGhwne5h
Fpr9XlBuNC16lR614CSFemVrR8kiwiQM4Mrr/eFYTNkPQi7yEBPdiQBqD1XkStd6okE6J9gSYlQi
2dLeB8Zw5WNDPdUKZwVBBA2VAeJqUrCrCuqVSVqxqTBYRLez7eksFRtXIX6nZuhdsFkKoAWxBvsN
SK1KwbV0c3zroG3VZGfVCr81zDrbeI/6RKrgXKJhAwqty10dTMB6QbGd3Zwnm4bfy/hmavED7FT6
FAr8hRYRB/MpdVhf5AFN8uAcM0TW/pteUKaMFT/MxaFgKKIY5vtQc8vnYFZ2BXf8MSj6mA6GLJfu
Z+mKn8vgBpEzy4nMDmrwcE9cz9wWimVmKqoZ9jeDbGak5oFRw7Cw2S8pCpqpeGhrMt5nipBG9NuL
rZhpXUmdgssMpRxANV+R1UCSKaXfpk/w99BxlorBVsJiU0y2Su9JuMjkiz4+LEQY9vWDOsRj7KWc
VIrrZgF4IznT4TwpXzLFfksVBc5UPLhOkeFyxYgj9Btt4cClWNbLsAtGFtMVjY+J3GQk0PqGMCFt
s6ZJvJsm55Y0A8TNikoXAKsYjRQWR18STSCWfUWbR/p95Cmmna7odv0qiZxRxLtMse9cRcET4PAy
2hqMvwRk5FsDXF4F3YHZG4LeosrUED4QRPCdBjqcPX1Cu6KB3nMVg69RND5tofZlxjpNiMF5LXWK
BsI/rwMMP7tFPVHLfkC5hCG/mXLc1M0xdpIyrLHnA57A2pcrMmCjGIFTTLRFzC6MHICMDhpbGIQn
EslC4lM1tBZYg153bxmNFqaKQmgpHmFuU/XoXfZ+k6IVejSeUsUvnE1Ihr5iGqIcaZdpumrdvokS
EgyuPNe5WWZqxvUxUFzEaqS/n3k2cRQ1302HUaa4cBQ9iIoZjXYDxGIGljUkFPPVUPRFjfM7HCio
1YrMiHHyOSh7fxv7giYnKaXtAMfRBOioKbCjIjwmI6zHTFEfdfCPINpLQmAVEZLJRHQgIgvHfBH2
zaLYkWTI7bWRAuaiFzi2BoJlO5quDchJ13fk2wKEMlYwSkWlFBc+ZUIqL/0A083kyTETlOaKZjkJ
qlBd4J8DQJdOHKu4eLr4dX43KxamtY7Pi6JjQh1bRlZ3jewjnK2UXuk05kS5bQRrL3RcK94b+k8C
7CYpVhHEPmJnFZFzyKhhgRctUaMZ31bhvNRda2znRg9nuZwzRfacFOPTmYAHNGA/K8CjEFMeVnCg
GVhQAzwoy7M28lti/wRG+62V4EjvJUnGYEVL8KKp0KqbhugVt1sxjNE8aIS5CzRDux05/u2gOKU1
wNIYcOmiCKauVGnQC572extkT7JQTRJmsEatN4VTh/5HVzxUGzDqPPf5Ic5W0irkXavYqRUQ1VTR
VA3FVQXyhg1JsVZztQVS9FVyQ42ecAM7C24SSeKqp0itHchWkB/BTm9o0iuaK+lbLnyEjZvQXnVc
jIy68cuRw5evD7wtuUMGvZxY3/GBNc8xrNhDew7mwX5cTRffrXHVCCxpK4uTaH1J88ze4QBf94Fx
bDKaOXbMWWuszlmmDs0UIpMMD60QSSggE6jSz73Zss+5axKB4XbBSgpxHFbvgrZWAO1YPXRX8noO
mCUkvZ++dQ0QqKghAelalpUfylLcIUSYTWK/WgT1rcFXTZCYFZK9EFa4fVXukndYvPZkz3by0MCV
TAit7zukir5luzu7HX54QSPPIghOS8B2JXCaaJp/VM61CRi4xyocaooVXClqcOa9pobzCF5WbEaO
lY8pR02oWMNsCJ6WxP+ECuLsLcUj7gETk76bnIXNUAZr/N0pNHLl+EAd6qSQJA6p07wTOhizpuvf
hJnR19Drmyxuoaaz4ZZcuQojQ7r3wKegyMmeYii31qMOWK4BrZw01PaMqE18fefX0yYYWDm1wJil
k357UkA9SD7jgspOrLjNLMZ21dAspOAZNyIl30ojVdzakSyB5Fixn0d2vQz+QXuvB3RUhqzuo0Yp
e/MWarTXahsi4Ulyxi27ArF3EtaePQ6R1llI74M+PfsZKVd5b4SB055aXYR177/XJvOwBF5dKIo1
qfMohXqKbwuI606xrnWaZhL4tZjzfpNaEt2kImM7CPOLkzuZbKHN6eRazB9DSkScVwnuLWjn9MQi
uCVDn+aAoMkypBpdRqDV9KUDBgE/V/GX3g8tHmiJpSw1liR0HcyhcsqQKS5JvosJD0ZEXjySbpaR
2EWvlm8DyCB48Elxwg1FDGcXTT0f2FLGtuNAXs+d4bXUu/pdoS9HDd3ErPjjPk0KSxHJG8UmZ9Ii
Z0AeuJKDh745dyBxl1FV3NAKcvGgcWrguacw+wCfp3FHW1mx0KkpPIP1xrcBJd1SvHTN6KiBgFAv
xqoA8+OHrOa1TT/o53ihW6s7AhUk5UZA7Jbj3rvsho6Gcy91GmL58pIDbg+KnNJBapQ7kQDOcrjY
TdKW5KtjaPYGyhSy2kD5ZfsXzN3zyVT4jltb0eIdsPGt4se7GSR5SF730wRb3u5YzMRWTikU8Lzl
UntNtOQapBSLZYOTk3Upgpz+mvNcbP0koL8bfPqKaL8McN216Y50y2v+cLLXejZsmuzxsE8tYfhQ
iqyiiIhWFtuRvFGi2FEJenD8ZtTjkzUgLVn4fHX1vcfoSS1ihcw4KF91lxCvVCM5U4F7fUHiYbmQ
yiRaLSoHh16fTt9lJjSKIJiDDaRt4xRdeT2rOl9PLlqXfpJpfOwW0MGB33N2+DZtnS7B5YOk1Wdb
kSwWTesVt620vEOaP9QlMoYkHb6AJPyyOooD7cCmJ6CvPttwozy8/ZXk020ozuySEcEOoK4k0mo2
F26La2tZ5m7PLIABurPQ6aJHdFtXXqc1IJ/AkaqUgcfbRBSXmfEYAlFCsLqa1WHs0NeN9lqx27Y3
gO4F+KfGj0Y0Lh3CR6cmwr6bul8LQ68TpMtZjKSH5kvnImJEfSQDJ97acSxv+iLdT9N6veom2GQf
3d+8NqdgHPpt08VoB+MsdPL4vugQX4NVOlmqveMQiHpli/7FLT1acPrWla9rQiovgSAvkw0avZl6
gvBjlEB8n+ne1lZUMTMt98oRJ6saMUoNaKeXhfNaaDvLwdewvFglObWE1BDG1aCs6pkOEs56udY6
kW9pvGUX/Io0o9E782ttH1MzM0I16pNlxLKElXF2Y5IyiXkA2gXCjsZEYdgs7b4vyLExtPhR73CI
rPSF+cNKo3wtXWs3Kcoa3grNyk4sC++pmKyILWCa6+YvBsrvdG1JUa/Y3YFGNLgCBFn0tnbVDRbt
NbPcOJVfh24WsKH1gydSjLgIXU5Uj2ahZA9/azLYYM7yvtYsQxOC8H0kkW5nuvIdB9XAl9h1Z/Kd
NIhJJFg01bzT2pw+hzak94v76ScPWBwaalKkvo1B6Enzhz7QTJGqe7S8eZKdS+n2PwDhAgAEtWi/
xTXeUixYR33AGFOO6cegUxTKyQzIa4jQpmRZBREl7Nv2jUuOAlNMrJ6l2++dNcorw0J4qruVicxd
/7Rc+bh29DQGl6TTGilATxJ1QOJVKYvvlCTkuxWpvlnTKqvVPtaBfGywhmtkctYwTviSEshcGud4
zfxHp6MhImleLRS/Eiszbrza2Nbksm17SPHHopmrx9XSP/3GSD/Z23w7INKE4T5VgUNV0+q/md/e
hUvtBdozq6zbuh27PeVMZ07mXdJm77Zuo8s6jJIJNbMx8/YjZTWGhrNA4bJU+Pbh/mSEAUZOwiLG
I6uhs+SOqYvWhF0fPVmSCGVMn7EJE9dEKV7HrE6WuItxXU9kGZfGDpqa0rQYH2UcPFdrjn+lvAxW
NJ/i+Saby3ff6GW0kq96bmcyxwB4Gls302sEOe3HJG2ymLjKa/IXw4VQvVMQALPMWbfUa1ftJiO+
ZqDLQXwG9lUCbg4xlPHUBC17QzFrSD0xxTnjG5NXdl/MA5G3fvDoQwYI4zVG9d/2z35Vbd0FVNpc
t9hSa+vRHhj/KsPutmUCo0nTtQiNqtlgf4r9UjDPUeOZGfuqWe9IHZncnehsmOCVu/dQHlilN0ax
xiLUx8lpxRWjkNDxI7BK0rManzxbvSllRPEH+wDSkgj5pNkUVR7sLdYWx6S2vzKhBbdZ3tytOqZO
aVrzjshUorV8HC+iYiFvu6GbO7uYWDn4ivQsg4pc30+J8EQw8G/YEbZoe4mY9Xq6DvGrVcHrXS1E
+hP9jDT/6Jrau/MpR7NrWK7cyXsJEN8JrH54XuwldBrtV2WPkXR9l52bduuN3XdC4S2sO7QSsrHW
KECJQYp6smljlt2qal/rot4lHgmzMk28vYxVXu9MnJ5Hj9SBSItpg8WBp6EojkGXk5LFiGFQv0rW
zkTKOhONNY7vSaK95LXngBJll5w21Zu5rGJvOsUpjnt9s0jsh9aoRJbDANMXH78mGUhrEsX2Vn/X
aT5RDImgzpGkzq7/MZKc1vUL3aRVYupwO/IK+rFnstKIvzPw8ujV2m+drKK3v1KOmJnhNrkRlPvc
1L2wNflUtVn/ckdFIhPOe0D4fO7nzY/cncEQaTdm556Za+8k3+xLEzvHWbfKTUrC3zHvuQaFSmuv
3mZ2xfu4I0dGQ81QnQF5fCU50nchGfwHbFlMJKCm3In52W2/ygRuRGb4yItrlbzz399Nl+5eDspQ
5TjiOAdOnd9e3p60nr/QqFabiEkuWzb+IDUvb1I3vx+K1iUT4fL4j7uXH/9vX//94+vUcVy/H3s+
HUYZGZr8xX+Z4pEgm/sS0H25d7m5hHJ3EybV3w8v9y7PXV79/eZ/eu6fHl7eF5M200xfBtGGIM3c
8JLoHRcNf82i/sQ/7l6evTxerZmXNEHahxmAQVFHcrnh7MJx+/uxtsZ/ewydhdphv83ePLGSuLpq
m4AwNnNjU8o8gjte+Su14WDH4qpsSBiNZ0CBlyxbMRFVl+qpc1zJ4t4GPkuay8OhXf98oVBv8VyS
XTmp9r9/4PK2y0ONolDkyvR0eSpzbPsIjBon26gXYGotcnsu77u8crmpRUfrlk3nQ55ZGLfJIOWh
OozLy4PpOIfa/Fps00EwHEy4W120AhkpYicWDqRsqbQir6WZH5fMxW1D99fOh8chp0EzdUu3cWvg
YZcbcx4QRKR1t6JvXFGIkDrj1cP3rKG1qHyH6mduECLJBG53dMzSvqddCLKjIGxsn6kUp1wFRVWX
E1w9vDwnhES6PXrEgXbE1dbGhL3h8sqUVMYaxjAMS0lV/vfPlYB2+d5H9xg32OKKy2+4/O4m0VTy
iDZBYSXm9Pf/98f/cvm1f7zn8tI80EkxZIUr9O8HVfz9yC7vvrzwD7/7//ry79/Q+HkfBWN/+P3e
f/g/a4gmWdGdSoMFMJlZDH++IEgBAOU2TYJHaSNcNA18dt4ynAtKz8RJkZ4x+VByhJZRuvwAbgs1
u43pCtTpgaT36gAmrztro6SrVNDHhyIxpVOYDyUER3QrbU2UFxEr0MC0j6nTf7l2Ko5TSyO+K1nq
d6xc2HE67LJJKtBcl5oYPUszZucZVNZMAgwZRFPQRzG9D82lFNAPHYW34IkFWH1TSIa0oNWRzupw
Yoci3jbJ1GJWolk/VR3CT5+9iD0TatCT4VGJn1MC+Lpr0ECxFtiOxXI3UqLbYpdHXeTWT4NLA6EF
hYvSh1gXqmRbFt30uwf8irCikkM7G4+mV92yvO03c6kjRMjyfckUvJ8A2pCWSgaPwb5Mh7FNmCN+
rnq8K42aySyLx5vZoLE00sE0LNp0o1KDl3BVp3pettA8ZoxraImdtQHxg0ESWJVzTe7HglDSb7Tu
rqa3GOe3abyWG7EGSGiM4dtJCkCPeettzcA41akckZ+CkQd9fkx8DCC6F7wWyCoH+iDgtUh6TUYU
PQCGQFh/jAB4dl3Vf+rerijLgUajQ0e/KO4ATqOJdho01Cl+3fgSc5zFJ9v54TnWh1mMmGd7imn2
YuwdF+14WiMMqG+nArmhV7avuAwEzDtyTrohSa5anzqpUUCzzI1+JZCD8UGz6/nQeuwdEnqwEN67
kye1G/oE3TQ8tTrrYoOd6VCRYUJg9IZm8I0sjLO0fAf92JiHg19fawNANOnEt5ppf1atqttyOBqn
MMURE0piPhIZWGGMKeLql1dmpzKWGMeTVrtOK2poTGdkCoEo37mleZOQMmLpE6m6PeWAFgkMucjm
piqMN32wfroFWLUEcwU/ek05gAsmXe+E5j5ObjffUXs0iUEOCwcFmOt4wd4jj6alGHLUbH3BNVUU
B8NnF1QF2smLHwt7cu6H0vzlmLj4s/IZYgAKMrdCt2u/T71OXMqwvqZ7LQHXpq9mvrcLpet1hy+a
gWrjJ7XQh2p1N9SY+KyxDJucUc0SxkpzhTWrVdHSRgLbV56+pY1lhnXhfSVTl77UlLfiOGi2oLJ3
rSS4Laauu4tFfNSLDCKceDZVIn/LJ6TBfqLUWTvPRj2cSxGggQOaurWFxFZnO/vJSv390MTXfQro
xLYrxpFaHCkJXOuYsOZ+em/L7ofecASiQQQr4vumNu76dGbrx+c9aeHksBS0xuXbKFwNlAE+AbOn
hKelBmoadFgF5L5t7sRvaYaoeq10MnWI+t+QqrwZ0vi6Xl1qvVwfpEdoX2zXUFToh4oU5KtkPNko
7CTGnr4jUonhfGdJ0vgaTSRoakX7KVzKBj2ki63lEr5no28zKO0hfin6nbfa8lEMHSrDHKEMny0C
5iHVbljTE+BnILpdqtPgZcmdNzInJ7SFbDtLdrNl/PAhIqKGqdBfmsXzYmdj1BcKF5N6zs2Uxl8D
JbQRXOQNsAZ5mkeOqx3zu2xoiA+E9LCja8LVPU8TspjlKpioTJFj74WE/+6clSjuxhvk01hL2pby
qe17HW1p+tO0YPe2FAt2g4PmdzZMgzU8v5QuMRoXMNFodoJg06mA9F4M5J3kZqhNtxyiuTV7EHjd
SOnDnvs2qsiopI2PEhb+46lK5EB0HmpShBzRqhFOLHNMFaQBiQKlsds74mBaBAs5Wnpbl6xEUyLl
ifOS0y4mZP0wQGpvV3RhNKueIa9hapruZd+vG9On9rE0YFVjPbGPwJO+cpJSKbRV33NOJKHsIBw3
k/6i6W3Pp06evuaQlNkOy0l3fIxto7eb8pESfm1R4LE8FQNaYbZo58d5MNGD2xnVYm27ms16GhDX
lE4irpXIjDPXq6fsXDSrCDshztRJgRFfBOgZidk5Cc9L63XROKD/l/NaHJeOLzpYe+LKM8Jpmimm
jDC/ewUakHKebwvq9kfZ0FiBKENoBmg9zSKoX59hIiB4JS//vXRpputufj2uGvroBauFa2Jh0jtr
kzhI4ZdpOY9dXh7b3SLFPdwqxtQq+CA2mGL+gMXX7V4KX8/QzDSPbo1Ne81IEXWZmYXmfbvqUnVN
WjiFOHeSC4iaHau9df6M9fZG6ktDaA5/fY7j3dCxZPsCC3KbPkHmcgykuvAn0eWIFiECKaD8OgK9
XcLtaDNjg1LPXV5Y4czuWs9+qvshgWPuvGUlyYY56J3jqBJspLoxZIGZIqmeUy1Nj6noguNiz2+p
RlBFX1nL0WC1h7yEm05zktARyAlydFBQlyvj0AYQl1T1EGBhNNdTddQ9Ngct+0i/r40IqixPqRvz
7/cuD/84RPUDfZbRmAsvT0yDyXJuVkfuS+NJK0pCfjypb3285egiX8U8qHzxKmL5uFJwWorh6Js+
d2mkA59xK2trBBoBJF0QVWQiiu7dStD+GwE6z8uS/nJj+5wKprq5PCSWnQo6G7atPXTjsYh/JPZI
xPbloKy+l+AFl/4+VWd4YTMfDHmxXrmKU+ioTURrEl1Sq5vLvX96DhYe86aLwagzc4qTF7SR1rCk
TawR9WUBeGIc2dBV6rv8fdOrNeqYOclGp+O8sVuanXtDJbNeIlKTImHPUunR3A9kJaib3HOQMl0e
Z4qttLZUY4LS2rvaVKCr96YGxQvJrKJ7mAbfOLgeiUW+ullLhLza0JYbCceLpCrCYo9jg+usq53r
1KsZIFzTPC5jbR0v9zpdM4+NdGuKGZRiE5UR25IWzlrMYcvBo8sxXO65bHW3ro2EK83OsLmN49D7
xhEd+5S68cFpSTMxC0S/CZBtk3KlvRxS64G2SH2sDL+N0twnlK1/XyXrPPZ6YkPboOUrrPVtnGhY
drzeOjamYR17i8T7kTmUGHjUB57JUKmik8m6DDzi+lWeWBmTptAgKG3o1i29DSdjYi9DH/OuieMs
MkCLUuJmyxvCGv0l1T7mcjOqe4aMEdOvFoWhv8XkeoALAWlSELnkyFeTgX1JY0Ij1asJEOLmGQpn
bqivHuphNaKZ/uhxVTeXz//y0KKkWAqKOXzcCQF66jtg5fbnTTCToeKjFdisAag2r2RDZKYWolIZ
1SOKl5YFb6CChH+fgJeHS46nvF7WeDv2/qNlyfemwVM3rUorma95v0v1+dPCHs+47x3k3Jz+TdhT
n9qDNt+YhBGuwYHiDuGbCTMvNWvCJ4sICEURerjD9B/rd8oGIqdMGCKvJs8xDJ7aT+2pPtGa0hGp
otRWa0Eyl3MWxBscTd45fV7fiRf7nm/pWMTP6ZNA6xF5CwmnG/GLEEV1Uc4RZU86iA2+JFoBEHZt
ADUs3GmWU2PdDW+VChwjgmTHoL4+kifdSYJed6MekeqYTnv9Yb0dvmoeLsgGAZ6FAJdaeoDvJpev
AVZ0O7zxX7n04pB/dVf6A2Y0moQCNzjCG/ecfRrsYrCnBvzQipwBv7F2wjs15CEr526OcISYNuCA
L8QwhNU0BI0+Ge/3BFiF2R2QSfcKmzFCiyeNSqm2w3aeq6Ap/7x8JXfmGXUawQUh/lgSCUpar98N
0xmEu0f327kxH7Uf1jF+pB7PWq/HjmWRvXsVp2fWDAwr5nv+utzG3zPe8FdJBvYQJWcjO9gY+MeN
ZNB22Uju7Bbg84a4fnkmfHZt2HRf1W+cBzjgV7oTdI3O5Sn/xHHZABYJDXsHWMMmR6lEb4Gxl4CH
UbsCo+ihQKGiBibljpUY4waS+OD+jNoimj+T9sp5+BkMu2FBKn9e8Hn7LZPh3m73gfeoldE/xLXf
sSJJ6up/VKO4q7Nq6P/jL6ZPnjvrQvW8ymtHeKI7OssJx/ORphqO4/L618dDhnSGOPd/a9pZ5qVl
YNTUj42GZCUsfmmnel98jsfkgZTTEt3CTo/vMm+7iIiyonf2r9cvzhDWtWj0SpXtsrhbsIAxyyb4
ZConNU+i1D/E1R2ZnbIhQ3VraZEWAKj1WTdEJpK/NxJNUAa+rL9I99uJnXgnheMaD+i+eZnu8wfx
1LwMVBw25rb7mcNY8t/KDxuDSzTdlEfmfnSYOicsxvq9FS10JCLvnsEMrQH0C+ZZhoArfPsWxqYl
Aglsb7k6NsS8oSxdbdxRw4t3TQzzTDX77E5hMO5+dtO3+yTOxPGmvzAmYGjwfuGAAuzhntilbQlM
e88/EUPqAOWQFl/JRxoLTy1fOlYbsop5hauavAYNWT9SsgOG2fjs3HPKDrQfHxCbta9ILPybeneD
UQKvLrXhks/viCTq3ctYZO/LT7T6O+3eeiEFcxeEyc/1E7BaaEXZU6lyGs03H9DneTzo+zSyb/CF
whhuNtinQqz3wz0xgAiexWtNsgiuF5RNIXJnzJFcpx5ugM883GSHyiGu9YorbLlVEQBPlr75STBZ
5oWsDrbDJtvuCbMk7JMOdoqB8DQq48UJnwJx6qEB2ZMgH1Y6Z0rkpIur9AZOW2R8N8uWVcZWa/ck
Mhz4E5OddWd8w5dv9/MHW3AOlQk8co7t+3IK3tlXRqzcdqzN9xqOoa0KWrh5d36gJEQhGh7zyA//
xZmvwv3/y4nvmrphu54bBKb9n098gux7FF2mvDH96QbPEvBoxhhOr2cveDOVwhQCyLb6gW0GZRNG
o2ccSb1K/FZa5X9xMIAQ/svBGLaN4lm3A93756vQyYfZ7YJJ3mQmtUL+ARlNq3DhIyKiDYcN88cW
nx0sa/ZVyW0z3CY0cLFZPuMfyW4vh/P/eRf/knfh+zAi/uf//l9f878Twbj9GD7+hFvcfIif//GX
Q/WdfVQf/5l4cfmZP4kXvv1XqBWWw7oIqJ/t+v5f/ka88P2/6ny1tq0j5Hf+eOlvzAvjr54TeLru
eQ6no+1zLv7JvLC8v3q8EAQudL3AZJj+f2FeWIGtTut/OO1Zm1uGz69Dym66vmlygP843o8mxY2V
phIQoHClm0Vjm/Eqz8RtvKS4GwN9U6ajd9PnM27IfO6u7MXnujbYrtHDRsZoR3ZZScxcdKgR0rgE
lpSRGF3a6t3H0AtqCYX5CRFn2dqVcd+5pn2ciuyj9dJ0JyFsbADoDKe6HhOio0YKh4Iao3RT/dyT
tLzWJAS3Vd8fhvltQG1z1iltNqM1nRaZ0FQwyc4QLXONR3fWEnh6ywod5DKdJ9RaO71mvVb6+jUk
EbL/TXQxbZt/IiRoNxpFAPhYSC7iHvf7MD5oTFpdgOvSy4DWxMLBFUytaLAskvlNVkwpcoLF8X7U
wOh2izC2SQNEo0UlxVvaqE5kpCVEO4wTgdAGOQadymG06UO7znteEvsu9Iac/ubX9ApId+cgED+N
dc4YZxfB1kydMMiFFy0achlXwyxAs5GPeCbMiG7vXnZGWAbSYt1GKEXdiINOZt8Y/KQ2ctWa3lmU
BSEBxq2elGbUIr+nytO+OC20oAbgUTmk4OhBiOPLOXcjEvQsS+/o0JahWdufiZ0OtynQZxJ63XZf
J/qj9ihSI9llPYE3FoKqC7rDTw3yI6rgJohn/b4df+XDbYAk+VVi6dgKNsJbyzO/Rtvz2FCPBPQq
pkKQrTe2GCOxeg9L1pDADKjiti3vCwzo3kSugluUMuxXL7nry8E7iEF70GBbbdq6+HZbZBHTOna4
TANoS5pMoswTD/UElT01jHWfZrlFR4c2lOFZ972PPAvUJerxpvyK64Cgdq+J3IpFoSElhApP61HI
as8ZK7Sg6qz7NCUFfpwEmRNLUp0ml4OuiBbpX2rkqQezXB4GNjdbC2XwIfYAZ5huczZwvAd9TInD
whcz92S1OYs8LbpMbioETiGktRG9rfsoi7p5xei79Ci5Sww6TVn/H/bOY7l1dMvSr9LRc9yAN4Oe
EARAb2U5QUg6EhzhPZ6+PjDz5snOqIqumvdEh5KOaGB+s/da3yL2S2T26wICBLLm3iwnmt+TAZub
5jM2kbZfNUL0khT5FUFztvQHpGJyXbvC3ahtWdT0lW4BEJaSDH94iMYLv2CmCC0VCPXuxuF00Jli
aY08tR26ZR/w3hTI4zpG80k8nrgcZcGrEenhbCyPhql29pDNNf0UdL5sGDt05y7FcZrm6X3O8E7D
XSTWH9GkA5seRfjd0BCs9ibH3TEeAWmZM6ovaYqLYAba7l6eaXOYhyQO8ZLGoG+0Dv19ZwBTjeJ1
n3ZUaTvSsVRwHEITfApk4iT1GHrWlH4JSXIIFQG3PLonmfONiyRkpKFvpmismAG8RGCrk6SAa4ly
BIFXrDvDqFJs6inqaS3owQzyX67mNGHQobh9ZPeNgZ6nbN7isdzGLYpb4nsXrTl9ZVhqwL7re/aa
EPEQtoJEas6t1n4nYkB7R25Udk/j0tCEgbgdtNuNarBiM9RLuVc4XCpyAto2BMJOCh2bZifL9SGQ
xGUWjIemhLGfJRpmTXC1Bv3OMJ/Y+RUMQKoWmI6E3Lxr4r2goEJV9CJ08IlsaAwR+yHBvhBStnxt
v5O4OtZ411ZxgHxNCPR+GWflmRy20e4QYswE2aHVlL16Z2hHt08eKer8TlIuYmG8U32FT5Om2154
vcstxkhMJYIKvlSLQiz5PTqXKVHPgoX9qVHG4C2BQ2QNBQncTcYYQZMpFK23sB80B60LWHC5M72h
Kj+CUj50UQh0NslfzLEwVnVHWTJMshWq/G8pz/uzZWXQeCbzKe0E31WFxrzmeOODKO09Nu4nf2ov
A9pIOiki2P2q6Qm5ZC3fZuTsIBAg5wWcjfkTSJFPsah9LggfO2vRt9kMjUddcFH0Ggx4YdC8WG3f
JoQO9aS/WUW8xyZxQahwacTyl2qy3I26tHGN3tz5d6a8aGwbYs2P1AtdU8LxGBQDXhah6BzTHGBD
tl4wiYkbo8koxENfR+DfJCJMQmnaI9kBNVyE2CYAmIgqhQpJ2CkJe6Yknz6GMi68SQq/lSkfdrHx
I01EON+tNdaWcmnqypoSsZPFUns2FEAbJVk4fjxdcAnOeRG+01JI5yjE46qaMGQjPsi9qNeOsQVG
UTMoWqJlp49QsWOptYVC6c0eBuMa9ONaRnIHagVD9KBBVbi3LMZbgSqSOJW72iTEVc1mBVXyohti
f7AKbR0UKUDaYigu6RCtksS8e6rKaKCTBGBGgYZiMzv3+NLstGaPhYYCJ3pFv6gWi+/CysRdlQBB
U1Aiou1vP/RKr0gnZLuTyvG+9KEa+6bckr3IHvGOjCMmotfVNQWPvm/lW0XsPydFO4i06V8UvXJa
1frsjGBwmtLUPCOW6SNgElhkeXYSNH1Dsh+lMmv6lXTtZ4wpwKvxoiGyzMYtgxJpj2BCsNUgWtSu
Y2wNS2GOHUVlhJJ3knoEp+WTmLDEEVK2gJpCNKBE85bk2XIpZxM7u0TA1Hc/FSlzoTBi+JNz0Ye2
/hTSCEJ9znDWFEO8ryAoxbqgkwKCITCMw9Euknntji1wOUg/8lAV6Nj1vTEL/FtDX45gfMIJ1VlC
afbADn+SxlWiQCbOCjjEuiIaHk4VyoNhEkKWAcAhYBeVxre6CtIlPV9w50FCIzNEEh6SB2vgoBuB
aclTx66wu6P07+QPv2RbqhutsQ86FKVqLUge5Xj0YWrzSwq0YVemPXlbd9IxND4JTv/SIi83r34N
BgTjXMqfdbW8NVQ0ydZlGglURXcayt15c79GTQXFSb2YUm8u6UW9hlGJlbkDdDXeC5hOGbhf+gQL
xHp4AoXpM6pDvN5xdqA8iqZHAyElReqL3Eiyi8Se9ZvbWdVLcRJ9wctNSltRg91Wwo/hmg2NUbKu
nDaYeTP59BX2sYxni43RPW+3GIwDMlhRk94L6o5FUnoFvhRicwBGIFhlEVcxsCVoAZGescWXA0pg
I1QdgtR88MSTRE8kp9qTt514vA8kheSKCeNDb9edFvUARGVGWhFKmsAaJJ/iF1MpxWNMTppgXaOk
EdYKYXFLnTh1tcTJNNXbNDanTTNG3XIicDwdICtY48vEQD+A8hysvEcIh0VLkgAoC7HsVnlMhkzO
KtAYAOdUpbxufES/aXGgiH57APBHVvkYfVGJxqoejVA2tNIbBKAyRnaVDVhSQ2ai7VUqytvGSOna
kkWcLmiNa2dIw1+pIOUbHYMnzDT/KVLDp8hHjDZ2FYRCSuRUn9SKKl4O5830I5zn8xdtVrm4gkix
//H94wtrbAnixkV5eMj/5hLPw9gJKK1jQorwg2soNhwcUnTUE8baLGpEV2vporVqsWEWwWY+P/rP
vv3PfjZ0FF2sBOXB42/v+I7sguaR/V8+y+P/+aVEXpM+wO9jRYRV5K/X1EhaJ8bpr+8b1vBLpItz
Ethfv/nbw99vKtDhHBGCiYL4r78WBBr4QZCjqjBZTP3xvP/dTykF0Cppj+s2t8BtLHWQkPMz/+0T
PB4mBeSzVBGsP1748bO8ynQ0holp1yrNBEubY1jBQmiPS6GaExwev8jnK+DxCIc/fECf6ez3L6qK
4YbqCQBCdFy0kjHj69LEJRU+XAPV3LV5fPHjbJuzmPckms+beaj725fHzywFMlqQUVTDTDp5TXtf
yXMHoJ0lRMl9AENBS5w1uowGXcxKNA/p/VmeTyidNcKj54bOQ7Mmzhq2x6N//ExVzZUYd603Gqxb
tnKpZR460I06ogLttWL8Q8qmz42RP6RtdCYNIuNkWECgnLsIkA/KZLT26fDnS/xWyeVzg+n3L3Kd
cBZj0jx/bs49RHrBBFHc75PdQ9/3++ddN4AMzJFhz9GDrVGw4055zccfWaF+IWk+dy1NRdsVBCW9
rcdvFAPwldxVq8cbLuZj/Xj0j2/lcWzdSd1yRe80CyDQ/A7uNYouoayrTSLH1ebxyOSW/ePbsMAM
ZuLPWuo1kR0Vk92mUoty8/j2j59x3S3xOXrJ+jS604YK8+IUA1xIG5Qg7qtoLbx7zyIrvICXc5Md
bsb967ChOrUeXZIKlhoYOadG8tqCG3NP0+a1dz38cdTzgbpAtRjjnUWlfFr7VyKmN+kOFbUHMcbR
zpRW3R11fxv5g92MC2/akA2zqJz3+cV2DM5og05JtXyNTXs3kGnwmhnLV1Nw9eP4xQ/aJS+IwekK
zGrKf5G5JiRw6xdeunv1MWtRPgDO1NqhaSNUXLMKPvPeJI8lwNnjuXHH/dB9XuD320w2xVDE+DCm
lnm1LKwrEAE75FiMis2ngzta7tXsyGGZUg/IQq59cXjGhJRygnS1N9Abw20Yj5nVO1PUAEJBZeo0
vpOPrii49Bm61LFGlAQnnfjKwBmmtSjrLHIOvLa/vzeBc2el3p96l1OCm6tHEhHv7smqqxbdT4bL
3AIQihgDEj+JH6+8j2TXmh5vg0ZGNc4k1t7VmRTWcc/HQthMxx3LkRk4POBbS3WBeBP5AI8INBAk
A/UY0s3vt+BUAa5yElgS6NbeZMP8hcVEphMDjlZfSTe0AvwUM0PR009cVsm1b8hVxPSAZRdCc3Zg
8T+/2HAApcpZyN9ASuM6SlqbV89rLNNL1DoBQFbagkvxODGv7dvAgerKZYHyxc7gAJWMT/jIase8
mscSRsrxTl+CEDD+IbjJkT3GO/lMs1Yrlz4Wz8ZLXsbRjl6UIxxOEOkQDxfqJdvLUDb34Qbr7gKY
zKJ/YocpEQ9ifopfYruisNqbHn6CExBNDlhHFL2d3Tg66fjiXxgVF5ZM7shH60xu+ERYS2KPn6v6
SXSdgZF1l6+jat8IKG+/CXuQASTaygV9ymdGoFuPQj55wXVHKjJIr714IcJhGS3xLf+go0mXGudr
sg/FPpThm2XP92InrH9Ubpyyf+/WA2RzeWUQ0rbWGDHIA4FqyBXdgbwtkbukirJkiaPdN8rP8KPw
zmlOxR9zv0KjlWOsVZRVsdNeu0P6q8AL9CLF5J56dLMKMHpgEl704mwBMkiKJ4kY2vJcZ+/8OQV+
CLwcD/VIhBv9Lc46vmcu3mG4CdhlxyPXI6estV+njfjlzaboN2olNyC5nd2xeYevXTtcSPdplf1Y
9yW5UvVFAiOeHXnteOSCXN5/OP0F+r0ZWYOv4qwWey4u+HAh7mIuNM6sec2mffjCh+MpuSFCTqxR
X4AFlBhVoNtivxBcLvxp2mcqGC68g9hyKrfut6rgMhiM8o/QsZdvP7iS62qNrMgSdjB9uSjvxlIp
bFDC/LAdsQzNLqPN/XGUsgSV9nNZPFnFV6v8CkvbswCJVeu8WougiylsVS5PGcU7ofpEx6jyBBqd
48pNwUuyuO/wQWSSJ/XjSmo/FP/UYQvjlk/LczKCVBtuZfYukod1z09ysTevk4QqCNkRZ6SnCcv9
LREbE8frjr14KHk8RZj/esWhmb/UtRNULMRAITFw8Zkr7snEBXEKepK2ta1+mQAU3aRat9PJuplH
zjAiHY5rZ3+AbT42i0NErI43fnEH60TVzCVDNkSw1VcNVddVah171flQzjRtFjRaGcqTHUIjyeMR
p8Pwug2mZcZgxth3LiVewyMi7YtxdWBTNDr80bTJfjS+cXgru+yFOtPo4pDCL8YnDZAEhUQTCd9I
2Ll6OG3RYvwS3QL8N84BNWFNfoCAfAWLt0fwynWCIA1wKAO9suEi5J0Mm/GtIS2BY0DdjSqGN6lv
LY6awPGPo9vD83hi5Ix2nDi4BRwto33mLcBUZGdtQ1vl4jUHd3ShL49fjD4MpQP3GrFzJtOiv5I2
YFuYOVT4IE5k4yeggf3CYNku2dxDuGN/FjJr+TO+OtrpRzNhJuWqF57Vxst+hFvO5C643YaTRRlH
Puok30CfxlTLuhRNwO1dvQr778F3xC8OXbvkXYzgiVmQYf7k6eNXKikMu1q0nnzufJvfMlQ/Xl4h
kcSw8x3dtg/j5nD0hWfj3Cz6N/AkN+PM9Md5NDwOUPjRf/HAAzxTzbMILWuUteAumYeZ2EVO9DwT
zlEb9FeFZ0RyoHpolmWnQuaKPMbGkslsOk+cUS4t3mu2iOx0x8aeywEtAKdD4XCxlCR/iI9si18f
XHlMFyQCLJpNuWP+Mo+cJQtjnT0xEwPZtsntPac8H/OB92rc2IbtMGnZIZ1Y9AcFGUDiUdgLzyRq
MmiOi9f4ZbC/OAj6dbA5Lxwmbc8R5yGfn4/FxT/TGzbzfaptCwfJD97NM9MLjX4tf7m/yFdOY75j
evavxr4BFm0rjFF4exiyOFbGntlPO3OXpTueNv4IMwIJN3SGgTiOK15x8pjKTAyFvGkkBfPyhM+J
z33PUEmd1WUUrd/e+WPWKIRnwJbYMlQG62xaRTtOPIPP/YVhUCLQmk+LtACp+aZ8Y3LX9u98CoVE
B4pnC+ZQjiyoWqcWXF7KuL1X9S5iQr3xhYrnaDOgBk9c9ukagaZxBrE5chtxXjLUIG74kWnbmnly
3TiEzLBWgICISKjgtHGEU+AGZ8Z//mqYL1J9cLnM7j+8LSZ/XoKt+LTCT1f4p/qL29rHns2YPa2Z
svGe8MZ4aWsPiBY++7IRdvzlqGMIv85XqYpYCewN5D9FJBBjTdF4YLGguv3p/kMt3mS1F1zw00ze
OA1X6gchhdf2mXmzYUwtb8iYwKP3Jw4BqQCneLTRbLWdna4JmwicbOu3iP0XcOYWjUWDlzM5+z9T
A8lCuxcuBPhGq4FDDOCksOodxY+OWgluDP5fRY5ZpxPeEq0mhS38usFxi1+IkE78VCR06E8F7YP7
7JaGhb//MK9s0sGDLBgahnmQk7H02/1wCIxnMovfiHSfg5huPSdepBqAK1qBH0IAI6maTbMGULOb
D76UPZZoLjj713tKZdFl2VTAg7PNbkv8p7TT0yNDlEFZov8aNohIrGguAhQ2HZF3ptOep+mjGNdp
t6iY1Qbw4zAA9wU5r3vd2hScRBoikuf76GkOJMGr3XwZIEcvMCrwSs8BluvJPISVO44nVuZi78nk
d3O5siJWt+pSVIgRZrMNpxh9C7R5IqrTbZh+oykQXphajeeYHSUXcOAo3KfBktYPa5r5AtuVjCOs
9b+4ZpnOWWdz7aarwVqiilHd+r1D6sPKH4EM9A3NLWGIrMW1j5mL7PFVrLqD6jIHZtk2NA8N35Km
fpBEAlDwXSx1xfE8j0GuqS7Cc1W5XGn5G+MVV8AA7Iqa9uC21h5hD28rKvaYCxCCeAjQJ0YBhpXR
RuMjyWuaguwwWK0MtvjLjDxFxMj81Hdb3jA7Dq4t/Nc4J9m3rslKIJ2c6JsnaEnUHVmkM2PU7Uo6
QENhbQDKJmQh3DNB2coe+pgcLNNd/TXUPykQQ+FMdw9NxnRptI38JN3KJTel4QGVTLDNVVuwDCZL
YwZkFf71RAyTsLyLw6mkIt346sr4tCqJDX/4Xso6WWGzWZWtTGRd7/FGa14SEDubgC2qG6WXqdpy
KMx1eivy9WBsVG0Zk0CMFQmqCZaR7QRh+Cw4rC0djYtrxcK2crgAG5CeabQTWZAo+/qdEDquayZS
Vq3NRUfcRQ/ObgUbUPEBsvAXt1weO9zEsQGYh+fW0OfO0EkMrsRoLrNshhOhvn2l3jRSj8ezT3Xo
q/lhmjK2FjB45ro9gwknN1SJgN1jSw7QIEKE3vd7io80O+uzSDhBeqO5W27otNA9CV2RAiJLlxQQ
EbocVGS6Q5ZB5ei0xHrKtfoaBj4WZgGGNY3ag6mcxHccFVxCA7cy+v/2lwl78wQiIFTdVKAc+8sM
cUlA4Xnp6XRrm1h4S7hswGAre6Hc8pORnfdLjv39QHYfvlqVkR9O6vA2aLKN8gnbTuvU1reuMwq9
t5otFV6cb2bvEt2jmJANV0R12Z6b8GiJHzTU+Sh65BXZKmD1rC8NTOQY2Gzz6YI41g0Pj4UJcF42
RzfrwI1jXCzNS7+D5/HEhAc9xoy2qriNqeySeI/2taMQwKyLRYrojV2ssAzxMOv8CijSX1qocduM
aXCRvQotTtuF/4QwB4tu67YhYXo5OCAxNkr6/z3NnrN2weWMkyouPXLZ4SvDqS5vJO1RNO7gNzQB
O6dwyfIedY9V2drFB2axUH4RSJW++DdVYMhAsglg6Rrsqe9qFwv2boGrm8bauiBlmGbklZwzpVsy
jEk3f2ddGpCseWMS7eR0RBL3zIqcZrVbR54p7/yG8WXYMP5wKRh4kOa8A9S8pbHT4JDTaK+2Y3cm
zSnonyYooJ2Th6MXhu8Kb4CKLnjmRaqWcDsQHewkyKLH+9dEMOo5e+9v5Z2t/JIZmFFyi/4RydII
PnhhbWrSpFHpEOOwqD75Nzzej/Jzc6IRUxNYmy4oRuvd0eoOyB58VNP9HAAVxI6wT7GZEwZNpQ3h
wQcjRo2ODUVjjyXNRrqQyU5tazvi67yR1AAbrfHCv03EQ2i7kNHNaXaBxEjYgXadcxK8fbCanlCa
AlKx0BMFHJFuXRvLGVhkQj8nE8vYrOKCtTL7PXBdH7VgnkSDe6pYq3Z+s1zJZcxkMnfKF3B7CImf
KbI4MqVhca9q7DA2ZC82rw2OCMKq6bRTuKOPCi4I/CX7qxUMWdYo/lIHhACUFrGbm2wDFvTWUdhu
x3RNG0M/B9vSC57ldkU0aOIl8VKjMHdkNIU3tyc+fQ6CJ5RIWSnL9GIBrgx3IcMZdNmFsNWO0pKK
N6NCwn8bdjkhT8EHHkuRy4eog2yd0fxZ+u+lJ5KZh5Eem8Cm8FQUdHiRytPVP2jLcGccBUoKC+OY
O/mWAMfhGq1a+F2sQuVd+jOwvTuWw3J4Agrh6r0dTG/EmN7a5wa3NJlKy/IZ6h+jz56TFU87ET0C
RlG4e/viVboQuJTvx+SAiY7Eiqq+cqKh/zJ6LMBTgRUmfg8jubCqcpQYLLa8fI8PZx4Tc9tizD8U
DYpCw6nf4ldGUfGdDlngESPeKOsoZvwmpA0dxqLsnLa8FdET5BruYulSqqexALYEvxPf3c8MG6uQ
+S/Eao1eMGPVnaLIpRoqLt7ZOjH9sUIQunkTk+aIPiqAcrSE539nH5/AomgZ70wn25B/ndr1GrtZ
wpiJNpAEkI3AewnWqa6wncdFC1K/3fVvBhIE1rTma7qLvBQ0YktAXvWKRiEPiDqB9TVnzApbmlns
qmjp0GozEQYRRbloz6q5HPeyZcMGwJinEp0GDL5ZZ+1KBgdqeAh8aQw+s9xkhz6+EUQ163LbReEY
1mmSzpT68VHNe3aUJE7Ei4B2JACyXwr70f3gKiCsi2Vv6tG2GeMbQWdgv53wEK5gN0Koe2NYSAz6
JovgmXAu9Wo4BFjr8AGtRfSCWQeuobonJ/R9Hr3JGKU1tFDc4S35iV5JCKEKQ/l9KX1pVE+W1ioZ
wbba0MrFepeMt/rnXpBuiGKCcdzaC3wcWFhnotQQROL5pUS3yHZSiXFoQQNKrgFR0edbZaED32FN
mwl9EOUDFECsEBjlUXQU4DfeiivOqNrr6WCszDWLfKKvNrWdXiKuDDhHxUd+rkiIKBDjbNE/URyy
DuFRheyRre6vJnNVb2NYtIyF/yvOSEpZp2a7qxUNeALBYu1y2ETvLbwqL1Dm3Uv40kleKy8RzcYX
csI6ts9W+V68UFL9auIzKy3BS9VTC8JXPVj5RoJTOBS0maYVQ0eysUjxhl/YrfuD9Gq+o5v2So/t
/Y5bEgzLtXnV30NGUVribh5oSGVbbVgF8SlpUa8RGMHO/ZsjwC6QXDk5/9YgVjbqTiFdbWs9G+Ar
un3yIbPvDZyJS4QITRdaHM4whyZBTnv5lcjJz/zL2sP7YWdPXeOIXAC1gFJe79zQ5EwSVeOwVPmO
rbk+0kcn66BsuTqiFcFEpqcdh+KMPjraNJh4fgi8+Yyei9fCmVdlR/8pU1YBKk5SAAkgH5Kl7n+X
gKFm+x++h/6JvMpMfjYBZ30TrYuOdxVsKQ0YqIwdcCUMbgtWAAzAq8jrPkm0WXTcPjxrCG+ZXLSG
HGG2JfNxXDGSBGeWt3vrAAzkCT7JITHeJsporqiS6deRhdhdL8DhbvSrQoO+6rt4pcb28kEDSJ9H
25fwlSUUSc8YXW0jZ6QzT2Qmgm0lmZBhv3s1DsSKUhc/KozkCcm6rBti4sCc2kv32uvwC9tBflMu
+bO/bsE2vkab4Ykr8buMT11GdlT8ogYb4/KkEqa3+Crt6Bma6AHn5YSa+ZBshEPLjMyl4J/uy4bk
UA8QZG4HtxTJ4uI4I4pkRxbfpq1u6xsWZ1Q3Evnc9MTs9usG83Uu7BohOAVzAyhIB/b+j4egkcAa
VJiUkGiSA9njERAb0qv7udM0tgL2ZK2j9dHPdrFH96mMtgU6HkLGaWGFs68FiQQFGRmMHCN/P2Lk
//dv0vnR72/VoEP3ID41IiiUZu7OPf7+8eXxXxs15pnGhPheZcCJ84+/T+RKWmNriUQaO42gl398
CeZvHz/zi54lemhqHxaaIUdnO2y04d/+6z/+8vEcWk6v6Pez5ZWfu/ekvmqaucG4Gjo0ald+Sbfo
8SUo59d4PNRo2EvO4yFIDhhvhohFox7C7e//3v31Nn//zAqE8s+nePzw8X/SexWtmGoAufz7pR4/
//3tH49CzKv2P36TqCHi+pqp6fcvTAVX1uLxfY7RYSEVGJceT/G3l398bBShBCQII7dVHbCA5J5O
C6tzUEZR/JpruBGJVF2Bbbgq03XclStNM0JI4SA3ZaXcB+lMS4mpXU34VxKB9Wh/rSVr1RZs/xJS
24Wu0cg4YR+lazN4E5JXaF6iQPg0k2Zfq/LNggw9ZugoGzj1lUCGYKu8hkoFLIiWhYWFmR0Q9Z9R
AGaHlhc8pxVP1JpNr0ulOUmpU+GtSiuxQlaQ+Pi3FQ2ZbEiUUE9IBI7WdTNWaPDEJ2xMaH2SDp+Q
Ojwr0GbJSouvmDm3qc/yTCREthuXhODJseVAK9sFZXKK0zds+K5KlaNn8wZBaC3UA0tF3Fphf69c
C+hYEUbHsE5BCBqMXUpwmj5EU90YLV4XLRY2alo9F5HwIerTGWM7tPfPvsMBCm40QCOgW2QjVqQT
oFEB2pprsqO3zd5oJQqgE0Ud37gNyEVBBmUnpGZQdqpCY3OEOpIdAN1XZhHNgpmDWK9QKejkfYdZ
nqQX3wDAO8DbLeRfKEn2YmC8BQkSVrmdCG76kqRN0N+/sr4CTZhNLAJC8v7S9ifMzE/ayNm2FZXO
y8VpRm5Gc1jXVCJN1DS2042MTLfJXo0R8ncjbSoSgRGTQCiizzL5uyGSL3XVkfhJNkpfoY7KNmNC
R6gi21ps3JQ84KrXWYsx3PsVqkZVfm4trzOfwD0Rhkz8dqtNnqSDZqLm2Wg3DtNnjegPLM9RkuNP
ldXWfSY9T+CUZahvBVWPlGOmxNJ3EbefdSBi/ZpUVnvM8RUiF47YqBu7xsAcKFQaRJUJ10kj4ZBB
Ogv1UdGXxXAug0L9mggYqXztkjbjW1pU1EGtlmqqckdnlH1LAdbbsBW2EPyXg5pnq6Q0vCGlDKbB
jwRdTp+ahWUcCzgUy/hXji1bxtQfpP1zYTK7jo0GqL6rhzVwr92AHmhZa3NkX1UQt3UvDlEtvk8F
aI5SNol/UdhPpvLL0Er5uk6nW6JPDCmyhFamBiZoDMISbeA7e326T4Et3VFeRhU5q4r6zZXkSBLx
lr350Yz60acrPRlINSZxeB6Gbtth5670EuVul5LkK2KtDq74tzepRO5qCZlmj/3+QkhLSkHnbnUy
wLTaKeRGtoNIfVZaE7CSJn+UX6Ji/ZRJSlZizuEaAJOHBiBVTfLdvuTJrXFk8ur8baNFZKuW2Gfh
0oBzPUyi76Lw9Q+IX7dW3HxLvSUvfTYPYEifUZNXCDFR344lgMVO+9Az5AtDzjqajtgEuN8RKpGu
xUgoJxDg0VfaYyLmJqbpA+Lno1TiSJKq0XLVwP/xlT7e9e2bJjHMleKw0e667kgK3e1wlEzU6ATe
3dOfyvDtxuqZxU3zXAHNnbPTxaz7Uevpito5QsfAthA3KH7HnCgwvX6NWnYXqdwD/EbRS8eaZsfd
LBOneLlLKelZ2nQoBOEl5N7k6GK51i0COAQqMpG4NoORXiVgkbaNb2MvvcIcwIcOm8MTBXbMUahh
TgBz2SRk3/g17Mxa32umtNUjGY/VKEL8vLNS7YNT/t1VxS+/oc+j0YBMN0o4ictSjQw7NALbkH27
xRJLfCB4SEOT5yUhHReImhvLbG/5RPdTEyh7Cow9q+ruUzEbolN4L29aUT+XWX/gmB/gd0HH9JdD
G9M1FcTXwKToBQQGNvMpnSZPKIpTpMJvA4EP596AE+Sn0Y86XJV8AOEGUJMsnvAkq0qCNPhORV5M
QBNJgJNRmNqC1qHo0gkUVkkuEbv7l5CbOJem5kfVKW+V93IdqMlnwuBtN0oIYpPYUqTBA+QOtvyM
3/cSq24BPQ1ROClXzbVuo58mkseT1HD1TwFqddXqKUEwCyJ7yN3U7CLKg8BL4rp8S4aix7mfHZWT
QiVEICArSL+1VJbtX7pKu6AM3+/Npx5O3Ooixsd8FAmVAIKKUH8jp2fBrw7BUNYH1NWzqpSCupSP
7Gz8auX3MPL9Jn0RwvZTk5UCP/Lc6pprdfDouvSO4TrPsFWO/XOkQysT6E0i+5SJ1g7ZwibU6xGw
g4O4FxthMAxPzFXawIlAJAMV86KhCGKi7R2K/KRk9L6Q4mZgivtXcYBTGqnmusr9mW1HREpkaa9i
JbJiFzOu2rahEFIlTzBNvvIudPK63QD4GgKKtQXJfgSSmIRDJigIRl3bYax2x4bdZ0hFzMkJGLE7
/96tMzWX7L62FWUjtDtD8Wk3ibQZAt9CazLcV1Ki+fuAkqOVIvo0lPELU3q5EGtKRmlKibajoJ+Y
gLVzcou61uLd0ifJsgEwTylRaC+yS1uTW92pRMLrNSUAU96I/sSAGA3DMvKFhV6RhxIhDnPqtvgC
XrL6/5ayrIma8f9hKZMVXcLs919byg551YT/y/6ochYP/5ez7M8//dNZZmj/UjWCDlQT6o4s67NF
sP+um//zvwVMZ6z+dFWcvYyYxxQ8XX86yxT9X5qJ5cvUCImR+TP+6t/OMuVf/Fe8YLJiaSK4fuV/
5CwjO+QfzjJLIlUDrqumy8jkFWN2Gv/NSWwkQ5lW9xoGPfOVpw/Fs2aOvocgz8kKuT3HihGeg7jf
ZKl098QmwFZTiMoF+/KsgEYLq6VwH/tMvxRCaTlTLWduNAnZjrEnZLWpamQjUVEqupPeBm4QZPE1
F+b0i6injdIWxatS7S0wQ0kkTje/hWWJ5Ko8yE1WbKE9MDbFNV2KSDLOwDcIjdT89GokNPQDPaB1
7isXE4yRC99dBm4cWVu9a1qXNZyPU6vU3GIAFpOP9fDVWCwoTQmve6rft2qm31fTQCBlJ439m1iR
C1FHw3tE2VkoG4KYK4JB41TPX1n8sSoIDWjRpG8MadA+DyM221AYiz3pMc1zTXkFpxdTQoFcHGu9
FD5nAc1Y7Q7gYEq39YD4YTqPfqiuO7P8sAyLsBuoyFKJXTuNNHMX6yxQK9q2fe8UeSMdFCV6tYoQ
n7weLssp7XZWuuvMZNzWPusJDtaLSJoFiwplHVvTU66nisMEUxGTpX4LvenkOS8ngldbJhMEACSb
lKWpNIdFuMqm/tImHcBZ+dqTxBcFakoxWMK0pNY5NONdXLfWCx0IEOJadgpacqH7tHdT0hycMYWG
OlZtvrK8pA/IQuprxCyUn1iGSSd16C5Z1QEnb8lk09M7RiE+gqzvBPOOUigpKR1hGmwqopbHhrGt
NiJr0apV/OK35lKNJswCJjUutcRcXai/uI/KVQJsf2WMuniMLMRifq481QnTkcPMD5K/PppyCu9P
84u1VXTWotLkwWNxN7gaJ8dtLJzX4kiKCNXoNTJxKOgxE0uWjgg84rJdNQnRj0LBilrqhZ+8Fj8L
QRxXY1AqZxGuaecrRPRk1k5rrWI98KT23Y8Uuid6sFHw6NC1Ke8sciMES35MWpduZoSqWcy1BXhi
EEpQnJT/4OtMluNWtmT7RTALAAEgYsrsM9kme05gkiih77sAvr4WeJ/VnZS9CU06h5LIJBLY4dt9
ef6FbJvd1uuHYOkvIeUrx7gc6ovIcq77mDMieA+A9JjA9XXJA+dOJQZcr0sspMsl8HKZPmdJTeYP
j6kKZ0X95nxWMoTf5Fobv1H+k3FnTAhxyW+7hlNA0a4+hTLfaZGEuwhYCket2UDupmccWE9wtkbB
j59dMs7vYBsvFsn7an4rZ4fJnZd8EyRLc0iBXDCjo3sSfDk4BV4od/bHfTDUO5sTy83LZMrhYtr4
txvCAWobGNGeD+dJpfmWCisFhN06LEHbHuflOiX9pWnq4DEQ7FQLe/32Z7ADpYvXxljNsu0lXjfo
3npXh30Cdx7MZGfX2W4eM3VJpuxdxLJ91JXzTE3bOQld946mobfYCqtLTk4cvBPxPT+C/wClJ2g5
hZfcge9477zDGCbC2tkBK3vcMIbYHXFvLu4kvZQhezzXcuNdXFa4V4bQB8CUgQNL4+BmEGCnCExQ
y5FnvNHkKmtXtU+ZlHHu3QSPKajfA2fFLymbZlupKj0LoIHm1dKwL8Bd3VUO66gZiMpJM59Zwu3P
MUVPW08vbyUZv4dAcqi2K9pZJjOewYx9KI1ReCkDtDqv+LTDkOWeDPeNsqrPNV05g9YbGhd2QAE0
39fGXOvERnELavYl88IxQbExJnccEIwgzSGtYngAZ+U8yUw8OCRxHtQUPC0LMMC24rCpIn+8bzQO
XNUEnPvRr6s1eZS+RVO07FRRs1fYViP+trmDVkKxSHIag6DbdkWgdwhEySGJgaIkDqyitLZ+e2k1
0VbugOjy9ohAA2A7n5U1wQZw6HV16xP1LOfhXczc+e2/QPCdh5qrf0eIWdx3VNnA5Axw6hvM45Fe
OL8NbblNRkmZ/co0bYJfURLqNzecw3vZcrTP3IkSjHA6Dil1CVNaGEwZlrOfhadhE6b7ImAzv8Sq
+kq9ST4ErvU6C/dC+IRiIlY4ToiGaweUkdopVY49kdoEAoUl8MNkXRXfemXDw0MswLAyOV8alX3k
if0cJca6KApVgRJlL+38B1TXwxA76jW1rA+UvktdB+l2yfyYHS+gQCceWDtTbsC0GPCkXRr4EfAs
6ddYq8bmr0WUX7PPZ45FEe+HttGnyIMeHUVgJKqkT46aK37bM5A+abIt0v2OKB17a6LGA+4VPSaK
0vQhU/FzOmfOZpqTqxHkbsp2Ja6l7DVjtnYGVcZGUbvIzomPSVN+rHmVzZQVJKYzMogU7xQHs1iU
noc1xeNt6hx8aKjd4lUvAx18gEcLc/DtSj8okkjCDgKAJSAMvdETt7phO1aRLDyoBT5hYApcSBTo
bKHC2nigy+h+srTESOB/OaQz7dF3XiegrmdQrI9LUkSUFfreVXINRRNuaeiqZ6rKOAx6joeMEdVb
JydlMTXOP0z3v0hQ2m+zfRFjqd/mfLoyGP1aSrBuzdzpncy612jUMbZAMXQUp1u7OlO/YkmBTWVN
H3V3tqiKxNJHzTQM++zOkfblPw8SFKRTrNgMzmlg72TTimPb8Uwcht5hBujtbdY2mNdkVzzqHHlx
cX45jfCe2PTaJ4qN3Fsnc5N92vCkjiXKpuxKdWz7gS4DO65eaPlbdpB31W5AsmbJN8Njdrvq0jq0
qFRFZFNnNHNIyAGwsmAsw+mPn19zQOGXxoTpobcp72ubzL5mOR6+ftQXt6kOIwrBufOm9hy4D9Eg
SV3296aro4u0kzPg1OpUZz2NVTCARhMueztmv+V1dffU6fCiuQHdVmgUmzgraHloO/92LOOz32CH
TWt4QUGe/22WhqnAWk3l0xPyCZm9qDPXSAzPfWd5L63d3+Q9qJPSBgfOoRsfJMhH7JS5K0qszvN3
K7ArlRq3dEz4LE5UemcW0h9915J49aDeUT+5ajUqDw/8nG9G0lBfE1iHPRojRnc2O37miPsk59qv
6pbKtNmIPT9pd6eiT6XX8q2mGoAZsXI4TQu7mEXp7Vip4WH0B4bHdKKko7E55tLc3LUeVgDVKKoN
nfjW96q/Q2swbRl778c4YDqAlKduUu2ja1nvU4UfSDbPfWCBZDn8jBHIOv5msa9pUdp70SBcTQAD
P8aGFCm3Nmt5tL3sT5AydkgHNp6EYamYC7c1TIMD5QUsAfVn6bGzk9MDXT2/PEn4ldyyUE1HsiDt
nmxiCabvgwvZuT3KoH0r8PEAhLjk4/yPlWCMcTIKoJMuPBSCxMWZhuiRlkV26QnXDUk4Ex/G3du3
af9YMGoZCWUpSodHZlZIhbyK9Lma5UbKKD/GlH1shLUybd3IJnDjvxVk4fG+LuJYVKwYnSAjrjmK
/pKxd8NKnWxkXq0Fm/OrRM04uE74ElisFQDZJwcvnR5iZje84Avr4CHcLD3v+Z6vyHesl3Q4O6Fq
P4Km5m/YUgPWPNSyhJw+PWmHwu6sPhPHrY4ig1Or7VmcPYo01wm7SRG0GGRAJLbQwEJ/NNdC1m+x
1AQdvPqEjMizk1KdDI1BJPF8VyVUFUXGPK5NmwPtBiekdBeaFcszHxeHazGEtxOi4thlYh/n5XdZ
8sgNLRe4Y4lMkswsL+M+IO2pxrX8wwceOIe4Myw0gia2AhoFF7jt6xOly0bgXqk8/QxDfL1sPo3a
jX393CWkgzkFILyzYA+R9m8DMMU3Q14nh9apnwMTrtD1JEXRgd/Aqv2O/3/OfcWWNcMIaGUOKpy3
tNRPju5NKdlF/wxlU0D1bhoDCAr9dS3dp/oipuIrrbAmtFaZ38IJbU4j7XFUGSXZrTeVO8QLuOUB
PEflN/NOw6E7Dgad0x8zagLxHCQm957b1cXiV7PekRirdx7Jd8AI1XR19WzftwGnp/V/JqOK+bLo
CyhqwAKhtYMHX1wjzcK/4nYc+6I/VZGuNvNY0+XOsM1KmZRH4oBBRCc7AaWw8CswU1vALFVCJzQB
SiyslkwOsUscg2VCqVnU8DeTVMVspmZVUj/4NTpMWB7ngBvfE7tUmn+BqtW20zxT8z77Ix3BG9Kt
KQGoobemWWxtSkmNWdS5y3Za2uQAbAboSU4jTUNlOkrzyYnYMSRd79xXtZ0uN1UTU6FrOVwCsdMQ
3kw/0oxwT9gpNLL1NsCPbtflb6lPxrxbHI8NqmpPPa1rlPRBIq6m6YgKJLdQPe71VJYv6EY4PpiA
q1EfIwbGLR070TacWe1JY54L4bMJ6YU65KHLUptxpTccWNDpCQkMycvSZYRvaAHZe4HfkBY3ahs8
1z6JApCl3EWzoeABjg1u9MOWbglrPOTp/K7Txr4P+yAH6BpOW71eli02c3uCqFhk2V091+9JjPci
91luqZJCFsCWn10xLptRAoFIq9Dfq87gplnwgDR09A4sQzH24YjJhgUtTKEOO1Z59iZ22E1Imw6K
ZHSWBuubI5uT3XjftmrHnQlLGmwjf/Xn5NB6o5AKxKajEXhcG386Ug4cuBM1Zxu0yud5Rv+bRvtf
xfyyG1Pir3E0/pm9mh93jnDcSHXbc/jcxJ3kmysadRzohLkVE2+1pMD1Nc1WtG8bFiN1BvIvy0a1
rWJ4ubOjKMJq1bHrMANKW8cUAYrgiGLOYGf7d5mdAJSW7pnGTFLuSQizVw6gojrvT+KCrxANMakp
cg5z2JM9OGibZWec8bjvuW+j9Ta/fG/+0y2nnnPncemAH9fQezYVfU94A61TDUr42K781yFwzdWm
9JOf4Yo/qbG1oHWgfuJMKZ0lvDPh+MXJlU/Ix/C8qP6d6mRAZo7XP7bVY5kAzykB0IQ8jw4SKWfb
1LwuiFYHGpfdJde3yzQGOK15L3pen+9Fm9m0e2EUTrrlr0oXuvsakzKKcwhLZ3ULMdt+8cni8hNZ
cngxNbUfnE15epRXGqVOruf0lEUruGJ9FB98uru0KnAwlfeGRthbZwryE4AY+BxBya7WptD0ppsX
Cr/Q2mmcoFC2CFM8nmspRQZEjFKF0r4Xfb234Av0RRy+xXZ3GESd7aNUD1vbZdqpSrrs9HILN5JO
1jq750TQHwZNBL3OI0FX+VITdVS0CLg0m9nrI9C0DkVeOn31297c1jbPuTk7LnP7OLOBu0BngS4Q
di/+DIDe7TdBrL07zh2HtC/VI62n15p6UPScN+peSMD5yj8Rm6d0pS+4qdL5tdVp1rzDL6ltbKM8
LqHIhx61qR2Ml6R1Rmia6bko6SKzFvVkF539WKmvsRs4sE7VY20Xe7vr9a5aCm9r8Tg42S5UxAGH
+FJaR0D006ZwWARk4CGgBFjo0VNymu27geMwdsDpI++t7q0hH2+N5e/espJnmScfYToWlyiMv36e
WKSwb6gPC9jYNZh+FiIoCDGL7be4m7i/uK17lzksUOKhp2vVJy7PbYWR/cmN+vwtdt2YdeB2cjXf
Gw1e0LSLQ5GMzsMkMGBWXRgdKN8s+/0kYnKwVXdU2rZfFsx3HETEUa/pK57V98763RqLwAL13clJ
p1N/cAnQnjCzBYZ5by1YpOcF77qMGOea1EFrsvFxLQFG+tw/CraWV8MI6MzXwhvqz9SiIa5P0Y5c
IMMKzT9LJSSbMv2XylbceUCivCJusK877BhteAqaLs1D34n43t9JPdDDaAhurwyuEA9uPFmnLlmy
S2LWlXoGUJIdS3BXVpV1bNTwXOmJr7/NxGks2iOrlfIwxjpERKQTUs5xcpdPnkOeiyxlNJPm0UbK
3ytOqJGn2pu6D5sdmLRRNW+4kz9IzDTHPA0Z8XGXqsoCmV5R3N0fjGnmTdv1cG+E/ozppKE4s1l7
r5ACIp5uj11hXwWLZbxvnGaYbKbH5kvJpdpPbttsW5DIdJBVt0Vhedc4xnjYifd47N2vyPoIQ2ps
Etc7sxQLT74TRJdU5We+melh3XQg5LYHOsvFMU+4z/MUt7aWZSHGFOLJSsES1Ekw3k/2eEpzDN2Z
q8gJDw0oIiy0tMyZ3RhyzVarWOtO3ZXtE2KmGkFclnFAdwEO30piX8L18tZlT8YH9Jp6/h/HjTH6
WzQuQFBBjZxeQHUE2OpOERr6rea57MDCPXodxZGdP3O00ZJkLsx6DuKG3Y5SIXrjgIpVBvwjaT6c
TWjhOp0y7JgUAh0T6El0jWGXKbNQbWpQ6jfOWl/v1SMpulWxGBc278WErdFKaK0AFdfvxsiCbt3S
UFsnlT4Aa9osFVo50IzHypqvlctpPPflPfSZ8W1eG3t5Pt9PUv0ZvUo/Z7QAPdeUZ0cGbULJx8kH
zQqLSa+Sc7rvCv9kDSLaWCpsnuPVMMpwdzdF2XuXc+zldkk2DJ3hCX1kA2kr202LKU6GWQ9ZH7tG
NbtH+iBhrgr3PNPOSNYAOEnSFAc1OZ8OqvlNOvg78GbJO6i5o8rat8b7Q0fdtCocajsKajsyvRIq
kT9UxOQcG30K/Kw5V3Vz7/sTg21X5k+pqZ79pQ8OTF/mlM/ynlEnOkW0kx91THl3PFYdqCCLYEPl
oLg2dJ2OFlbUYbDPXkRRdU/b9w2V5O3RIm+jgpL5iGdF6rCL6KinGNlcY8WweObM9qMpXBDdVvlL
WQ78lwyqGbhpnjgz4zC35B8sQm8CsmRg/rOc55HvIypEAZWuUQBBtunWCAkMEvemS5GNMwBHC0Tl
TBMGWj+Ib5MgDdIEfnQAsZz7xHsWSCj7Pgy/sBdgIKy4TWKbuGG4x3HTorhafJJVptTzDfFxLpTY
tA2Izw4KChOIu58kxI+go/8GZkZLW4mFoXVodj4UfETzIb6hAQhnS6qZ/P3hYYiYqinu3XvQipCN
kp1xK7jYK5PZ0M6reNnQbsnRB238yLFi2zYeICVqhQFvQcxK/XvQ3xnW1eZJhg4H3pxiOsoOqt3P
10nX2ML3S8+bm/fYe11ef129gqy5S2Vkb0zjb/MRlD4jNTdXatdZeGJSjAQmvT89N+3/AA9orJkO
xZydmmbpzj8fIsb1rArEaW4QB6eJ3EUR7ca6D/c4Ad+rNv+uqyrhXkSXawcPpUw4Orpe/i/AUQOb
BuIzQjN9Dy3s27jPSF3MmJRN84cIE09R8MFWdpu2+nOhC2LlQlCrK4GWhVgLAuKE64com/HxxzPO
hrKsz8JS3Q0S2ABYGEvhzwckX8BY7F+2Fu3QZ+nBlg6H8fYH+zAbZyLVMP3uY003m5M9B8xBG8Y9
eKLzupeQ1UkKBcO+mDg0jJwIbZufdJldyxk0op+U3rbDRu8P/hl1sNrTDdWeoWvdzsq42B83rqEt
ivhkxiGL3t1s2iVA0vdWqaEZ59+VhPVRBy9Lmv/FIQmeER5as7DI4Cnpc60QwYm7s+1G8d6JxRsl
zuPZgTpzQ1nAlwfWEXL0likwx1JoPXZG2TCz8IQqB79bXFjnmf5ToIk47in8JUhavgp3IakqBKEb
n0YFZR65cnkEwmL/oY34MsWb1oWXasKIYqf1ckCf4OKJordRjs5rtRBCjrPg6HETOAVNQGSzrsL9
Us+vLN/d7c+OZOmqlpLK9d+6BxmNw8RSQ/ap6CZMLaYPL+isc217L7FlHEAPgXsW5fzmTMbfiaS3
YPV7kjVGdMAsyD17iOTH7IOetcU5skmGuBkqN4oVyL2a9QlnGV9tZLx2gxR1tLM9U+yGKsL0iE6f
DM15Wj/MXd2C1BLX/1yXNFFxB3XpP5H+q0zGu3YOXgr9TR6sJedtzXF4swzNr4CORpQLPeAcIKlc
CKzFQ/bPCDCeup+Jb2D0tbTAe4IrAlnYuum63if7HfbsdaR7rMvAOVv84dgpV8GRn7Ff9sH6MN64
ScVQxEVJABINcU9h/db/w5gC+BSWYmdvE0veTrm8ojhu8oF+RkvqX8qpv0Qy8uYFzpgxAPvPpntc
IvMlNcENK6g54Ezjh1XW790fFd/T/DjsrPBWdCn9mcN6qHZeW9E9ywBL8IQsM4/XWhFNd8w25pGw
CdGC/GHYChuLfVPo1wyza2ip15hPPdOLC2wjzY7eSlYxWGuPE1VnBZnOpnFPbDeGcxE7vMR+KRHp
BjZCAxPvgkLWQN4nGmdYMkOXSrDx3049x8HGnkmtztWTygx0azZJIB+cQm85sOKQgoBNSSraHbb9
KomumdOgRpT2gDsmu8cc7Sw8wufkOUJ+YnyJJMZQvN8uLRyxO7I6XrRYJQ1ByJlymNkvMHWY73Rt
FSiPddxvFQUQ3H9KvvuYYPLsFqd2kce49fQh4kBk++S6XAKskBfl0V7vPflaiSBSeR6a2qCiOdYx
sKj1cAjCpLo8jhPP7bqBa8K19k2NNPapaGFmxvHFIR/pC32ArqyUQ6XWd4kffDAQR1sTNg9qbVUY
6hVVZTz7GLWROCS2C3EhnD/ZTHDESBUZ3RkEhB2K9MIOBW5JhRVnLCZ51nVT7JdZ3I6UfBnmSTS8
QZBGoMTBo8SmaBirTSCBoBnzXth63LtqfqvXPxZGHQ+8hp9OZz0xIRDxycMHsQYE18fdzwe6y4ez
TNJyl3rqkVLei3Fivr+w6m5+sDmdmz83WED3UYgzsK5iIvrk+LnXNZxVHM6FlERUbKjXr7YJed3j
aOGtXRYPuBaaTREy9MHDvReCv0JH51oOD3WPv9zPeKNn1fxLTSQHEvZofdlyaF6f0utX/vOrKf81
JqFDypCCOlNZHywwqw328jfz5EL493lh67qjdIXBt2acQZ5VdEaU3SEH+VnDxwBBe+V5NVF21Vx1
RcCWQ+ly9sTAEsC2IdgXwZ02NrGHdHx3guLXEPlmk8zTsrFyxl8cX5ITsvtbr9MJUFuX27NbslRT
Um8txlNQ3rY6hxhFTy3IMkndxGGwpzfP45nB7RxKaZihx2s6ettcFtiv14C4UunGy1Oi/Drk0ZXP
44bKOn3ObedfI72T9NAxzeIefp7bCFgDhuRfrrBeZGLAVnKl4Ae+RJF/bGx57fDhHIIO/2LdZwtq
GVuEYJwfhi43B5qMKZRhOVn7B+k2b/OYRlze7X3Wm4uLIkSIMt7Nbiuvbks8B2Iot2Lf3PKT7DEC
TC/ROD0w2T5xWiMs57Xtjp4payMTaBc2NwjOylstyM0FC9Ea3knNUJMDGue7SdbH/j0Tg3NaujnY
lBNdmX40ljsp/nZTw/RUJQQhyjo8JCNi3hTCSuIISCi4ax9QRNuQ7vKuo2rRwYerc1J902AOeY7d
NFiFOTeoon320qQWPJ04fuI+gVE6R8bw2GwrlO0ah3VhRx3d0VO460jRpis4FfGWioFCgH4lJ9q6
TXjwsi4/QuMMNih2ElymtR8KT5yE6vZ0CyAXFOozyVV2EjZDTAAahpXIhUYs1AQcN0MyPfQRJgAG
k7wdfgEQ+y34Ed/4CmKPZ1Nuh3/DvZnG5qv0nS9yLLnbexdRAzYV6e/SxsJSzT1uAWVNACLIV3Fg
JyPJyXpT5vHGGq8USZ048dg8JW/oryK0lbhEKNnWbHVmLB4GwUhdtfuGlXWFsXwL2zp2thOe3Bov
DH0u4Hy9xzTlxeuDrCVqF6Q3UZO+BCxsj908HLORarTJ+xtWuOhievY8zpKb1if3p6t/mAfzD00a
se5okuri7EsfGp2T/2CCPE4S1AG4y7+67shrUx9yAxUB9T680NVL/9piFFCyGiurDcBfi2gvfAQy
SRcc4jL5/SAASE8xC70iwtyE0n/jIoCziiAUdzVu8dUYEBGmXDfzoS4ekimPjk5/FSPWHastgTQk
DHiUra6qsyA0ycC6rlP++Bo8teA3E7ntJYlmStIVN9xwQGoUrb+3IlIJJawSz5/YENkhL+cUoTQ9
ty3pPyxY8wYnQ3c/pONjFHT7mshxoe1v5HvvUQ0Beavmrl/sfjtGtXWYEuS6oUN0z/Gyc8D2Ct/f
dlF04AaVHlVVexuO0h/FcKpz8R22RN4i16SHRGs8SaKqDyHAtxBhiLsVUwpppXwltNJFr4NxFyzz
xRhSKzIgh9y2tCBKXFuuxDbmSELNbViSZyA/13tBf3Tc4O94t+xMgv7XFtQBzFISOPaxH/vL1uwE
CzRawOSX0764gQtPZ8KjkACrXfdXOH9wf+wE9WL0B0wflYvNJSufMFdQVpnlLQtlLAyFIjdNsbnC
EupITlDeMmzYynCMH1g6Un7LvpGAelZK4vrraQ2HDq33aZBHF1C5H4Hxt4W/Qpv8m6ChfI6ZOubU
4bhoFtw0LMmyqcuK3+B0ZyBAfGFeTTKrmedbpwQakHQNUauYOAR6cCMulmcICsfZS1439mWuvI3b
WJzvxgysKj3dFo+5tZkVOxjxdWy2adoOoI6bK6c8HtIih6yeLDtaiLZ5MswnmeMDaskFeURi4mKi
kWYpngqEgq2bjL+D1nte+hbmXgimp05P4YOvaE63XdZG6I4Y60E/tPFeSdOeq44sCDjPYz+UBHly
Z5+GE9tDYgO5dLu9yXjtInu6Wi3s5piro868M4tRmlhCYvYS9GlolyfPgAPDZ5lto8Chx6Sz/7D6
hXdUw6Tu0gIhxjGPIoVgYa6ccFpqgYgzhg7RF7V8Nck43lQhVU95aj786i7StKAEtfxN+yqW4ikQ
+yHhfV5U4yfmH2IRfRCCa9EXFsHWIW8BwfBH9rky4MTIV1eJwYa0/i2TL+S+qQgdYeLe9FUeIAWd
UteqycyXj2kOd5X9jb+V4fyvErE5uqV/5yo6gjhCdAyOHdhAKoVUBmvcieKHjKRRGPbyOGDPK/Lx
NiqhArhybG5Krta6ASAkrIpFM3uLtXeaHTRmpHoqdpEVfbbOU9mXy2tdHBauKDkxWk+OQ2QyrepN
F/As8gp6DOdgEoBe9S2+MXfLTtzsisUhge1TMzQDL6Gsby/Mc0SbPJkGcNemA5wmivVq6PDeJ7mz
8ajSaad+2QmRvgw++U/WR4Xs0VewiSq7innPvVJhvuyxaHBM5/rAROZ2T26s4gtrqrsJ4yHedz/Z
a8e+KD98jzXW6AF8SxqZ5OJLMIiFFx9XFb/vfIwxA7iOlPl/oZhvsdkYFfNE4l7G2Q5f1mNT5w9h
YLq9DR96o2QbYu5rrH1TJLSBTfF9W8+f6b0Z5B835+061+Vr3dM5Kkb9lUjt7GNNdDHOZ2xw9ipD
Fpd84WhRjvTYrG6w8abn8HaO3HRXN5eeVXzi8FzWrMKY55O30PNTBg9YtXmEzim8/jyV6zvRMENz
7yPK+FMY1ohhpOXNf1VB0J8I4v2/zrKf4rL//Dbg4OTPOP5/iq7gUGeIHJDFigIo6H9LuX660v77
259f/f//W4GKcdNz8Fx0LmGmItyGa0ndmEIwF4Zz5uxT2aZa9Sw4EmZVOOM2AtPQZtM5TUF+//wq
/t9f/fz2//pvP5/y3z/xf32KlOBGUXuGbSdtygkS4t1p18YPsU7VLrIXgC5VjzNvDpet1SHPxEu6
K+P2VU7yOxqiliBBMu1CnzIr2ahLqUB51TQc7iV25I3PZ8kRm2nvEv4FuJ7aNW16I4IgnKWQcMAm
n0YIlxXjWtc4ezMzk9AAbh4moEU9rP5t6c1AUpyeTSUyh8eq9kYOyYVcJMVD+I7xsQCphkDQhl9f
dmZr2O7/uGcSwhfc5mDxezu/6Q/emtBw7F9R6g4wKDqA89BHLKB75A0omuJMiPhun6vQ+VTcOk6h
vy2N+1U74eMcgWwKOMKvS2wqkX87tW9fQkisds8S1A/QhYhA8vI8tDp10QypKxpHHEXUi9w460Tp
h9bbUPwTnS6o2frs7fkv4moM4yh8jRoo8pk7H9yur89VltGUYfDVkI2RtBwfYNeSMJk42U+m+l7m
9I7Zhceg6N7wQ6NLL9wKZpXfMy7sFCciih+CbJfYw7UIwSFZV1xELhEo73Vq/QOn9ITPEPQYOMmf
DoGC8EVi9kaPxdFpIfNYZET7idp3e0j6DeflB3cpPtUwPZuCwUGQ8uStoHM8PRKxJYouKh7cQ7IA
unBdWsnHQXlnWamX3LIJnq8nOgO+e5WLDC2Ys9qbtr3Ph8E6NzoYNuEAKCLsvxuPN27f8BdWnWud
KwMveX6KUGCboAfcYB4cdtU33DSHFqClA1ykyOKbuQKAE5viiba751gr4DG5M27bkZC2ZcPt8QtQ
YGouGvjvpTylrFuyBDl10pR9cxfkq0NLp5/0oFsoIDQhUUSr88usATvTBn6U6xlvrOqM/QFNglGL
V0JXvBZ2VDgXGSzvHBQpitX2LtIT7Vxhe66pFikXYx9/vn+7fXDBi2+FEfdsy1EyZ5+Td/Ee0MTs
GfcxJWIXx28whLOLEhCoyWcBDUm865Ay7zjITz9/kSYm4/M9WROScwwmrkczGOPWP+LbWKGYaLE6
sMnpziokrewcCqOnYxOP43GcvYPriZmlFZXDBR2bYNzd/D6FcV8VA//uiKY/3wRR4G8sLzwHjcWF
wzyMx5XTf6b3DHmfbcxZUMLrKdRELULN+JbTEJYmd8qz33sDSNnV4a+utkn0+Ic+Dz6XMv8w7Yin
0VTHYAo/3TAO2WKnEDYJd4kFNMiwdvx6rMykK7E85w1SUfhhN4PYB26KuJ/Mn1lN7KfO0KNGAuC7
MA35wYpYPFde81fQEUPFbXodMDLciMbfpNTurB2w1zJms0Wd5hsdb4AjcuZ1jg+7gI0Uq2mVPhRZ
ehRWGO+tSsZ3ae9riiQSAbcS1WWSt5XR1nGgvdorW4gUBB3weMcP9mBznPnlOzmExuVXib+I0tir
QcqJ2DjWmDr2tHY85espalo7H50F34Ji88DeEQRIPr0AzobjOaQ0o61bh6rWv1PSB7i5BtKXKp/P
znr59R5Sve542aOStD/r5UvsQF2AQS43gomURF+QHMKyu48jn71Vnb6nde3e6Ckt4fKi5C/BmvQu
5mjh7kfQzLPpuUwjfMCDz9ZhhhJLeGWzzFpzpFl7QfHMsNuBqKoTc3YHM/3ng66J2k4OugHB9juq
LsYDDSOwoTAFEagr8yU9h71DalXUT6NNoPp/SyYHAPloJhY4BBW+mcz4N+QOwD95ybBzR/NdiAqy
o8bq3AzLhZGpytYnSNbDpoNGWTAokpyAYbZqT/5A26xcPyzViETYs1kcVgq27SRvS83nFh0c59R3
hotTroee9ttJshJxlT+DA4CD1XpP84XzTyvwUhOMfdmCu+PSOJLrZec5tncKf9NnXbPBqzGalaF5
b9cNdqXo9BFT9o1dKj6NqhYPY4f7PRgkYmBiveFXLJYwecRk3G+MBS9EBBnovs7veGoa9gCCjFut
AIQgx8WXxfo3o9dzkpAXv0v8B92z0i4Xu/2r6h2xUg8ugpyABTnuxzSwKBYCM5Y3qeQhk80t+nl+
wJFRMpcNdwVfPWHU6hoG3m/Tuc80GS2fVlVddDCZv4Wb3OnHyVviz5ao3XaxvIQNDhVEk0rJ6UfV
mxPPkBq8iZJlFPyZyMASs0TVTp18OIP+dCev/Z6794Cugrz8H/bOY0tuJNuyv9Kr58gFM5hBDHri
WoUWZHCCxSCD0Frj63vDk1XMYvarej1/g8Ryd2ZEuMMBE/eesw/BCq2y2S0Nmlgr64fvIEaNi8BY
xbUbb/1esjfMEWxZeFFAaBKxbkX+RzIrdNTtvA4nZIBBMee4iJGI1mL2npxFAu4VtftFwKcoG7hi
+tGuom6j6yA5Nq67c7PqhRoVjat0cQuQZowy7quO79UYhc95DQ/GjkiMpanPncHI5lTxV5nWwVn7
qCnb1uqIGKSEoANEJUlRPBVo5ErfbNAXNybb2epxQDaqPKv/hiGeUAT6vc9lWJ5iVrYrnT/a5KNc
fDFvq0nkpzgSPloBhF1TVQY4YASmKL5HO3TKY+BSg5XTh2elF2K4CTkd1A9ZhUe3RvLN5t2GaciJ
8jpL33WuEEeGwm6vUFg84flin4un6UMHB4GT9DCzwt04wdydg1DjmOnEfa2Rao81bUXHti+yK/ZT
MVQ3fWjN9+QzhPtEhpSAKbfduLb50CKXRr7c5DegC+iuxhRT+9p0GdM78dbIOdpFiXROztKmuB4y
9oSn5NMQtuVNnsTlTVZH9tYtqa7++ZRC/r5p1QQiML4hdGi4d9vwc4hxnV0aHZ6ulI+x6+uN5fUL
xSIqt6lRLTYRDLtJ2JJgqh3GuzHZ6rGt14lvt4Alm8+OMyeXQC/nvKRyoxKhLlVivOhOAlSb0ES2
4Q/hLE5Se3qlHYTjesbO2SvU0pp2cOfTbmLJCiG3TBC5pjDTQ/LYAVrurBReSDgl9+7TYCdIiHSe
r92iQyDhjem6hurTDMgxMW+wJJaKWlKJaaZgMD4YWe5uXZ9cz7/4HO8pq/2WPap/S2CkQ6M0fkaJ
bVA6mAd/j6IL/TQq2yg+2LLBxDM38qZvzVMkW++B07XrqE2dEmXl7Yq6zdZWU8MsTuef3GaHpUGA
mD2dohRFS/zaL5HIRZbKU5REsAEHnWVr186S1VBaP61QVhrKdVHDNQ3KBihOFJ8mlvAoBlL7uU29
Bu9HJ85Wgg6/EKQwEuI0b6knhQdZ+m9pbg03jVfFR9lZdyX+2ZtfBzfLmwMJX8+BqOhrKdZJPQo4
c3IA+sxdA7nYFI+d4/n/4TQq/XffpWuJ5Ww6rsWp/C3IcggxRMyyDQ7t4Hwv+0C8EbHeQ8CO4b8m
kNUDp48+z5/LqUHz46QWYTSj9YjaEWhqmhbAeFLrkf5rc+eoeYdmAQOLyrC/UOx+4sbFjNM5z+bU
GMfEq1foS4L7MYmxjEdpsy1s+1sqakjvIgofJDZEJBfhF5I40BSNc/aKxzjfqAKyGUO0s0b+6d86
oju6I1FcSELvW4lPTzXVsaXvzPqsEa+gIprVv7/crN8yNpcT5FkuS0CJ8ZwcusW/+hd/am51Plkk
8Nk6iSc/z/otmdj7cij4uLGcWEqSU4TiqD33JlLWsN/FXAP7wepA16rp1s898xLSoXCmtD5cDWyx
bqHABNrbZvQb1991mQV37hZ8w/QCEeB2NLMR+jZaRsPP3kj465+MQZ3R8Pz7z8bf/ftFwIezl/+Q
Cwu1/PtfP9yEizXvZ2TvdpoekZdSPt3BMYq+hGWDBTIoKm4lvgi6V2pnVc0IHCwCPFOB7ukLFsF1
Wh5UrNNt7tJspX/ar7BMmS+1p4Et1xmlbi4rQrUKxCt0bO8Cy0n/8ghc0a0jrfZ26kDZGTJpv/UM
kbY55Z/I1ql37h7xz3jClStu56LJN0FgOm8+zNNM0Y3LR/PVbOO3SPbRC6sboilxwByU08nHFCH4
Ci0SQswBUscckGHmVfYTVgnIaHGktjV7jnVReCQH0jc5TKl9tK2NwJZ2luF97UqiWQLhPjHpnZCW
Q76u0vBSenZ4y2aWAcHHS1nHo39uqvxT39j9R0+zy1ftl6KbFp40UlCpH9seHUPiaOBiulVPJbX8
fZmN+cllQ70xBEbSrELO53S9/bkaiztRz/qDofVA9dOHgzFiqI18iNedGzzHPjGMndD2LTY7HBdG
dsB0GTFPUIMkWTeikz/DH2yHHVGAzRu2N4TjzZF7F//u4LUXGeNyUdByraEuP+eO7a08RAposdQp
DnV2aK162usWKWYfSwdlVWttU5YZoV+It39/FVp/H4m04wjtWMQImY74/Q6jwRMZFp7cg0fB9GAi
XbYobd44/ae0lwRIE2yiArA2FBPlORUJ2WoRLFIk9Oz43aHd1kvPMTLle6ap8yp6d3vHpE9uTppO
7zSBi8XeIRucAt2iqp9bd+UQOUosAzXIpna3VuFRv/fDN4RtiDaojq5VNt+YLf9n6g76kNGr/A8f
e5mn/pzerhHaDCyoKXC92RaBhcIUvw0shq6MuZNOeIAecxclk7yTExBbOzWi20B35yyX2SEPctir
HjL53uye2dHcGQOg6qluuvtG4bHsHYCskw5uDJ80aIqVYG1nPMtlj/o7yHqUg4sQch6/Ctx/K8vA
ARjE8Qs3UUlywcpM6ubWtsKTLPSBcjSI/NGnP+1UepPKDIay3jf0vzYz7az/cAr4wP+Pc2ArIlXx
e1B9FL/FiDu9WeIIrhYEW9nfTWng3nS1Rb9Mfradtn0g9i48VUH0zVFoN1RUfhoiH+RJMO4In6Mg
l3nlW5rctb14SkGf3TiZtJ4zJ1CrCgiRyyRy1lXdf/KiNx+Zwn0/9O/VaJoHWU343AxlvlpA6FGk
cKc1MX6VqbhrLWDTPm3ssEhfcxpvd3NUfzKCFoKJn8QnuELdk+ecfD8vnzsqQpsqG8tD1xX3aWkO
dzUt5MsYTF9cs+mRmWa7ppxQh2v7tZlifddKpe4YLz+nKjI3tgTi3gONeEQ/ZF1gDdzKqtOnNsiw
hwzGTYerCBKx0ttomMu7hlbNpp0kSbVoSxizj03Klr83R2Kfpmp+LLV4dLuS3O2qfrSs1r2QG4Zm
mM1g6c0ojtFL7um1no2ixHPS5tHe7TRuitndd7N3bs2KVsFgAtqb3ActumRv2IBEwjZQ28FAkIpN
MSgVCnSndC9SNwaiJeQvI9KyHfWP787kmVvc1MkKC1hO2A1JK2km7qg4pHtC2OAluiiJG9Ap24jt
+9YUWbUZXQfxnTCSXSST/N6MugOSU+R7Eftyf6bYrQWEwJngtjOa7mZlGxTNdeiSBkQw1161CUPB
K4sr1n8pFT0jxPjcvGtRUvmaJ6Rcc/9mOlazn0NEKDgjWft1GBzLHJJCH7NvqOfwR5XKe3SbNwLJ
1t2QURxVOExdhDmrim3XfZ123tZ2tLUdJwou0SQSWus5WkAHtcUUmc/4zIuHNByJj7L5ydC3WavP
7itKsZXlsO9DYWpfsm6iwVP6xsu/H1mE9P5+WznSUbZwlVC2p35bIofCoDDUO8aebuq4XkyEd6nj
+2sU3eB6ZvW9ZxP9mJcxIcWiSbelo8i8C4nkyZ0AegKFOyOGK1F43njfGDI8dh7TWhZ6z9pzo0MN
smDXO4M4WJb9qc3N9VhO0BoL3dy1k4F0r+qBJ4VpS/CvQVKfW7DBux/JI7xf2n0PLEjxVgiYlFGO
6tenOe+akrj2viUrpO35uYByyujkKbOQldzYAHjWvR66zYBV+obsWtrmhQBS5hVfaZtTqQZC34Vh
ibqf6zHSwrmVKeHNlh3Buh5qWFcC63Y2tZ+yQTr3QxJtLdxmi09vl4WnzOiab87UADpCfSuMeynf
KV/0B6OgW17Eu5lFxK3DCpeZZBgOwEPQn9jxZmBA3g49fyWQAPrMzJ8Plh3ct3mM5IYtGK256Qj3
Qm+uPnjtnC2bsl7ql/MBIBGAd3vwXrHR3pDjAp1CPeQQk04svK1TqD3sgK1THbDPhzgTPGursGGv
5iq37pKcpTnCpAs6zLUwShYbGL3qFGXMgDXpDNXLhA3sLqK2RQmBuBq9i36Ocd5Q+XKzTe+jxYzJ
HD14blLdRuhBZrAVWxVgxkMlGQdx9s1LEAZ44JFE7cuzdPAqXq/Y/0mO/w+YH7YWrvOXm/vvyfHF
8C9wn58/8BPu45l/sGxiD+wqy2Fq/Qn28ew/bCVtgW1BeA7XHLPqPyLjrT+0ybDgQPvxbH7uV2S8
Mv+g2s6tiJ3HRdbIT/0j0P7nrrz57fn/ArFDflveNv/nfwtcBv86CJkeIBBWN9JSnikdy7L497/s
LbAatQwnCHcqK/k0ooxtawwpzWKIZBhdm3786rLiubhGc8F10pzDUoOgn+RXI7ZQIFRTuvdLeuTx
3F9K90sIrutoIZ1OohekACv4mD/IsIsO0+R9H50vLSp4pN4E7Uw9KsMkks8W+/CxdK1zadaXqEdq
2w0vfm0mR8RE9a4b0meWpNbD5BCV1YA2K1ksRUEUoUA1BiLAfe+UDO6TKl1Ar8vaKiH1iFbHJajB
Gtf9eMSfR51kycfVrPp3QQ3+pkCjUgonOuYJ0g68O3SSY/OuAAwDSp7hNg7mW+2ITWyDqfVLZT1U
uf3h2Clc/rD/iLCsbedaXyKvHY/KhQ03UiJ3UuxTlo+hQRWWcVZojyh3vg2wVm6jDrAZCbtrPfjU
u8X4knDDl5a6karL3i3Ppn8UHagkTg/0Wsyj6NqjayG6cLJkhmLD4AvA5SRaVBdBT8BJrZ2jSwd7
kxJ9uxLl3TBvc4gv68obo01PWoc16ehcl86McEHKVVFO8xnAxUGlx6lFolnhZhs1ZggmeCuiO5SU
EVSF6Z1NkbxMHWsEZ0iWnOH8VvWd2I/ILcYaUEndvEyS2nfnE8ybhrC1ff29ymHCNKndnPwyxisp
8b54vZPtpyGxj0VyjxJDnjrbGggHfOwyASQY+ZMNoU7QztinEQNvuJWyh4k2gjCAPoD2VKkflgXo
0h/ac27Ul3g0vAtwx539mrR5sJ+98SYdSUSa0/BdDeifcNedVJ9IVmj6FuU8yCIdjYeo+MDsRYYF
FpBdMpL6YMbdW+4MJN7MMBTp2W9E7usjGojzUEEUaJwg3cYWciqYwgS668baRUwhfe98zwtNL0ax
8jED/7uwI5S1CbHASeBiRY0mCO2CTmRpOA86pwLeD0D9qSnQKLf7LwSZj4dUtTdJMBeAT2lpFUN7
zIziqJ0ANYm0t3TG3KLwPxXTHRyE4MGODxYJFiIkGjnhAtuje9zo0v2sDWs+T7gsca/4x0yWD3Xd
Wzc9dNRLLH7QGkiJsO38rc5DzB/wbja4V1gcqvpsiwHwam2OUObNM752VFgeOroWA05n0xBXia3W
oZPZUO+/GWNT7+m5vgUTAgeHLtBG1uxNCECQuJ9uTelfagiVxMNUPlfd9Ga5GT7iVgz05gwWa8rh
1gYVucREhibEcXPT9eopT1V+k4kMjIyN7Cz37J1dKogNU54AoUHiIQKfQFhC3Nqp0QcKNCh/0/ec
OukeWTkedjp+ZDkln9sUTQner2DUxBt8idLI2zUUoDyYvPXAwCWmyWZ6NlfSjc66Qd9X+Vw1cf5F
zDo6IIMBnZtBNpEyRevbPKRy/qF8c+MmOBcjGPyL4TnS5odrB0e7MPRa+mTMA304jMzGvG92dolz
LIuIKJuqIV4lt1iB08SYIRsUwzRSemvCfRu9jcD0Eyq8W0zOfIGzux3N8IVNErGAU0uoSloMq7Ql
Gr5mj7J+rAuiK/A+Jxttj8mt8UgnniTGPDrSV7tTzdDvOlxqfRjO61TESBZsjJW6w/cyJWhQG2js
6zalCGzH92A4+q2XJuUWVsM+b0khW/j92L7cQ6zubK+GzpGQG9YXgUkhOkGrYoQ7r5rBhGafS5yG
aMaAvWQx7XVzXMzi8wW+G+KCYp63xvRd09bbjMiEVzIIEPwAX5js+os9cv2okU9ZteSYNbPzKfug
50tvewE41KQlJibFOuwFFy+CydNF+Tf6mReT8NvbpAPN24rW2Jg9e2a/O0Yhb7lArL7CYkIMe0ZN
pJK63HXGx4y/dxctzYxiNAm+Gij0IFSeRo/2cGQFr8y5uxbQ51x7pDW2ot7EqOigNzEm5dm7so0X
w/TPYmAzFmhq84Ekw8joP1UjpgTTWwNZ9E9pLRzQI/Icpk3w5GX9Y9XnejePVs06VifbHt7Sbgx7
QktG52miV0MQNGo5pzHlHSGSWPIs2t8d0tx1I1EdUBNbiv5i2vuNym5Np6VJLUu9VQ0tnsAh7Rkb
zr2f1O3W66qLgAqwHalprOYYT2oisoKLvebeILOiLTpCRQLHg/9FizGpAViOpbY20iOKl6a5oFlU
yT2mh4Oay0MRIbiesDCYnguTvemJJwi7eu01cXvqwbTbPWBXyy6rTW8TcFKS0R35A3OCO5Y7z0hf
ACWAj+irFxM+0wZZe0iPcKRDPoEc6EzJFS4NKmYz562eRbLSFCxvVTEx+PoYdu36BnrFJbMDdbZq
grkCwhHshttEj0V8N0DeswPrdi694SQNMFJUnc45vJ+tjA697yCHMloBEoJCAzN7dRoHcoPLsWZG
LwjhxhczEtrJjAzTxC7Ch8h0CBxS+SYxqursUNzzqmhYjRHQLbd2vD2VhL1B+Wft5WCUKyx6R429
LQUbAR8C42RNtWsFs+mmY/d9qJ+MCJA0JmVCaqLg2XfCcsMMX+1tv+zXQ4iuoO5I44CQnGqYK9pH
WxbGsb5RZa/46ndVaYwXAIF0RHp97JICZdBAijfvMrtrIpYBXoI/m3JBkBpPbhQGR7N1nZVhsGG2
EQ9cUBPtgQgHxMDjN6qwCzMAwbu/etOgvaBmaEk5gisgD8HsCEgLaU0gaDDpjU9Rf+OH7fynHaKr
3e+S7eOml8cgwU59NUlcH6klb9iRHXZZZKZp0z+NpJ7hOJyAIhaIjaRnkMwibZSAYZywU8VbY5fW
lzgBwR7n0Mot2v41g9jBbE0MWqgHroeZlt4WJdRXNC2YsHX/zZh9sP6sDTCuIG7bytQkDCiC/Z+h
sj34pGfZI0waFQYLi84bWYomOQHybrlvG1cSCaJaC4OTwzyQaLC3xoLZDYxpSxL2e8saHIECeVfX
NznCDOd2RLJZ+BGaoE6jb+wTcmualzqz/zSaUAV5weSQ7OLF4QS1E809sXNxMYGcX54FSx1m7skl
sbgQp8XPdX0kSbr789H16fWQ4RW0ygjAvIC3dD00/3w0Scs4krxW935ERtqiGvYercU8U/l+cmQX
SXKHS2wdbU3ICYRiFppIe0SLNsiI8v7qixlImFvoEAd7cehcLUDXgzUQi7769dwOsEIHvv1pXJIQ
rr7EvgzS/OAvt/0Y1bhi2cswt9ZoDmocLM2S+q36mteuDxu0dOvETHHGLF5IU3wSvSDid8nW7nuB
OOH6MNVNsgL/5G6uX2uyaAxdVK9UCK/H6wtCFfezTWxjLse3oLIL1pkcro9+Hayl6FYvcmplZtTu
oArOM7kNV7+s1avypJfD9Wk9JR8mBprtr5eSEt8qznvWWf+0R+nrabmeq0bqi5aRv5M06duZ7X+t
Tv5MbI07o1jpIhmer4dmedS4P6qOcnk4FBPzmUJhH7BHKfKqP43I/VwWOwd/cUb+OkBmGU5m6hS7
xJtfMmoGpzIMjVM6LNdcxP1ZAUcHukgO7HJwe6femnbzkZqUBNfzUM37kHjuazS4b5j16Xq4hoT/
+ShXHbknM76e0WjfrnbZ68EROcMltccdC0fGPtjCjOqEjMUVn9SOulu/roP9qOZugTbUjygyJpAp
/GO/3OxWRZhsW+FVUleHWLeEv5tFxoJclT8tufUi6bGXwUJMLkKg6/O+DV4jF6vk9Uu5fhfXL6pP
qMzaufPUWHEG/z1myKmIZ3ciYe+vV+lv1y9lH/ZUTUwgwj8vbAccNMtmersVmSfXC3m8SmIpLQE8
YUHgXk8I8/jPU3U9S95YYlXI4i48sp348xRcP+X181LxnE+/PjnDdo7+NTxmUw9bqo6BIljfi9SF
Bz/m0Ehb8SDYEdM1XyyBNWtvZAR8B+qNpusaeSnNkzYmkbF4MfIuWsduLlBdzSiF3fbD5FtxgWON
6TB9rpOEAdYNSA3KU0Itao9U6InwvF+H0asFOMjo3JDd56m029ozVPMaupVTjGuJPq9HVE3o601l
gNEN/PvaXnieIRO9Qq0cYwwzcMOrRj0WbfFUYRsrDAJ1FLpvJ2HxLrAzzl5+M/Y3cZ5/E454NQPR
r1JjoeQM0afMfI1Rk9CcKT9jdvosHR9pG6YMfjS+rcM8xRM9PqDo1EUV74aR8KgAPXtmSoulhfWp
a9h51qzecZw2u87BWG7OZEoEaQeFY2Lp4/TPMYCcc1C3N601uIcgDV8wYTq0ZuOtidJibSaRcxQm
8+viWe9w8O+FBUkKnqmXuc+xlZmEUURn992gTgCwFtBs5w6PGrzsMLn9CTrbTVp/G+WDS90+JbzH
Dw1iLbPkEurxnQ0JxCrDuDU6Ct9SQREOFLt1atFUIjLkM74D0bg2+MbqpzjQd3l6P7nJd5jzCPGn
kAE0Db42HYsVA8Pz2uySi6uxB41Of9Bx+QjLyVu2etLHWe3aBaervU8cjAzhaAFTy9KtP2Q3XVGh
n4j7G3N89R3SOdrAvplYZLSYdqh1EH9CokDImnnjlOULAj38nPTtzJh1lQuIc24LLBFLbs3XRvfP
jQ0MhpMwhxTVuwETkmeD5UqTEw7ix4q6LdUFa1vW87dEsqfu8Yqu4qHBz498yiY/s049kpjT6LWj
gTr28mUC9kECNLTDTH/UtVVvOqs6dhJG6kSzLKOoiQ99VuO59eI9N/yPJmoxfwF125TNKpGjvlRx
ihwWoEsXqrWoIgfnJoLZ0mwes9IgUYxME/DnEL7fZ5kszhVrPSb2DfQHeFJJfoGPj60CYWI2nRNy
KxL4f6jyxm95J25D4kvm2nlCkf3m2SDkJPfRXMz6aFrEVJYV0UiYJXKTwJEEiBpr0j2W1c9FkT0u
6DnRe1hOBKEtOQFU9IDT3YiPfDMRzUGlZMlcY+cOHXdj8DUEw/2Y4udEMWQeRD9Tr+ltByEVSbFL
51ejsllbmXcfjc3neULYqn3SU5vmcx2guR8asn0lODF4Ih05lcD52jHpzzKqon0+G291jtHLFwVT
wbFj0+MUjbPzXbIHwqr/asqOwc/othqlEGtwhgNE/A0u2fa+Q6GGnmkTJriq8AiCKU6xV+TiGe93
D9phSDchDpoY5TXKCjRKnLWKdfKCD+6Hc9c0E+AbRAsaKWaj2pH4E7OieSDWiAh+pJWO1r1dfnaV
LFEnQxkS4qMlqnATFv1tyRJrhci8IQwbwXZXIu8MegLSFMq+JHqcknA6d1lPGEW/t5KRGhGND8h9
oLwch5L4UBkXUwaX0MxDWDRmfF8CvcSRaO0b7Tx6YY0MvEdtTdt3Be0J/8hk/2BlQaBt11e4DO8d
GQgU1q9EXmCSseeLUASKe2gDDbv7YXWgMLyKgkRtfR11vTB3zDdQEcV2ntUZO45Yx+SNLrhprvLv
Kq0XpMw8gpAcNklC4iZImMhyb1CWkKGYcSPPtqQTUFHG53eXJukHjp+/RNF03+RUY7OEeBqzVQIz
QvrKrEF2nk8hcMovTTCwVXOGS9GZj8QGvdumld9IrWkVOIZ926b6Djo3el26TljTyI5v0VUnwFCy
kLJAm1nYiNwfcZwSCWsLvW4MtIqxE6XrTAsSS8rPDRXrC8MaPji+TR3UPyh7TLt6LDeWSsqDiWm1
Ygw65V71I4RfRYuW6TOrP0KqKKtq+OHGU7EB+u6aabsNVPoQhX2yAfWxGALNS1t3dwquBFPMpWEg
20EDYc3RfkYd8sGU3gOkIADE0+okMvMYx98TbU/wZbrhYg/MjTFrsk5Z9H7Q0rftLm6w5aZMadxI
uDANxN7wc4ncLfBBeb0RQM4Gtuzdi57+sDYYZVjVLlyGQTIMuhHrUePd6Wpw7ZNLcBjiEllHj3Wi
s1s7H0iZzWwYsrgDAVOuROrc0y0m+cstyw2qWQur+LaG3eyPa6HUl5peGevMbtgXmT6Y80ftcsvT
G9p5BcpgS2BacXlrRdtPK0n9fD0QPFEV4Rt++Hw94y9Gv42umUwOjMQPvvZtYFc48iB1mISW0l1W
1p3qEGb3FVlyCVmehSnSXS/tR3AyGEZcBOOwffE7DBfDdt8XrJjBLmyDLox8HvWcJzOxkTGEDHQW
3Dtdf+8T4NTV5YG+fryWABKmoFc3Fld1BF1ljofpopDUMn3JbhdiwErrzdik54hRAlsxWYliMSrP
RfApQkvZNhDEOpLwkAAr+uABl34qEDI6O+0M3xIreS66G6C2tNzpJGzSDktR30n2TF63hv1LBc5G
tOm2e/Itovup349iNk+UyXJa7ETMm1pDkavthyiS98jzu02qPgHNZSRatozXA7S6dZXk5HkjEFAM
bANC98XO3JLjG1McKjtgNNSCcWSSnD5FCZN/8CMDFHH2B2XirJFopjp7GQzHg2GlN0xz6Hs675Y4
EXuVjvlT3L8DLfdlpbc4UyJshL6G62691LjenBLQI97jrx4yLWB0EZTztH+bxfjOumkrgvSLmdCZ
JF/uwUfobPWsW2oasynvp3GG7yPUfiqVF/zYivjAJR8JsKueUBzkpc1G+TibbK+iNv3A9/BYVKQB
trjUtRW/l1K9z1Q8NmVroPFWbDU7rjrXNW5k1C/QSL8CQ0SOLd8Jw3BCop0TsN83OpuvEymuERTr
YULTTcn00aqqeF1XGXZBa9sKDx9Sgb81javdPC+lpCF7rYUstp3T4Ock1NS2MrS6aGimMbdhWqg7
R4QVStsYfg7OeqzLBdnXabJD/kKgfa/aldOnrFDqpLqEqKESMwNs6oTNLtJYGPp8Y5rfIEUDb+V7
zMpQ7jqbtPbS9L4OJYQHWqzECVF1mslhGQCpLgXzTkwXp7qFUpVvvbp4zlKnZn+FqTFcOBXtlJog
FoIS3vry3KyCllITu67XtIFJU1/rCNmCkbg+/3WIypDhQjPSG7mDTEOU+1AMeHcp/G+m5TdAcUdb
ed2zuVxvBLyf6uUPwXN/oCcCWG8hvFxf+nXoB7gMPgIFfKX80XjUaXO4mgrM+CZeDE+UMrYl1tqT
C5uRP9z1J0yeRNHk7qzXcQRzxSlgHrNABNfULeCmYTnwBi5ki+X76+um/RZLNR2jzP7pnnA7FoLz
pMVmWFyzY9V0NNzojFyfOnbrEQdAqgXFsuqEG786hWaVlYeS5UxQRfGRdhfcngVo5CwFEb0cqNz8
9ZC2ZoTlayaBfNnYq2UnjwvsUbQQrpIofdaDrHd69IfT9VCV+XiayXOMI9s4XN2CV/PgbzbC62uF
Ody3YJEQTkFXyZcdeLCAYEir8qBaLs9/vZjX4abQKXF78cBXC5elTuwSizSbo3ksQ2Z3n2YRqnWo
LHXbnhAgL4Qil4CiKsaWn8Zk23V0t4yYn7MX5lO5MKiuj9Ty9Ppo+T8q6bYHHCy4hFuFCje8dy0n
Pum2QwhudbF7MhfcWGzXGOtMQ54yW8pTuTzqcdwfHTqfV5G0jyg/w1bhGXA7E0wdCKfjgJHz+kiM
yIHMzqbAmXcfwrLGba4rVhNGKJCf9eKYVO/XJ9eXVZu3x4RvjDRL83Q91P989NtTFrzNNikJd7++
P6MYLa7bjSBS5GR2hfXn4fryBI2URIwHcAA6W7FNSLB1xbdCIWmk7sSbvb7jhEXC2rEtQeAS71FN
szjB3xOn69Prwa7aeIN8KimZiQFmduj8//z7f3kTy0myXU0IwrS8j+u/TFwIkc+SORwSvfXdZyjs
hHZPkO7DMmDPBXPX/JRB01zNDs6jKKwhvo1svJB80+Ow/APhx1Zdqlti2NC3FJS0jZ5qduO3FyER
G49u/DUZ03fWQMAt0JdMMrM3oog+tM5fCiQ+fjIRIF4IgGqQQej0IHmfE07XmMOH9Cf2EgbNQzQr
2WK4r3bWpM4tO5p2zPU+6fl1NULBH+ZmZL+5n32FfBJzCEXfmleOdSReCtF/GLAusBKAFwtiUDQT
Ebl0Srlye+cUtAR0I/B7MnCUriqbPNz/EY38d7Kh4MW6aCn+62woFuJRE33911ionz/1Uzniun8g
uJSep6w/tR6IT/+hHlF/mIu7wpWeMNEQS4Ql/4iFsv4wpStND+CrdIBno135GQsl+YXozEz0JtJD
MuGJ/y/1iLmIX/8ijhWCcECakMhb4Ns4Wv7mToimeuiKSNTHXPfQMcLG27v19FzNtNYnoE62tA1s
14m3nwgXh2i2LAjcck2jFRDrfBMmZGpA4aKuQMVDaPDd1c3Ydvqh9rMXQQSMlw9iUyjXoEPZLkt6
10VuAhItHym0CQimqt1XXYGhTtZvqQL6hL6gX9NyqTYdwvZ1/cm9a8IqwaTTsFrLFoTTZ/gBmK1i
q1+z5ccoZ3hrGsVYlHwHhu+ArQprl1sS+ppUFEBcgFNuDuiTXihs/exrlaruYKv6ua5wIdd0+3Ft
M/v1ikwohcox6DWzAIsLkRvdR8sdBpu3PKQhVXuns1YplrwdXCYaRXn6tcz4BWAGmFGnbDctwptp
rMYziGoY56cS/fQdCcYHc0l3GSkFAT0fDrE9fm/ct1DUaIQdglJVDI3ILaS1A5RBFS2KAVMKK9gE
PRpsjFi7TABczhFurgLDnUFT+2xGnWYVu+rLlGjr8Jcr+qfe6F/0RX+/QJSypdJcJVxz1qJx+qu6
CGZz3Rd9WR4pdT7TVO3X10PqEqujbdaBAQITNBvdHWgkSu60uObI+Xky//17+U1tybWqsIgg5VZI
pxxh/qa2lIYwSe9LyuMA5H0VlfkbM4uqD5Q07wOZvRhe/hH9X8LOrLlRJNq6v4gIICETvkdJaJbn
qfxC2OUq5nnm19+F6kZ0t+8X3S+O8lA2QkCePGfvta30v87AN33V8mcVAW7KMRzbNYh9++cZmKk/
5yaU6YHt9FlfjGpc2LiLGIXUtHsB2MLtAjU5zHQw6ipeaQ0DSmQuR16GPFTF/PLv58H8ZpW5HpHl
Kh2dN88PXV/U3n9TfMU6wkj8TOnBCjkRca5Z6+aqOMWUORaFWGkdMkxppdKTcXIa8MTS+kmYFeLm
HpGSwah1f/Vj6a6lnI2dW6S766+SfuKNBNWBKY4f//2gv7sPrgdtW2TfWqhlJcGj/zzogDsADWrM
QQOs3UbNtG9jZ/LaXlM4/8hmIIgpYqpf/ZCGDkk/4D4EkC6Z4ugFBpKvSk75TriADTutgLXiIyuo
nmHbe8wqphXbIJ/YzXVaxZ9tQbpqajbJsferZjNq0ydjkJvKXk6EGX2N2thufRtJhh2aD6ZTtaCY
3Kf/eMXLhfHPZytvks0rVUJ3EQh/e8VjQiM7S3TkaS2COg09S11F2S4YnkNnNs/CdTw3x3fFZiY+
GtYMvguHCjZ6SUTzQMO5BEoE6gU+n6QBp9f2NsKrRDYYOInRfeor8lZj/wZBB2apkoeAWxITkaf+
hwspDNxMlRztxNDRTXUfVTHO+1qjFVjouVf5akmB86ze/6/7hcXp28u2dR1+iUUYOx/Vt/slNRo1
kYsdH9rafcLmMXDK59vaTz/RLnW76ndOByk3Dc0bm6lhkG7XXu2pJpi3bkPBOcoTHjbCRg3buvmP
t+T/d2yGYZsm01pEmeY3H1aNx0C0tYwP1bSHVa+Oc1q8FU7NktDIJ0ReaC4027suB+jXyIQoLWh8
EpF1ih1k6D2tXW7zznxvFDI1+OMeLfp7Lks6hH0FLrmlcjTm+rcNuBXM/tPsMgHPT45j32Fxqvea
OeheEdfZxkmzuyburY0WRPT2y4ykowgejS8v//6yjf/7CLN1JQ0DK4x0FYCif957SRAPUSCBN80S
0RjbmjuCgF16Yei21UxrtBK4ptvd0IqT6/MJDPtoZVQhYTUW5hiUE6v/OKRv64pF90S3XEofShnb
0BeB7N+fYVakAWIL3egQAtBfMfS81ekf7Oosx8KvrEPYOsk+6PWT6TqEYaj6JlKDtoYe+V9HstyG
f7tNr0diGyaXg6NA+333xsRZK7Va4zZtI58m41cTjtohYxcDQGkY1sgNYAOHAVCnkHaXvpC1QAFm
JTLWgZGJaNVz6pi+F3az3NqmjeXS/I9jFP/HP8jZsoVES8zKx9NkOZt/e+J3Mm1qWYw8Shr7xqU3
Qw8nAfxavGhkTrzDtJoDPTsp5HoQRD9VP6OTHcg/sqPshoLyiz0gROeSbqsbP46GXOs1GIPYye5M
bQkNiUAXFQDOPUK+ejQW2nPXhRXpK2aDKpNqz2EaqilAMP9xHSxr1bezb7gOazqsGhPUwbc7ssfU
EVV2Gx10a0LB10K6qfrpFDlOsGkbJD8CREJutilCMXINiyXZ2BdTdrSbAtaqou+RI0ImxezfD8z+
Vm0slwXWDk44plRqcefbBdoTg1fMPuLigWhH1U6QtonKZq2fnmyd+fQYJwPpKfOD4wtjOYHQKvi4
tertaHYZRSijnFotgGaw8AdMRDC3hCLbaTL2c9ps59xYSzWkt3qfVVtamcGmjwB/ORocA9BsT2IE
lNXNsfZRZBACRN+swcN/jYmF0G8GOMss6jzQDxgKO7vv6DFvpwKhU1uQ5Vct/AS3GOpz6LRffk/H
Nem6m9xMjNu8531sE3rIZfuB4OEykslJVGTRhpgD05QomMDdkeGE/6nAH+1HaD58DuT+38/x1XH4
7c23uZhdElCRVeny25tPuUqUEbkye4vyY4+3g9Ub2fU888JT9I93IuvvfZf+vOP3+baqnHQ7Z1W5
lQug2yAnpalTGA3JaB+Q4m/sMIuZy+pL9ktJNHT+qxBWtZVW8OrjH99zPwPTdpkF4NK1VoM7RMSN
QVf0E9/dVnp5y9Tf+lH6T8rfNOyczrSP0m1NEGMchBJtrblgYX3/MJFkdZwbiP0hsoKUDi210/J8
GE8IPOg7D7+HRtGmHcDrBxZtIam7+mpgBG9yL3+EzXQ7owNAasZ+AfInjDsXj3hCLFSkwSEI/Drc
Cwh2hkPvvZQaDJfUfbcDDdwbUmKOmJB74GuzVsRHax6PTmm7f7b+P8f/F/wq7v68E/+o/r+tl9wE
js71Dx7SplaV398g3c3bokk5S7QxkOzmzW2CqH1fjhAN4f7vcFh7xaAh+iEgg65K/iRTHObKKe5D
28DKqsxLohE/hWm/WeVN03r/fgldn87/vIQcsjaXesN0+Ph9UxBpJheR1kR/auFq6B8zP0AtpbO2
Ow5nnNtsxfhti1FnBmVK/RNUxfsUUSarSTTI6QOEkgry0MwG7D+Ojn7Bt6eboysF69xhWuG4zrcL
fHIau7HGmKsMoNYuihCZBt3wDgMo2fpmGazLcZhOmkVaDHQZsbbjfUZmxerPohdWwebfD4i0nOW5
9e2ECaErJoVspTi0b1VpWpea2aND2I8CEpMtmuQhG5c+n3PI+1x741vbNozyM/aMcJeVv9zULD9E
8cOI4QcWQtQ/O7IHNC3MYG3D9LOKX5Qz3clXA1ACX6bbMBJ3DENHbwCzuwXxzH2N1G7dG7NAlvgS
YPUHOw4mm6nvXa2QVyOyKA+8lZd4bL6KssCZDr1w37ToYs2C+5w43qPiTG7DgGy/2e3FjlbXZx2H
IbZL6HFJQRiUG1MFY4M9Yja966gwjqHLcRKTPDWW8xO+lEk71qrLoyVGd1/lwalL+VWxWzRb22L6
HevBgytnEOohi3/GhJOseziCePjgqRbzuAv75jdvNzz7uBdbc3K+6CKi5SHO9NhnTIMcdIx5OJOA
KXRGbY59KoLI2KjQip9M5wcnO7yIfHjwdZJc1YBaJ2iJ0ZNsoFnkHOMsS3AlfhoMaEDSLWN46+Dm
9SZCJ2tuHLOsTyyo7zQA53tBXAE5foFnz/DAsyG00QHSuSB/LNoZRfpDGdp4ihi/rYZlZMy2KafX
bv3Icsum1sPj4CqoVpq8zKMznsi2ZszL6otujCyuAvEXins/3IFflW+zuUssE9BVPx3azPw9zYn5
0KXxB/DWgT7QpO2cxppWGExYQ6Szk4OwNm88BCG/EzpjxPYBkIl/k85OsmohIqzjceCddPqtifFt
j+um3NQhuY+lcgePIXUFLlcL70oT46qwkCyalrFjd2PuWpO7es477TBbMfNr7DPoDtQLVBDYF2V+
0wyjhs9DYKXRiR/QbfkDRB02vCAvrnPIjRycn6GVllvcI9BdyI2j6CWuM4vH+oltM7K1LgGOiH2B
Tm7hbH3kmmuAkO1B1sPXoPpuF2jSWDs2QGIrn4JNw8CL5sXFsuH8Rao5iTFBhDcNz9a8aHCWe1rO
3aavDHIC2DV7vamwgJfyZLn4ByIATZu6UTvTqi96nIaXBNTvCnAHg7AcdJHRkmpmS/bFgA2IaLDu
TdEv3oGROrUjZmguOm0Tj+DVUj8LUD9Ud3O3/Ampziot9HsdcGzYs21sTe9P0V3n/pYkLGRjOMKx
btBfTnJjxxbHBNBcZhu/hi6nzXTeapsaUXWmVysxMj9NnC09l1egrYTmNj7h7vC6yFEiX2luWL6E
8wJmPbqvDTTiXcKM2C/0nhj4ySCulxsyNJ9NLRhfzAaBgdWgoTApmDZ4ik1Ax4G5LWSzS/zAP3ca
zOXSkdtUVOxrx8c+n+SFGqiMM58EKHveydG6RaEcXPTsZ68P+EMsWD9j4gYXtRx01Li3jPidpWlP
HIACgk7UAb1OMeOOCINq44YWWhbA3yIMbszpp8yMzVRVxiXpZ21lxQUgbwv9hYaL+aznRcZm0CAi
Zu6frMzch0Ucn/tRWJ6+JDy6erhvoeekuQS9ZIwXX8JRMPHv3GvkhBjLCy/qbNgZvVN7VtyNLw7g
c+By83NimGfqR4TnWV6Tds7BJUEELbWdX7RZd1dKc43L7FTMQIDndegBd9kALXvRRzDFC/tTL9jl
shpGIXI+bqttCYTwLAVeAhUl1mtuBnIjANydJhPEaqE1+o8Kex0ph/KOBERrx9ad8+TQnzCsZh8l
wMMMw8QEOzo/C/L+IAsTeaDF2NZp+jzUAdFDUrNodUyxeTLs+L1MCXilUmspJW8mFXkUGmz9q/nN
qnn0VAjn09SgNeH/ynq6Buwav8yiagAiiA60ttbfRjMCpTRz74EcQ3taIMlss9nh5NBioN5v8smq
uC33tgqfsmGsb3VAGhtoCuQytaLcJcNFwS3OjPSAAvtTuaNNt9coD2nHc6jXenFDm+QNSzyitrbB
oh2FlyxPT2lk7ua0urfB3q+KWmhwo2xQdSjjwZE0RCAMY7cGhiLq4SMvrJd20PMLYCpzg3i62pYW
U1SgmiWd8Zvrbx0bFa/1CC99Mg61pzsi3FrGuzXWPKsG8IVhqu9MuBOAefXyMjfmQRC5s2mFuWg5
M8T3wPUtLmi9H8mswPe1LaG3gXm+ryZi8xzczDByjR2Tx0eU7fE2DQTWHhcm+GTE42Yu5EM51Qsl
gGuoY4TGlCI94p6A7S1qLItuoe+DAGc5vn9PG1LKbwkYKZVgKSMGbDZNV7+wQPfl1XQZivqZuHFq
aNG/pd1Hm9G8YceCDcBJbkai7lcxPLU92YnrIQN0Tg+q3vK8GBAXxhFVZXxb1PY5lzI+D4j3KNcG
c+sLi1+ThKxqLIJVVojH8DdlpHEiSccjxqA+EMzmDXnmnJt+nxtC7a2KqDyu2AOD3LfZVcY5BFCC
nuOI6abyMNLMW+GyRpcQNNlGdu3ezZNT6Ty5IbsHd2qxpzeIySKWW12X9iqOHbyg7ai8vuxNdHxd
fdJJe5IRYlA/NA0oPKXYY4UPEHkoY+vOznMyul+qC/OLa4WE8dDk6uKyWyPEwJDgT6d5wH6nIdAg
voYM49iW7GNgTMtgvMVA5+7cAT1g/7tp0bwls/aQWlAfmowZCqI54kNRwZUQv0lzs2G2j3O8VvF8
sFK32ClmOMQ3dyFsugLWkz6UBzeuX5xoeB+015E4hGAVAT7spnUFCO0xWQYePMcP3AXOKnKpDO3a
fy4H7FAIvZTaN4KfNQPLOJtAXp3oMepoM3LLAbLmkYw5IlvGOvNODOVOJu2HHhXHkZV4nLJbjf73
ip0fbad6WzDI3ILGl3ShGZA08iUYZmbn5MjTM/PvFUCMBf28kuQMrv0RZes0BtuuLW+EwvdUUztt
a8Nax5b9SEm9MSM5nDtEdgGo9u1EmhptmPRz8vy8+ywxD6NPhMTQiB+BAlc7+ikEn+SppjWyQjX5
1g1g/3qWgcOAFnvV46+gJCaTo5mQZGo+ZZuZnGodQy2ZMbskIgRSn5H3kVfursYEMyZTAaRYph4h
1fb0ETFYr6Mefx16EkUruhubMmVpBv/8NMyQC9vMSwKkapYo+pUBPw2NcNZ6QzV9lYMYad/KLxwe
L/FQ4zIeG5+0m3hLtBRdGlKSpqRAhKzDGhLbiuRML62bXRwR60mHtVwN0BBDczzr7qhhItDeLCIY
Ijl9sLcncq7CL9Kw3U7HAwEFyNqTJN10uYmXCh9MyAaOsgKvCGV738NJCsLy05DipGRGJBWLHA2Y
8EKgeryCrooOvF03VZh5dewiGZSnumBwNyMGw90LNcFz51KtSU9aKZVhIFG4NZFG2wjA/LsBlDgE
ingdtylqyhnsQkznf8XqdSvwJ2D8njBxjGyculCd06UZ5JbmB2aySzXBu2uTApdq+tPMp5MbnCeJ
GDOfsKwYek6l0CU3LZpylusapor/id79QarssZT1Xvblc0u/AQsmTY7KZZNu5Td1gpWB5EEASTz4
8MfCZU+5XYYq/pm05gY4Pr2J7jlsi2hFL9HYoL1ma6K5B0lo1+a9KbL8PnPcfcijYEPuMo++pRuo
o1Ld1WX4WNZoAibfri+MALklgK5uprl+pzhaEjHsZCND91lGOkunke+ucVhXA06/gEWdHOVwRNon
ShE+vX7j+iPXT/98WBw+EWnHLGvXfw5+77WO/fEnWSsbWMeuP+gyPvzfn7l+PlWkb/MUOl0/k9cf
NFwdWeOon/98+rc/tfzqgQBjXCyhj/yOgKOuGOJdWWW8Ff/8zWZbmmD6liP+3187NSCAU4HQb/ni
9Tiv//rzP//80N9+S+CajzkBZdsC9ti8vh4GIGidQh6q21///dvx/e1XfvuZbyfu+6n583uWlxh0
+bPb0Iyagktgs123Wj072E3T3zIVBtmFOmBQ44eLmYFatduNGkDc0gkJS61Vt5t6OvuzXqAC54l2
1bKusVcMd8KhwI+z4S0LUVsm0Uef5BgUaIM2pa2vSauprQRDSBu+DO0oudQ7x9NbvJ4R2jXPGPvX
ICTxV2UpyLjBxw8c5ixtGJiirMqAYZbNyhD9HcmdNaWVRoKUHx4bp8zPBbN3CYhBOll2J2ANSyfx
csEWjA1I6EHRIcfL1H83oRs8xPpnPdjsgZPI2ec1wivftcatc5hz6nNtnD/wdtwnY0iuar829BKe
bVSsK7p9GwGTaIMY+ZKS6n5IjQLE56Cf4lrc19MyhyCgae2M5zZcYj5THePvrNbgKNhKOW23k4rY
e0s++VwrkBrHtbJRZmNFC3eOdtfhBNrwqje5wOEzlIoBudgHtoaX2qvZsa0D0vpQASrFtIuThkOc
6WaHe9JK71L9kQDiDA6R+umgS0XoTApaE7YrORwklw7BZF8pNZuJtly24bA17LLyllyPRTR2QTgh
CKjQot2Yd/WFxgR1T48SOdNusrFybzXnUGXDhb7Gh26Qw613eMmdESYw+6BwwNGj2udY+M45dLNt
VHP2CEX/URrunc00aVfHBp3cTNv2Q9ttKBVrqPVxRI82uS8FqibwAmo/+tOdlfJAtcgbCU3y/yRB
oLmdHnJ/YI4lXs0eWA3uevBeKik4WtrpIm7ONTvqWwd9Z1CRWOlHZ2sS9srgql+NhVPt/MwajwHK
XWCJMf8X5xUP0G1Ujj5sVf0ZWTKmv1kjLywrtmFeMclZ0vxIgFoZ9B58Y8A/UQPUklN9cDpaHiGT
zGlJGcbPuMo61kAUlD1AIg2x1lIvSk32CJANWB4miRD2HET70oi+khFfVoYVywc2sBsneEhGK52b
UCRrHBfszeOFYKAiIgy68o6X1lwypgk5c+UbLdZpaKhfTYrARfMHruWoQ/ln292+g8OdDl5euubG
1zrOTAVUH5ZZ7nJhOVWwgMq+LL3RD/ynEGdGlmyyrvCmQr4DJhxOtfqM58d6nsGczhj/I+hC0xL1
GtXeHOB7scz5w7aoJEnTvk1z/wlk9hdTJKtWUIcVwCJbO+LN5SCz1N/3ytHWobUkggXIvVzfFusc
UhAs+OJt7HIufRE51MzSp2tU3YoYsy6dI0gHSQIGuPDCelEI2oqFuEbXNlX1ifgcw8NQAJ3VWcOS
FQSP4tEFRY1B8dVsIPSNYJNYN62nhpDcZTwwdcPIqk1Kh4iap4QcTdv+JJjTp2uq3dUzupYwg6Ks
RI4WeCLzWNfH1ouC/rZOG6hLJt4mRy+NPSCk97xTPDQssFyGjWhVRWhGCJ6Dul22b0YSnlpljLtO
zF96PELKnh7NcthFvzt/yQkdJVh/t4EFZvzmAhzWw5hSQ8TWi6GGLelBhMa0FmGLmpq2rjA7jDDT
3hcmFyBSlDDFaypo8LNNDldgkmnPmWnmpZ/UGGMbRKcitY4zQEBk1i6qd/YvgYkvMo8LsJbTS2pj
YEyiF1cXq9Iks6MBqrMjUuJSqHHXz+bRtFy6qFZ/sKfoCXAnKeEk3GwUiezMc6xsV3/ZpFXIAskv
MiUY6LFZrLVMKA8HzFNM20JU8e9Mc+6dVudC862RcAXLix6arKoAmzfcI1N6nyXZZbJN3WNYIJTx
1YolMattz1lQvbpTRpBWgBqgG7KnEu8N/qvY2WgDPXDXb6U3zuV2UFq6VTBpNxnu6dqimWC0njT4
M8nUFHco1qAc6jfwwV+IpWM6IYYPH9nEygQKuZ6gqW2cOXiJE+uXWU0+VA7q23mWxzinpGhSUz2I
NgScT6rIgCm3UuLccAeEtfbZxDwfBvVGthUbltosYApjQrPtF5izCLPfJ12HJWaS54S36xA02p1e
RXiOCN2cE5/WHGpOpNPMzkiL74jac17CJTWm0rMfkkKvanUTB4mihPdplw2jfMI3vDd8IYGjOtSZ
FaoXmD0Fecvr0B3Yz2bMSYt4RCbcb0gGS9nQ+x+hFepEY2Cx6dICgoH9jlkt3rptwuhD7WiKvvVG
G50S1/wlR362I7V2xo8EuxC8UAnFcV4U607ElYlDY/IcM4dLaohyn5n4YdlvOKSSboeuybcIOVvs
p+vZDwvoktsK+8kqgVZ5Hvx5WBlDgROtah9MSU+jstKnptsS9kaoME9PtqpRR4u9PqRkGp/qcNni
NY15bIv2qXTZ1zsdmdTAQ3pPyJ70RouKn6XqqDe4xuIIA71WA/KLc7XR9D6FyxL89tUMhJxdD6UI
j+WByfbc1GwiWqtb63QTV0uHaiA1AusLC6eOnQtuyr4I+kOJS8HCsM+DU6YdcSYJQjw7iZ59GpmL
8dvBvjreoU1/ynOICA2x4ttCp5vH43uQ/Vqr0IOrQBy1JkxX/UJYkG6LM8Ei+LcPN1CzmWG7Plwf
vJ5+TPYReFP6bUCynWCfxGHGiSW5oTM0ahooR54O9MPLbDogNCtqxjCrnDHduQp+5RGBOHjfHC+G
Lu/RE3qIwRUSf0jigxof50LkX/TF0wruDjKL8jgzoH0l/eC1s1pkxTGpfrlRnQiSxbVYHvwZc2NV
w9Tz3fk2bXnqIBQ/cRN92UXgMBdJyM3OsWNWwrzRhoxIU2LrABKYb4T2bZ1jMGfWnt0OjbqmfM+a
cfTMolxMKfFNpeSBCDf00gwwtw05EgcJksQhT6bs4yP4oEJu8Heqk2sCQQ8zdz/p08Po71DPQajB
7khoYs92hhzx6N2MiCXPvKgkriYzupLkUUZCrYvfW3TlOi2tl8odHqaiealA3RPnIF+7kshcbb7t
LF+gX2ovOsBaXKztBQnfSQ/EndbgwKgH3EpteCu5/fF8yZvY7tG22wtUaOl3Ns2r3+FkLDD7WiPx
bTxJ9E3FfoxrBBBiO85wYxGt4Wnvj0ZAFEb7xJwgXjuam23o+z/Mxl1b43qyDBRPVetCjpn8Tb+E
c3Sl2s+QptAHWl4/4oxRLhhiW1Y3vl6GFzsbHjqjp/dZ0I9k8m5ot2PrPmaLJ+QaGE3rlqZ0HoFf
iEu6KX++2PWM12vEQcTrMFhKxwGCn1ayxJbiOTCZUXWBtsTvxiYTGcJ52iW+vbMK0rHBNAJUB8dw
TYG9flCBNiK/o3RakpWuH6Q/F5tQYQy2O7Ii1PKhIeBVzbrYQ3bLV0W3+FUFyYVLqu+Qkt3WtqWx
aYcmOg3yuY0ItSb6c/6BOtdLRKf2gMPHI9gUFGiiOF/d8dcPfznmWa4kWweCda5fw7dkj1V8JBa4
Pl7RAtHyLywTDFGNIWh3BfEaV2TIFR6CLYNX+NfnosvUZgqwmQeZEt3J7mJ/1ZetoPPT4gpcvP15
xP5h9QdY0TrBq5mkvkdLaCK783D9m7kIian9689HdN+azHf38WJqoWUdE6aZz1DmZu3RWmJCmh8M
mutjuHz/+kPjiOJtNDWUBcLnAd02mgMQCfeQJLoBOhYWOaWTBGDUjNHzEAeCRTei7qdppYWkOYoo
X+cVORR5xMWY6327nnLKCq4A0tsBP5THpMnS43xzzcqF/AF/AxgyIlU/Ori+mna0g/Z/vrns33kj
GRSOn7MjiHePl+jfqhVwMtqMV8Kw+/4P4WDZhMYsFTBbLYZAC2XkCh3JcKeg9r2JZYYGtcRDQRVH
IGGweHqWD4nWIJlhXN7u63jeZHBsjxEuotWgOeaPxJ7bgxMle7Tc9lElwUclK80TOddv22YL2r89
Xj/QzyaKSVEqDxBnphQAVFzglLl+8/qvdPm0dkomKZinUWMz9AyJLQN5TW8NUtALXHFGORWW6qWD
Y4ZQdLrnQoqJVlr7gzXuB0/An2RiIYBaIl9Sm8LTRC6QYNPt9d9BwZfnfrhPnVPi6y9WShIjfQ26
vPrLzL52hWT1zhzFq2EaL4BgGhDTBBZm8sGP+u00j6Q9mt2BmvhXEVA3v4N9fqsyxqHEphG4mOe3
ShvuUWC+ND2gIEixo6QCUfire/yTZMK1wHk+lWV9IL68H2uM8W6Jzx/NEuyz/KTR5F87Ay1z0xTZ
SbQLWUosxv6GUV9GychTCcaLms4EmbGpW77014eGfhRDByAV+dSC0uabqSKfWovZsy/f+/ajUbpc
fNdfef223rXKq0fr9dvP9W6Pvv76xevPzQ2ILL2yLkUCcAc5br4PJnJsGTX8ruyB/DLULpUbvfkM
8TY13aasnLRnRQWwUpkLMKoGn6adiJJzTnWnITtN9QvGZ7lmLnivNc6tj80GkYW5aiqyloeANyTD
NBn1/gMBkIxxbG0bJC57WJ2nm+BbjcNoo48qxsZtqR655Qz9d9cX7W1JgnFOUo1d1BeDh8dZqqNF
DunGgcA+uX38ILICz8tEcZMXAKPlGJ/GBnOrHXJb1UvvDswNc4yy/ayQeZJ4oo4VuG8aCSbA2eqJ
bb+ipqt2tm3xuGv1rYlGeZPhcPNkZzwacTXurS6g6PZZix1qjInleifkjajdPTSy5m6c013V6JgL
ffNQ26Ha2I5b72Jn3IdsWSgVUVyHiMx3dCLZ67fGb6UIy0yI4GwSJkmxiN/KsaBFY80elvX1NLzq
BtgKLH4fRpS2W5MUhyZ1Lko29+Qo3ck2+LLsXD/pobYJgnPJUv48JOZOTxr7EONzHnSK36nZtbbT
H9jOPmc1tra5YFBnZNNX0TgvlSmCbbUMAppC3XB3PEduiN7ACGADC2dLcspn3AxvPO15icXBEiZ7
iTB8sqAVKxuRE/P+OR3ndZZwn7VDue0LLMmhmrsdkq9f2hf7rOEcO/LJkAGs3ChQG7wTTzhO2qON
H2yttcTuyUD9LguAms18IUMK2VotjswxM5c4oqb2t3YyP1psVjLbNHZG9iqk9RNYXsCty+yDudrk
LVpo2BerUXE8wo8WLVUZrTuGSF1PtGhUZ3e0eqly2ZyDpxw0c9813Tkf52JraxAGNKtfW3p0pwnj
XYnwbgh60jzrlZ2yoQRaAIXBD8j/dCta13D7SF3VrGWn6VWJPBFFdjsLhlcJShLT7tgnmyNpIwyB
sSF+gXY06S5oJziCCJO6C6F0Pyzcr6tQDHdJoe5rSa+itR/0oX8N0/6NBOiLssd9TM/ejksSZKfs
3VHoz+a+XAmN28IainOR5x+8+7CbrOBepuFPai288nl4MKfkzIN+CRH6kk1x7uTwazSsXx0jeR7Q
HyMc+7ixB2Yn3d2cZ/XawFgMx9k8q2z6zKAelQjNS4QEbl0THdoad6L5QgPz2Rvy3Xxqu4YEwOVB
OVfFz0kni20Mf41gSJgn2cM6GGNYHOJHMi+tAJOZRQMbzzXBJ5BJ2jROwC3a0qEgBBGB+w+uy8gj
jJImeyHwp+svrSPDTYxOmD68vq2W34NehCwdIwAzPSYnAY7FwEPOVHXhWGqAFn0it9HqLDJARa0H
g1TPgaYSEYwjYD4LJRjSc+BJo5cb3Rqe4qotIW3kjPqrU9iBUkr1nNH/a+Qk5IuyrAK0pNnX++6p
hoqUkBjWavYt4JZqZ+QQWTVc1iMaciMf3M1gjDeil3TBUt4ymO59XZ3lyGCDzfVtGJi4eW/LxTZk
Vc9gXDcysM/tRO9KLc8s08bk54cHckBWkpkUrTXr5wB5CwlItZmIS96YQUftq3dPThM/DM2wqui8
YmddxV3BBESj9YuTh6cVFyAZKbT/smqv1UQZR/2iEz4sgJdOaB++6zxwhicqEdb2nrBJHj1ZCe+R
hIPQP2pde9sl/rEI7H1BFm82mB6QgxcaTELpvxE/553LhEAlD0UxPUITfC0HSBiukR77KDvXKQMQ
jbenJ4yMGJy30Yh+IgxJUnFPkHVMC9T9NGy9WUd9F+LkFNuG3LtAs/t1mUfNLhcFKtcGKclHgJYO
3oP/Pg967xkcR8pdGWp3wPZwkc8IaphXduKT1gR4TnxKll/+bNvx1aKvE5eNZJfxC4AI5FRJVles
bKDhzUsYyWemFjTROjrIUTr8aoHnr3rDudejYNdVP3wd9AO7rBs90y6xMf90IvdlDBiFMilEEOf5
LTBJYL8vWs1qW7jlzyCMaQWSPq9hCNoSNmdsGxr768lle2o1bwyTrPUQO+UeqwI2r75H12bqVA/j
BLa2//Jb9i9JNwN00sE9hpkOOlinWZ7/1mmLsrj290ENL3hETTBh0Geb/DQ3P7UI21GXECJntu3J
6H0uIgT92zR7zOBaUsQiaiONloCVnhI46z+mQEWXyK1fgxxsjGx09zagm7pilvxpMBTY436KPMiI
2SHkWWJpDCIQJmQbDafbZtY4nzHpY6hBaYHOpjgXM31WXU3wJEMdvDwyer30j4Fj3zijtB6r6VH0
CUq9AnmFgRrP9tuYOYX0eJXofpb2UqfkT5+i5lTNcIbgHGogiqFUdEG1F2zEPGBPIYjnwIABiXyd
kCOA8LpuMH5ufifGsE9dZE8R7Cb0RWa5UWgZCTX9H/bOZMltZevOr+LwHDfQJBLAlGBbJKsvlVQT
hEoqoe8SbeLp/YHnOuIP2b4eeOrBUcRRlIokCGTu3HutbyGtgrXd36W9L/az37ShawWvkV80L30G
k7YQ3Xig3EzhcA40oHuYUqTAPrXM8y6B6L2LTMmKxVuCs7d164tFLsY2tuxrYBefMaGflwgfxWlm
JjYFXnsZ1j/8Ou13s8XXi3dP3tmr70TPBZmitMjNZqmIruCAmOdrZwm15N0afLBfbZiaMIcj/bMH
maGeu/3hDwSL2iUxNm5wyF1P36WdgyaItn4s4XdoPNlXCzQHcoSO/hhbyf3tD0uj3DMClOawRn0G
95J0xtWViOhzY/WwmIsIrYiccRZmZXIcUf3abS0uM5th2ETEL4t61vAkOvOFWnV88U5NYi4vvptX
GDhc+yyHGk90z/RrLCf12ltzuccVQZWYZfbBz7jl4t41npz6LR5qj8g+/kfGlt5b6wy/NkjXEO4k
eAyQFAgbRXfedct9siTsq5JqpoHgBEqKyyPtSlySsfrqBEkzjq3kpVhwVlkqPUomdKFsuyU0E8Q/
XuTcB96MbG6IjJ3MsUUUdIJD4U1it0x2f4AUTc81W+RmGpWgtDQYrpc9v21kMLzUTPm1Sc+lD+5n
/zA5jX7ht2ztrD9qNvWHPGutrRitGhkePEA5SX7nIUpT6xJrtrjOJimAA2jDlzwbOPMGjgzJciI0
1jxCZjkZARajhHKiyKzsPMyklyt5BCH03C9klOaptU9WnyUmOoYYi3GdlTsAHKV2lwPKO+Qx/ZbH
DCBJHx2NOVu4SVuNYHTXt+xMacc/dkzCgLlkh0bSiDca+opd10NIG1FfIB7ARAkEMUVQ2TkdtSLe
8kI81mN2smj8UUEZpM3Z3zD1s8qtht6hwa9uxh3JF5z8SOLCn8cGuhMkb1gi1ifsB9cYVOk1yeaC
OCD10CzisnRlBfVZ/chH43cgJoGWFLZnvMpbakBxXcmFQK/D0TXKzwX8KwbTEaiPmRVmGT6F1vfL
WL3U1Zgz85yjTd3F/jahhnNqts0KU0vqGTtXxenOJ3IU6Kr4k0eTOvZ085A4zfdeFp3X/xZQ3pfM
IwK4Ddr3BJEYY81ETcXZj+zXRqf6wZ8MTp+s/07jb4AX/TCK+rkm+2JeWdazk6Pw0mBIU8oUwexs
m6Ys1aIW9hYBVGhoeIWiH8R29OPPIiPaK3Bgm6S6Xq5Z+quo3ODEOZ8GqgQOuCjdHKDC2pgfsRQb
0r3mVcuJWGHJjgOaYCq/o/EKhMPJ+rXXbLGCmszI5Dsumeyxj6fvbUT5kQwDsUYc2JaJnOsMBMFY
Ckgtw2qZDmYMx9NGWn19jHMnpprpk6Mzc7LOShM7ZBnv7XaK7hxZrJk3Rf/sWDY06d8RCbjU4Ciu
QRDQ08ySx8EdjVPETLqPQSEw08enlFjnLpt90EwgZvJiJBGEHuF6j5u7waE1DMqwPeve2rcVG4ae
/VMyNOpkYr7KQD3t5Lg8FVbxmLSlBCTeAWuAhXip3MbY5LP3wH74Zs7NDx4h85QYaD3BLgWnNX4Y
cafxYNtkiDKFOsih/6yyDEqKmz6jKl7dJvNFZ+Iqh9TnFEx90VXTN5UTMC/JCdDMPGZJc5b8en5X
P4YyY0KyLB/tqAbaiu6lM7EPkFaAUn/g+WaKHGGlzO64v1J6ec2jq5ZwJl1o2xHds6IpT8OClCZ+
qhp4Ut7gnv3GCF1Ey0wl3PcCRYTjgkSmL4uhuxKf1mIZ+yr36aEzkdilELqioP+8WeNvVwz8+rjL
04cEY1LUYQtd3hqAVCttqPG9c8el3Vaq7rY1NPFNYTUx1FLDRWGO+xOFCH1gmhS+yC5d4D6NhDmE
Nw/wzexnTr17hr6LM8adh43nusvRRdF/34jn20/BjEGhGeBpBVOA2LuiBhmTDgVU0gZ86VHKYRoh
gu0fvEkGB2wYVAWZfw9/pwaBBXZZVNnVM5mbtBLhSA7sNkAcRxZOB2Sd1SyBDX+zZoL0/Yx1+cpZ
n5nZkpB0EJ1zK6fYxE1T55/JFIPekzSDu8Xa5W76WQlErEhaYPyuXntrJPh2YoBblUiYIp4AsoM5
dy59dUh2rA4J6HNQAhjAMWki0zMEaLviw2kmbN7IRne1BrIYMeCE6Ml00PtR0IwLOWG+ZoJfWTgw
GuM2OhUOVxxd1F2J0QpWY/A6SDSzQG9EO/PSOVZjeiZH0YyPg0PFVXT88yRi+h2pZtcFETyt9Se9
nAPtbUnNXYBHsYh+ZGP0GveQ14EYNcjXOO0OuthCivnjjGMQliQ3hOPChCbHQK2whqCzChckRkZr
/2Y9XS1s+aPV0IuzJ1D2gCgRZbVgThOkEJNdb9NsvKSu89ODIUtVre7rhIoatu42tlnnE+bHyBl5
Flzy0QRfku0+t9wkmnfld8brXOApbzL9ox84i8mGqY+R8mULQsUTnVEYGajMOiDfXBmGkdmG752R
xAyMe0bhQYPz4CEudMpipToln7f9ZGm9UxFXJ509jrb7K2k4OjQB/+TWvlMOmiB+dKaWnKvxewL9
P7Rqw8CpWWGHRoQCfj6/t7MHYTnVQTZzec6CzDoqDATd0M/7MuGQ69uU834xGW8y6ee7yRLH1jTv
l052V9UO/bVm5l4yMz15eTWf1hpYFlP7WDgsmqkWP4Z4Eo8jZaQ52wrDX7EzHHt8zPt1wrNsmbVV
22mas2M1yB9drIrz7Q9jHD4gA8d32oAJX9TpxYgHk6R3jbza4hByrhbvPZkM5LMucWR6NtNjtOAE
Zx19Ztg+HhbbfG7cnrzvxXXPJGmeEaNQD83dtuGITwJr+xEUlh22nfWUDNyivTZ2k2STXG8qc8U6
JIP4bngME7N+vX601+4gAzqeiO4WQROUT3mZgxPDngDuOafZuYf4OXKc7P0jhJ2AWC5mrGgRGNy1
5raYTHXSOY6nm+zWGgDQWTZ0hIFvj8Jg3ASUCdN6UrOVHe/gHOFcZPTHgxifajP9no0oQXMPNwP1
4xMQrntvjrGULVuFu6crPdSmKuVemoz7mkoGiQNFUyHzF9G7FTKcLxx2/lY6CLAtTusbD+0Q7438
hVq1u3aS3/rGVxyDKJdi1D1V135TVMZhO7MG3RYi2is1cAUn2JDTmYbElbk87J9LtZ5GBzIBjTR9
6Fuefo+5BLN7ilviy8iu3aCMOJUeU386a+POKx9KE2QJzNv2aEKJoFJEL2ILFB1kiPFqrMZDN75b
pExWEWWZgAtDqc/IuG+IelB3uF5Q245sqrfrJOV3Y0KbJiw88zaOodsbbpZ52cRUW+YUvy0UgltK
V/Z6GCgW8OWUIfo+4RZAmGJ9aZ3MW57JLcnzuLEGxBL+FFG0zjQycdXRUeBZTU0Xe2KV0TNgwbLB
o7JoYJfux4Gqh6FD0jAz9YiGYYwHMe1Oecnnav7vu+KzJLNlFdIi9raMrU2YeWj640ts9d80txUe
JUgq/74FTcXQO8PzHYvh1dqOOStWrlkfq72q2vs80OyP/omAru+46DuC5DGiQYWgLOGH6t476NLl
6BupgLwT88vEwE63zN+aiiU/ui8XzZospyutax164GDCFOWnGyMyQR/Qbda2d+hjdbHKZ87x90aM
QdCzEMyt69XY7UdEEWj2WZ87zYEv58cJqvAZWbKKeXb2GXT6emupYyMh2ItTPDIJQLcy09AkJZS6
dcld2TVRs1Iu8vKx8YZryiJDpNhnbw0tNmI+TWOWu6USzPoJL4u6ZOvSPt8Y6/f4z5o4THeGlU/7
YMo+C4ZWYetglimsLQmtzrkgC7YHIhYWM0+7rx84kyT3LVMooHqDfh/HpMUtUsf7wov1e4nn0Jz8
tZ0xfKU0dI4tARSPfm1+zfNLHNT2B40KFM/VslxSQYSN65A2EGNW3xo0qGrTLO7qtiZ70R6uzjye
ypHDH5m/9nWkximLBZ012eaHQAY8JxGElAr5Jtp+bucG5MGm9civiEHSpqprme9Wn25lAfBYcxrW
O0RZw68+0G+2XV1hCtxPNTiQSI0ZksjoZCpxovfNIWewGOvRZ57Wu8c1WxYpqkRzXQnmIGebZVFx
CmIJSU+h5In9j4WMAq/A5yxF/r6uhzwnqA68HTC9z8SLXuu8JSpOfO918puUqWMyVaxqmTts6GqE
iGaIc5beS0t57Ux0CJ107ewXlLtkxnasBrxQV9PYW9zVClk2DzGJPFh9ub0byg58tz1QPppvJisy
OR7ptvCOtw074mxr2mdMcyCpY7fYZgw8huw8nm3lfzamf8pFgDvQPiXEFG2avvlFegj3LDeXObiv
s8+cXIB9jLZVUELMa1miNSLghVTCjT9yawsGKWx+2afETL2Jl+C4Prt21i37krczG/7r3LPcKTPL
CaTo7weTWnFYywkoanvR4lb264eo4WEwK9zSHa1uNxb3NTq8ze2dqxGXdib1Q+sbL8MoDMbx2N+o
IpoluLdXbzBYOBSQHvbNPmCRS/Bazd59m3P730BUt8clzoLNmjBkoJ2mt8j3G2NCGIYsC92GZSlC
HI9h45tc/5rnYd6MytliLGF1wF+7LQF/1BaZMVrcG23BVRAeeZyxGf1JxVId1r8nSDsjZ6H0t8WI
VAjJkIpavknBxFRfxRQNhDXxWuvPdixw4JE2Nakb4e2403imHdoOT9KQXnFErV16Np2kIhjBd4Cf
27RDKoNpiWSxbQZuCh9PUyEVX17JHjaUxaddOncq97GPrZwsMnmOhUdHMYpXgZ3kYy9BpqGcn10f
PlWynu1LY7mSKvLLbTipRCX7c0ILmqCS4FAYptxR+Xwbg2hnKA533P0wmbEM3Ky5fh8xQF9jXALw
mREg7bbjKF4WlAieH2w94EcMdzBkGJPz0toQiJG3SXZxtbYrEgRuHAXWbZObo8aTvhywaBi7pcV9
luPaqNqPmm9ul+XBW4exxkqNp7QDoJSWAVNTQdoYurswUgBZLRiTW+DYL2IavvXrKQvm8rkfHY2D
gm3aNxmXJ9Njhrd7Wyzp52Tz0CshD0MAZl/mlLUtLg4MSOoYI/FHY7kgKVkCWsbr/Tjd+Ej1KHi3
f25rN146Gg0WCva5Po59pakb+cpmx3khly2797T4KspPMGbzd8agpvYuuOgQ4hdoenEynxxiwu5a
S+W4n0Wwdb2sCZE15A8ZvYewyBqaMNIDXVQGzMBr/4VxTlhNib3lV+wxCiMPwn1n8QSdBGT0KZjf
8kEnWzIkEOFogqd6k0xcmofTFknPzpys6GosrFi2p199B00UDz9ujZHRShssx7HrHi3e4znzELJp
V51EOrV7pR86Ol4LuiU/i76RfqNODbYcdDjyQFox+rUGngbMCCtNc6ymgdr3zsAeG1MAYW6oQz+p
lv3c9o9gjzC16Lx4thyUNzXLN0aaEVGfPWTXjhN86NDEqwyzepw5LT4vCDgH9CT/IH3+f6Tl/y3S
MvAFNIH/M53w+jOtvv77f/u6oQ7XJGwwK+u/+DeZUMp/BY50hXRs0A6OG8AJ+DeZ0LP+ZcJSwGnu
SVvCCYA/9j9zLb1/CdcHteCRNclc3gR48G8yoQBaSEgmoCHTCkAyAC38K8fyP+Za/gXPgsXjwXrj
FwGHCaQl/8Kv9F5mGv1sQLjTG3ez1oUkaXDgHDb2L+tOfQyvxikmLHvjnrAX/ZcL9b/DXvwFWOPF
oTa6rm9BJoHNeOMp/RfcTl0RZgGvg3zZed7g7Fr6czHdo3Onr4u5H1O6L7/Q5/8/vuxfXDfEdO6o
Ul5WfR/ws5YPg3EATBaSrBh1Z1LQmLD+55f8m3309wf9i9WFtVxF/sgrIsoalifLQzdKUhBWr22f
ffvPr4Wg4X95Od8C/oZ4xzY9BHl/0ya7gkzBmEHdujJH8KK9A9SWVXNHSVb5LWVwnpART7Ehg7jf
ak5u16Cc8k3iuVDQ7RzDC8KMzIh8JBFBEFaayezUNjXRBaULw8LBrdmZw37xzHfSA61Njadsr0s8
kfQu2dA3M188gjOvojm6WmycsiesbmW5tjCcsukholtCpYAaRgJUJTAVEPDcVVt5M8WNhHbRb+xr
8yRq+xm+uMDhM2/mWWM7WTh+OLK8j9Df3UWoAyuh3nPS3jknzm+OzznR0N4LkYfRy5WAIQ4rDVGF
02LuIs8E80jvyaKNdpTqJ/lq3HkO6zcW7LrSb64JDLIaeswe7ioL8kKaaVdvqiFUu3ekup2YZfxy
aiqqaGFMUjlfbsnZomk/6EO8TbrZdl13NdzpXdvg7r2eK7tkjAU7Ohu5xVx9ovMuuzkOF6TChfwE
gNpwwoJDt4wEFvrD9DZ37F5Noz7MuOWLQcZepQaRNwY9tBqAhgQjsXXqY5v/Yjj+5Rj8O4ziPL1Y
IaXNr7JjeNq+X4ZWtTzVVn1oJnJM1DBFOy4biUf6e2XcSTRK4BUXRtENLYQCp21qAf+v050Q9YdH
WzlLmQQO+itf5rdEYuCNEQyp+U1PabLGPh/GCnFp7i1fWKjf4uZ3VXY/h64tmKOv1VXWkZFrhDrP
yp03NR8R9kfDk3u7YjzoyPGNWIcvc6p3ad8X2/X3lM78Zmr3QdePsqWyJimUE+UCrNSlAUb1wzj9
GadYAygBp3Vl8CN1vRN2d1lSol/wa5GBaDTMfNdBW+HQ4ik7rpqPY3ySmK6QvW5Os4/YtKzFlwHA
5YDKPBSlmW9yAxjKZOGQTP90a31Ydkx8EqO/5I6Fa8wB0GAX6jv9R1Tddfc7qBFfGok374Y8vytz
ftpYnC+zSPFskDYQ2YsMA0l7xKphuvq8kVZAW1oqcgvMEdWrmdnXAqMR+sA8TFres9dVT4GlnkEO
UdxY1qXOAlx4Bu0ux0T/SVbDCQXFDgEvTdeW+6fN+2mTFBwu6UTckI5J3ipuGf7BSIje+kUHPotO
G/2EofPI7wJG1rPGR1wMWOGHhqkBr95vrWS6Ums/wRH45/at7ID5OPITK5MjKsniCfJJRknfLZte
+M85rljMLXy6yLCQNkNn3jjumuEk89N638y6eiWS7l7bbkw/sf+wWhmHUAd2dc3EXngBeINA6c1o
Y+udkY4DU/wqiHfa6MQ8jgM682k5e7aXnQYw8JvGkbsxV48o1yBoDN0VoMObUSm85AOX73bnmXlO
uBD9SiYMHKx5DIu0LQ9ZFu1SFcU7d33iaoTdoXegibEPRjwh+J5wxwk7O470Ywa7wUeMCBykCU9n
HhMHYphfpdW/2FN2n9tE3oBFIbOCPxwMLGE3sMYLpfaBnN5Gj2vcuerDW63uXjBgyYM6TdIOmNy4
3fA463D8Fo0KALqLjLuEeEeHexYh62dIrgHxSEN5Wm8nvwZOpW0Ws7hPEdenb4XzTbW22Jt+Qxxk
KZ9cwmcyyQOZ5Iyoa03jDW1RZPLN0+2A4sKSf1uOkBPobnWZICUf3CHfDAUW+TLiQwUtEzJeJIvF
FwpesSFnGnaEz+I/TwAlo2ef5teGeBZQK/aXAs2wcYLguDjyOXGYhfLG+pm/JIflKRUgScbpMKjq
zbDJqKYXjH0gJcRwvSmWfk/O63tgT2/tqN9UsDayowcmdPi/U9QycTa/rTMy1BMvw9LuWFSRh084
YmreJ2JZ1hhVfqjUfWur3RgT20HIDKAkGhgudyNrGaMu52kiQcUyy6eSvJVg8bYjhv7YXp9jwTe6
zFyuzsj3YkRJYzLLDBkG0G9HUCxIoI+W7jqYXIpy5tsZGOUkXFYkql44G6xBcLi4rAk6OZAUROjI
FS6mvVDp+aoKg10zQNFG+/WLeSlrZ5a+Fv0DUJt2oT2X42ll/TQCPlrsA5GfDX3qAsUYTL9pENG8
SVoHWBU2JbY/yC/L7QNaBgredkjubjc8jLkP3EvYw+nXBssO8CSNDot9NK3dg9f1P9iR47C0k53K
+MKDSEc7syufPNFd2do/EicmLQ33euoJPKFLfgGvvBkIu7aClIYSmc7b3nZ2gyo+F0s2YbauasxE
681k5Wgb1NICVe3hSkwpKVsIYKYpf/InpY91g1Kgb4hEmbzuKdPEItUBrBtfyYOVuLgkKx6hROnQ
msonVfFQ2PP0KOoEfE53bSvX2Kxq+GLd+ZK+uDKTfRJGTR5TnbywR5/5CqNtNtYc6BF2+tNbg91/
L1x72eRZXSG9Cv70cXUocS1uUcA0W6sy0cTyEaBw4QJw0WMttJkMntg7H80uOmv9FngJWQKpuWOV
NQ5NQ3Lrmhq6TfFj6e6sptcFhZLp5Q+9jRGtkC3p4bP/XbUgTgc7cDYJ/oXWG7F8YJ/14H2GfdwR
lOzyq9hUf3fusmtK8Yh0w2IDnC85/9U9Em4d9cfGHu135Fdb3y0PxUhZE2XDecr64ZxJZDWtux8Z
Yl8WAxSUGACrpCmMlsn9IT1u5baeeKnZ/pgs9Po1lqCk6ejKL8NplC1IuTh4WNT8hPIDm/WA7Drq
R3RjcRWOUweKpKiY1Th8qKTyuZyFLAEY5a/jQvfdxlnAyBnebJ0TFybJwvFQxm+SwTBZtMFGtAIY
RE1eEnHvYnVWQOEgtjtrKycMGCUz4HuCrP0pdAHQqDc+DKD9bLSaq6HHY+qFNR0mpmuTTyiA/WyM
/kkF9OwzmzkSSi9UePPeA8LEvRY321LhAjGHxT8aQhEg2j44k6zO3ZJ/iw0WnxFtyM5Zsl3DyM4d
zaMfWLCnCD9FBoe4ECQoZVmEXcgq4bKu8dajP/1avAZ7gKPo45HvNBL5rPvxFeu0oJ+36oLHmpvI
9Df8d6cd9nQlJhoz3W9Wu+ksx/kSO0xM+xlzkz8NqAWHmpZ49BOP+Lz5502kLbgB7R6FfrCN5UIo
/Qeqp3S1neOHd8iIspKE2qDGzO2AD8FYF+8zw3w34gh9Qt8cJSDL49LgqwvMZp3RJWgZe8TYHEI3
eSJetZM+O2STb71+jO+UTXSv6iFjOUFUkbdA+YNkVx3m2b8XNBKrlPYYe2/W0nxJM6YPrkcahfcZ
+QLMlVHaB2hc1jL/Hj0eqiixmmsKeJoFmKKgJ5PY7zG7JXFjHnu7fq4KZHvkbP7qeDTpEv1G7Yah
dkx+CTyydCaBA2ZEnKBqXbYBFS+50n20YyKfu/PvxRyt3VwVWOTQCtDfy3laWHJbIyCqi5bfP3cU
C0XqESnvu9E1ZRywDeZ95CkMWKwesb5YUyMRE1Q0x4UN0ZSW13qSsDaJBdgti3Foz0b0WLi/44Iv
u5N1Rg58dUUaXeywvaRhh1lqrt10p/2o3Tlp+pn3Y7Gby5QTSIbwMIC7FLgLs6YWuZzwCWaMqh7i
MaERey/u2OkthASGbb6lDpTt2M53BaevMCha2CeT+7MkBJRi64T7d3wsU80yQDqZG0eHiC18n61T
DGfq/8yKjXia809ORWhTbZpyTSuohUu4Nw7tyqaJ2dHRf3MbAxl1mmrlQO8r0/62KiLD3mL+e6Mw
W/U9qCojdBL6w+ltMpLkz42JtXpt1YPYSA6B1Q4bhTgQdFiLBz5jPertMCCcAB/cmBEC41xEilCg
Yu7QLicGd2U4rP3/WYh7Wbu/Bw6sjAaZYjI3X6f8bPrC+13G9p9KLJB2XEpbsITEidl8r1IQlDDL
9oTULA87kwY0rc73Qo7PXkMP26q9VYqcnGIfkHJhR/2TSvR29Kxpl3gZg6Xhj6vmaOc2HQdbnb05
ZpEAyp6mEzXqvUsfnTxGhLG+U+8te2zPHaUFahnDbAn8nknGpKaUyB87vOzdwGHD4ZaWA94FM99L
jXo29qK9o2bUCZ3/vc8td6uE8ZI23rPdjEQmG2V3KJxV9AZrHNEKVTPzPeRiFLG66Q5RdgxGN706
bvQSXdEpuc8dlEXUCtgv8ONlmUAwXxOGhT+U9iHUlxrOHN6i6sT/fXpLn2wtQ+6nAM1LjMtiiwaA
1WY8OOIdKVuPBj14wQjUn6isGATOMkLMtIJWA48lfHIvFMLlYZx5roMpeACxz4mclkEyTBBXO3KL
cscn9d20X5E7AF2YP4UqMG0y6x6K+D7DIXmq6MxGhZyAWc6fK6iTRZHnzELEs5uiirO7z3yNq8vt
3k87CG5y64k4OPUTfmpfKGYScuYU1/WXGYAgnDY1HSW2VljJ/uY20+S0ye0Z4AKaY4XF2jUO47Te
aYXAQOWaB6e1EQy7+ynhxKgsMusnVksarghXU8O5Q/N3WgxqfZCZes9XldTxlg7EsfJNPGoeQJ6O
fkOV7wzyGCCueUAAzOUY+Pm5npprX2CsDqQ+2MwcvRT2UCIWIFbJvsH+tpWV86Oymp2ywEaNzBg8
I/mYMgREv5S53Amqmk3jtj9rAQS1my0kZuKuNYHuwXxa/BlcFZO0KC+fzKX9yrWGNsU1DBTu/yQz
Nes/9y/9wqPsqh+mhgxQV9ZJ181TnRo/GxyAzLI5fJXYu0ctwmq02NMocxjIBs89UM3tg1VLFAdK
/TanHIYJ3KSNXYHBAWu9X4AHgaOcg7CunweXk2zU10m4yn8yJ+42ZiWmUAsk9LzMSyXoHOYrBCDa
jZDgCcV0rAuJW2dVmcjRvxnE+B0W6Sb7yCrvbZ8WWIpkGfJksSsrEu7Q9BP/suxFM3yVXfM8lsmL
V0XfblNLWbQc2ZOK5L6CRdUzzo7pGtsyEYoJaP0Ov9PewvyrCerc2fSjNu3E2JG5ashcZzk3cFCL
mHfA1b3MynnqUnF1JHmWyoQxnTXWfiic+SQE76aQ/lG44hIsiLAYpFyNiE5KxtdGVes8Npg894gt
14FZCZfKEAfBCWXr5eW+LNo3s6J/MqMSi1ZVKHYjsY2b8lGuWgiLbtJONxzvephO24HCHv4Ji2DU
IJRtx8femUlNl+u8z5TfJEUS4DYS1dVA1LwYJAYM84RlhpH+UaOagZw5/JGJbLfZ4TZfrxqGvHYX
UyOto2u4n+j4CjDaJIyGZmtFdwWqKjIwt0WZV0dZ115I9/kN5WWwX893qJ/UTrfvNh0MdHi4BCqW
N7BsB+CRjPlXvWnb3A8ej2Oii+RSZJQ/Whh3tWk/F1P33at6cBsao9BY6vvcUwELCsQXJ5UH7eXL
PsGdMFgWGWgdgac6ZQlbkbV5JQCcJTlDJeKR537GZJYmmA1oCR51uQJPrXomNFCFCDqxrxeN8z5k
3mVAZL/HeFwdBNrhc53PCKCZfztmY5xGN3vG8Vueatt9clrHOVcUQdG61Ocwi82o3iPf7XjmgE8w
fLZQGtD5deK4DFsDI4ZjourRi/OZdDBKu+bB9nCcOavmIdAaSf2k9rbnCR7n4IruSJ2GqTiNtv1Q
tLV7nuE+iLidDrfEmhIajhoTGk5YX7B5/LNXy4G81oljWpZwagoCNmy3Syh1I4/EPo/ou2lp3+ul
PJQDqEcfpR6YGI7w1qqzsCXp2J4XPQZOjWWkc8Kb8KWxCwwhdDIByjzM0/ROHCIjd9vEE6iTu5ue
q/YcdWqn27qYvcEsV6fAolMsO7quqo4PuD6J07JJS1aCVmvrvkN1dnY2UBol1e+mNH4UoJKw1c24
cXN2hcINEBlxAW2mYBYeOgpKf98weIxzLRDPpcGh8jIVjqy9VhK54CyCb76LvhfMIR1mFOg718/3
pa+gqoq7QquzhLeeGHQNu4Adc5prKpZ8m9Fp48pU+5uwirtmY+mcSeQqaBSmIQmM0Xs9Dt1WrPdX
PzjpgYgopLply9SPO6cwGKXq7peMBO061/6GfeKaFtWui9Nkm6uYo9EPqazpEm85cc+HWalTXcLG
6Ceaj5jheFas4s9t4p0n2bB3XcpyuHHIPS3ueW7u+UzH9zfZIDQFC96ZMsS1cIyHMVN7Oc+XqrJW
0aCdP4rG+KwYasa5t7XN5megMDFN6NaYL9bWXfwhjT/2woQZKBKmJRSnqGWTALcaiBdnZKhAhvQM
QbNAZ3S1FGiIVUPFR6HKGqYn8JwXQ3CACBbCatsg/13NrO86aLMD+Wrwo5F4ReHommrTei1EhVVI
kWNBnhkkhs4qROq88uIGCe05l/sPdD4+xnVmblfG601hlRJqGoJUSXakq7EzEjCxUZJOUACqjiDI
iS4tYtT1N5u9/9r5Gq8GjN7czn9N0wweWZdPqf65dKRZ00W5SgOrQoKIYN1FUzAEIQlXGwPlKUwj
N2AkuzYBF3rj9dQ+TDZjUg57PSSA+m3qgaXGinEApJ539FxrbW1LkIbyYTJoQPfmCeNNWI7lq/Hb
jdCnL70Xop7xQp24AD7Tfd84aKkMsXfHZN8SzDSI9mfrnrTK0aq2HMk7N/qUERHnyG0prvaBgEUU
oFbxUosJtPTfndk5EynBwFYvm6q3SJGljQ1ztex43ic+hV+rn7ki0wAsMBpfNx42RLWr8TehaajI
rOJegrt385jCPev0rn6e5cWRGq2ePRu73i0pET32vB77ZiO7S9xETI8H69VogGL70AxhJXEhDYJ/
3OQpxrDoqtqiMwDB0Mydd8LfUcK2P31bM7QZjCcq1J8NAkIANO9Z7F+YEzx1FovdZNw1KePnxVY/
51w34dTUR5ny0dRc/6Qx+J7OzutiiFdiWLHfTleDmeMmdwLkLg3oaO74n7gmX4RR/RCKv8gNdQ66
gRwBF7KdAX5JGs1z0QAj7dgs88XFqoCChT7W95tMp0mDS8m9gH6q/uUYqPJ6hSDiJibU30rL+oDN
ymURNgEy7Hc3yYtXs5IPJQy9FikGqKJ/9Bgq5QxceGHB+crETnQQbYaEqwRXEM/JdVVxWBxrgSzN
W4JOCXcVz7UUwYsTETVAkDDnRNJ/I1iLc+fnB9VQc7uMWWSmSHjvbZzdJ80jGQZRRBi1qXwihUsP
3W42PQFrPuJO/rAzFEOp8/A/ODuz5bbRLsu+S90jAvNwS4IAOIqUSFHSDUKyJMzzjKfvBVVHd5Z/
hzOiLtKhdKbNAd94zt5rN9SXNrFqgrXTxzMXSYP6OQLFjFqTrB+TBhfD1Bj3WdNfRL2PbDnj6BSG
xbCBqBguCowfwXgfc3MXg45DJ5DFH51GuEhZfi55aUAVQe050omxEwpg3ZNpPDUay36EtX6VBTHv
AVXcPCHsaQ2jBENXPEm9YqILpaI34TVF5zPBkJdLAh/81roMmStmX0NvfeQmPBL8QpDhq9exZ7Vo
8XD25lWoR14vRsqSWgR8aAHSHw5GJF6IqbnGrkw3MZ6oKS8X21bxNL+GEM60ShUJOWl2MZdIu46g
ZXsMi525aLatjmOJIRnXXgoe0Q1TQO0H7Orl7ufAUiGgAZ7Rp3u8T00e14izjfMY58UBaUp50cVt
r4jP2QAGpqlFnYjU6B53VYDaj9CQZFIcoRDDfUGvjkgo/aZVg+rh06EsELlA2v19xtlFpcVUVaXs
1VnyiC6jOulmty2QkbpzE8QuEPUYehuaIeUaTuNnI6DShuk/7Tns1XsNy5cwZhb6DVowPrf5bpzZ
TZqCTTfgQci+zkrFd2YaBRKjnhw97ZYJUbBFjRJ4wr2CjIK5ZDvX5g51O3iz5Zz6sxcCEkflKz+i
AGA3GPVToLFlgyg6KQIFYBSjwibVjpViYgfUgF8IpXH9kT/WYwiuActp5Df0RkfaiCIP72ehR7GQ
r5rBv7QayrYK6d7P0IX0xBVfTDVgTksQIJFcChCM7xRpoq0q1kHMzLOI3N3Okv4EuxTjFzIsA50X
sPH+bVGhmT1qup95zn3lW6l57sjlCOekrlyV310QbkyfvxZ8IjTTslBsoj/dn9HQEytmLe+xWAIC
q2S2W5PSRVVwtWDRWldxUdhFXuircKIQigxKL2n3Itzwxgj1048CLMS+iqlgxppv6uuIfKudHFvv
1kCbFMkRQcHm5MUJJ4DYID5FlHD/FVC9bV+l3pH2/qVTnxQKiwAFZgp06QbFHVKyFC8h1eEQRe7G
mtmV56aj9Q2AyeEbivth2kngRuw8n22Y8MxBJZs5n/AmZe4bMnxZrwVGYy2aI+5eEPxEYWOO4nck
gcOxQsvY9cZOavVPEvSsndIE4gpVgGKHRjuefn5C8izZDFSJhv4YOSQSAKQlqRHhKupckS2iDUhK
VAljWQ2cjtcl4jpbmMob7sxkKyWeMV5kgTkbtxm5B2FDAvo4Afg3Wa0D6S5H/p5+ZbqTeoGZTAbe
YlmRHrASIjMf+mBNrcEOYxJvfPZHrxbGM6koQHCtLHpoxfQrVdllRr2G4MzxUffl9KWKFbcWLVdJ
1VcY1eNl1iauktE5pDLjBHP8mYsGbVLZpGsjEa7V+W+YpAza/Qp0wOxtGoKOUnbKqdE45qGNr81a
CXobn6zFT1PNPZ6PqLrnxLxsTC5TsLpAemH9iF8m3jlzEhWoVnO3KwNy0hMurWza5NVQWZArBSFh
VUauUei/BhrwmpwyZ0vInBqW8nyICYYoqvOwbGioMJWyFtnwyNYOlZgUjYiwbimavruWLKgWAyK6
iHPPPWKlRdB18sql9P/pl9FRaHPJThWR0luIMDCz6GtEAdJgI/DvARTnN6N3DKVFwj9fiwrF+Gg0
XxZ9eVsA/qlS7y1bNJg06JGkxz0HZFqrtkoUtNMaGnAqed6JSTHzprju55TOpag6lHlIEynrm21V
JqesrED9yYDwtaRxCoUGluT372Dv8uvYUYq1EggddXOD1V1shwiFJifWxboHos5akjUUcec3UP0p
jJ2MZFrkzcHkcrpZquBjf1BLNQSqBylS9W8y1zNcXBpZo+FVUmvfZuMzOQZO6tbnn6LOT3THd74u
wg42QCMHuXnEIN3uy0x6T1s0kSPMe3dgNIK65CyH6nLeFEZfu5lA81PNk4OSTN8yDRG7g167k6kt
uWqSv+QhzU4LgyyLFyDWcHR6MgX2iLO3TVD4rq61nI5k2R1jgcE3zw19IgJ4pKCnvSvgNyXDHgB6
sGgnJNSpBoXSKR+eSpFYPp3g+S0HGySV9PpMY64eDRWkdoW+srDOg0yhU59HLuEmpjxBSZw27h8S
dSDTec6IVUjkTQ5T2Yu4DwUVtBnSFqAdBBLXDitsdj+/FOziO0WCIIvEff5/P8oiA0zCzytSH1Z1
p8qb03//UfqH/Kef/7dq61l5+fkbIvEa+/IqRazAzQKScKtCdK55jtTj+WtJdoscJfZvYlBqAGuP
1zwy64d0IE9VygPF5WaTrQFCWShQZutiMQPWSilNYCxKy5MsJxHyAM5k8GDBLnx/1OeixjJr+eQY
MFhy+SNvja/kMgWCtI1a4kLKyX8om2GfhNZ85jNEO7HE0BVrKGmjboXk33oQ5bLEyBtspkAmei+i
e0w8S4IA5kvTWMcyUTUQtiX093m9J4kNfUY27cNHSlLrgO9qm2tt4cRl+ZqESUslYXiNM2mdjX5/
FHH4uoMJc5CwCDzylnIMahVueMozVDAJjuXQOfT1c6TyUbLPstG1Ir6RDNzKSs60/lgVcPPgbHpl
wV1P5siUxbkTWcq+jvyEkzV4uKyoHSEpbqOMMCMmHmxG98XaPPIEs+7eFsB6kvJpgkO1keT2rNew
iwed6EO/qffUpCDzzdhi2rTXdsKC5gqlRN0SpoeUGw8o/1qwILQww4tvSosc0rX0bhUY3yPDGTS/
5PEST47Dsq6IAov3YrbMdAAu2GvH6BF0xKkfDGMVUjncSKRr7ejibyuR7jJONweNO1efIbDjDK9t
IOpI+sAghiihScoZTMcwlObUzZyggqY9KaIMYnC2AKWP5ME1tNWoPmjdDZVOzMV7IvRILrcUAHFk
ipY3gCfnRgqfbPqawGLeEVSs8A7uCBkZt3mD9iMK6TZXOa63SaOWl/f4OXVL7pwkZ7Cj1lpVKUSS
rglpfZVJsAFbIa86gfmflOXnHCqGU4bmY1kOVCZKurjVRGs6XmRIfajFe3XUAD/U+m4iNwIL+PAt
xwMpBNgbLHp3xlx8x4r2rA3TL2JpkBVF6kEztD29N5vCEMVI6DVLZemOLA/Ac5dfGcTaSZ1IKW3r
FDt1OKtP+tkUou7SRXBX5ICCpSjFNnQnIuoLX4f7MRjbHEKUYGQwV+luQQtTNKZKbxyBSQ+uZqQU
zbiQe3WbmXv8x7CEG8Ha9SBXthVU5t2g8TEY/tk2sMDRF2LRcAex5IPe+bM7JrJyjP3SJMel106F
T4c9Do9Npfon9FBk1cixeDYkP9+QdJl7M90eFC5o51uc448SdUhbk7T+kQpsZw+CJjwq2EV6geO8
GWTjU6vSWq+FNrpWKmG7Ql2J186qJmyZRnZDsgPr0Cg4ABMTjIu1HbeSz4VKZYat9dyvnweuMVhM
k/oZlA4jXIvK5wAU4HoUu/y5rWgilYQmPUsmjnFCXJJnsS7TNeXL+Bn5fbomESR8/nGCSlISPPsT
/aWWQ+ptzBERpLFl3liYKMg3pXFDXlWs8bzWZ8zaG4zmMhVu5FFmjSLx51/jcJZP8LfFzRi9dClp
QuVAb923BFqLlXAOY03bRnoznPxA7U9tGw1gpUvl0IX0MZffb6uBkCYr6+lTGdqxkdo9rjxP6nTz
uU3MWzugi8znD+iIkQ19lJoIdqVNZgav8dxiogtr2sdBY9j6CPhRz+PRKQaoyU0Hdt/seRDCWJCa
hUWefuXkRHWNebnX1U1V0ButRWk6ypxLKIwkyiZps3dhmg8wQIpzrMfAQsrTMCiFm1aJcZ55x0Ks
H/Ig3llxlT5mGssxHeCM2qvFetbn6KJ4/36C3SAZZJ+NiI6gWqKUUPGcLyLHFnJKTQFc2NRRqKML
MPqjpvZ0Twbf3CHawWpSd49tEO/bupjdqhno1mjJGeiU19VDvBsXzZc/s8j3Pf1kEtgOfmEO63be
+ZWhY76IONlxnGITaN9ysZg9mmzNJpvqT9OPKbhhY11W7YD0cbA+XU14AyiWstbojS73Wroka0it
Gos7iwjO+kNVszXoYUXXT3fnACEWQrASgYBMlSdUsGWQ6gM4Ae+2lfYio8qEkqTp+jHmsMmlCRSJ
MnV7CVDDKqcE/GAU8YHO1x6QKIA73yyc0owwDKb16DH8lpCxB6EfK0Ss+B37iOK5AYQhn+A4qrDB
1loaal6n69zpx9zGUCFtcEFwc4hpLKrxrdGl6hxMI5ghimIs20SLFBUeCwXtaPQ8z/38GFBGwE2H
tiVXRP/YhEO4VvB0d2QW7JDEAYQjeswPU5aSoF4nXQWLcqQmwIecIQcSLGfMkkyl7miKUnJqyJWa
hk49pASzb4g9MXdqTxBzF4UZdJMJf4Sw3MvkB7qCCFUV5S7E5deU1rcQITMjC49dSbN81CRlMWdk
GHN64upZtbw00ChaFtRqMb8eRL+hKBBPwKet4QGhxWiwHFvws3bs/f5m0sN8jcfqXoz0RybRwmvS
5eBXRnXYg5ZUXNl4AMJb2E1Iw6Yr5WwnhL3Iqt8dRuRlGJXAGMZmUR04mZ2C2e+djvFGaz2BAhIW
V651EmojAjtGa9y1o1pTu+/hq6gguae2c7iZpDvNEOrNMKHEK4JXQbSQvVMydqeuOk/jkseGz8dj
D32RZa5BoWIuxR+vNuqTJeNWVps0dvLKTF2igaqN5S8eTT3YdWbG5lnWl0bhBtxzIICpPlBDzQnh
mceRXqwvHjjZAKYy+oNhtA7A7xqyn/7wc3Hkm1zVmS64YTV7RgrKMNVQEPSaiyZVvwh6jdO509IF
UNI58KiPmoEcN817fZOI3KMrUUYZLgSnOZPLQzNzvRCUCUSFrlLWIW+A0w4l1yFDN97H8bMS+Oku
meHsirK+t/QWfITWemocn7ViokqSBgQBV2q3xe/LXagNUmkfFJ20n3v6gzAUKYQuv/fzS7/85M8W
sjStnihWZ41mZzpgslpvSDAwSP8g50xY47FyVL/Ktso4ifto+Q8/P8k5bf7cWhjDYwtK92ji4bn0
ravJ6xkaEuN0F80rVKLmpX8ZkLtfA7vaRrZ0zl/Mt/6XdSA/VQ3xGjsChV9gWrb6zHVBvVQMBHUz
XLC6+e8KRrjh0lSuhZZQWC1lFViBqhNaK+k16J3SjT3RS918o//iNx6KJ50/ioxe4r5RrLJnGZ/X
aX41YmBEa0R22pnUHIKH65txiJz5KIiO4D3XGOhwgnLAfyCaybrSIhQ/jK18ipW18pR86IajFvYM
8sAd7Sqx88/ymlBoq45G+QALWr8Ez6RUN9VHXx5ZEBZUCPsIrcx8LzUb2CyKbHc4XXFOHlFGZ1Ah
cwp2tmW6UcmNIXVi6EcuUhj5sfooQFJ4WXo0jasg/OKjI85zlFvSrpH2UGMaPqstwpKWVuQ7jNXx
pCLTqtflrnSr5Jo9cepWYRWAwkCuyNpxwUPSbfPn+Fl4Q0pAKQnbw6ZwO22jPKsfqbyXxZUC7j38
ao/KzdpBqE69LkN77AU0E1f9HoBcBgN+Fb/171m/Ui6hbZ75cNNa/TW6w50sargH1+5ZcoilQGp7
JFKhBMr1xK6GhMjlxiltkIv0J9VYQb9OUWGs8hupTKhJhGsMzAY3Z7/pW9tvT/NDM9gwY3L6OTR8
KFeu4O0P8Rp04dPgYX8pHJo9Qryhu7UHm8azmXb5IXuWHrRrPqxV/dLJXorC96juAND1HdA7x3oS
L8ZVnmyZgSNsSVLhePnS7fAGzNSG47VwyPbmkcIxF8lrvE3HZQQE3DgmL7jTsOud/Ks+Vq/CZSQC
zVHcbDtv1P0N4eSGvDY+zB32K4Iaqsm/Go687ySJnMST9DlS7l+Brsbm8AAkvn3DDnFnAc6UbVFu
pMgdVBclRsumerK2IeLrZm1sp2wlKtv4ZorrjpvsuDMoMjNV7e5aOfmJezhagglY8i58JtLM0m2e
SEOLpbabg7yKd8HTeBPc+KS50da41flZi7bEPPuBfZcu8tnfcjZNAETeW2gbX/U+W7MMNhRLqK06
ATQolKCvEFxe6r2PYvPeOYTFPy6cdnRsq9YLl+y4VXga39NdfTTOpfs+huvmoLjlBlVuZeN5vidv
GEKejAsal+JlCSyGybxRE4fQ0JAkie/4G4IN4ommWiFCPInKufWkPUWf4Y2lTPmgz7cI6lGAu1S/
U2R5J4UvBqWmlz9ZH1qyxt95E9a0TCAXXdu9OSB38KSP5k1cOG9rayMcq63YrVGBWutxbb5UW/NJ
ghj1CyifXbvdQ/a0OHqQ4pIV5iVP6eAJV2pFccsjpRwkXgG9/Gpe4ndwOdXGcLXLbKzqewkK9ol7
4vwNbLFNvewgPikX6xLGW8pg/namgHziG+KyDsbaXDUfAkl6LseNfEObSN+Fu+JBfxkc480/1PvA
zb3yu3FCfx1/YM6eupVFqDrdE/7yVamuOnHlFx59un1nPKYXMHmR0wur9Ebd/kVU1lg+VVtbXN12
4+G2RoyMtG74DsQjiJm4Y0tcGZ/oOCeyU8zTgLQGHzor0BXPQsVew6CBVTlBN0GaRxIZSHWSubZ8
86vyOXwXDLxG6+YXN9Zx006EdK5oxqYrwuE86UzECtoRIqT23SGqedgMJnISlq1p0T6szIfygtHc
LCAJ0dvZC4MLxRUBNPI6fdPs/BvRlypU5voRQeQ4n4Unmb7jY3xDzy1QCl6lmYuBVDpOHsY71aNn
2q5ZdX8FJ/NYgjy0xU17EJ7Gs3WYHwSaqJwYjtYh0I7+1wBv8EDGIRVgOqJXdkS4FfmLdjXOxmvw
xJbwamyVT+HQeMy/mEs9BYMMP9o69OrneocYKEIpuhYfrA1mhnX4qn8He2TiAc3XlUw88RqCLx0J
WIoMYMiDq8ilkWvtmgCdAmlATGbbsjbmU03uz7cYbIRd/AaAyH+UttJD1b3Hh+wOZ4yqHcFzS5D6
mlsbMhm4OANv5yFlKZt8r2I9FAdX3TaVHWyzyYm/rZYUjZVpawNbpkoc0JpGr2DZgWYzs8gQhmbz
mm2b0qOlhKbCYJxvhSMtWFTWk60glqEB4s2XMHdFeZVvAkju63BjIM2+KNNKdtpn6yiJbrnHBKkZ
q8odD7prMU2kB+El2bQeR3f5HH0Fx7iwzU+x3+qsqWeAF2gXOtvIXHTCHILUX7nX7ulxZnzE6gbf
bhrWcr4e90sA6qY45a/WC2d06VAJYLiBO9rCO3V+5Lj+p3ZKIMKeE+I9/Rk9y6r9sER0egiMj7XP
smDD83sK+os+7uZ9ajdusw4wALnVkXC9j/wuX6eXjKbRB6WfcGfuobSom+Y1fC6nTfOLKQe9q90r
H8Ij364jEYxj84UZwwNfxFytgb1E1yT0LOsSD6tO2sq00UgrFXhKzOmVchejnW5uxq2WHMChe5I7
I9J4ab0W5a65gpGqf/qw2kYbQKC4JzHYOPbfLRA+al8ytSA3f24QDK77m/A68033G0KvCUoC0Ui/
aZNPj1Ar8z1xs9z9V9Uh9NQP1bp0QDNRtkxrgEK//K0irC1SAB5jzRNIaLgRDol/sYXpg2eLL2+P
QXHakKgSlN7woHUHPXRxYwDe/SZflvApDeDbkZ68dgHZrghPE+eNaK0915cBmfwH1Hqs/Dg9zsC0
kdSgrDVQJgNo3DAxAfy5ppeBzyN7AgLDOSu3Um6H4pqGFfKHbp+2ILRXU76TH/n/DZKScBv0GzIi
+j3J5Iu2MgFdvqKPpIeOkjtQ4rmzR/qFk0Jc3HT12LZ2Y165SArdkQNb+VU/thYUTc/nGPoWZ1vp
wgKF/EmObhQF88fmIXrI8VTuhmoTPHX3pHIhMzJjaNesiMrZkjrglL+A9oZs+s/aw6jgU3G4FaMM
0L2gAAaxozjHcQ4VUnQK3s03+cgikX7Fl/7NoHbnEW/yVhyqbbjr9u2r+lim7kRHGE3pE2RAIuoI
aVmHM4m6drmpDM96azPXRFGU7QtSCfIH8k+wAIYASh6C+an4LN8WnA3uTTQPJkfzLyJEsHvk33i7
MvULb9n0gncRG1aqA0NCO4+Fcc2ZkUDmhxqmyo4y6TV3o27fPNHt9O8CMMHj/F0c9KfiJTbXvmde
A45fu/wZD+paadcj3rxjqdklDwvriL6umKw8JQbbpZLWNQqUdXrjHNfm7wFJuJRGjyN1vTvvE3Mo
5gG2rx2kEww65iMdN7+8a/1FOGdPOGVG0IpMM24dSEU/EHvOX2xsFcaIPTRVapT+XryjW3lquHXs
AEVo9NpPpkdGFF8fgd3aRTuio4+fJ8fnjPrBwBegtOw4t2L4IQ94nb9FlV1/dQeIyEwZtidUdQjy
nwF2k3XlcW6xswvw5trWnGKXOiB9juahxAtmcgpeg4t84OQQvDFn0n1f7EosMKpLRFb5pM8ksTuL
3zZBwb4BVEJ0KGo6SdtpJwMA9Z66OnUKFawmUn4HIAgdz/KJ9m/wJrFgcaKKbYwl+T4x3fTZl8jD
/XwV3srxTSwuPXF6L1SdA3iGDieoyEWigJCa4xmJ4KNKENFjVxLWwrG+hSvG2UdcWZ88DHbVhGM8
F5otUKhjdh1vZrTq34g4rncAwqiyf07aSrtiaKE7KRE4c65p+TnVnbBdANePpAZxa4+afcjBTybD
yDHJk74xQQuU4w5IuUvgIrI1WT93RNweivfeXAX79BqcSq5QFmelDsHOF4WAR/WD/gwXUQ6s5gab
jHVAsQwBELH4Ljrnj7xt6Sy+gau6UszgZXFHcUd4xesDDZSzuLgvbB6usE/fqN1xUUi/Gn+PgGTp
sl+DT1Zj8oNQVLUn845h9yP+rr2Ylt623Ki//IOJWdPnzscZeVUcrUe8jNT1ysOwy5o1WMRN+JnF
9LC4D3mkGjKP6l28YY9ivHTkDyz7dfdC6aOt1qQ/c2mwgwf1UXjNHPGXODngDEEDC+eE9RDhJ195
+07ohvqrBq6PJdxu5zXko2Eb9jaI5l/+vrkH9T5GzLuVD4Jt7DJsbqFdwf0wt8DFXy2yT0ZmKF/2
NxJ6Aez5Dh+IgVbC9kdHc61LfWlviDnvJowQ/I8IP5mrKEKd6RBCUt7E36x+UmrrAHw+Jgp8weqr
L9ccETg2oc9ml2/v3SVUDumn9sLofIzefZd4eN8eI9vaGycJf+EnvQVEF9b8DBG72BgKUviV+iYc
RK/CKL+xYKHYrP76ntaJHRJNgNBnE2+bXYgF/iw9LYvNIhLjDmdspXO5XGJNOgwu9bzgNN2kl5dK
oi1vU/ahaYvnnI2xekvRsq9HRz0xcHhI4UXeh1/YX81HEKDRd3ztf7EJCE+Sk7/m1ylzybXUL747
bo0n1igmhfFJ1+2gHKYdqCDjlZQ5IDMzgTrr8bUN7A46CJmjCqe0dbjlROx/oRznuo72Nv5SuWJw
MlIh9K7CI/Yq8ZFVPliN2C2OMR6Ya3Eq3pGjW0TRrREGEGrnPwZPIfNp5d/TL8Zw/8IReoJEtRYv
0QPLkcySg+VsRburuTd37bW5szyGj8RQrqJz5Qx37q7qMT9IjrHfJhdxY7zUzLYKQWnhsHiyWGqv
nK1v/dvg0Y25lzcEaqS2oiPd9RylnemFCzu8y+ZQopOs7MYRafnR7Hu2doymj/pSEcUbrOFBsmQM
V/NlGveW3Z/8X8N4jxtHyFxNdAvSZdj1161nnEhr5+q3OHy4xA3YGFfi6zKBRghe+/KbQATZm1Un
4wTQkefhBS7/Y+Fq++lUPrAKojm0dhNvtnbrR203unwD4kHZNDQEb3iMwxXRxJQkyPwrqAuxUdLc
Oi3HZ7yEHznHsnAzbsRPogeSZsMCfhdYyBfhwqr0jGP53rxgp5C5eEoX4RZp60Bre6ZSp7oGIujB
SoHH05rZ/fwEmrbHgVpadkPsjW3UTGnE+xia3pY47IK+JinQdN0kaNsbqOHJPvr5/QQRVpa0FUPF
SvaN1BPQVbOP43nyQVVimFLm9EVIlcYxWo3PrTeCvBO1nB8DEy6vSu2sinGXRJy9UCmjEB26cyLG
lZsS+miHZY/VeWIyDMsvMbKbdUdnA4/3rCCDaw6qNHJcGov/+8to1sdOLXU30cN0N5IHrLYqB8q0
Tqud9WV9FY3VHywg6cDpi4IiLPqETVYK3FR+ftFnstKFwKW5QBETgTHJjnXE8SE074gsay8sOZij
e8SCSOFZxXuKkoMS7UQ0ohZfheQcULEYysBENCBhfa5Pgyp/ygl48TxeuNfmxefz7iIIbmiZOruo
uHOR9NStLdzdVTB9KaV/hDAvc4QNOsxjL7EuN0wVEf8xD6JTZQ+9ckbm28z2OF6MhhiDGasFlRka
Z375rDb3SUW9uvwcmSOMwqj5FOL4aoFSr8fmsRXmhDVSXRdj+j7oJSXU6T6VguK2KvTTXnekyTgn
U+CVgnxSuHjC9n/MJfXJIHduZcikBBAcSpSMQkiRf/Fp7myG1nwuu1lzkgA1kD/Ot2GWH3gcHGDI
eqVOVH6aAjglo+9sKM+/TJlwTcsPcfSF5EHWhyYfm22Hy4p1Jk23RL6xaI3eIE7hqRYwnWDGmFy/
6txeDKL1AgWDmWEczdQa933OIZNUaEeBDkYbaFZdy5J/kTutkO1n+KsIcQY0eB//6H3utG91qBVE
Isy6pEsdLeW4sCR5YWA/xVXIbVgy1//1/xE/fyLXAPQpi3QKinxB/GiqaSJeMjTdUnFn8qK/AV30
MZXzXjBrb1DhQxQWmIKe/UImhqrJiHXJKrdW412pwJUkjPr295f/T77L8uqWpIimTodI/Q3aY4za
2GqFUcP9Gr79UbXFJqB0EFPFEBaBEuFAVLtEvNJ/f10J7NB/fGxJVgzL1GhuqfLyxv4B7BEboK7y
KNV0Wsj5qHGK1bobGcN50vHCzyJq+qw+YsM76hZ6TtrJ3GwLZataw+5f3sryGX9/ApJMwAZJdxbv
6LcnICWaOCEPrT1fBIsQVwJYCOErhIPtCQ8h5D/6kwsQhuE70j3rbwRYzITjOUUfTP8yHIw/vBcZ
/paimKomW7+/Fy3yJVkoInrloIFZHtjgF6xAOpXvIV40XzDVf3kSyp8GoIzFw8BiIuqq/tuTSOjY
zWUpELGeU+4zhuxmKBo6SU5a3Qxrc/n6Dal9K0sSz7PcbXCiViNHe+QAuEzSnUIMARLjmFhBLjBg
9vmWNP6QnzjYbnFc1fWziQaknFCmthmPtyT2BGklZd2ctKRqE5nt5e8P9U/PVFYUA4usuVCvfhvX
U6CSdJAEjWdmbITksUHJqYZ/mTw/g/T3kaPIzB1NhL9lGPL/HMQjTuepteTa62vtCpvm0mfGfjAo
frfMmJISrDHkl7nswTFY/DCY2zHWjvg/4BwO6UUPGVFpU54HUihMwoDxQZvql9UuzJLyLa3q4zwB
0Cj1yhUb/yx24XdRZ7Xz9y9L/g96FmuQIuuaLFqmBOJzGSL/mIyWpgIOlxWuAxZH08AooBWAOOxo
tUwZz3Suo8wDFrwdoT2JS1nZdPI6fQ4kmK5hAmFEH78Iff8ykxpgIMwFJYBWMA/B2c/g9f797f5x
7VBUGncLc0zWf/77P96u0lh6YUS8XUbWupOg2mC4Ws8LdkrK+ltCS33x9L+N2j5WqF0GCOCoyaxS
U2z/7b38afYoLNyiiqIeYehvQyBAWCIJ5lR7iUb3xKiSyV5oI1NITaiSKzfQmE9tT4s9oI0xhNnn
37+MP05fxdJkVYTzpjMQf3t2+E3+ewyOCIrsWpIpMvcRItHpZoLZXMlKsWqWmYcvKwEIsjycXn6K
TepKC05mxCaHjX38IgCKJ43Yf93G0ldrJBRcg2OZlrB7Um7ZhLmSd37tQ/8DTsQeGyUF07jfLZSl
dsFQ/f2DSX/+Zk3dYDeWVfM/1iU0qAwgsfaaYq91lNh1BVcgqjVnBDVD+kuynSVrm1I4jyG//P3V
/7QvMsIW4pkIcE/5bU9QR1/t1Iw9YVo4PQKliWFhn/dD7EqBcYu1nALJ0P7LZ/7TqqWKEJNU+D6Q
7H7DySXEhfdTOtTePPIsEdy86Wbx9vdP9m+v8dsnA58s4xNlwCLyO8567apm9i+L7x/HJJNBUizm
BU3u38ekFcNqkVsmRSU5ykALYGIVsUYGmFbkF/K0KXyp0UaruiN+mQumJprx6IfT9JD61T6q+2Mv
4g81ZYlMvJQulUHFIJzCt6gMnHZhkhIJN8ECm25wSKiMLsCowHgsI/9jAY6ZPiqNv39x0jKV/+dq
r4iiZirgOUULyf5ve4qqlZ0iAAvyAsTpq5ZtfKUSSi4jgoJIzjQzmvSGu5uWA7ibQKjompQcfUso
8n9/K9af3gkkVw6rmiwZvy86lW6I5lQqlVfl30JAsz2UqV8brUQfdyLssvX3CsCKUNn//XX/83SC
atJEWGfosPXNn2/oHwuvFUjtXCdpRahLaBsyc7Lhy14XZY8fjUV3yZ/8+ysuI/6375zPZ2oGxnlN
UX8/HVtNFM1EFeAOUyH0xiizOcq+lHX8/L94HVUWJR4wq7m6fPJ/fDJyDzCX1UbhmdRuZp/cJUjc
YKr/5axpKn/6PP94nd8OW4KS6mRv8jogKVrBUm0039zy9ZUwIguQCpW+4mMaFVsC70bW7fJVjbdG
FV/5+NQa+q53BGvRXCnZRkGPJSmh6MSchFYzqdGEbxLroFKCInQz8ioVwE0XUDMi/xH7fSmSpSAj
b4EUjqIXuk9nmYgq/OApgLUsyz7X/FjZalUTOHPvFFmYERdOh44YrGJtBSoC+KLdhMX8C5+5sB24
UOKZHJBH0ssvu1+9KSIvSEIynasc186YvA+GzfWUVtvCQrZS81UyUEqAffw/pJ3ZbuNakq5fpbHv
Wc2ZXI2uutBgybI8y+MNoUzbnLk4T09/PmrXaWQqBasPDlBIlLcHSeRirFgR8X9/jripqxfykjEk
bYeOceP6wVuX2iqDq9B1rN68h7r9pcLEW8QeHWzHcqlhjppzUVrWK8af0XjHoblYeVRYpaAB3trI
baKY4QG3D57Dcdz54e33K0U7sTGRUDoWwUBlMsw6zpaSZFQMjmkSP2OAAHrQPbZJdm90+qNbih9U
I9qZOsT3yHleRBrdVSIwgTR1SP23MrQ2Q2Y+Il5/tbRiqQX506gk75qNV6Zu1Hi8J/pqHAIKO4UN
x99/Llsbe8XAa+aIElc9xkFlhb7aie+RtdGlMoNn2dI6VQCCGuJH0nWPFq5XY9086pChqxbgd5TR
EEnFTVkESxMZYW3yC1GCHUffLIIOLWd0n+rmFi3JvV63j0jm/PIjGrJLw9A+Bl9beQpob5NCh1Hq
+ybTVnlP6zHksnu4+ZphmFBqWkKSZrgCzcJ8ep+62cWLymkeA1v7OPxea28rWd0zfbuoWggVOuN8
dSI2UMnXFm3BplT3VdSuvZ6Yppmvhp5dorPYJGF2PQb6nW+Zt34MGyIon5RRXqN2gbkTBE9BF7+V
OMhu6wAmj+crD3VWXZuN84GHOdV8t3yRyBHv4harmwy+8djIB86grKkJbH9mhZzYKHQBLZXik8VU
pnMUTLwUaqleDkxHgyGTfjlsasilc1tQh0xL6wKK9kfIADsjGSXjLCq3Pa56mqCe0a3PvJdpOz8K
oIbumOAmBCwPcXxEocrStl2eyjU4EMbTsZlWwkmohhki83KNrbUbBu/VuZJ3+96pf2pSfaxKJmuC
wDWXss3pJrqKf9nV/ZlNTPvz1GFwQlNtW9dcqJjHsb30h1YJGhtHYyQD1Ltyl1FZGi8Ml/tXXl++
eekIndDRk3XlwNkKlO6ywWflzKY2wZGPLxF8W/Yz18UHkIzl99hfDzEWGkMDXtZ9ggiQrtD/pcry
wA1B1DHro364yhKGEw0cfyeaRj1pzs1WMFacwENX7Z9WepUgJ6As39/B+xuvpacw/oSwRDfjuS6Y
nPXKejHayp3RJnyWsNYhzsHWMiXOEo09Q7KRnNk8T0Uqzkf4v6oWtQ1dP8rDqrjOkxhNFYTW5qbW
Ba33cg+DatYm5a7osl3SDIz+GCOwGLn/fuX9mUGb026qOSChHWFZR3lm3Oaom7QIOYpLuwm90qIf
hh3VuovQLradnj6MCsND37/oiTVF1g7u2nFIjAzVPvrEeSVl47dNspYxI5/MEuZxtR/tBuhHdGt5
zElnaOT6fRo590xRf3z/8ocU8PenzVQNPraumZptW8eJmR8meWYmBa53Vm3SW2xZHbbO6B2evqN5
GyX2fYs4gPa2RU9aAW3RUZ0oWnPWq+5L2Ri7Zvo2Ru+3Q4WWP+9dKiZyPwwPRnMNxm8TSST6Tnnu
bv0ZJnjjHDpI2i2Ltz+FtF/yn8Kibm03KW8c0X1goAYe3Y8IET4IyjOng1MLw6DoZ3OZyISso5cK
GBX23FrE6ziGa+Cg8PCdVWo11w5z3kjGOFHW4uX7G/NnwszHg5huADmfgs1x2mXmgDUVF5MU4l0s
8r0ctB1IhoWaa0+HSx576dLUnTPr8c/01VQ5khvqlKzzwkcPgVVRxKg9J14rTbMZkhYju/g2tNXt
9x9PO3VNLZVyl4F/C5f1KISRdvVhyN9e+5l1b7ec4THkngpubJXyrVCMbWzqF5FqXbiwBcyKKFsa
KK2a4TJkKBBIFbYWBqZVinduZZ0IQlwDTSV/d3XV5kT4+9LqFb3HzA/Zb4kOaAyDR8PqiQHetg7r
q6Z90zAknNkRjCjt3FKzpp32+HmcQp9jAQljpzl6bTYQDGiCOl4LC7iEidCPCgisBdWRxHXZXdYw
3WYINME1QCLJ8GDmEzBVnOKvOFm8da03YhIVXh+At66GENDloTY0tMd9GkOsYSfAYp7HnoKZppcL
lHEMheRNduFV2UNiIiLvJ4LMATpWT/6bPmoSdGLJpGjbHVgGSuEurQ540eHHAeIJ2ElAnxCRU2oF
B9d173VlbQ6uLKNUJ1E8PtOuUcxhH4PkCH9Q12PyrQfup8h2DYhLzHWt2AN4vsinY8CZBTc9pH9c
WFdMpRnNFebxghsjGK6BSaAbOuXdi5iXC6ylPWzSkmm0AiCKZzUbmUEiQTT1gTpnaeTV3fdv4uTD
heUA7Quhw/8/CiSpWZA8+DJZo+lkpIqPrcbaznXqM4e2E/VGVrCwOfcS1G1qfb+vYNRuRpYXWbLu
DJpOzCa6DcgO4nRVtBtSqB3MA+bBwWXUhoVbm74tvXbbueO5N/JnpjJV6DXaRC7FT67+729kjFRk
xKBZ11oF96Lhn0Vfrip/H6fDqzVJOQ/+NoV1MwnhU/fH//sF5yqYbOimq6rHFTkeA7uNA6LZEHsf
0/UumS9LS+9MsNb/PCRTBCMy0megfK8fP7V9FWfaKIkYdkyLQcD5nyV5wnSWcx8PWJfYxKzIqNdh
a4tZV7PKAZJjeTpc6FgZkUszaQ6RcxSkvFP7LjTFSwozR/cwG+gZD6w0BpzOh+FT0QYbClOj7XCi
LOPapQvCr42Z7Gw2Cr7eSp7vuZRzLOe3g3o26p+8TroB6w7shftH5ybhIjk21a/10N8qWgMSOc73
DWVTkJAukzVJ+KNJfpiAXzoFXFVHRmoXmzBjAOb7heFMT8BxOOBG0eQ1NQNzkqN9TjQ6gCe/iNeI
jFHpAPp3AT9AoMS8Kg6Z/UIkJevqLiCbICW4F261Ut03xzV3KbM18rP3ka6EabuuSJciNkhQ03g0
jvzTChyLut66toR3PdT6zu0pZuQsBtXI92YdPwujfkxzuRe9us0B1eMFhpapfCtda1n4OE8ho9xT
qqYEKXajVjwY0Jowv5rAw5+hpNkeuKmxlLq9RWP80BogYHKnvAoaA7wFhj8YR3qOA/DUfslCjrks
e5WJ014Fa6lvA5bDDA9TWDvvh//v2CkmtVzlvKCiEsgfkXpuVzVP3nuHCivxD23fcWpfetVUUkjZ
2YpykwFbcuN209HkXEwPRNl1zAcFw9rScAHvcQrjSkdC20Vlto/88mcTVJejau6UkCyz7gjYRVk8
wuK4G82yIy0V87gMfkY/NAFypAkYSrCHOxReawmLLJ44U05iMxmt2B8ti8vNrWreGsw9TrHYcPiW
CgEfvFSOWqdFSSD9h7qin+UoZ7aBUwmGppocIxF4i+kY93tUTJymj0IAImul1mZanz34vbfB9U/z
iydZDns1Z1bHS+6FHM6ccfQTW5BGMJySZpq1xnG+r2s81Sby7fXoaR/g2l6B/T87WrAsRPYY5e+N
ZqyN9fBpT8Iyi8Gd4FWVzlZ6xt5t68esAKjn5nT98qlStap6Bih0L7ug3oOkStSPQZlcfv+snoqu
1LQ0m3yffOyPY3cLbbUvfSnXXcREm5NdFg31nbR7LOPscszjjdo5F0aAQospzSHjzTFHMuvU5jGp
mY5wAqQzwS2mnj+j3nxNXfVjhAUXuU9aOuzjSj1zpjp5ezWNtiS9GM50x7uvqYgoLN1KrpHT3RR2
VzI09OzX+ZWqhvc+yVaW9Msh8leDa531FTqRWPPaU+VZ1yxBrP59bRHyuroyC9YW5ilz/OBZYOaW
p2ZlyYWlRI8o6zfBqH7kifpBnfoCYtsq67wbS28ekebP4tpljBn4tKFm19/fyVOHXd4cxxmDHIyT
21HUTfFfAzjPnRxr+Qpu7GIYrdfIIlz6gTPjfLpVM2pLvmXd2L7YmL3/fOYdnDhXcWdUYbg2Byz3
OA3MHTOs04zqUjG0j9P96Wyx9isg5vWrKdpHzK2fZWpv+9i9wbpXMOchI+MVp8KP2vHvMaJ8zYDs
K1jWoik+83Se2I41g6kaYZjsSX9051v4lnhAFhmT0A3navlpWcUuqVhAoV/cu012rhl8arEY2Gzp
lqbrHPeOFgsrw5N6NWZrqgMXJQZxJTyTGeTVRW4Hj1Ew8B/7M4/zdI+Pdl769aplGHSgTV1MEeqX
g3s+dn2pehSvUCy/jMwx9mjDnfqa+aNzhW/n1N3+9bWO1ptQojgyzalQJuBjVaGHwFSD1MUJRwv3
RS8BsLmMNZrGKlCLmzGXDiIc98odBA+tvUCyvpuIvqnpXPj088p8uFSl+QKoPqWTjzsJuKVkXOWT
bW7nqJeVku+QxAYg9I2aYi0UiSvnKm/K3YF8zIhmSvsRNl/+aWbaGvvldWS1YFei8bIKtMsic5aZ
bG+H8MPXnaWoMibpnI2LBpuSi457YC2HlVqIq7xsb0QK9EUZVuVY4f9c7GIAPo2C1BQBaNJep+1w
aTSo1IrmK4rqXVvxLv3sps8gmKTe+GgldEp0gaWRRKQ9Dx0QNgnevvkP9zKYjGelKWC+eOorVjZv
cWVjYtjMlMEY5oC0Rb9oVUxyDIg0FwV6tAPhUvBRLkymJFHjmRubmSAn8ouLtGdSWk33OaNZVBYr
fLDqq9EfElioGfuIXeDkI1mB4AVWpoG9pyv8cMMTjBKUVssq8jsGN+sONh2gqG6IMIho4ocmJUk0
hAkYJFET/sRE3WcsEVaCdRP0TrCCLMTIOBXsGSYMr/hs9tg4GKsMWyBXye/B6KHRYdWPbnYP6nxh
5ORjjtpfVhlboQU1LkYv3OIdJOJPgTzICaud67mTM+ZnG8p7v8zulapmlsJj5slE0i5/Vq72oifo
FrNYPkf9JSzDmWODu6Vx8OIAR/JyRN5AikWwDiz+Vuxdq5haNYADjMC6qJXLaUn0dnEvBufKtQdE
pLzJKQ4ASV8x37oyYriHXrDtwuZVOn6/yJph9X24PPn8aI6jERwMxlaODqx2URX1YBOQ9MpblDYR
GV/MIcfxgikhc7CXzSiu+Ihn4uCpJIX6B6dXhimYVTp6WSsYYKj4mC7XtH80VdxkcUo9PzsTiU5u
RxYZpkHHljaiOHodk+Eg4PUiW3eDWDddgyYKEnyKWpdqimScbpaHwb0o9esQW5xCO58pnIr4bKqO
zTWmCnt8cBR5WqR5Z9FRQMORFEycNsy/d4q95T/fMCjAoc+def74QPBfBlhrL0AibtUSQLJL8RFf
2m1dl3exjqWWa195qU4HywKW7GFE00HOnKVaxiNYeWs/yT6kXz80gb+BK34lhhaYAm5TrYVTepNR
zfcxCvEREKddsxikvTMaMHAx4bIZph5hosz1ElppMExKJ3XYG9m4xq6ZoW9nrmGYnAYqg/wfehUz
mNMiwMfXC5Py8KHI70tXMsNuIhpQ63E/3U0JGQz9Vx8v3Mh+5igVp3g05wP4rOi+hLcEuZdM5N3D
FPbvjl1A3DDg6C00P6RQ00bXLkkqXgUROAWqUFXq1As9anErL8E4aiCEE+yNsfzAhYAB9TrJPxFS
ASZVYXP3LVh+BiM638TSoDZ3eY+D6cDMv5PXPngHgUJbg0NB79Fp7U2lIqJMSn/W9Ghs2+h5jHPo
G+k0JI7mM/R4gQkr+P0zeGq/tA2O6IJ5N5bq9Iz+sl+GamWlWdxm0A/pMelPqZ1cDZ26ijXsav6/
Xur4iNbm8IYlyMd14EBSzOALZ9TYwSTOu1o587FOZsk25yrmUhhH4zj3++dSCz2XhVnyueJ1FeCm
52fLoJcXU94eacObhmP6iJId3PCZj3kq66FKQ0mKVItz2FHWY5eMFWQJ4aWn7QsBPU2RvNT1jROI
Ky3n/vL19xf29CtaVPInY9M/qg3AqZlugWO4LqMSAVi5gyqz17zhRSblZ80eAtVp+f1LHkLHcZ41
zcdS62Ra2Tke/hmrHKo/DgrrqE+CuYnJYcuMI2JLgdGoWs7G2n6sYDPhBdclj667wwibgZiBHKHs
plafRGNe3ytsVBViV3SmaU1GGo4rMTDaYCkS6gTOI05qXcUMvVHo8hDFjZd27tjzEYtm38vruePy
vHWo0vAaoLZ91cLRXfCsXIUhfCmatxWuxI9lgjCuhgmXCmMtU/2pF8VdpmTDzKMSy0DzIqgDaMJC
iRc6/gnUZjtUx5P6vKiAJjEAiEmYnHP6zOZw/N8iF+qEBRzv+6t6ctWyZg1aQbSmmUH9fdV2vYdX
WiDSdVfkn8mAwTGVFG+8BF93o5vLullE6B3Hc4XMUwsIHhCFTAq65h8ng6pVhiDX7XQNofozGrl9
Yqz2Q1Lv02kGoy/ze7g/u+8/7Kndn84TE+/q9M8hu/4l8qiijBlIhnwYs4VIcDVzwZzWtPWX0tpE
rnabyGI35Sffv+6piPfL6x6fn6PRTFppqSnC5n7lYlUPZ6i66XTtpZTt397OP/v/8j/l3d/Pw39k
TXonw6yu/vmXOFGhxoXYZkiMYylR4ahUXncuhh6YMq2NLHro+7ZbhIyt+1Rj9TKpsXHJvyzM3Og+
jatBDdCyuzAzqBtq3GjPq5yZVa0N/yOR0I9su7+NfOMeVmWfegBOjYQhP0X78G20WJUJLM+z3iJm
JJe6zlhej+1eBWMwiADnWONT3YA0GeNHYiPsXshTF0F2SU6LLBq1SYVaG+e2l4O4xHYjFdsnZHfi
JpaokQqF84YG/nrGyYuCsSTXV7IdNhsVkhDqzp628lsLj7u6wk0PY0hGqZaZ1b21o9lhAsexR6ut
FeNeN57tQ3LugF/iacIWXMOYiOe+DkM4Nvp7Mwk2U95clMaLS0bcV6wNLBWWftC/mP6IDVa9i2Rz
g91DvnRi5aqPrWUHfjZUgi9lLIelFdQbPGbrG6sMcItC/IpD75kt5tRDIyYDahoPPK3HQ51JklfM
XebU1XNOV9J4acFR1Kr5YuXWFQ3flxqLsjORXj+1eAUzGaghHFrFx+uJ86WPbyEBwk6cGx3gPWO3
nr7QqnkBCTec3KG0qQVXhWJtexGWhql304dRtPaj9LFsaGvmOm3fFNcOPfrKvPyVeXvMrdpxQkvE
V7B44SU0ANXBZi2TFgmwZkGD+P4ZPKEUMNFYMOehE26oVR49F74yJMxUJjCPvPSC+SkU7ioV777U
bsyUT4X/FubsiPqUAf56rASY7QnBYPYgqZD7CBEVUa/ahihcZ4+46jG/hdRphWsBSlz47Vh6JM+t
ceHZBvD4HOJlrWBAkaiTNbSK72vYBuvvP9ShvnS0J5LtW9qUTLmUf6YV80tEE/bgprVuJOsei/uC
ojooNXdXS7udl3p/oQkvX8gUdHiqa7sAvgJn+Ax5r483SJ3FqzDmGAC10g3cM3Ho1CAGQ9u0jqYs
wfmjMOv31ph7LcE2d4NtEyZ7JSnuA4kw2jIRItd4nJRwvCur3wF/vA36+tqi9TVrPU6edeU8dxdp
kH3WMTcKSj1jbunngFuB0/Enmsy9wrSGaR9T+TpzTdUTEZTZCEYFGHCjsXPc1VQjz7cpG6XMZ5cY
KcXo/ZqBsOGpG5yfmRHh6vajDC+7YCM60AMyisdrocJu6IIPdSj0WxpodLcTiEGGN/lzNgVTb9qw
90celyH5gT9ktuyy+hY6KtwTnBVFTo0js3larLBVFhFcVXw7edgGqOOWGz4QrABUZtJZJ7EwcdvN
OEu5xkbqOOQYAXXhqfMFNyXYAFAD0pdQoGjbiWvqfaJTfHipCiNg1lAoS7XImTxVjAfXCl8yxpBm
RmNqsy4nV3IVdxuLn05HCLaj5sO31IVnkc1k7ZpBtkVhv0Ms/fQ9f9P7sJ/8yFr4hryf9pPWecIG
831KCuvEeKnKcqc1zYdOr6/l6zbUNbr//GFDrXcBOX/XtZcir2mQB1dQ69uFH3Zf155q3Ah2A9+M
4hXVQiTpZYFlinDusUPm+AgRkBDbwvzK6/WYTNzRQX3P5PDzzFo4tRQYSDNUhlY41B531QaaCUlV
G+m6j2QCFtKYgfd9SP2qX3Ge4/qE4r41FUw8p/iFziZOtTOTJSeSFgSCLnPm1rSjHxd4sbsuinRK
0ITk9nVJ/mw7IIZbUXBtGCddi6FYjuhIZyGs5XNP8YnoT6mEng5lXDLE4+p7Ro+96dIwW8cNJpJ5
Fq1NCcPMAXS/MArkVRIx0ta1Hi2egYvUC4CHVmsvl/g+B7W70rPoxmsK/dIYJgvAVgAhxJdLtS7b
pveuoWUuMEzahS7GoeQWK7IacsKy/HsX+8/f0qLqX//N1z9ljvGqH9RHX/5rJ1P+99/T7/zPz/z+
G/+6xrlNVvKr/vanVp/yZp9+Vsc/9Ntf5tX//e4W+3r/2xfLjLma4b75LIeHz6pJ6sO7IL2bfvJ/
+83/+Dz8ld2Qf/7zr/0HtwAaMbLnn/Vf//7WJG5FdudSovnPX1/h39+ePsI//7rel0Oyz+gI/f33
fvmlz31V//MvxbH+ATx7GhJVqTxTXGeJdJ9/f0v8gwQenQwDa9P0B2WvTJZ18M+/DPEPylBsSxxJ
DRs9Gw9WJZvDt5x/kIJTobKRFDiqoxp//d939+/09u8bdzrd1Y4LTmKagpi0f/RAKCgcPx6Z2kRl
GsTjOh8bbOLbkc3BrOhlwFgalBQtNQWkmCx1XhTComOMNVYSO+7MLeAmDfaHYMLenCw9DcwafrmU
J3LxP+pxvDnHcDAb1PmYf44HMFgdIOoGxadUzWaaEcbiCW6DVXe3tNGZD0jL58GkPpy2Ky11mDa0
jepcAndcfORNuBzt0NZa7Gh/JHA1I3BtYQX9eqgLzLOIlNSkOiQyORfF8SjkJ7PUN24QGn/+wF4Z
a9iWxEh5UWPeYgJDnaL5o3QAhkW1ie9FmM5zNXnH991U8JoSFe9ZCdxzs7NTgCN9+TW9mU6HRB3k
Pq7OSjuuZzbN4Ibt4NRYCzgA2JqX1knyJcFqnXh4u0U9nqxuGl45QaQuEKpZC+h7rT2+hSqfslaS
O5KFdn641mMM7VWNSiYOcNXl9dALImswUNu2mrrr9aDchMLGXtV74yIZaAvqKyfjZfCUvq8Fhho5
zp6znrjrqw24j0bH2bpww3VIkWw2rjWnnFzFG31JYjlg2R6R5SaERTd/0Bnjmnumhg/fOCF2o245
ONCRhZ9M3O8C4/m5m8XXPTRnT007JCEKQFC8HSpXj4A6eeyNVnZpNvmj7yt3Su+DK5T8TJLa3JkM
5ESMmbET6uu45MMnnuuSgeTvDpybureKhdOmKzjh6KZGK15YqLhtEOYLw5qu5PTTJectO7oDUE3d
b2xCgJM+55gcUHJloisCon2VO8ZSA2sLqBdmmJG8+pkTwlQsAGp7JjAR3f8SvowuO/y4Zo1rBZhr
Nu9+Z75KlyZIMS1wb/LDQlGggnsz2rmgTd+FkmsXXzFN8zNRzXhhRG68GBRfMNZ2y6+jPTMt2O96
0QFmG0jAwmxuGxwrw+jZxMd2gR07SDJQV6Y0tk6kx7NqzO8K6kPA7hIoTZG9ygRGMZ4g36retcmp
0L01TWVWFNWwqrscLhHIPSuHjBjXfjqrcv3TdoC81grACvR2wBsYXjo8pUqrftGOm1UuL8Lj4LvW
RDqnWeZ0L5UdvVtZcJNPTjwifi9J7ozCcOZeKnYcQWlhBdac5m01K+EBDb66Hvgjs6H0rzpAD+Gk
PeqN6KW34vfDd1KN29Rikthb5iPKlIqkErzUyHm8ikeQmNAz2qCl12wrAIG66slUIZIOkfms+PGy
sL0Ed3FK0mbGNA4We3XBtXNyHutiDL6c3N9SdH5CBjqzFQtOayNB4rrYfckyvIhdARNKp0oM0a9T
aBw6BI+S0y9m1MWNp7EQs44USMPGsjZpeyWZSscHTFknNcJy7i4On8APYQ/KbHg0O6YqfcFKjUpA
U2rL8M5038fW/OpsxnTLbmtE3a4b02SuaAVFbW6djKnEVZw4c8JSqVTxQ8d4j9cvUNVCzO8o83vQ
IzMD6qRr5HcVLbwldaiFwEK6DfkLg4tTthkXywbbPWymHB8bHwC3jo+5ZlzKZGF141vUToQ/dWL8
Be3tGMLBq3p+3uckMBawpHFH9Ar6W0IZbtsxeabnT4uuM34w2I3seBjiCz+VTyXwJyLHJ5SSHMsh
BTJq1z1nA6M6uWJpcNUADavASSJvGqA0WL2hYFCfGacndPqcrxN+Mc0GLHZqFMCV4Ja6RcL14spJ
leNCRYfkQgWoMq87uWWar5qFLUuJ2+wEPiqmaaMp6I1gN6/f+sozk38/G4tOBKOu27JoqTFqc6cG
tiGa50YjsrkRWqjDvckb1ocUyfswqhzS3RUWSTDaJ5lFw0OCK4rAiZsXCGzOdFquXaua+aNM2SLw
WsS9l2enGSD9Rj2Pc3TbMswxj8Clz8yYR/twR5AQqZz9MRvslU+rDx7KnhgxwOtzTd51n0TpPFwz
+Evh3ufTZcwDZzoQxj7hr6M7WqUw34KMeyQpMMj8sEzpMjH3jSZKAg90ykUvn0ZOZ+YwKazjd80o
MPadXogshSe631iNoYPJL8NVoobPlVvcGrBtALhx29kb9KXf+Q+jjodWNvJotBWWZGIfcQaUhf96
WCJjRzRLVP+rkkB4kkBlfM6/cLUWEl34wMnLneE+/y6SEl6gFn/pKhtQXrF5NBEScE3HWqXVklvL
ounSwsWrfABI/XQDDZsuXrmIpbjFOZpjHq1zgPcLdDLdQkmHRa3pP30EczPmuydxX35neKCh0EJI
PgOfkwF1vlk3oJHMlyqZQBC9d3lYmN7A5o2xyxfmPOpCAfQ6GFTy5Fj9qEOPghxD1YCKHg+ryBCE
FWpieyOAC1y6S8djl1B1bmcxLfAKGT7V+XQ76LiPN8VkBotM1W1GFmzJ2i6xupwrtnzXEyxTez++
KFv7baoNCZ2gkk4hWpbjIk0pD6oAF7MCEvzhe3mab2K/+JnRz2HgCTg1DB2IScXSTQnFI429g1ZR
qac/1CL/zcJne3plTJURPMe3qZG952yrlBkwqMcMvQXIAGiSsSKZG7jpCUIyClWXIM+NZ34VSfQ4
znyffScqogUIm1vNzPI5Fa4PutUs4rx4qri2nourrdPgQVNYfFnrPlNmzbuND0tpTq5JfaXOQ9h2
hx1bQyuwaETwGQXVBR2xbpEg5ptbqQG+3Hpq+fSL1k3fD3mAgts2+hS2Se7JDAA78T67gXDTzD2H
06/Rv9QFm0oU040cqvgrzpu33HTuUkuZWxIdDsad9KAAgkbxV9bvqCUU877w3pWexTU4+ZQ6b1uJ
YzdbLdugvUqZ4Zs1OYFMH9PLDOhYQNaymK6Zofr7NgQcM6UeCp47hTLME4VdaFRJpBl9/QlkKRTN
/N+PBdc0xF7JIdrM8oqL+3cKomFT2BbphGWnSFixLGoMY4fcFhwwb3MDZybduAgCHnO/Kx7benwW
NoVocwbM6MaIs2XI9NzMRCo6d3oAZxyK16YdLKqKeXucFui2esqSnhTD8PF1adwMhfLBoYR6WMKj
0nh1vEpc/So3xYRw6l/8BIOTfAqriHEqch+uTinzd3TXBFHURHP9xq4YxjOwyDlci6pR40WeYrAq
kVFg2NLN/JT8yrB4C1G/YWSjncze+c3Om1EsmWxveZYVnz9mOsOH7zIyZJsEUgrGWCshkcMGR/kU
JhPVcdNjyV1Q3/CmVHeujj4qVY1xO99UnmWXfDkuW6slWD94hsOSFV+cNy6sXASLki14yPRXKADI
+2H0Mu9VBdimkCkPq3HK43sT/9I62R0MsQ1scNk2/PUkSql0orJCTQREI84/g7nGUoK0KCCAtkNI
8TNmpMCGbKjjezPLqvRn1TQPekENqqAqvDAcrmtkvUzDv60xIix8q6Z4ixDlKnSxrDZ7xjua7pnK
Al3y9stLeHSYFoNEDz+MRzCZB3p9W5Po4e8RfLnT66dtTH+K0Tq165aJnd41ZfIeRdldrmCbEjIg
6E0Dbod9VN7VfqCuHWTrph2/J5MTXSbZh5Sy3qRRoIAzUvVl2phXA6YKqtmrF77GWq0MzBaQyb5r
sXw/LD/RQtOvcCuX+A2NxT4dISH37jVjNSyjKZ+TfXp3SINC/S3pwDgegnGkYY875SCHIB5VbK5a
pN57BkzNJtbIe+KSchqj2dzKpqmeRIl9QkbbdWZk7i5Pw7s+q96jnFONTnmtv+mDJyPXFv5ImiF8
dudUnSBRVfzzkPs6NqpGT2EPN5SrtCUHz6fZSeIBOMMw+WISl6ebhDup4jfB8WamtaSQtuptwibE
gzB+D7ySeGmnmBKYAOxhRZobbSjv3NG7kM3A/udy0o6iigpnjMZuSlHHKfyPMeqnws5gi07Zhksb
z9HevJYAW5btOqis9zhlI2XO5jER8X2GTQspQPLuVCZkxnKOhp6zuzZXO3fXhGLXZwYxsrav6sF6
P+yOo8LBVbebm7QLNwUpOAeKsF5E1h227+9hRVYjnfGDBGXhTFl8kno7ap8kg3z2vgu2wm/v2ilv
ECmQah+SkiujL+4QxxD2PcuMg9nAB0JKxc/EckvlgySg2JaVjTqY5N8Prb2efTYhQWKUNrJU4M6r
XIk/D2vfsbtwFXqhwAWFn0hCgJEOhswNWUzWVI8pRCEnm/YXfC2DLHyd8gWkw7vE5dDdhuTDhh0D
r+XauN14HSLemll9+0PW73HBhnm4zWNwHzeUiEXkj0jxgztfc9dMl2y7gNhTNNm7XvFe8XBahczb
rWjOoEKqftKLmGxMCNbR13REogEzBbTHbiTaHdbxtA8XprlWB95W2pC2x+ld27nbTrsf0LiRHJIi
DXrzSar5Tp+luahoeqRW8lUbDJW17bAcyumc2wUUqH3Ichz5NqHSP3Rwiph62uZqGl7neXyl5NwI
E2vxwh6VtaIUb0ZoPdWquw+EuHESeZfYPF9Sozee2MlHZjntioJsfHEbq4SYot2Fo50TlLoWtLgy
Hf6YDWWzkVised187Ba6hTf1SO1RdzCzFR7qMhEvDknlVAPQKo7r0mJwwgStfjh0Sv/CpuBKmkdC
qOUhFlLeqyOHbWPk+EEppBYMJz3ZbJAz4Sg95y82yZHuqEwl+HTTmMtCH1Z5qG2bXEDi9xD7FZoi
1oFv3GaJ+Go9B0ZQlyyi2IovxA9dFvXKa3lqGt+76FuVec4m27JZb32XTKwak0t9mhcU5cjDbtmw
RTHs5MowW19yk6Z17jjtZdFGUCttUPj0hR55GOXGEmG+qZ0cG/k+kd5CUr+dqVkKM7b/P4Sd2XLb
SramnwgRmIdbEpwpibIo2dINwrItzENiSgBP31/CdWKfroquvtjeMk2BIAlkrvWvf1i8Osx8TFYD
lJ/YH2ftWd6qIqn13Vj6xj5AkeemTX3+54+GwvOsV4jPNtIkv7uJ6zRkaeBBAnns0nOOTK7JWBDj
q6Veej2JyKRYOTKSqs/rg0OEfKH2jHRnMuo/F2P6BJjs7vV5GM8jhdjZc0hriC1vCPNlxlp+0ER1
Xv/QDZMYVj85/vPQ36fAvw5y6Kv+v56odQm/qJspHXCE46yY/vdh1t/+58n/HIzoyIroDf5YH1v/
uv70z2PBeuR/HvznOf/Px/7tqGmJYewIUvOvt1eub3J0Mgzg/nmd9fQ6D8vvvifae/2H9Q+yls9J
NteghlrbwUHhbBk42+X//lCC33WQTqc1BsrQ4QVZZGFhEVvaKDNaqG7bdoz5QkYZdTg7WxXqRv4e
e+7z0PhiHxllhRNkZx5kMR1EXw1nPfkYerKF+CzlORrwqZ+6aCKYrHDPA/acDOH93j1z3s55fXD9
g6zuJLRifNCd2MIAGSCJLi6HZtdN3jkuMv+8/sRy6p1TlXU+9QbCme7WN5G9rwl9PGttY54JqjXP
0Tw+k2+ODYtLh8kI5FfO/ttENBynWMXbTwPdl1fuXKPE36MgJFXq2YH7ljeo04qUmiQhAteDOsDo
ImFu5VZ5jnFlA7EwsF8LzQ1+D/Mum60z/hEEFkDX2Mb4KxsmFhuOW7o7wlYfxppW/hQ4xEv4epQf
hAkzKEJvZOKksFchaH3y6HR49iXEfrJHk+I3+BY3fUoB0dF1jnjW5eNzM0LTNrrqUfOLblu1wWOk
42GcvsZ6fJYFVDWmiFBspV+GnbFER/wg9uQjPeSuvKZdCofSc391UX5rLNvdQA8ZsKZfaGkK4E4S
WbeDs/ibJYqfJhQb1hDfFg0qplYTnzCYL4Of5xdZpDEbnV/tcUb8Y872L78izU0TBGiMsvxNtjvc
QNH/ElBKp3HaTaIg/tppDnXa35xseOwagyq4nK4wy2lXXBZe4UhMaWz/xJjgoeplOHZYuFaWnEI5
/C6MefzWdZ21s2zMGprS28EpgKjOBeEX3rGOjOI0ORISNektbWHVT1NJWBsXkAdm5h1L8qQ3fYNO
sVTjdhd3a2ZoOdgOrtFmm3ybStelaMnti+60Ph5V8NhjeyDGroObJf0XR82XA7SbZsLwvEI/xZyA
FAzM67YL1O8tXEow33J+HEvNOHrZzDASSy2BsdvW7iHLEM4nBEYUdjdegqCvtyTtzSc4cWHXQA0F
vSWNZPwwyLwFgRlDGbyYKTA0SrGLKUcD3FZem97y4Qz4OIxX4thYcPhLlyazifrfnAH9ihEFh9xq
IFaTADKifBUpcRJAGj789YOtJ4jqUSXHpO1xGtmuTDFni1NoK4FZP+aLdyWnCPIFFT70ZvA4fZth
Bj/qvXMKyHmzRux+h675RWt4jBvzw2ZrPORUYsyH9d0Q5Q1tDBhi1vJSxMUCpyZ7eBGXRPf9xxHs
mgsIimqrI4kW6d7EpNxxl9CTtb13uh4hqGN8+E4Rk19vP+ky2ledhn96ZxDzYMk3t09uwAivbuQf
BovFggC+W+0GD6Xh3aMISKT10WQZ6VOnyfmudfonjSuQiptdBq3+biQDhDpvuDUdzuN47W0LuyGI
JB39UxUIfHmyI6o6kpdmRKhAqI9eT9JOLtHG9a1kij2d6FQ+gYY+kyV7GA3rohWIu9Pq0X20k2xA
PMKcxJApmzGjyi66agU2Li7yymoimb7MfxoD+vSui7lsI0Ab47Ga4Of2LnBV7Er8xHVoftTlx1Z4
3+fJK55MAn8VOle5C8nMtfhTBiWGzlRGizlf8woUoSRFI1JiyWyZ2nCJ3FtrNe1RII6czeTeN+VD
kBFGNQ8KewyMJzmOD3MmhzPqBwJs83YL8M2NWkQbJ/NPfhfvlqghGFUu6W5oiD8aSZ4EWzglTkfy
HELZqiAN1JTzKZu09NSX+U32ecPaaQy7Gvefy7M12s6LltKdZe64jxLMMckjpYLBp6Wf3TfHdkja
JBaC7qXuxp024Gtoyrd5Dm5UcmEwEqEJN23eVP5hSbuf0fLglNkdw5wDS909lXILf2Sb1igMGO5t
MRz53o/gvcI59q51Dog5KM0JM0Ut2DgUJHkdo9m3xEuDy3fDKCiaj5BR9wxPmXDQIyo3rURFWTcj
dl5uuJjeTY9ocXI2Md+Znosu+WWRi5JG9eMMa9Yf5o1OFS+mErp8EeYGgfSE80ms8nR7+JUlE9iE
qM1tXwbkjjmftsIyNBBGoHUmJVrYk2fZRI9LZz40dXPvXeMD88YnZlsusVWnaCw/ofEcSZS9a0ac
7a+jryXXvrZ2GhoFGWOqPpbXvqnZLXFqKHYT+s20aZ+wMHxIRH6fNZaNoK4fsjG0R/MzMSmDTdEe
K914k7H57LliH/d89UgQgLUcsbENynI4yo9TJy55FjMHGDCYxgCbz7xsEfot5g9jam5GEV/NVD6Z
LviB4wG0L7V5ru0+TAtihPTi2sbUaqTnknQWZ8jEF6MiyykBprKzJewK75tFz7UZuS+LhTiiZMKP
vH3TdOtSgkdUtv2mvhp1KLyHj0J5r4CMme1D5v+wMailY4eX1Y7vke/+moR3x5EhgKcyTd5rwdcx
TM37zD0koe37Bs7AyaeDsIew6DAqHCZeCXyywjvFi3tutPIcGENo5IUJ5iIfwOA3NlIxHwh8mPqT
Nn1MMw71FtBp4YsdPmohor2f4Cnf5m9zTCJ8rJNXBeJpR5jvFxDxkyX4ppVMKFiW+kNRCFrVy6JV
Syj54DGTfHNT77nzy5/VEp/7+uYD6hRdCwVZfGgZ4l4r0X52rGR9BrKEGSQ5FwbsEib3D5aGNuah
n8yr1EiuajNImYbIv03O/AdM7DulSiia5lebXvyMy7Biu9qCH5xg/WM9Xl6mEvIKhHc96C7LIqK9
a+Qjna3/PANweNJJ6LAlUasYcld5JraF4d3suSK+jVYSULS8RrjfgY44Fxd4zQjas8bNLO1Ln/mI
u4pH6uo4nN1uCTFP/sAN7k8z4anedySiG7Eb6sZOlJpzIZDxmDUVq0HVqylTE/b+9Nnl4tPt2PUr
m4tQzxmxOoDKzRWL3p0Byu3DHkqQ7E6EMScjBD24e9vOIW42qhraKCd+lxrXmjJejxLKAxJCd1JD
M1H6zhLqQ49FrZd0RGmLk+Zlr9ZMfyRK81BONu1FUjXE5tJSlfjp2tLyLkSpNgQkfQPhfnY1y9pm
BRu9S4h0YRLJbc/ybGTGt5kiSSEveQj/AUCZdhDZSD0P8phphCVMuX1g9ftlGNGbE2vpoW/G9wGH
kz340rRpp+GjZoCawCAz0ltdL+/6VMF9q9jTsXYmh5SQA40d27ZJOqq/jybXiMzK70MAcJpDFN1X
qYRVA9zG5vpgzkSSR3J4n8m4G3TCv7xaJNsF4oOK4n2NC5vPpBCv2jg/uGnyWuo9HpIe0WoLjJte
DpfMdA7SNUnfMJ/yCNzEIweeEV66YwySbiCYfeGyU2xCh1nXpvaTu3CCmyx9la3jWvmnvVBfU+u5
HqjUXNIL52X6nOEQKCP7aJvN+zg8Gf3W8Y1PsTB55b8ZXgT1+naQJhM4uXcdZKtM39Flyz0M3g0z
XlAxou03cIeAYe2NTkqw+jWfvdv817+lk7m1Ke9bDMHY5Rg+EwvFBaLzEi6HV0dL0fmIxjiMyc8W
lt3//KqZNKxGkEXUUwJmVxP0Y16udoKjOsRQMeeMou3sDbuZw1HJq7+aVhVa6euCByLHjQWe8UpH
xJMjXmNIMP6PjJyVkLOarAp5zbBN8zuxN20NMAd2FlT53mBDahI3bPjZglu1/qz+jf8aZJsBVw5u
Nhib8RyKVEMMu1bl4umf8tjW2saySHvj/w3jXboK6DiHVuNiJEEr4PfXf8KxUf2sbseA42RV8EB2
7dGq4WtjkPbEOrQ1QOzGXv9SJ1bhycaIEpg3lc9NZoLNjfue30DFFPDXsQyAcCpunENjO6hQTbjb
KhOlOSd1FapzdTpRkKgYfVgwg9WLN+2wW98Ag2srJwGlf5pEFarDqfNSL6upt4PEcn3vHEM4h5hu
S/124utPLZNsowQx4amtjLbq41FvT32E//NWA87KnKjmwM3EQjOB4itlsFZP9o71ey8yrjYe65iA
kQgeqp/Vc2rm/br7qdO22DVoBk/t8r9PxynwoKck83C4PIjIge63BjgWCIVIvL16KOaf684/qqeg
awyXgQ4FVYNtFL/UoXTSsDAz5l4tt3Pbfsq6uqlDqucE9WOxPKlnqHOq6j/J4/+clMpPVicc185J
vRQv8SBHMkRpnrPOWF9OHc6VA/zAR4s4K1qUb8FyxOea6iXbuVV9LVs8Dxhi+cp30QRYbHF07C2m
ethCbaqhFeFoMumIrfQLGvzd4q7KJCm3i+Y2hyTWNbb7+bYO8Js++2K7vWsTl2vpCIwSynuc4Wyn
l/pxYGJuSpNxcEaiUg8WrVdcilCjyZqPpgN0hK8m6I7TxDQbG6V0X+XRxpWOODotlGyRXUX8k0hr
yWZjPtMtfJbjVDJw955WGoQtuFDH8pFNErBMDUVscbdrwqFR/nVICuaaRr6rTgj5ErNMTlZcvdQj
soHFh62DPYWgxgFuKM5dPT6r/8pAmLtG0cQUFayDNGSijt+Pe8PrmGCxiWAajglqNNb71PsFC5x0
JWf+3kctWY4OELWegnwvVGxogsyd1Xqv1pK9W5Xnb13R4h2lqMLsEM3H7PQveUw9tDiA7K7JtMma
2TPskTZOP3lT5ZxmtWG1mfIQEIDGpDSwdsX6fYW7UdTwzDr1Qi1sy/KKgS2zKjWBAbArtq3NPCbF
70Kz02PQ1skWjJXLG1B4LudbP2CNnBX1Q4zt4MZVIzO9h0HRVfkvu00JNY7pHk3J+Vd/ar9mWGsV
7/AndrrWUzEx3D/J1jjqJQMkM9XzrR7tRN98rxqjwqc2z8JIhQNb9n4xGLT0/lBv7UF/QbrFlMws
PqJ6UKmEFSRehhR1HOGRa9HrrMNJaudj5YEdVAlAtwmvb9NH1mGJeiaxBdswRgNor+aD5dbV3iR4
T28K+9S0+qUNACNmSeKgVMNMx6yvK4RfnMqa01yZVzVUsY3eSPh/4z6dULroEVi2ocbQ0oD3VtQv
cUSRul7ovkcwyVC5u9YInB125MO+pJOZvTE9VB1Dv6psOios5s6DuuQbjaSTRTrZ3hFXd3as06zx
rQ6jjykQdaPm+8fKmeUDhPKQsYrzpHvnoNbelmj6lfqLsUuDbL++tCDkfuPmWrqbzIqISTuuTsSL
wf9S2nEbEslk1Y+/aQVVX+nBY+Rmheam6GBV9ZAtqQy7GJV/ynUhdfetQBa6bSTA6VA4+zGgblnS
p6hGep/O/KaXOVs8CbkTh+RuKWaGZI3OkAtMGnp5mAyHCueGsgJqTqSnIYqIzpZtFiH87WLgu02/
O1HtE7wUvLgoKfaVQSqnnH5RcdZYg8y4dVT1pccbCsnnD91gOJHI4kof6GznaSFuU1Y3K6l/Me9O
NjBvgl1iN+chErehS66Gm335xUMQUBqJorURXIA6q3shGri2tXJ6hesybBuXNcDAf8EcaSIMvb8G
5JTG4IRTAnurxMEZwzJYFus4VQ0UV5ZUWXM+FHl49qcfrrQeDOp9r4Ai0kvKoz6jGuy4lIBtkiDR
URBTGtmuZNQ1UugV6XnwofAzLlqHBm3BXI7y4yNXjHwEf0yQ+Jtu1zdncb6VMAgZ9jC44QYmif6x
H6w3J6OBq7SDzsgxH+vr6Iod28Fez1xmPnLI95HHRKAeiDGu93l0m/QBABfK/LLAi6ssqjL1IpJJ
dBUZ34um/ugK5yVP4AEplhdbB9Ujw7Klr0CHuIFLZXlc+AWZhPofNT9biTnLyDrMi14cC94EWPFD
PEfMaenR7ARlMxFUDg3mOrOfYvA3a/QvIss/TKO8WQ3XQhUk75okWrRjqG0OmbcvpMf9PGGRMOih
E7Hh90tA1mFPB6pP35OYOFMFAzkjTJ40cdoNKjmqoSm/GwsYUcU7bKdmoiex8m2WkHDmxhArcVT4
DUHMYqiKoi8GItNixBlU4H7otvIoh4I8KFEE11Lz941jXu18/IaaMQU65AJxR5p1AouU70BFGVG2
u1rU3c6vrZemC8SZIVuY1phRuQZMjzpzihOecE9WTVyna/5qhu5TxxJuZy3UABXZFunIVxDY9Bfx
Fh+Cv2NG+PvnJDJbSHXQ5uH0EJaYI8vFNJIPUo2ZhpbuwSYwG9nrsWQ418bdGybahwzru23rMdP2
+i/CaO5/yVOy+1k1X5p8xqe8sodLjjZst478itR9WEyDRC8u804xPfGLIwjVADdpRgg1XQtpJK4+
1MSO5BYYOAxvdvOcfqmhoOs3b50pX3IjAKyh3xhnrl6AYCR7jfvMdfOtarWNriFtWWdnsPg3TR38
aOXyQ04sQHXG7FMECYuw0cToPrL/j4fDKrr4d1awgdMZ1GqMd+Cd/9+ip9bkRoMD2yMzgEMxD+tQ
lMmv72dE1FfOywI59Fh2wIi2FgGaBduVu5ANfEiVxtRd0aP0noVvYmNXXCWRcjXUbX3TFJPRiymL
osA7rX9zokld7sUHn4k4J7GL4XjvPswWHY7enLNioH8bGUcGaoAnBnGmAf22xHxu/51O7vy7GkXR
odXbtjxcz73/iEmCxlWXTSb6I23asWDhmBbjIfAgj2pszWTEPOTNVz1PfoiVkrMRvkEUqaE4F3XG
DUEnByuAcqWGfzcrmk8CE2DHZOmLIuSn6FQBtgSfvhghnPj7weHTW3dRALYtKUWXsWBbM5PyZWwj
bgQoyJGWfqmyKVHXKXYH4P4W38dfrr0iOFQVUFAk5htV1rtsWbHVCle6hKRArTz5ukiPeXJp/oh0
eWo1jJn/+4dm/bt+Rn1ovFHTcn28DP8jzwlJTe6NmtUdtdSCANdE94UZJY5urGVqlju1L72pEjEV
62elRzB1OdU2cJzaWmhYrl4dkHPpaK9jpT3Gwtyv5JgFu9DNsrB4eO5c08YVl7zv+ORcLqFET56B
Sd//stls63U0meMutEiK3BDL9Ljk7TMSJjbV5KRiExNAaXUH/ve37/3nNWPhCGKjwvBhMv6HN0A8
iNwMUmKYdL0z92kRapEfb72EbaLUYuZbJNWsZHrdxAS289PLStLTLL7KtFQkcMUmj+boycHc3RLe
jsXvuLgsdeV46hoolmvBMAliL2Aa1GpTie3yY/b5ZCrs/qqi5AUJVirhQLD+aJh6SGZEwfKXOuRk
CZQ52oqi0bEqkN1OejXaMh8mVTbB8Cimo6cj+1/mlYeUSVucna45uT6GDojzabAT3GCd1D7Viojl
x+SHGgVjIAv4iDyv/BC0sD/zDz2CexTPrznUhMXrsH9XuyvjqoaCnOD1tVA2syCExw0AZp8ETKzw
v38jBBX8u6gK907LRLRCbBVyXgxh/u8FzEF51xQzITNZjTPkSLF66H0CMU2UZGUlH93FxciU/J+w
EsPZdYUZtmPyxZ7c4L6+Mfv4dVYXX6N4VsSUXZCHPWC95uLxxy9pafW9JcQzqJhf/V2UOuNkYwjY
jSLbaYb5U5fLby+NP+Ce7WWX3s2g+PJzFo5SewH4YENtTWYosMry1tW3Xe09ZPbwsZTECs8i4vtw
34XiceK3le6ID0x3yVzsSk97jfoEj5ZmkE+BN+36pb9ootf3+WhiAlk5l8qQzsWB7prn6OpaxiQJ
h76O5XSOgrHlkco4RdIM01I8dWB1R1xVcwqvDjuGutNhk8OdDRsJ3Fjo5Y6lDfFG/aE4+J5wATtZ
8BQzbKWzWT0MdMf6rVb8tqBGUkWa2xZfRUCKjc/a5NhUgSuTav13k0LOarVnfYy/qrIgXwndm9n9
XgvKuGxursYEs60GfGTUnaGIW63n3Jeovaq+OG7SH17WnoI6emWl/FCtKV00SdkKG0qK/ocMnB+R
3oS5QypyO0ZIR4L2AAx5FQsVV6BRIyz1qOwf3hUxiIp/ayNH3sNh/LLH6VmU5cXUE5cmEQ59alGF
LwQlV/Fb3BbHlanaJz/rePjUTHWshB4CxahXIYlwyhJzLFvbjTlXypIwsdOHeqfldKKpqK6t691z
DQavYnWpirMrOlORQYotpPKrXyQnP3aQwv7ltw2q76hGbjq9HOgjW3FM4ZD6gAheAtShCHR2wtgp
x6HLrjhdsytx229MuPd2cx8M+PyiG7e+aoWpZHcdxMh9N1jP2Jf+iNQq5C28uN6Lt1SYP9YbPGmb
JHQqEqmzEQZAEyOAEeatyXCdRJ9mMFdRdG0HfWz73Y/lzbE0Fhv6no1DfJRDT+5r2DpiN0bzHNAW
4aH/bRL1tyatb7PSTRBwtOlpj4OOzV+PClwU7OiuAZ6HkUGguEW+0Np29xrAyWgABSyU94aiP9Ya
v4hHVpLK6xD/BOnXtPWyTZKLYbTsHsyMCsu/NC4M/6y30kvLh2wvDSSJqvohy2UnfIRsuWRwzWT8
dchr4zJAT8OkZCtlnt4yU55I5ZHH2gwAejyMhuRC0AiCNCALfMTqamQ/0QPnYC/JzaG3PGm5W4RN
pDMA9OVVzsunk8/mS45fL9ZbV1yz782CiKX3Xn0sx5jBlDrCABCnFL6nTgB8i48Q8FYFINun9r5K
OnMrTWvc0aGTEIOwYhiKg9uTAz3hZR/WwaRQ0p5O1WZw1zcQeyBpVkevc3YrMahH1jPjh8E3QSZO
Ep1hlZ2tvBH7XKvOy5K6YTvpFqrh5cEENT8kowaRpapOZT+b5yVYHpLKzndIYG7aYDQcrllIqCF7
1V50CF0/mlmQn+mIeC+d7msyedTRwBhqnC7PUNKss+d1//qJsaGBDf1ZM/XnxcAHF/rasdEtM0xc
6+4G9XIO+jeJ+yz4ElQUEnAdMiLVjz3DoKFPD3WST/AVhXYx8a+F8jAdRbRol9TLvHO7fK1/6dQj
608o6hiCtjY022rGF963HAiA/sMCef1o215wiYYlO/iV9T0VQX6d4glvn6UMA6N0GE3N+gWzx4eB
/udYy+Ux9rzsWGSFgXJkgG5eCGIxNAIz6jHFuaN2nEsymjdIdM5hPcv1LCwPB43K6r7qCA5LVFct
5IeUkYo/G9uINnRbS8vBdXs8mPGcnNyiYL4jcqLCsmDrpLycXhNErOuY2BUA5wbDw52lcoA7GIIX
v3wTA/Q604lPude6l0YVIZGBStif0FIjNnu2474/Ssc/eAaQSk7dyaBlekMHvl/SOZxM87cls3yX
DWZ7sUXfXqbE+CUgp+9LlTWcNBP5wX4Z7/HJ3eXTaJw8u2KYA0p4kaZNeGnM2JC1+CWK/bc8HUkP
j3ToLBGio9Ld4gmBDt7KLnJ+dvr5seq4XZLAuJnEeZNeucAf1LrsOL3E1WKc/fS8cALDElcAQ3iR
QHIaD51RnONh7g966dIlC7F0Z0fzOpAMazMuDFG22WzcKhhOZwj22SmrI7jHKBfACI28P9MW5ohM
zj4rNRtP5oXrMWKovLi6WdPW9LDNK9LkMYUhjjcYECjNWIpvEMO4zjivDOC8Q4lS1z3MLK3ath1C
fctLjquEq+57EOB8/IoxWle8uuu6alVKmwG9+neRuK92ubyu1QWWi3XInOwgTcZ5cd/9IHE13/uM
+2ByFx8+hiP5MvWhrvQMDi7g0Eqwv452KzW6mKb0kCComh2MsNr8c47jy0rPrszC3XoU0ozryFwy
Ea1JV3uEH7Vfz3IlTCuIaInK25SEkBrPRmI8GjZ57gxVtssQMP7q7mud1M5sHzIuD0kG3aqIgnar
4X+syM542nZbp1qe1fa5csgRv8Dqb1n7eRe4aGbfiBuDctvlH1JRg3Vo55Tp7X0R5Yfiwyr2uWvB
QEfYxChxCjskASkiyKgm+lmh5jKeQ3Z9SmmXIzUSag5+AV1EddkjQrRy5nCN2ObE/2Tgipth4HV6
qM+5gHSmDYLWikdWkcwSN/rmY+X2jwmdu5fusb+Hp57LgzHI+9Kn46kqcaRLreShLWS917v9qtla
CcI4xZXbVqcXHeHZ7zyBsgwi5ZdF/vUG8Rx6Mov+VkyLj2VAeTZ6lK9ZrTSogXmcNPHY6sE9dhZm
leaN7hZtiCvvDszdski/FlFwrzKCGrR7rqzcXbcAypo/MG4Rm14XO3MWN+HZx2p2EZo4x7WB9hTb
eOi8J9gST7LsrP3YweLqvfZUrGia0gMG2olkqpuuHB3KeEYSQa79UJ+7oAmXwnopFKDZKHWNloHH
6NiGymSgaLGujglvik5/7FC+8P9UglXOXhXh8jdtM13k5NODopnT2YqsnIEMkow4+jMm2CSuV8SS
WGCRlJGbzGweKaLlZgVbpoj+xBuL7x7+Lxgh/0CadoqZr6ArzmWoZxIlESfdncoBuoo9UT1VMXUR
nqGhNSwLEt3yo9O0fVdo39cXiJ0IQg/rg1VN/SZzursS7disD6y24ruqPVf8IMLHqBdOHKr6vBPt
S87oGpEMtW8JaJNltPWJVl/TViMVQ3rfitl6FFr/kHqwoKMWpnNHwgWx3JBqlf8C/uybQG8QzmT4
I7s4P3Fq+uDcpYOnWjx917HQ3pkeN0gv+XrwTjThIfBEA/SZEEnivBTq2kolAitr9Q25f/wxqHej
mwbXXklRUyVFwsODU7OZ060tosYhAi958Mf4txY/1GjOQatfdSv6arSF9Ej4k4SoiXDyampyudxk
xblGuEozPfL6rT3WT4RAhKw+SF2mYpdq8adR8RmqKpUNm+wL72OR4uNYz8G7XpZfholYQN23vZE8
u/hKjH3zJ4/yk6EAkBLkF12vfsrn9vcIcmqpc5yofxtvwJUiWHpOMYA5VNF9lEsdnZe2OZWWCV0M
L2YajaPUuHWCyHZCTcNxarQQNw7CPjgJbF1ryr5WRARX1jAm0nzrAQSGNkP39WFyYDfRaLz4uf/T
n4JHMKidqpeScdjpox8prhWfgJIO1fFHRczcbhmwSO2WS67U73/XspgvWtbZR0DQH+l9fzA4FKDR
DUrqocIzHyvzydjPCZ08JHGWww7dBJlokyUpqq1DUw80OEpz1+Ehsh2Ft1eiFdWPq5bEmWmvqcl4
kTzZCvgzc03A4aqvz6yf+AchGFQKj7U/ahJ27ThpEM/0BY6SwX0VTq0KDENdVGLWXivSmivk1CsA
t+LWpqqaPeKCi16ivsFQAV5pjOSXwq9UfCpbVvnW4kbNASKPw2QgsyeCcR0ArPocohS5EGB/Gd4I
lVZ1HQSeb9MO98VT6zrUvVT2o0HekA+nI3gclv5Q1iaOZnBPTmlnQMZyfaY4aXFO56Ria3kdbJcv
w7lkdnwybNPZWp2HFzF+dlvybjREutrjuLjf+qaKtphnMePpR1Bv69esVtmcHlT2bbTRWojn9Gvo
ydyGm6g62tO+SaC06qnr7WwrNHu+xVURq6czO1EV7JDTTgUmW0ZFo19Kur31FOyMFVdG4t1OdPTp
3NzaZD91U8XuyoqUlTSLwka17wHQ6h3FQS7tnYjmmzEbEDBQXWBxS6pgo3sbIpi4n1rjvApEZXy0
nYHWqA+RemrV0zrgXJtcc0S3Z3lXgk+Ys4O+t2X9bvXaPq6Xx05yo66q28hjXumIadhbn0Mw3QOt
m8LeRqCWTpV9ynRsGEn8qpFB7PvSuzbExjBQA8hvZp0YPjxg6gTsQTdR+kbH1aZjHrT5wbTfMNfW
t6UcEZYoxMeJbTR/nV9dwabPXoD2AM+lr3aWX3Wuwf/08G/Gh2BbFLcshSVEdAroAbfNqllelSfJ
Ik6saPfAFu/ryG2e2ev8fn5fAuOa6Qth4ku2gQoPMBbkiqVQhSLI3lfFG0pR9tVk+PSi5WmCty1r
796L6Q2LSizi3LuMxoe2dg6+6l8HoApYY2i2lK8D8Yj1rlQqLzVudgViWU5+7Sc1Hb8GqcXZJqlz
IJ+0hnAuNigOgr87X9a0t46YRmik6V6pMde7K7fmvS26i1+ZUJfyVzvmrdSZOAUDHLqo3xSqvBM9
y/N6y5VqIrMONdSgaBg/8YisQcB1ccAEsrDp3XsuLiu7pY7+uxq4LzUt2Y8uK2dQ4nagkGPfg+uq
Yya7bsl+Hn9qGfmKyqng70jaaOUGSpSrNFHDol0jzVFWqKzK6juEasGsPgN0bhnmt017GjxmE513
Z9DEzqJqpFpnZRp85HLwr0/TVGZ4bGG5p2t/Rnv80UeSuEzmlSKPSds9pi63RwOAsV4NWps2u/W+
WDEEjQELIx8OCD6J96H3TdXMkDbzcJ1crAOs3vlJNtrLqiUKkDZvNEiNzpJhEOfHM0Di8pZMGpSG
KNlX1MNgj5wrPlEI4Qtny6iRw+dAUKLA0UJPItQD3B8AidgYKDhjWq6xuiCbgd5Z1dKDhZ8CPehJ
a6tbgM0rrMPqahQsvh01UxprMB5ge1MITUdL7Xg+lE+k3MVN1WMWLsQl1jVKL4g3hMK+VKVlUHqu
n3KW2N8ldac/AfisEi/j1VvcjLPUmUt2GrtYjos6rW80XGY7/lKzvjSBn7KIx2bMDuuxHDXVXRom
qVkr7jT+X5WGJBo3r7PPN79dhcXKaU6t+sB22EClhxUDmmCdrHjzFBsQTplJqKkL/DN3q1PtMcFt
9hnaQyH7Za9GmFDNmHn5fC1le0Pe/KOjuV1E8Pp/2DuT5biRLU0/Ea5hdADbmBkMBucgxQ2M4oB5
hmN6+v4cyu5SqtLuta51LZImkSlGBOBwP+c//4D0gcEFWAaMevMmzaLX5RmqDWPYuWODYMUtt2E5
bb0OhYnyqFGSODHixph54d0ipPWUAF+peV3tMwOkQMXk79GWUGaoJ9PrszeAI32mD152CslA25jG
bUqhNCamuhiXZcQx55gSVOJxip7ll4O59Gq0OXsC94wu562gpV75QBf4MzBeKrJvcvbe4ny4i/0J
uWVoLPNvbPhrC+7xop8kxB5wt+LkzNviNCkzgdxNi1017m30AKVN36AW6xRT23cKnVJlCzOyeINJ
3G5RFap6LlZWCFaO/FUpEBfaiGPlu8xOgIxrhtrQp1BrageLSGGBKmhbxAGwccKqVQ8WY5+jQ/Qv
Nm8VxI9p2NmInYfKxha0/F4IA1DsmZkW3Wawwm7z1jSaAaM8v4tnSYESije0MLhf52/sdK+6P+1U
OxMrba3d5neRS3Wsht9q10squYXtX9AchdZqGLNPhUEOkhpyUXBzflxCvHRwcmBdeynSYB2tj6rT
K6BfiU50DpyrQRDztnyEqMc80i+IYCqJonWIfVA4baHW5ugFT4uvRYrMmjMS9m8XHko8AdJKl+vU
Md9wf2UoznMVl+DpHkblo8bgrMa9iJ/j10AbUpnoVcNWE5CB0bTYqM1pIepVaNQPUyZqOl6aP8lt
8Sv0sdJZ9RpCYpbFUqyghLorCjKpvOhbXVH1apHV0JEpRUdr6r8w6dw2N0zPqpXjpKcCBHl2imy3
wPw6jamxKZr8U2bxjaqc5pQSjdp2lyUxquKCtcNY5aIbwDC4rcMrwfLVnF9qiQDXBegQqpBwTNvA
v2O+XvaMVunSkwRCU4p+coWO5Tpoxh2w+Ja3S6PHMP2XLJ7KZpQurbMHlmvgsNQIYNJynKc11UaK
pIJuN8w3yvkCmIjxjlI45E33pTPw0LAxWZs9G0n+DXUUcDdwr6Thg6fQgdlKcOt0/QYuGQ57WHvB
xug/RJLs1XJf9sQ0iXk5meyWeYjQUf1nLiMlSrClzNQjDyq/8+GVSCBkfkpsvJY9rwiOzDTXQ62J
jcLAF8sCL3Z29FHnxarAUKL4aALlLR3EUjk15PL8RJaLgAOYd5Vn5FQ1c3hStZftMg+twvk8Dmmw
buMGFp/7PNVtBY37eQETFhxDaydM1nvzcTHHaLIJtm3awvZED9SnbKOeH9FDW+4xwjfailg5REns
MfkNd+3TbHN0E9UJzkTsnay+JxsDJGKEx3XtOI8RE/BVoc2HsWMNFAUHu+73xq5MD1LZvORueaNJ
Gw8SMb17w9eiUg/qFHqJzzWXYDUeTapTxaRPt+zmPUfBjK7LH8x6rYgBHR0RMHy1Jh6UZiQAhozY
h6yg5riOMUTNj5EhmaMVGzV9113Qx14ddUN16diSFbKSl+AxRnWo6YxcH9If5OHvpYHu5vbRsuSl
H0Z7bXJ/Ugz694vHUsC4RGNqO0hrMw5jRHsO+XagwSC/4yutyqsp0ykBBcmSrqL6KqAedtmPKc7f
zYgtgulcvx5mnb0OypbpQs7QEOnE9dauIHINmbiOA32CUmff54rxkQ39uW7MmXlNfLY9OFjNDA8u
V+SpKqR4d3gqAWe3PUdLOAl7hb9xvKpBSTc6RrYL5aLDaHYlnPAkKFLWtc9+HMxfLoUt3BxUL4VL
AvCvqeucv+Y1agynwQWocfl9I4aaPKEQu1KxXchDkYBLN4W0py3WpFh8Zq+jYy0shtbo35MOQ+SY
t+w2b5bJQNaBkrtWJ7maiS3OO7FgAFI7/FINw1TN1rcLgMKtrqlKXhZzlTitb0iufFTnZg0HHeBe
XuNQhYxctfAJ0yHX4DFvw+yjlC/LFrrsZ0XyFguaAquCS2m/ZH68D2LwAdGPRBk0zY3L7HVHm/+m
EVFp5NV9VH/1nnyvaubqXsI9y0xKthhW3Xp0EWBa6anFDnIZ4y1WIRTjFfnpa/DXN9XdFaF/8OJh
1UPUsQoByBPu6/lk9pGyB2jBa+Av7+zKv9a0YJ8b6c/FlCPX2OFyBU2jIVg1ivQRBt6T31GBBRYV
mMd2rtAvF1OAhdMxzNFx8OJXGIeAe+NqgTkrRj1r9IR7v3fjw2IMtTC9hnplhZwDC3FADf9SAYnW
C9MvKE9URoEMVnadfi3GQpjdMl4qLfJhrReZ2F9Jmz0rAyN1bOplgkijbD69sr2BRPm5jOtg++2n
tnqZSWuh2+0qvF2UbwMop+IM9R1sy5bJbqQevqYrn5BoXi0DYMNlYgdAs7J9/w4vwNsAut8WUQZb
bQjnvQseVfs0jpT32DjCT1Vys95VDlZUh7mi+Ek7vxGpb67nQvtawGFTKDnxSOoGVi9MSCCyOtx3
o4UJXzSkjdAcwCAinFVnPoeoSO56yG/rZZEyGO3XTi/WOdbeahBPjgfsWXX1WdzwehhA5l11AiY8
Ka4S6oXDUvstvVupneM82M4eM81MxNjxQ7ZPS4LzWojZFgZNUHTj/Win+y4RL4bJlgzb9GekKLWR
0Wz91mRESh1iNd4D0TzhMe6rl87w6g3jnbUvujNcM4jwykpMdWmjskRC72eT3PFDYb5kS2AdoAF+
KnidYCUyffNfRNZOOY0tY1QpzU/HLoqNdD4zZ0RRqOwkVGej0NGYE7Bo8WOwRhdZIi1bxo9dJZ9V
VBAbakjSe7eT1G+icoYqYNGf2U59xK2TbbRw39UDkeRQ00x0NaqKXghw5G+quWn8o75NGhqKXH3Q
SFUAnbzVDqLJi20weriEGO394t+VzhzXsbeDN+/RAZp49zFu3Qqo4RiNRzzLgbYrJoTTJiOrdYUN
tmGKJ4WOE4H5WWjNu3K0Uj0jg49nNC2HOqvvlKdIGTunGdADEJmacbSZnvqP2Ja+oiJEh8lOznbH
vnKXz/rT4n2Yqbfva6dR1/RtnaIhbpUbHU4i+T6woOm214CY7wvKYozsHFE704g2zyU4P8LTGBpg
bG3UJZzmtOIt9w+eIvOUxP4xQIEEQ6tlZcUl05ep+kKhVI3n8uTOyl1P9WAL9gRGcbSoXjI7/7AU
fqquslfNN3nlHd2Kcd0sPvKhRiYDRVfPvyflFufan2Y83qvbQ3ZkuosYb9IWMwwQrEPuBvkHBTOb
2qU+5J7a9QMSPg50xnjqx/hDcxCQxVCrykpd5qUiVnD60l+PuMMzRGbqof7vCXc42OKUzEsH2GGv
gPI4vZ7URqFOcDRHKXFvK3IaIUlUJNdOmtJtgmxb2tbJ6YfpGt7QJf9wWjZerREU3PjUcCVmVWp7
Cr7H6/JWEKe1sDxnCeO6qb2H5STpYflgd6RTyjPfTyoqEZboD4FhYT7nRzsI8Wxji5I3aSF/qL1m
OfvJgz9bEI+28ETtaaes2KTKJTPD+DvABwOP9pgIE7wN46J67crHyXKeFgcpVfQKa37LCv8aBZ6y
H7TIvArDl+6st9GPSrM+q3t7l9qls2kqbqiqKpbDRvNQg07TDkqkF6hSVQ0UzHOLWcLK7vurpBiu
kEndQtG/tAMW8Kjrn4rhIcqZJCOJeKpN02KQmLB1pW9LfUuMnkau2CpuHQIv6+EXGmcYgAGOg7LR
DK1fLMi/PIP/5oT78b+Oxr+bEzu29RvjaoNn8h+Oxm37/hHJ9os55t9tjZd/+ZetsfD/hV2wB8Zm
40QslHfx/3U1tv7lsH9CsnQtlXepTPX/sjW2zX/hBk5HLTxByo9t8aO/bI1t41+mpeJ3oKQqw2Ns
kv8/bI3/dDX2YMjoPiREw8FV9L8Z3/rWhFVHpVUHvRnOpY0DO9ayblQRFueVLDMPGflvF+kfvIr/
6RVNolIt6GoW1Ic/SLVZYRN1M1KgD9sWv4LV7FXPpkDTQTcwBJH8D7TMPylw6gPyQmTnkutp255y
/v0tuCDEUJVpSlodjGyHRSFEene6VHP6Lur58u8/2T+8FCxhkwBxXlDn1f7+UlgGG1RSc3VQaEOa
pd+KsxpbW4VX/vtX+tOumA/FKzmereLX/P921zqB7DlyOPoI+PK3vsd20UbgcOkY/6frZ7Dm/2aN
rF5LGBiyu76D9/aSDPH7BaywcSkjPpWVNsjxLP3i1aRceuIaYQC0yFonhcS7MpoOEe9U75iLnK0Q
p3jzP4Wg/kmwXd6JaeIR71uGsL0/rq8LOUzr/KFC46ftdHL/hFRS6fFiaNMF0v5Da7tfAeYi//5i
L5/wdxr48rqWEEDOJrxeR933366AZjil5RolS0hLmS10V6bbw3QeHupufGA6DSUiPCXFfCE6iXZT
i98bu2HSgA1fbDegkJ54SkT69D95W7aFK/oSM+L/8SCJppRmhqb40NktkFDmHPDrV7n0A0Mgr/uk
lkNwxzcSmioFgXdldj+lOVnVsn/0HIyjqZMHEb7/+zf2j7cJKjDbE7UB28vfL9csE7zb4I8fYBs0
WFmbqFBlv5kmysLB5olgyOqa3Q+yhv9TOLnxJwl5uVW/vbb6+W+3yiNlo9dg3x+o7G8x46H+ACNf
hSNKoma8jDrnt56Mh0GIn3H8XDTBfwqG/adNAMP5//fp/7grQ5pHqAB5B3NEx4Dm+SLG5H0x0E7Y
Ev79pTb1JcTu74uTOHjPY13iGGSaCwX4t09MWInj5YjnD6Ve7aBgXAumOYOuJt062IyNiQ7S1z5j
yohX6WqK8ALPvOHBaaxD55OTThrhtce/mbLp2g9YO5bmH8fB31WtfqnCGLVRf8aH/MG25EOZYAtd
vqiyyo+Td2HA4G378TJnOx/9ZxXupchzHD74Per/l0K5OFIKD+W+nKzHaUJLW4IgtN4JctN1LVig
KbZmKwfFzsqS52Ju6hV4KWvFAQHq4c/xQI398GDb4qo3mZQa0QE/hhx2HkCr7hc3C/qv2cyV6ul9
aMe7uMZPKLSOQTleldjGo5iB/pkWd51LpouOS9I6z6WlQL+rvA4PU2Dt2mS+dLV+sNvPVCbvmatf
pxb+0r2/o32HjTj0W9NPvlWLqLpntZ5MnyWMkY5F1XhvOe2Hp7ZidWX0FI15ZLa7agBDGs0PzcWz
Tlfk6ijem657gx1RsBr4XMYoDnBSnrJOwrtEVsb1XDaPTozXuOzQ5jeVth6n/N3gNe2GC2Sy4w0+
I99hmh6MmNpbl++DxofzZglXqwME7CJmBKyDofPJeTMYDecut6Uccd3NS3hibGDq8gcONX+abs1S
e3IwI4fbnX/jDkmEM4wGN7wxYXRBkcuxsYz066CvPkgbWNkjH1Ub2Hrwpbr0cX9O/K/Rq1CCeMOF
zJWLZ86YDPjsi5V/rCPjFgrAsAoID8XCdr4fLVRIHMK+1z/4CInzHMpg2vPv/dbf3qfK/RSz53ff
4RIUQc0Y/LPux2tbz97VSxQzlTIcVdpkuVOvF0/1WwuNw9eydyRl1466UhQ/57HCgifVL3g6bhQs
lZb45yT5e+/CDrHGS11DLgMa88rw3ipNnG0b4yHBIRYKBWsqdDoGqfI+zUt+udXCx8H0hwFDkNMi
nvoCyzMSwa5tkZEeSnkx847WRdTt6irW1m2dKKExzMipvhVh/+Wp8CzT4mY1wp/2dXouv3Jja9w5
LtZIXSGOPFen5d27MHNXo9E/qHM3qVtUBu9KLIXVwvsAiXSY7JPfAcSOjPHwarZWSCgvaikTBsmj
rIszZFUiC4P8kBjcm5jTfo/1KdZh/cVqkmrXNmV7lSbTsxEXzQmiJxYPWST5gvqQwXDQVLtaD0bW
h2XC70pul+UIWeg7UQ/urJoV9DSvlhneu11B+oCrkojUVqLMMAcBtzLjWSkPbLdMM4bLEiKETSHy
nQDLWQ29RVgGYPB+9N711BF2WvJwksk8TY/tTE24bFu9OuojNc0cWUJVaK/HMRNwp6YLAsxyA3tF
/2Cy0eOCos90s0x5H9YyxXS+rGo4ymx9XRNi+ZE+u036rtX2oY67NwfS0sQz0LNcjBB2iwb5WIcC
LCRHlj9QAo8eokHgfGu//A++3GPTzEPm9hc6uxR6D28LIzIuOSnIiBpCBEsy2zSadcbhW1t7E64k
AEbQ9dwZU3sb4XIzXutNrG2Q9d/oCPNIJtTkftAPjt9vx8YF/yVqdTeQKUJ+QRjvnGZEfSHLzTSa
F8hwPF2irPhF9Up0cgKO5Un/xcozsOGpOsPfgrhtyjrINsHN7ITOCc4C8yyw9y3gm1fawxEbc7gi
0XC0rPrK7dhF20odkyWCOw1G107o2hPPFgododzg6GrNrr2BYYNxaFTk67CyH0ECobyOlb/NquQZ
Kyo0loWdb/2MC5cZ+jbReK4yTNQR4U+XhXi3LMileBEy+VbHgZ5n36hLDprOpWGL6zrMC6dO/6wD
/TGJCqQBxv0Q+NcTIxkA9BITfo9si+UWTR1+Jfl+zLGyU4ufgGscgY+WwsC0mAVVJMW7QYQcVn2A
PC247UQi1dphWUdjX24xVPmSYD8keArEKf50NcCbNXyr2MVARqsMw2hAlIB5Stg815IrErbxzoNV
0fkaMcS18VPI1tkEcwr/yU87MEImGyJBVwPNk+SXUNtjlcnUZWR86ZgazAZEpXE148wxighBe3h0
B948zHF2mKDb9BD4cW2fy01VVhtzmpEnYd6AyGra1IbXwRb2r+KiIJULTggD+mjNg2wyKCtvikow
jeop273pq/Y6rJHZtybOTCCuL6EDzuU1F6lPMf3IrGgtvbHaWQ4v1rOZ14kFcBf3WxRLDLbVvSsz
nqF+RiFqX9B33o4jy6XLG2zdfPMdz2bI+XqsQUCuYfUzcYsybrvrGu/8w7NpM6ovMF+ybYDMpSbC
Xv7DTxyaJB811KThNJtCbqsy+DClE4WMVekvosGCBIg9oVS1bCCjZC2/Rh2FCSkaJUIfEvLKh6IT
l2LkEYgC+TgXEDbUXu6I86w78drBgHUdDtarW2CnsWxBjkSnnxj5NqogPbgmw6Tqo2qdC+j0Vzby
2Fqe/kxAmb6Zi4QAhRnLSOI8weiI8ODNzNkGZ6FTTXvADIA4yop7btkh9jKA3Z2UuKqazqYLC+y4
qhgHe2JORYL61+Zc3MyTKA9qwueaBk84hYHkWUZoNTonWcTRqng0O69/LGpmMSYAvTl7H1M+3Buu
N/xMQm8dpeIYMhx6Iy9Cd3dtpw3ER9qnvreqA813vEmG+NVre/0695PhpHlEzsZZsLfK5Nqs+32N
jcJNWI8Y/GO9uu7M0N6Q7DatlUQeBgE4FJLrfUGUW2xcfNhCAthxbY7Zc8xRiiMFhAjoTVPdcAjq
2V6v53rLgo5x/Vfx9LlXQrvR9I2I62kzmdOWaI2rJrJukAk+FoPA+udt6cltlj30u20nXWV5Z5Br
MeJpYZ0K8sZA2c07qCHFxijL21QggHA071Dhec/El/zjLMq38eRdjHgqrzCQ29RpN6/DXN7pBvM3
xyVHx2zDayIYr2tb1jsp4GaIbuq3sBiwn6m7T20QZ9K8yTY2u12Mm8x+rPJrB9oWD0X64OP67+QX
D/o39AaeT5TiVK96i6MklA54VGKbB0haMT37dtyPbuT40OVg7KC4kilR3jaWgcmVXaxjrSFjL9no
HvVWP9qvtsbcbArZyQlRodAKaUxqq+PRFzz/k28f+jyFNVpGe9fiBX3skNCYOsrnhyOgNyXyM+KB
1onLupy2jk+Y3Tz5qBymuIL/Jzdhk+pYcJVghgIxCQ5fziGCzDK4U32KoGtifyo5kcadnNp+7/nN
LfP1lNFPNW2Kzt4YXepuW3dyqGP7H23MkzbPQ483WUMZ5WWbwotRQBIA63qVvnHdqDkoDxk1bavb
oSKDCBeMQWLcq2FqhEUqpL0omDai0lE8MMFCPupvDS34ySyG5aR4MrZ6ddF1+87BC9IRMBkavFv9
PtsvJ11hlTSZqMYx5URCMob2FQnKJCeBE7Cd+fugKB7M2jb3M+L42Autg/RhDHMq7CFc4MVoRjc+
9BzYC89ZUOe7qW9/ZrUW7KYQFi2hJ5hndb6KIMJyHEW62e/wgaUo6uJwbyO09Trx5LlpvKN7E7sg
7m/E1D772KStJ7IhVkR0Y42ApZ1uUhvM0jt4Y0iBWFCmG9LCRY1FABOQ4t0we5I/fcw3MfrwfOOC
lA4boIkyXaNMdmIVu1Bl7+rA/IUuIYEIy3UaU/8kAMIrnnXYYPYLYk8YtLCNhCoKUnfumbVr16VW
c76b1FlCpzPDsR6HKzbBOPIRMlG2ppFFavSk7DJfsg5NRkA3k/RdtWvgFI2+YBDnYn9gjLxTixs0
aMjHxLherslseU9lUd6xJ72UXnheSt0uoc3EymhctUQomfhME6vQPRg4Kplf3cTnhg347ld7VSkj
DLoUGaYXJkNwUej9PtabYhVrPxz2DjbBYDXiKrCdLcTB/EdkCI7LDdOhhqFnD9kV86XgVssw8PAL
vlUNcGnyWu5MSrumoNBQqQkGI4YDrHmvaU6Rt7VpTHdVTHyMzfC/tyW/n+qCgSjbBskOAcrzwEWq
R0AQbA5uY6KaLamwFqmuQuQxIZGx+xy0yU/8hrDZaDSki+m7aXP9h7ml46RPw0YvOdbcsU6FimR0
JCQXcnHL7M7txzOK8cfcE2esuL4rlV6adNveq89loB4xZ744nNPrKq6hXFYtlgT1I76/+XbAwIJs
9vqg1Vm2Mzws8kiPuLZ6GOuune9CIoS2QQxfwYaOT3/pEiqDAG1BQ0OP1tRSVxbXZszulpKqK+4h
2WL1RfMFBwo/x5YEtpkDVbWlovPfzA4j+Jh7CrVnWaGhbNNV48/XSZ5tvCrAeQ729PK2pYd7emmE
pM7QLSDwPJiWfosBSrkhHxUCodJbmMJ9jDNfZQhAgc37Byv3h1UeGYfQGh6sYbqOG4pj6XLhqexp
0DDcZBBJeC5irf4hral78iw8hnl5I0oiEByschH5XJZ7INUcFzNqUifUe1D7alGq3kL1x3o0vdjQ
VmQuS/zDYqh9gW+sXAsGzdIlWxm8F1c76w6lltABq2eeQzINWFzqTZhtufFVa1uI/EYVU1wneNKq
Wa2S+Vo6z26C/kgrp2NhmidR80y0znQP//nkutN1lna3JjDEZMxHRnZYwxX8H+pXK/zDCXucvJ5t
sgsqOWHnzhoprOjOB9KzTHEopfdWqdC4yhhPBg5RjDvjd0u16ENISRa8LPDb8uYNdeZUNuvVzAEq
Eg4pbM2+O1FshpJ/qaU5OK8vr0CeVb+LbLhlwaexOAfIaVbGiMzOuB+NWADBjDdofORac261HuIx
UVRqw5AM0TKCEXV2G3eE8x5bDYuUy6PVNDpe1p4oNCiC6fWkR2VVPy5och2y0zXOm+YJwDOT9jK1
p2t1LkO+Jcyl+Gp6nmnV1PclJbs0mFbgmnCyIaJ0GPuuuwAPvDr0tpQY/rajE2YFK9qGFTOd3hs6
3i7qqZ0VOsbA8RNzNWe9rHnPqtELLg/azhuPhCi8pSMNiNpocZ6K+8+m7jHVkTt1V6NZHkTpvI9Z
9J4YH4g3SHkQKTzwgm1Gu51gjpIRNG3mmI+tIIi+5ekJx/HBcZ9SGX3g7jwXoCqNMENO9SvSZjXU
ZlyTPrgf5/FVfUyhKUyZTbHqxNnxADNdvPIX4FK2Jt0kVpxF8mzydNQCoGJAHrfFizPaLLMBq2Pw
G3TwY4LAgoJjzJdaQ51aZQ81SQ3zQLJYxOOPzT7NPZnpiJO19UKXNKCSIRc+JjqgV1+8TiKZoQTR
dyjAxwlhVdmgGmLgXUetdsWoZ29QJLpqaS9f8P4BnFrFipJV6zFE7Cki3VucRzWibmsGTAwstmIY
71yRTdsFWIieMgebBKL7CP4eWHhhTAPe+TlJZixwA4qnScSAqgSkNAwqM3D2FNQjx8lnQTwsHwfU
Rp77zNz1YCfCUb01q9LE4A0y5R7OEN36Ap8RW+FbKZ5/wc0AzWVq2dV9Lk5i8jH5iGMz/AQ83NYN
KTAygK1gUPjlRv7a9cbN8jx0pJc0oqGzx2t/C2N6g2/7pzMTy5PWE6+cdrtwJFTReyHG+uB1M0t8
efzgAVgBdgVLqx3Ag8GO62iAMfYlPds0In7FwChQ7T3nfV+H3yJk43ayeSsH2iLYWlfNIB+yAcO7
ysTIF/B/NRl2iJxkJJBFNZKgsEunFSqoLBvZGYoK0VWXextPnY8MXFYLRpprnLoxoFvh4AFLt5pE
7AYipHorUPX3FQ7BXcQNcTKWZD2bbKQgdzlT9CiuDrSnGkrboQQZjPY1JEToF/ip1VP82Ioah6Gr
wULv0qSZhi8u3FGrvI/wL8MCEql10J7NhN9ds732yXMXos7qW7aYzCGPo+mN89J7FrNAUuZFm6zl
EnVu/tx002lIYERNgdTWWZeTMee4766RUzGcQ8s+22P+vaA0msaHbkhKqSvcfwV24nh56Gsn4mhD
efDrsKNUJMWwZtk6tMa+g0FYklCeokhzI9gGvoLk8sBm0STel5fS8jbQvXCkxIJUAWJVBbWzsbh2
qQ9Hi1CvAd3TXZnk7k5tJYt7WuUzQ4qM4sUexbccMeH0SIYqQRHQWkJVvssnjpBkBlGay9d27m4r
jdY7KFOaqMxhQ+V4w2YZLylU/UvPjNk9kLM621JBGd254qvGKRjGDsWRgqZMhweTpBvUduUtKMOK
YTVBnK3cNKG/w3cs4X+BtWTL/F25tXjTDndwebM8y61m0qNW8+1SzS0flNJr2lSOzd5Mkwcym/vq
plsdv9TW9n1oxvchTOXWq376DBj3WX1jTPoPYkXAGxgCBCFOGjGqHSuyAiAHnIWgOa2FTXU91Fdl
EWIGwaof04c6xZRYI0FkwwrZt8X0A50bxZ0bn2f/fnChuVdR0F1bGX1oJ0wyNW5azlK20gZCWJEf
Ez7a0R6vdK+iKWimz8ByXzQC1na053snxOTM9icJiTJ/rWpE0xVMdnxKFXtpUoTovIDaVH8Qrih2
RIXi0niFhubHHHoufq30ukHXwiYMq6sidTGbFUm/wcAMSXhs3ox6Lx8nPX/O0x5+oUPalqJPav5u
dsYHQrS0rQt8t451AuIIMoS7VWrNBXvIeXSOZYDdTzlbKKitLMFPz77GUm4jR1Pu9L4+92k2rLSs
r3apiZ+SQNwMh1SqKOKs3WUGZUMix9sWY6KTCSM06mEBkxgAqBQE/SFMhqdGWuIqj1EXUW7THr1D
cyE/1nt20Hc5OSyvttLeutJXGGmYHOaKpM5KT1/g2SHahvR0MjBTgTRW3BHQGRrYnOsPopbdbtGg
563ojqn6gjNdDdsMXYipQjnUl8Dgi/yBlYRxZC2Iv744pXvskonyX/c1gA60Drt+qu6zmhSQ5Quh
4YLgGYRMYVhetWHFr8+KW7zJwu3Ua4SVouSMDPzwmwi8WChTB6MOOxBCdrsAkuFGlIia2yz7aHXN
PMpc/1FUDBSgtxvbHEeTVTkY+XH5EqfBD7+Z/K1p1c5x9KLfvyzfS5A+b6M6/RmTUDJl5XTF1bSP
JGzax+VPf/zViqS1Dx0CgUvcdWxbjlvhY2ypFYl+/K8v1RBmAIpVsu3rAAinHuMW9hBy9oAQZa2X
B+y2MOWO6qHOVy67gBWf0tB6RM+HYbkvd6M1jls9ik+Lm8XyRSpLiqZVzxWA//a/fpAEvFCWgmgY
mmUcly/A/eavP0llpwM7iZ+4g8ImddPmaY3rO1/TGe5V+kObGvpDiW3PLi2ABqNAXEXQxU+pGT9b
oqlPdofz6KDF+UEjlerIXXoou3Cdkzz4qIvmxI/HszCIWbDSLLnyMyxGvLiI1+TEYvRfNNa9Y2jm
fRzp1VYkmAL5PtTHznDanU1FoOQRPop79FwsKPVXgPYakWS4Xv42Do6xBeHXCMkgE0BK3k44TNXD
bOXVA37PLtA4OMXyPRJrKT+kuLO125GMunvUSoBikMjgPdp6md3Gm5HWUPlRRT3o/mynNgcRriGt
1ATwt/qjU0SfxhjCdFQmIIXyBFn+1Ku78Nv3dNHu+tB+RXodIakM5GYw3R+aThbO6Kf1NU4T4XWO
7QkksmOvvix/GvvoEeBsXrUVJ7jb6uMxFNl3wqB9mzI2PC7fWr7oqf/XX6sGw0mCrjNkEznBT8wZ
TDDJoxPhRmDcpz2r3Cw7hCGZfZ7u/S7omTbxxZumD44jeyXcOXjEc7McmkcHamDQlNOBvICtqZ5i
Vz2d3eTre1QBpzpvQ5YfIgCt6HYg7mh+Db5jhib1v6Nvu/HsyiZVfpDYQDdYK8RsNZuoVvVps506
Axsx9Yijf8BrtqtIjYt1DKdi7AITeexTQdgIQQ3dMVMbTRmU+ziV/t7CzNfACTGIsIZFqqPTU+6z
0TxHXrJllGgegm5Xuam3g5uNxaSB45Hoffwx+FVCd9Bt5N6tTLoI/0NjXsfzSGzqrEFXFMVHjVPw
cdrbUuct2I08Eq8p2dcwwaEk5I+6ZxNo44XJFihiXBdBjJB01u3j8qflC4nWf/01dipzl/seJ6e8
InYEfVtR98dI2LzIEP31p+V7TvhMasN8BXpMOGgwAo9H8YwuGAnyykRcuIXsbuP13L4hNLl2Ypcj
eurvqih+zaK6hQzcbKKqmQ5G2D2bqcudH1fRNOmIZ60M4GEIT0HsHU38zdaE3FanyncA6UR4ZdPy
kNyBarDSfwaevU/c6zbRD1E5vvl1dZmd7iUdqRgNAs4H6lI6XzM5TiYlfDhZz06CZF7GTcJOEt3q
BRgGxgXgHvabbjbgBH37WVOUd00m9xCHq+23hcFwbGCTNgyecxVNptgaLjQyNDSecKtNmaLx8932
NXHyn63wftKY4EqIPM6R4U8ySN8nu4H23z4UocO2PjvMQ8ZdqEVX6gPo5rAnxdfjkRgjvICVzimZ
KG7RuFMYmWhusZoEZFlXfbiL2ZBxxWJvw/PesNxzFrHbNeItzqwfzcwvaQi79kaOuUFiaRkBNRpO
/hISY8ZMw3sy/fAnWp+fCATAve7jVED/DKngHIf2e8ZJG7XkabaOc20yjDOZ94q82TmzMpqYOvNE
BNwru9BNqkf4PhmMp+Db7k0p78y6QrQ/yukwZ90qbzR7S2AewvqYA25GXsAsrl819zhYDluq2eY0
CxBwRlHfqAfGXyiPrUkyLPE75mNEqhHIkqfebXA5ZaZsj9DkmdcFfmeSbXnIg+be0HtktbRPC6KX
+OG3goIw3aGh0kFYvJwocDMg00FZtzjDpfHJ9HR0xSYHhugCGkhr7dDomBp9i53gude6zR2qpa0l
0vfY1x8tikWwQ3pmUufWMZGsXg8uACWfqhEqgfw/7J3HctxamnVfpaPnqMABDswZ9CSR3jGZNJI4
QVAiBe89nr4XWP1H1723oir+eU8YEkWRyczEwWf2XpuxUBql70blaqu9rNTxX+tt5CIx+4PaRul0
BciaFFtBU8g/6YuaeQ5k1zC+WtiE+USvUgo93Ahg7CM7EqfMflLpkYBSpdzOMuYTy6hJsVDrULqr
MIY7RtXNgAKebbZ0Bl9PZcCYUS6Ov+EQLOmtlDzLWLi5jrHNltmiuex8+m1E4EM//bZN3gRdTE2o
O/uosFCEM+0pYltsm+oHdIH3kXw3TxuW0UG6BUg+UfLH66zTzmjjN//6SRGLoOsvTwoaUuFIa9E/
/lmXF4BqchmJ7OtMvHbIieqElnV5SBHJpcI5zcM+UCRjj9ii//XPNv7Jzxa6bfBDBQIogqf+KPhq
ZG9ljPrTfblsvDOf/osfJMJXizGDZljXwpjuNmqRaRSvrmMcFFD2pQtjLXr3FTk1NVJw6ghWyi2M
G3UYJSOff/0o7b+IwmCD6o6lXFdXpsnS8I+PMq9h2JMMy9vG5VGGLQ2i2zTDimOYZhKnDQIXQQyC
jcEOw/v7IhmrhuT3IuaIIl7FDJosigx3W9ARozV4N5dezk1RfzpF/o7B8R2w02/eE1tpUJQFcQgQ
MKK4vX1JEAN96duXcWBbyWv1PZ5ABo8BTeGXToM2AVd0Ya+dFCZ2TyNvJGm5i7nhBvN4gpLPDzND
0lB6VnFjnV7GWEKJwmqeWf2dAKNPKDYPP5Sd3peGjTnPu10P97RuFifGN2MZMkZ2dbBy6luQgTOr
x9qcntIx3P/r51qYfxHH8mRbwsDt4ECH/ItgtRyjQnMZfeDRTzA+6XKDRpXud9Gb1MtJJptFFZWV
B2Y0/QocGoYCfKlX0cstMaAFtwMmyq5D4JSWlg1stWjYN722S5c79zQwz5mz1MGLGDA/qVV/lz4L
4FIU57lR2bbX59/ZrPUcbhC07WqCZrC8JiETCzMIvSx8DxoNIZxgXo0z531ZKOYRQ7J44OwnL4QE
ZVLEzYyqy2AgasbGvnSYvjFmKPBJeTa30E3c3oaQxVRCThim7fS7M9MRs9N+zwzQDpigvHLi5Kl9
B96JQ1W4/HuY8uFr39ppn2k8lFtmDppoMeTm7S8MPsuWIcsMKgUMMOAUQj1/7wzWkZmp78hXYOUF
DDMPenLdTGdZjUQQ73L9hUKPeRUTH8loLjHqs8aQCw0Dv7Wl2vvXrL3Uiqt0kkNYap+FsfCLABit
C9/6IXrKPV/OLEYSGiwdXVkTNF7NupfM52GnZQbhzXFVblmXxGCZykP5bpjxdByQTXlJar1a/CMb
gmNQDD/lEJKBkW992V3IpT2Ui0iAeCTeAsrew918C5ZgzOWhVoegCD+1YbxDP+wfJjsFQrQg7fpu
fDV9C7EGnptkaOsjhqCXf/N2/Sd3FAEASeg4ASxF2O8fj4agQ2MitSbZm8uvvNwNHD5HDac+tPaU
OzFNK24vFDkRvLxlebcszIpFSSdDhnRVm/4b/e5fFd/KBLRjWFxHwIwN408PiUi1wS4jEe1TEo/K
LL5RPh+W0Xc64F+tp4O/KM6KoX9dpFf4qt99vfpmuta/eW7+yeFuKvTWBhYJiSTyz9LzLurA5+dF
tG+X6KKx46rC2xuTmIiypfVQiv+qadX62fpl1+xfAiTnzTLfsBf9GHoKryGvFIKV+6x30bMhw2nD
JMyHMD7+GyWu+otMXkmdMweFvBLClH/W4VJgS9bgQ7gfk9hfQ+KBPRqt9b6J8f4YyzKbtn5OwfBY
vGwQDE+h4Q9HR5f1xuA/MqA+T0k0bLrIzTboJxzPWKZREWhY15TRmjmrCdQYYV7RqVcMugge9CGj
ecwJpil71RyGZHzJpriAKoEq1shA/PmJXCvNUq+KXsjQ70b9pCVpvfmaiQdaxN2nnvdGYq6Z9KlN
PzBYS7+VVpvs0yonRqeLwi2XhdeirHyxM4PIYnW1w2m+qH5eRRN7C82ENS9L+xjXXDYmoDlcZQJ0
p9K+1WWTAuXpGa4q/fuUItbVzP0yc/ySiubM1FylPYcscAlaX4VGeOttDuQ5z5/AfXNqmtlEdI52
ULp1A4b72yr0bmebez9O6z1ZAwy0izEm2bkOPXuuzpUqy3s6wVC0E06rbGrHfR1Fn+0QFX+vPv7P
GvU8lZ//9Z/vH+QVrqOmraNf7R8MTgIhwz+cc3+1RkW/OPXf83/yn/7HFeUaf5PCUI6QyrZcQzep
pP/HFqX0v0mdy8gihYXmWtoYDP6fLcr9m3AVmRy2Mm2dUQ2P4n9tUbaydNNZTDEcX471/2OLEssP
+ceiFv0+7YY08cG7WK31r2yAf9DVV6B3Woan4qT54qmtq+Lizz2TWNMCMaJ+jmKsjwCNQ0qmVt8U
xgKVr6bwpGY2FcvfOlG4xyxVjxMxIo8EQn6vink4ff3NgriFlCDMtiQX/JKkYkB+fiw0TZ5Dhlve
LEoiIJkMHI3B3nSsg09BYluk4tIoaItyfbIysTervLqPY/+jTBMbDhsZtxA4Hwy6hxc/Zs2kjXpz
NBwXFfyQPfBc31CIjffcsVF12j4rFqXXqA67zCdkb9xbKNYfpMGm0dd3DGaCR2F9WTdyfJFEq7LM
GKjs2mqfcUlvzbDXuTuK/AnYQsgCxoXJtwC4UPWw93JM+Thz8OJHt2+9b2hPWWxRuTb648ig5BRZ
Gg+6+mUXwfDkZHLYzWQcrGNylJdc87dA19EMdZxRTmz1K5nZNdUt0Fsj1CCnNDZ5L3r/lAXlHn2D
OrsdyNo0TDKyLqFU8PKx5yLj4OpORNIKv4H5IeLwzDjmYQEX1GSPHUSr9VeCN7Yl4Tefk+iAjw2N
enJnQK0GwPQeR/yqSWL9oTB8e/1FeYp69PJB1PRnu7WfbOBLO4OAHgp4kT/kBUYsOMnnsZ04oCIS
7Ru2yQtypLOYzhd8+RXcaq8F9Y3FO4xXDZdFDNzPID7A47djSRHYN6Iw/VNoBY/uoCeXzCFQxIcl
BR9zN9lGe0XGPW40EwWCNljWI1LbHbne8SVstbd0muNN26rq5E8ue7/qNcja4iR6ABwMTe9DpQbP
cgAWTX3inkYQNYj66I96N2j2riGI3TUSj+wGcWvUOHgIudCSEaa9mkze2+Xwb1rrP1cdBh0i9jyO
BPYOlkXh8cdCyG06hM71XJ8Gm6oSWrnNjbs/w1UvKMeiS6N34cEyo6eWLOADQNYfkkDVdQiojo0E
0o5/OLBuf29f/yPvshsh8W3zX/9pCGP5if/Q1/KIpC6WphZrpK04Cf74iDRGOaXWFcFJBeFwSJOM
xCVWNl5aDpSKmTzojDK4JpvEczv7LRO69uiX1qkm/aRSZv0NLJrt+ZXYtGnm3kiHYXSY+cHbIIez
TQuPG3r44fC6gfKLg2f1i/HatJYgwU49EQaewAG4IoPa3hHI4m/ixlp17Eq9vuV/FEV4YZe+rgqo
R23Hfwzssl8HSzwdrMYB8p7VraRD49ha3fzgTCQNd9m+nCbnUPXIFPPyQaTShtOMNkIXLeiNOhiv
Uj+0pp/91Kir1rqvOTubBPBazvFz0LXnSYTOyfGJHHP1nuFyIsyDFPYl0URwoc5NCL1FpEvYb3vJ
ahSskwYLJZjubk1uGU7nxIjluQAAYxuavM21vwt9EZKkOJBPrPp1G5fGs+5BpcPRgNP7IILhPpZG
vKfbIassJolLhuNBaA6kzeF35pvtjhnsi6htLu4IliFJX/26UeGVeFEuY0cvTuyszqB90PFlP7Ks
DTbRkJO2lap2zcr4XdGPExc627uk6745REut8Y1j9xuqdZmp9ABxMVg5JRuEsA3JgWpmAhqzEwlw
DKMCNIh1YvaPObmNVKAHHlKxh8NUb1gQsz9uyBqthvE8koK+gSOKUKerun3siJUh+g+wgqTJxSgv
yDTwhAjkxsicydM1h8CTuDhRWu5dp2kwyLjrprdAiy6bWvYWP6hI9R2xLEBMAtveSTbA67adNc/S
AJiWrBERtXGN1Ja2n3VUP40/fSNHAcfLFJO0KPEv0roVqGJVxiLDICuQ1Umq0PK3LO5pM6Q8sRd4
5nd6mB3/STIb38QSnSM0SxIFsXCkoDKvXzC/hZ/gKFenZm+ZNCpJQPdX+Jnx2lcTIh2uDvCuvrN1
akghbCA8o1At4d76vnBNdbZ8B1lAnGzjAWGGm2YOzBuFXcyKHmqhtFXrvlQsJA6pmmJKY//dUgA4
AhVA9hPhjm7YBlD1pHW02CkxrRe5YAgyldwBy4Y2QslcFWqnxr7EYFGTx9u5PQCPalOUsDVaMd5d
kFOOxh3Ab4BCTkzucznmB02yuB5L68kchXzAPFmK2Tw0Ju6uyijJN0LemkT+M+3BK4SIbKWZ+Y7x
a7Sp4qI4T9hmIZxDLRlvqUTeMiX5tUQnuPYNXW38PHqFxoDjzCYom1txso5jgHBOyLiimTBGlVhx
isXUETZZt9L6KN8tlp8J1JzXujC5shx2KjDodTXW1hMhDfUetQ/Oo/SRmqTZ5EKnHYgqlqPTqDZu
U7wE/fRTll29l2Zwi5nJrlqkOrtFujOycdtVxHUxlScDcTl5qrl+C3Vgz+SGL6Pq+rXP1UsD7Gol
yhnzRQ74dFieh6K2TjoiSRBfJKqkM7ls/rPTfWdcQmqquLW6piiBRsQIXdCifEEuAwtlQ9rVHnFL
dC5CzFlhSiwxQLhf4FLl1fyVzUZBzZCtO9AH0hK/hyjjvYh+w2rCjwi9yEYtF2Pu+7fQrvdkREfk
hi1UyCj0vs64MoGpVoMUZrpsnsuxb09TS687IvfPBMgTOdRvxTDEe23JRMSxUOvtW5kV1bp2JWK4
JVOQOIhdMjFjVRNgrni5cg05sd6w50054EHzh5yt+d1CZEBCbgN0ZbSu7ZA7kMT44syMoH+FxdVx
6mPZUFDVzLr3PaolSN/lI7FHXiDn+lxO0KYqAPooywMbLWL7CSusuWZdR2xkp+19ENJ+LdwbYj11
c90JhWAwgL8bgN30ZneeunXFY4MLtfSKFRsKcqdhEJrJ3Z60kyyn5pQGlLBFFB5aVU6eg3psofkh
wrTVs5+a9j5HDIEC0jkzgEAbY8Ag1+J1HuTGBXIyO6Y5ZC8TaizI3PiQubjv8mSwtlPn/B4Grr8Q
YPNaupF+6nPzE4hTvCcFBjiWgMVlq8DZWgNfQVXiw8yw8mMaEIdpdsFHopL8sUqYlxMj+EP3ZXys
ze6R/BnGIxwm1zq1jFME9RN5SivOdA+HFDb2odXRuDYMyKBnMuVCQ1jkV9wp8aFh8WBmBHOmhr8Z
5EReoMSQxc7rXZs7+KY2xpdudoKbE6jLhCbjoKd2c16WOQyYW25GD3k4khZNwsZ60jECVZ0kPhh1
qZdnE1YiUV4HPawuUB4knMLhvWuh7CEZbzb9klYKVhY5q9sSESPU1u2HGL9UAim5h4LYoCRZZ27I
DUJCDMFewu+mcTFKrbIOTl1D+IyZC+aQS85aPDx+5XR+/W1ItMYDURbtuNWwEecW+5Qa4d4i8WVf
WUukZE6MSBaMK95jRHT1nOUiGA+kHfiPDNwsXd+Zrut/I1mHLJkeQXw76g+6jghvJn11M1su5lh2
xj12gQ3IbqCDDVYLAsFfpvqtZCe0KZYDNlqO2i4A32rPlu4pLqWD6KbvZjaHZ8P1eywzglAgA+Fh
3CRrtCLc4mu8J2F4b1v3k/DD4pQYmnhu0IV0iqoppaSlbqk/RAyH3HXEtTTFMw8n3udJ9DmCSWR+
YB3MJOQVHO1sR0rNS1MKRH+yXWbRfrsbKuTR/fKyR2hzrmggX5OhK9ccRToDGPTh6tpW2mHxa0oz
+R3pmGnCcNrpvFeZfrI5C0PUnAk3g1n8Ys+OXt+tdgzINxoXGRfhmgc6okDhyZ1irGpOrt25daEw
Fmg39ZvOsbuXM7ORjMARxCnkxpOC9IMoyPoEFupxDqv8Xtaw91nkyU2REXqTluTTW2q8R7rRbATT
lquZsjFINBuzQFBv2SmaL5iJNgo8VaSK9oaDBgmTTcBmuAhMvj50uf5RxDFfroU0YHUwncKWsMA+
O8WdgufGd/CMmW1eS34N1Gd/0TX0aj/iS9qRV8MwyLYIN/pqIOvIme+oo6LIwvUEqudQRjOh1jM+
5IhqcM1ut2HIZMpFRD/uw9nHbuAawb7324e0RhFYDi3x4DA6VkYJUTOb7HbPgP3T923lQc8f+FJU
U3YQygPwABYQxCaoqCt/fL0rM8wGt34Iz4luPaiyKm9htchLR6vcGtb4M6RDIvyG6DOowwZqGCrv
Uk4lG//qm0F3t5Ca2fU2VknWRiG8PrflO4+Mh9dCygqo6QkmSLJd3E/oRtMp3M4mo7vl6IeEiOGg
WxY4RoLXfLBpQ8t1OA4+9y2zOBW5Oa+dvGx3flgs7/R5r7Tsp6+r5oresQOHfK3dw6Qn1cZMKM1Z
sdxNLYqRSaSnQFO/xs7Qj4TmfiLO/EmLK1mqVs4e5I/AwOFu4pJN6VjHpDNhxNgqaGJvwwyQmpQo
L4BLyE2OS5nP27u6xdFh+51AB4i+p7KY+QXGwex7ce4746eYqHICqTxzgubVlbgeWezMbCfwzDgR
Juw+lLgYdGorywUfWYBcBuBpICEBhelL0E9ywIXZNL1/tt4WxuN1yMWd6fZRg3kGjDAPtjrAkNQq
ileriEbPz8mmnmvHxE6IqyDdmI8FYMP9RMzBrkCmgRKErbgGf0PWyFuzijE/5Qf3CvP4C6SXfk37
AOC9qux1bnO2G918iKBD4mUIflSZS55Bazy17oTUp1poioNzNnmyNjT4Bnb5AC7xIqcij5FtvJS/
eVWiY1UmYp0tULKgPshZDFtCUc2V0TTFwQqzx66KX/2osD2jR0Ie28tVoGxkhIIDQGXVT590lLPV
YSFopHMSmKyv7b4HcXpJBxCn4IdNuDtaQ4KwcSk6H47W4Lz74+w8Wr6R4QZcdpqGpV90au5tUlFb
B/LWFoCgo6YON1bF5W1mkXylyn1KJ0B6Rn0Y8/ZKDZCcXWvAXNo8TMIMkSwm001nkCMcIM14XUwv
zJHF8N6k/08vVlaXp8EiySFT48mqpHURCTiCr2ouN3xUZXFwSX1H31o2nQMOtnbVUrtvMt2EwDw1
6qxjXRtiV5y+PswgLVGjP/gh/t86NlAtt4XnOoW+t3Oa2tgYPhKDKwnnNUwEaiuCmbT7kHfFaWBz
uCPlq7iQBsrgC/AWtQLDG1UzGKfgOeCk6E91IV3Pd5OCc8oOT9EYR6evP1UiW/s9jH0lWxLf0Saj
8S6qMxWauzeFeIgiPb4zn8wf2JjRoXEQeEGMd8Dgc3gWunfTj5Mb10pCAm5Yr82O5rE0kq2DGuWh
Qpp19on5Nla9GKlFyU07UeonpxzdI1DpGKK+PvvHGigQ0VVt41Kix7/gYUsAk3l2ZwAq9mLqxMZo
tYB1ihdVKIRl7v/wuxZLcbhcWbmt1rKLXXiytBG9U42erA3teUjyb1S6HQKnCVV6hlqWt6SXkga3
gTowPYhsrhcnVIRQiWimhNlDAFjwrpHFjKkyMT0dajTCZHFyQyN7GJahlzaa134EREYcdbCLuiB6
DlCJHHHWoi+N9PCZU3o+T0XwAbApcp70ynGewoo9nyZyVH6TVRMi2xo7buPxYzElXkRq10kvUjqV
mrNxiteLAu8NMWvIzcwCimb3xQ4poHHrXP+pp2NHwKfIlsKihwa+0A4QaQ9fvzTE4G0RoACcauOC
dUtcvt4rrRAHumGM4UZ5K7EOr76GkCXUyNPMKGMtfePDt3vywoWbkpLVP8z+ZtLzgSQ3hiVz0hxF
PNariBgq6mUnXjMMpAxuoCFWL7NTz+eaacCl1uy7D5IBGq5YyULTIbspea4ubfsZzyHxKAPHEmw5
bNuawY23zuJdTem1tqLIORWWX4OOOHSWCi4AHeBCZ8nZMWLMcy5Y37EbiRJwkdSUAb+SiMguVAWv
VOM2z5iW2WOMSbtv6vmKYBCbc+oPF1ZivieNKrpqDSazFBX4xdTjcq3DHVjDyMjkKkLWS2bbnZRN
95xIWe9TDnTutjAOwll85pkqT82QkkIV0SalvdB2PiTcPFaEeo2tz9h1ClcDW+TT1wdZGO1uHoYn
qzecU7/EZxCr2O2/ChAS745zUGfrphlRXwqgsfMsDqx7A/Lf9XS9OOB3VClmFgui+IbPUuX30alO
Q66ZcH6L98BkmxcxG98Y3KG2qnUxJgb7hqEH4DzTPWgWsx9APg7v7j7aStOqWAhdMaA1wCaql7oE
fiQG9ZJnFwPVLzqwOLhmuRAXS8OoOWrOnluGgayfE7RKGvcG5j6m3nUfOwdrtoKcclYzuFw3Mk9V
XT7UoVWcxqr5bpaAJV01XL7WyV+OU6Idj9Iqnv0MLvbSSBZNRt/Y4RJxGeg0Dc2tlhUoI9scHSK/
fkMOzaqwi/eomT8L3INb1XzTQB7OYKgOphld/ECvthNuEUjQ4+zFsT3v5gIU+JR2BGwVxy+z7Bdc
whz7Q6np5rnQ+sc2D6OLFeTfw0gbqDzVu7W0eFnqwb4Vz2PeY3eKSHZkqlHb/hoq/nzMT401MFOI
6dVlZTBv8nnTZguYXDLO7ljVbDlo0JJzjEO1ajFSR6zvHdKQdvRxxtZFF78GRL3pqJRfYoR9yCjD
lV2YOhFPSGibMmedXxaANpfXn9JtwqJEgJIty29a3+Y7eDG0QmkfbxGsUzebrwhL2ocpS689U9Cz
cly6+8A4zynrBWiTclOmjXmZcndLXpXcEaIjaSoYZNaJxcwEly4iBGxo3Csf2P0OCUgmnkcSQGp9
vDU5F7pWl7gB7HYNTfT3YNjVpeFkajqXoF0mnbgYUO6F+mAdM8A50s3iPbMkIiAGDsK6czgqTcLN
6rxea1aOF8SFNNv7DCrLyHy2B9qZsXTydaxBBg86p/JAAuC6CXe0CQPWeMRsVhLX+2jiwU0FemrV
Hxs/51kImGJS6UTHjSmICh5687ub6PO1lvadXK6aeV7waoWwdVPAuICbmO61CKlhGPkfCfYD+mHu
WXpW7wlDxL5pVePKzxlzrRi2w7+OHe67NuMll8nwbycX1VlLA+2J9PCtTbrR34cpnV99Z+1xL8ek
38x92u9RrpGkuHiU7Dw+Zq84HeUBKvqwMmtKK2kXH2YdHacJr3Rn0l3kGvENVtVCag/htyF+Xaag
yEUDH1laIW4TQd74pshEpZpBm9vMK8dmbGNL5jvM3ztIFWTpduWQbzT7LRkQUTcF5w7q6PwRuvQ2
KK0jlZfcEhXYb/Q+G/CbMwqKhcw36NORwr2HbT+8qdZ6Ljg55pxFVOxfTPgB8GKCNa4JTLZEm9Fm
ivKHawyYC1U+bHJwU+u+JzUgMp7bUqhDINvoNHYoNvxhto+8T7+PjLMipqBfk3uT97Ujq+pqttG9
sWm01cwqoqXNVYURemHkq1fSjK51MtM7+HAE+nrQTl0BYPZrItGZnOFOTLXlxsgEjZQU34H9F9zR
OGrsvaPHCAOwWp3dGaoMnuxo30uTXMuewo/jixmXHT4hryGioTIxuvukC9hmFz41E1TpYSBKyxIl
+U3LB8TBF6T4LQZJipbQGB+dotG2KkVtbvDWgVeMg9z1W7zEool53G51ikFaLDMBLF/KTg4Wf9WU
kZ3V8iG3tVe7KJxVi/XCEzBarkWltl3IUd22qMsFwUqN+Rumn7nPnf4NqIrLNEPSPVXOvBlakrvT
JnBOjElv/iDz40hc57lBB6RPZXCcY/tN14JqVxRlzPRg9B+bIfrG/f9nUbXqCSArEmP8j2tJRblP
ZuL5mNqkz6gECFCKCVKN82V8pIxdyd6U4CEeaO305rdwbn8lDc03VZE4GrEdrCVe5t2YdAPRWfkq
czuCvVrRcB+3s42sp2odj0X2POvZsTLc7NBq+PnasWP/67NiBSFvvVAC7Xt8NJuh70FKp7p/ibua
+YwRHfnOptcpd35ulkSuWLE2wCO2R93k3to4e6vLYRu6uvFcyY/G1dHqBY5+m+PqrIYo3VZGlCHU
MAtPDkzBzLl9sa3c35p1ybBDDOZJGMWL7vJ2VubMRrOD2BuM8/cUCPHGtL6bcDm4pQ4l69oMevow
YqaeKFBUn+0yloFHHeFNzFzTNKB5FC3rSLa051nJW2DzVJOuN35DcvrbT2baQaZuZ7cftzpH6fe8
NO5BzOwmyUvSxQZuLLxE2i4qo+YGup4SxTpzdYhLHCE89v0WknFOVTtHIHnThdwCKP4+Bgpidq8H
W+TZhLmMCFvjOPyutRMOWpSHa5Gm6CgbUzv2qVMzjOOUVC0Vpp0DnR79qvxRoqOEdDeTaL38K/dM
9qK6xxgzP9taAbyZ5aNXzvQTcgn6NKeHLqNJi7tiV1nTDfxMf0A1blx61JKxPQ03rsNox6UO+goH
AhDS7sUP3yttQqQkfImgkKEJPRFyeyasF2lNzKkVtXxHsu3KgRnwzSo+pjCI2bUVDMHJ4+OMqMJT
0IUV9/5sPI0gsaE3uI+0bwxhWQHO9YR5NpvlJbdbcEh+jFg91rgaHd1ZjzWxJ8iSWNkgHIrmmIKk
qpuHIcvMsy5+k/T397V2ElPhq6R79tuofnKHb+htbzZuebKonJkQGPdXn7ZMvyNyHNEutU8jds4T
w5ybNs0fQ5e398DcMMBXa0tWCMBnaMS9iH/jUiJVtzLfc0N/tgNboYhUyXY9SgSPk9IIfQimwGtH
8wEy0LZF7rqL4uAhtronacBHpvnY4PdG1s/b3La1Dz9o5DrURMJKmFaisujJtebS0tvyXDZboe0R
2jnHseHyCXVxor8hjkvDLlLgY3PzrNnBH6r9/tFJ4hYJAIyDqc8+hC4Cdg/eskqxxTxsRe6Oa5Hp
b61Gac7y3fXGeOKij3rWB1qaMRPvkAWiyE3LN62MyHZmR76ViReXllrZQ3XWMyClYWiry9efgkA7
J3CeDxAUOiKDU7Pfo+/4PgQuRg6mBJa5wPOrMGC1z4evP3190OZGP/aGts/HOrgGeYbMrA0/KtPE
R9ukVXgt/eHQFP2EQGX5XLd8bmjA+LeS+wTbVnSEti1woDiEfi4hA9evD2jagm2HHufvn/PnSWzr
lg2JI8f4qgdufKX0nw9BkN0ww8fX//3815+EDvRm7mviFZwt5CfGKV3pxkfLLs7kN9KhFdUnN3KO
2MqZlhoy8VpigtdxP+pbvr/jBX2HMJqB8LqCB8yMJdGP2EXfjAnOELyuytPRlvdasqQW58XamKt6
IxZGIBl28wZOMV4utHRPCaPJM+nDa6Gru23PAdEUUbw3OBH8lnkfs/hbxjPraRyCjZteo5wJmenb
bwOd16osohcgmr/zIXo1EfLR+R+ZJ7csJSaa54pRTjuZyJYjxu+1PImR1UpmtljF2qNTZKynh488
/2Hb/btg+dcFtdgP1c4QuC9T51sqLNZqYbOtA/usJobF9HZUbXZH5nwe3Bv2qIlFAEqgqtibmZyt
SPpoHIXiDxfApCkcw1boFYn+DuaqWYVvnfjpsC+ik5I4FEdyeSsi7UQfAF6LE4DnhP/IHsRS3qUQ
UGMrQ2diiNXY76UsxgdZ4xuR9o9ZpMfJcbH1iQxJhes8pnbKiresr9bcb2lbUWJCaWG2Jv2MdTT5
qb5fhov5r9mEVvfoMxIn0M/HIpt2V20/ouz+Zlqlg26F+iCmaMQvxhyvTc9kdNWLhuFHjutEn/KG
Y7ciWBv3TTRbEGz4nnq6dIXNPtGIIcuLn2lvAfmy4IX0M2lQmm9DOtrwOKy1KZJx5UywaX4mIxnl
qHmXQpqcLCVs4Q0qYWyzZWtFPZyB5Dc6UtzZ59HkmB/z4MNOkEtou/WkSuzXc/RB7KPtLNdFrYce
aBwS5Uvn1wxVFDtFku5CF2l7CbYx8x/ZHVeonokx0pOx2tq1fzJM0H1doDaNdCcP+c2En9x6dlkT
KadlxIMhlewF61MloEYdtqYNwXJRY2Jn6RCNgp/bZ4E5rU0/3xHk2HrT0BQbvWuPfPXT0GPdgq17
MmKCa5u8qem75FOIzXgJmdQ3ZdwzAgWpNFr1N6NIdqM1RB73jk/L0feU7VsjIdNxaJMDJzzD+HCL
aJZXgFzqTTZXiEStapvN1tZFtLozNedROQMbhQCXVQ/6M+iDckOfiaHRvHU100fp52sT4uVGt1qE
V9Gns0BhGqhTLCvBfI7xulNNsG59HRO7U+8MK3/AHemZ9mizpc/cbZvobywlf/C8RuWDOWq8wZE+
ewUEtI3esqDvtA1ba+4xBWOUsiEQJ8ArU2i8Pj6SiE3nE2VgJM0hbJs9PScx9oHFEqZkaJ/0BqQ8
Uuw1DDHDFN8a0KLc/yzhlcTmrJmgccMxFm6t2dRPtkHZ3PTbnIzpTR8V7A1ls84b2ItzhjAJ0Gc9
BDULeuIxypFbReBUZ/BWoAMg1+HCJooEc0RlizWauk2EvGkTu6UHQvqxcGPp+VAcvFnDvxGx1pk6
TXIQEuZp58y3lDCvrEOx8okZJw1q7NWg9J9tShQzGdqEatcpC2G8aFr5geDX9LKSof0ML55wgJf/
Zu/MettWujX9X/qepzkVh0Z3A61ZlCzJQ5w4N0Syk3CeikOR/PX9UDn4em/nQ4Jz3whg2HFiyRJZ
VWut933eyjcPeUEvRQKi3DBwf8aHVK7A5VT2X0WUM12ZvqBs+pKxoq1cIutXMYIakArOToX652ai
5UMHY0VY5Sv8snjlvhS9ge0BQT38poPrdg9Vwag2dGjEgYbFrFRtxHLetJXojokz4CTlEK97KtsP
9WeJ5GWtOkhLzdw+TyohxKdESVkBaxQJb6qjOzu7zY4Udh/TNPtqxIAkBItxKaetn6h4r3v+yzSe
SLF7M1mJNjBNRjAt9pNOuz72aC7bHpVvkn3CXRLDsDL/qqvodaE0pj6WqzQbOahX8+fCL767Q1uT
SAvM1jtGtXwrHFLjQT4xapjPlQRWQ3OIZoQcN33Rid2gDTejBaqSamEC1kX/WoRpt8nJN6L4qKD1
Od9QB3yOqkEdnc77Mcz+dzgHxrbJtZ2Snv4HS9Fd+/5PcZrrWvy5254snEX/FKc1VWGRMVETNJZh
wpy8j7VTY4Mg73YdK0IgTFgbtCVMgmX6cJvl2PAy7SGj0N9gE062NpAIxJJOvI84Hf1eO2e8Y/yb
RB24QqDrdRD5urb/DoJth3PsxswSAjxq1lEu7S/HT0gOjO0tLXr6+bn/4FtEBdPRgvFA8PJuTtaF
w2BWMziXqTmkRCmMMwkj+t6cnv7wBBef3vtXz3F5ergLWAr1d9K+AVRf3/pRGNiUeRGmGk4TJUL3
OQHQyRMHaKNGQGNMHO+o0twhS8iqLr9/Gr9ojHmZXF3HHorYGDT5u/fQwEqoRUgPA9Q0DCnmDLgk
gXGF+Fw5HDrz5c2sYWCGVZ7/Qd64/Oh/vgBY0TzeGc/SDcTS79SWTeS7NepgSAvLSLplXJgmibcV
Cg/PvKSiRySqoJCBnfb739lc3vt3j2wI1k+uXN2xxXsvnOFVaUWGi2AElTRXZF9Bp7SNH7bGoYuS
/aSApxjt+FLO3g9YuZLw5Rtmfk57BfbBxbpXjDkpZdgPzrIcwevP/SlP5fAgRPWlcDjEo3X4kzz1
vauMS5pXytM917RsLpn38tSpoOXjczKGJyvpr2hzoBYFQcXQYZNZ9nCzjDWTAnlAoGdD6liH5pzD
hWWEHjbDtEOVmCqzOkN3PLkaBFLZt9MBm9Rj3dXdqQdk0Ev0e66l7ZkbIyKfvxXKgwfcpgwcGE2s
CgQXZwzsaOVcZ00rOkU9QVIoo2ny1Ezj5ffv1K9XpyccCjJPd12TIeM702JV2o3OK+0EPX3jVcsN
vNKtZtsM/afW4iSYSBrAhpt+lE6m737/2L9Kb3ls1xA+NYkwkQT/c3XLQ1Ohfm+dwIC9VM5ju0Ok
iRvFDTfu0jb9/aP9ulx5wvUNTwgHu9EvHiyns8wGtaQTJKb2XVX1B4nj6t7dz4wCVlb4/fePZy7L
y7t7AGqopeOJ4rKiJ/DPXy9riobORyWCLAzdbaKlIGvl3mjtklC0pdmxjAgSYi7XkfZU17JE5mWx
21YeTcBlPNpAkD5aUf10F40WtZ+uS4uqSmE9qgRhRCxYcxeJa9Q2AWdo/w/Lh/nrAuo5guWLF8y2
+OzdGwQMLZzINLSDONVciPG079NW3ozei4LR9ceDYWifLAZhjs/TRVDVk+Y80mNb5IjKQyFSg/EJ
+2SV25PPOMN5ALv9aiZ19DKXH0LRzPvfv+j/5nL2TYJDDF529vv3r7lvwoqYa2EGtBpo8AumHcIj
BQsF4NEIK1JOl4wKWuFRoZ9+/9DGv1nzuJJdx6IB7drO+/3QpXnLYxdmcEeWNuU8rQwP5c4A7cKw
mOaHcpgejM4jzjPtmHUtmlo56uMKjd/wh6v9vV97WcowyNge2UEC06G1PNu/WVsGPQEd6DtGQIIs
69WiHpoXzc+N6y/ez/UHqnJuOM6HmqtVf7iz70a4f177Pi4dgaDOZWDz67KykDL1MtaDWtff6AnW
KEes6ZPw9oWVP80JI2hLkHBVhMsIR09BDueL4z92PrsJpI5cM75Kwz3MfSWugxXQuYcTIuuNnBfI
B9SlXcLg8jraxg10PAGfoR1Efm+c4JkMgRB46c1B33eidFYYC2cK/864REm0teizrDCMiF0B7w3N
rQM/vcr9TWoXT4PVHfrGL08MJRYfqZgIQA9Zwci6RzULLQ//WQw2Lm85pvvSYC8zys+pHj2BbW53
EBHsozLCQwQLgQtlk7jReI5S09mrxWAa1Rp0p2H6PCrroIHxVVqRPckFM8qh9twOamYu5jPsbKmo
0l4nitQbPGLp8+cuym59GxtUZ6Xxh8vl32zYeKQpWcndMSkg7ovZ3y6XEg5aMmmhCCJle6c5E3uU
Bl/TuPUeh04/eREyjGxCMwDPHS+76BbQ+ks/kpWsz5LhMk3WqEFXbPb5HsotfQK0jAxLlhz2RnwA
aQGno5/NPzxx8esdT0gWqyx2Vt+zvPeWzCgfkK1wBgzuMlGBxmTWph99FImvRSE/e9oUkKTuPmTz
HGJ9yplJl/2t80mwpXowXpDQAMpkkIfy4RwCf6b7bKEelCN8cs06ZhHGSyd9jZhWbQemfHvMzliO
amYNLWMtw/9kpVCOVoZW2JDJmOQ7yNQDY6xv95NVR91/JuG4tFkY/dHc5mZCD5nZMphq63HUmIXk
8i+Jf/S0GXOyJIC99oeGDp5UE8i2z55VY0opyCBEh8Xvx+ne4hW+FuEI4Rk32KHq0HkJU739YUl7
53dlEQG2IHDHsaByE9+9u3+7KvSmjefBYwvLvYNPs+fSul2zRc6Gv8hf3O4dvk1jUY1mlV1B6yKr
d4wRRWQ+KTEy+8PqbvyypZLxtayvWIhY2+z3z6dJWgaXcprBoQt1dFskFa67HStdXhKbTkL3mHVl
tXZrdI9gpnbxjFK9dBm8QWduz31ixH846f666vOUcDVZOLt9dsv3ByhvNtFk0zwMzDixkJnCMqRf
ERJbAFHBoD1jIq9zHX16oN8/HZ0cj70+mCdAG9afMqx+Oe8vzwWtsaFby+FVvFvzC9w5AHz1KRCR
sbB4RHlsu2afMAYEUMObFpom0lfmnpvO0YyN2/PcNFVfoyyHZNYUN+b6If+ntzcN1S7FZJKe5nH+
/Ifr6tfdyeFAsRQlmJsoEN6XZpBzk9GpXRVoEjIl3kn9WET6GXUsnErGjgcasAAV0fxfw9A/aP6+
qbi1/aSIz1ryZM3ANZQrPsSRlEcwhj3p7l5xzif1EO9GhL5PdTMWi3n8Avi3fmaFKE5MLDEcqXpr
9izDVdbWm8nO5Hau/LewJE18Rv5JgFG40/SuQGdVl/4mLhGEi9SmubgIq+MmhP3gCZSFTru3UOrb
rSuOorEAIU+Fu+3MpiV6I6pOIqa1jTJtB/zW3fct7NXBcEuSTFlWek6pu7kqkw0BA9OVexqT7qwC
eqMh8kbiNyoge6fRYix8/1B3U7cbpsre3wuQioEe6lerO8+4JXGHlM51BlC4GbZF75ofjInjfJpF
H8BEvOUtJW6U5FvN7owjDs4fUkcPMlgzsfGlfIhimLJO3/vX+yKa0jQ86d7wPDX9m17NeCO0rUJp
dU4M7ak1wfJHI1oK144eovojA/8UzwHp3w6UqXslnYTyx1iiYE99sp1qdoJ1OUfGxcgT9rgiPLS2
GP9w5vj14hcGlT5+Y19YcFiWauNva1VS4pBBzdUGSWZRrYGeW87Qtdp6eIB3ENGZi0z/9btfGNz2
tkuyIzfs+/NmF+lmN4yxDLwMYAix3w95P/inVCtz6IdOspk9a991QEYWVVaBmeenXkH0jnf+/U1l
vitwoBFw1DLZCTGDCf2Xe6rE+mE0UtiMprWXxvXKMzcRW7CgYYvsd499wz46cfig2f20WfwaMzb9
I/xF/zXNtF0sFaMyTz0kSfmVgwiNY5PQA4SOo1ZwdvIZ5c/xo8X4b1OhzCYADFRV1m6rcTT/tNIT
4PjP8snmd3Esx7H4XUAucIL95/tp50wqbUTbQTw2ycbTYiOYC6EHBQSyYnX/GsuiEdw/y8p83dZT
clRuOAcp+Qe0vpdPvRDJ0yr3inw3WdorcOo5uH9IOMUjcR85eEoBtYi/F2RiMX2qOBk03RyYJDQ3
TdeBgUKK3uuNtckyDBTXfgKUMTNMSR0rSEQKsCWux399qqNM0UCAkQpRWUEae9NWOO2Pwp80CJDz
yP7e9muyt0IBDLGKCSUYkC3lVnGwRXZISaQOhtQOgxy5dujV/NojCP9u+XTCLMRAIiiXD/fPfNDs
oDNLnY+4kzmsWvpjKTrMMjJ9BluMWzok/YxaND+Mjr03PR2ZzRg/Nz2bFqsYirnmpegKhMak+DKy
mvdu/CEuIrF3G+xszBLQi2tOsjJl/HJ3Zv60X6EXxHJHyIEY8QP1E2OZOrebGyhzA45KaBUwFG1Q
fLAHxp2FTQu0RRUBEgOLOqIlMRluPKXGYLyUcb9p0bJsxzBjVJAzYDUmW558PEEESPPlVHje2S2I
iFECir8NimdZRydV3+wUTlsdQfbL7S4+dBjF7s+SGfhDyez9CIIuWetuKZ476JQbP+NqoHxhMo9E
aOOQWnPWrKo/p4ifKC5qJPcmkBrZ0WvqyuEWho3+kka6v4/QDkvbD5/x/K+zhntI1xqLfamttU0M
fge1n/0QwbS9NimC2QoO8hrSinO823XYtrRVpBhdaXJATEEMGCY97PK4tQ5cgxGAsRjxqqWV+3iU
1Ast5bQvomrXtn/hnT3AfjZelA0hPGsiDQ8oLfmpEgXRlMaidhJnkaE8g94X70FFpnucW0RudNRP
fgNLLAudFwRj5jZFXbOvCvyQGTD8zks05j/RKz2iK1Yr2lCGffDy2DiahX2IKPbRqM/mFlB1MCVq
zegjKxvjU1mIV7ssPnlthLC0j/GV4oo/mr3caSSvHazIwMoHttXRsfjXMa4+OZgfEc5ydi5ze6uk
Teh9vFU8aNrL8cbTXHUO9vifHUo9Q3boSUijqNQxkj3djanTIssdG//FRN/FEIZepuDody7H/loZ
QJFKjYwITyGvIhXxI0rYZj94XEZ3d3GIwvZmw99ea4mT/CXjL3o0O3u/NfK9itH3TXoOcR00NrZW
ynVcBlyvs/k4o4x5UWjEAeXnMeIkvsyb/gEjj8FqqzvoRuguuD1g4xls/i2RnPqtAWIXuRDpoW30
sy+08mAN+J7hUaHZw/C3tQkDwIUdWk/oBXj4WcLbzN2NDjAzJa9hbTtevkrZeddexsizOtqTUz9D
ZojWtWx6hid2vrZmJqxlvuiPsN6SukIaGpZTBAT5wY4qH9FQtGy9U4TYVkcCKeMzzZIYziOrUKtz
Q5BPr+2klbWbDhjCZmCA9eCY8ILhBp58iL8PXAoDT8BCoYez4KT2U/adQKTohLavPutJsihTMJzk
CCvPPoGJhurOtHrzLQ1If924qbUjkcxd51oVHb2h5ZTpRM0L59p15ZX2IycmLCt++1B2vXHxLS3F
E/GEcadYYYZijWlbqMhD59NQsUd14vePweMA2dK98ZaKcrqhoIq5AuBCK7fZCTv2blrUGteam6mh
nF1HiDGDBB/80sBVwdBo5xTmYBgxJOv1T1U90pMr1Utm+iE75TRtujq6IiD2nrPsLzYGJqyt5YH8
peqhkmwiE9smYl5732GyGMIBIdTNH42WzBhh7PRmghsel3kw5tGpGAMgQC7Wku4LDBu5TworWkd1
BqMbWdKpqrwn2K4QgP0vcR8dfXwyQeYjgpsQv+8SxtorJzdAIsphYU1/6FtrPeK2OiWoyQ/DUAdM
GdOTJtjipC9CPCA1ukbX5lhZs6Q8aVm0q6GGE3jrX6uOUKlR6nIfZumjXdLq62pu/Kou7Y2m40nr
UZgf4d7rx2gqPrDls1ChUeXVXmKR/LbHkIS+bc2Z2MeCNA6bnGHwPupJUoPTdZ+mpjUqIttrTzXS
6WQFsFVrSPOle3XxU+tHFjmbySLOBV0ALmkxim2CaqqMmHcjnK1OU8FxuQk3Tml/DpvJXEFDMHed
Jzg359kV1T1vQ0oiUQvpgQmwwvml7aMcowBusfnCSJJGG8ykDami/i7GtrzFFVPsw7nBK+HDTpX6
g9nr1oWyBa0afJqrkhZOfmStaJMg75N7We3HTm4IZPDOCOj6bSWqeId0Sycljpe+y0kuaLLxKKwG
z/nyoxkKJ2tjobUg3QGV5o7Pd6KbyxLqsQY9N2aUgozrR8QTN1tY4rlhqSwIornNU1Xu1dCp9Swd
DCdDhsUn7D0iFXVjyysJ2dYVeCmJNMAykpyB2KHKmyEL6v6rk10I+3HfHHgbLbBK/FqVvUpHNTyj
Ulvftb9VljBmicWXwnVQFaZ5fPS1btuEmv1QlPa0lYO8UVJ+M5Pm4AG5PBr6xuYoRWE0fkPOgfuw
aB/hehH8UBniYPdgUrPoYtLjvprtRBhNHW7yKD+bre4fTFno69lCagurkoC3SBl7jmjbPpmdQ4t5
YuXSuqQXR9URE/jkTLQZunYAqKc7xyJrAMk19vN9LNN3VnZ0NEluWlp+tnQUHN3gnIkTPNmL2HqM
LGA22blKbXk0s55xchhhtB46G2GeGg8Wj2IUtTpB19onUWycxeCcZi//1nSpfwmRBVk0ePbdLG/N
aGX8GuFEXu3cB4kRbuL5VE5+fUFfhqTYrrUjk2cgL7qE18fLkQBpoBUEQWBKnyrCQx8E9gljMrxz
I52NR7IR3D715e4s7xI0Rk0Rb+Xcnonx80hIhSDjd+QoL8OQrra0VT9km6YxjM2ItHU7guXlwOGb
W+b5aFp1RcRnHW+8wnis6Y6k/V+62DWIEWwZkh+IpmQVhzAHhY7h3i6x3js11ne1WBhxiOITlhaD
uvgr0uLxUHfWDUVruZlSWSMC6MOAIg+dPNbotdF4EmxwX+8TU3xJQst6EHO7GJXSo6nnn8JR2Tvm
ocYqLrBKuHh9Er3sTtJ1nv28Xmd2qgXhkirqVFSgWa2eS6vVT70dbRiiTutuskuaxe3BwPZrcjR/
orf3Ukymfspn9CoqzI5QYAXj7WHYQiiLL8hJdmrG3gygxD0bfYfxRA1JQP/RIIuP1Ze2YEHBLG6O
lryyjMtA0Ty6EhrMDehUR8uLWUC67NLPwr/SOnESBJQJE0EEloz9mnb4TPevfnQe74CTKHPH2/0c
imh6l/tWfOa8b7GMI+nWmk5uNe58QHEzyGo3QlPYc3HOpO/ZXX9E5NFuIssbHjVfHfUx0h+6XmtR
wgsoQ8IhkS92r6luy71WkAgVzgjvYBYgVGmTr+6QzcdR9ThW/eJJGhkbWqE960Da9qnV+iz3wCRn
oTCDJ+HRH5v6qSSxzzLIX2TnjA5hzWONQ/ZxsNrnpiDE2lDhE90i9FB1Zl4HTNa0hwDMTGmLmC/z
ikObUbXgbcKaN8ynpNXnq9kDHiA3TPs8WfkVJ1LvaO6PMIaOjLbqC/WwtpFmd04k09FmpgvaZcZR
ZiXnG5trI19MVTjA2hrn0eC06mzhDz04jfcVOoCJc+zUdEzJ5nAqgqxq6q0tfAvjBnSnnyLgFjgB
4lHGqZiLVrA4VQDH50MjzG3s12RcwUs/JrE3MgroHz2rcL8objB/xhbU520ZRIgjn+olgJDV5JhE
HvbjsU8xqIfLnkGpNRZxkNqfnEbjPFi2SJLrtjY2HZK1oK2b5BgX0y1q5mpn23P4yYlR24zOSlXp
cIsGckRE2loXd2ZXlki/pyQ2b6FlX30B1s5QVn4mpx1qR+6/wGA9Jcj7HvrGpn8xyUfR1u3jMKCI
HOoZHjr1w/26VWjC10rCcGl7lL+9a41Po5LGJe0t/5Xdx9+KCT08Rp/dVAMkGNDHbqTby42vpuOs
UedRYb/avrJPWqFjsNTNcs8785EQRsGMbsF2pgD/fdShpSyixwUpU0O6XU3ZaANossbnogNaoLKB
0B+M3bQNvefcewtnAQDF8J8V+JWfXBFua7luZyKC7uOC3sT2xNWGebEKGSOWgFtae0GUZnJF4wzN
VTkeC71jn5Q2iJoBbPWSaVv1nAfyhswqL8/mvb8Ackl7tc9sNRN8CBMBUl3+oJXhb5mqALSVBeFV
5khQg4ErIhyFtUsR6T2Q37JDzJOdCoZNx87tzuYYN8HIkMUT8saPQ/ybTkiYs6zedz5SjVHvtL2c
pm5fhfpzyQzgNNGQvre35jb+qxyY4fo4X1dFH6ZnLNYszabzwgj+RZXTRWq4umxOcFPZpjge4Tpr
bYxCXeL1NPZEJbQk3sBEaFMBFhgPTtPm7TZcXE1Y9dtr3Qztvox8fFaGR5pEN+zxV3s7k+bXJunb
L2bXWyDJhplpAsqd1RAta1g5aR905MuRoDJwJn2Te+aFYdn4lgssKNOuyHOHoy3ZFKFC3h7VJIXZ
ZXtRXZcFcJeDosurk0fsRdQ1YHKjEUeHzRSsspiH3RFJHfrZLbItYtEyUk5oQV1g4uxK0cpHK+Ug
Gaby6xT7E0dtdFmkzkK4LPB+msxdnGQkSpkBw2mIOisoEkHDrBKQ9isvOYuC1K45ehibWO0wAfgr
yagECTiYE4chq4h5DUvg0Wv6FtjNRnXsXekcknC8RAguD6Np/nDlJB4K3TtPHr6I1saT0kypOsTI
Mje6Zn22URxvHSoKiqZhXg+8fgdXviqPpcG02NZ7pZ7uICjORjo3vr8yILPdMRNIzY1LOCWroYnl
gyb6F0K2APV0EtKn5xBf1RCDNURGTqLULlTVeFZiDDxqiKAGAdajrNui+M2gajny5Kbm1VBe+0R9
zuW5GGSL5DJ4ReBlvn3Fl3uq+nxEdGtHN/r3S5hvs3WjSN90LrLKSYubs2xqIkllczUIlPvY79CU
r2o9ktcWITqg1LU7zC15DOIUDTHvPHiIXSiqz0ryD+/WQ6Fgq459ec2wCm2MCPVlg6tilXnda9Nb
LwM2ZGxGE7ATe+2mIZgwGERrVv6vhRbjQcvN5kHxmDC5xatW+Z85q6wa28v32Go55tLU2OeyxECT
pw9NCz99qTJlOf1slOa1Yx1LwMutweh1Fuxd+tK1JBr00pgxB94+fw6t7wYwLuzhpM96sziQSGd+
9MIvUBS/RiOeGdtV4TY2ydrKDcr+0bS8LTZLYxO2XbTD2XaIcMdks9Vu7QF2TOzHDzgHv0GYxrpB
Y2DlGI0gYw1HEIJp3GrmS2bREjOM3vk2k2H5WZut6KGKS6odz3jxySxvI+fNGsRwNZP8KHU3P6VN
8RRJCi/bsuG+hOMj2e4aCiyNRFyCLdZtUnvHpDNPbR9N21ZZ4stgJGKrTeLoZKV1pRY9c8lXTjse
UaOYG424n9X9BFexuhoJ04sE1TG/kr/JHSCM7lCiKemi/ay7P2KDfhSuTIzePbIANXGvkty0jl3q
10qx7Pit9anlWl/F0dQdrXkYcVZp5dbXpy3LRLJLOnUyJ0agg9FcfoIgFwEZ8Kdxk4a6hcGBrsSY
2vnGFXTeQ5IMh6FHZ1xW2FlIotGL9NknIhOyDsJB1L57ryFlGP1bvba0kFj2JHQwzKQPuMYI0wvn
EvQOFqF5Hr+7DnC+WU99OoJjvHgFlwW9/VaniTzAEsF6PsxftT1cHhw//kWZvQocZar1aMXD5o7v
gioAO2lEth+ZXR0ok2btXTTJoDgLHJqXq0wAdBHRuLddSReWss4r63ZvK47dfk45xRbkDOh5S4zl
q27ItmZUlcHQZV/6zkkeOMo3K+lY7F2cm45x1T2qzreOVuuypUz6vWlKJ2/5O11OZ6Mwoo0lymEX
qeFN2bLbqS4vCRsjbRCOu9z6nqLQGxeLSqcQ2sStfrjv+H0HSaKqhp2k2mosfGFck9hQgdqNeaE+
Oa15TGxcz65+wUSri5HwKiL5WCLAi2HVAG463pB4uitXMinV5XbsTZIKWWSJ9GxPs64/zl5mXJQE
EEJ+IY5tpbh3KES9pdjJu/CrVFATPNlzNTdANjzRVivdV2lgg/5az56zz5dhoo43jzJKIaevmj3z
E+tYYw9azRAzDuGMscoIm898D/OL2W+7JDHOrWouphqdozZhAKeXfvOD6rqG2OLQLSIhVeF0OaaZ
3m5aoybx0mmf69xsn3KZ2sfC7mglasVNXhwl7EeRRWfpVX/pXu5t68Fu9h7iBBoVXr+j42u8NGxV
x5KpRyWrWy5guakEN1/IhoDB/IikeXpKcvAWpMIt+o3kIX3KGwKbnD43NiwfN9eZwAWoJlqbKUv0
HE/OmZPoMF3pIW8sCcMjhXb6iGaVIV3jTAQdqpa7MZuuFi43jMOk9+GDtB41j8XWNlvvEAKZIRcU
RyO1smAUsVy5DVQYrL79HvgpgC5RRgzCW3tdseXiw1YkPo2mS5Rxz76mmbSr/cR5U9M3L8adpREM
dkmJ+b7oAOpDv/zcC5omU/7SFqb5wRxm3KboH8F61CdTDN+o+eMNpqmCmcUcX9mtNjYxbOcWUMnO
wrW9oq0NUyGyn6QQ25mF87liMZpiLxAcmggEsr/WhAW+ojf45Bk14S6+/C7od0bZB6/0rHPf6/GD
zYJsoCk7mz3jA492y0GU83fgzjHWBiLsUHHbr2H4RkX0UtAxeqoi6NZJnF27PteZZCTTbo5jDKYq
ISMgAs9a0k7X0nB6lrXO7dNNAo930xOZqYhQm+lJxU7UPuLxejU5Aj1Y9VkzE31vkABCKk+c9UyD
mtdM9C2x47J58xYrQqjq8do0lf6ojPITfrr6NlXtj7KHRmaqNN9nSnM/zpO5EOpm7VJNeD8yNds7
k9Lr0PZ+ygFKay/ReOuhIFV7Nw83lpsuKTUZrnYVslaRwJRhTGqys0Q9HYTJTAOQvKkZiwx+HmSy
5OjZNLp8QpVjs3xW6fgxrLRxF4PQPRPYeLKW1ogzDQOnbYq5opLTBR3ddDFZyjbaONLV7acPWR/Z
t2HiB69snlrTKE67eccQum+G5xjL5sEZdG6O5cupDvtn3T/aTq5fc1LLK7cyPkSx2rqmXrxJpiv7
HEzFTlZG98FtiiMH/83g4HZfbUO8ylyPEGpARWpfjHp6U0BPXmMfG7jne1uSZkXeZediRkbmF+Lo
dtCnqOI9pzuR6Qt8mMfGAULsAyPpFL8D+Lre2e6f+PP9+21YkcK3zvjDfr1Fa7mHW3UiEOjmveQf
nW90g816RUKHIuCshOTC2GjTcYJINskaGLvY+qzC0AGmA3hjeVbeNVHP6NhrWMVyg2p2b2+228v2
8nbBWbb6QqTAmhSr7bg1dyJojsktuQ2v3ifrB9gbTr21A1iQds4ajyhfpk9Nt+0Fo49tVuy8ryPj
qoN+zE/TTd3Ml/YNtDvDyAxPFDkeck3jOiTvvSIBdNerPb183KsoQXCQ6Jd4KiayBuOXuK93LUA0
3FIMKvvaqw+AEId9mPY2Vnzpk+gwaUdPlRdsd9XF6+M3VRUjN6qzZW5tfc04CKw4zmqgQTP3EJXV
Oc8G9aWqgQH0o1Y9TEjubr3SX+eo3LVqyD/ySYoyqYo4Yyb5RzrJayGRIGQibvCW2/ZHa3DomKUc
N9PyZGH4KHkSzx+h1K/w2Ey7W6c2ODKDWwa4Kny+uY/4KptaORvRTk1w/9DYdRM04D5/funGKX3E
GtdPaqYycKG2BWHTyuD+5f2zrOXS6IvibDBOC5h8nbX4XNC53TXmWAV+7VTMy/ns3ZeS6chhFsMm
JVwwqAoXkkccNXw0mJftxtx7un9nDh2xToSkQ2wUZRCm1tllQLi7fzOshjJohqgicbA4K2Vqf/v7
unRpwuHBKRXRg/cPURoW3Nx8+H9/d/8MrM2y7LNn57iWjeUx25L9OpzDZl7fn7pIaupKZrrryKix
4fR1ELZRtZ868llOem32+wq82yzEf/70tk3Kn4/z7u/SBoCTIXO5Zk76YS6beCddEyNTGyfdhg0N
IpTWlAGVT0n4XQ5nJp336BhNlh4zxiHEoNrM9b9/uP9d5Mqcll510pZX/f6BeSy908TP+Dg6I7gb
DYmEpbPqE3QNZUt2VZAtD6QY7//UDv5/sv8fyP7wX9Gi//f//T//Gv9H9L36Bez/f/IvbUaeyHcy
b4Cjf/tf/+3n//hPqr9h+v/hM+BA7+ZaMMkWV9JPqr/hmv+x4LR1pNdIqzjD/wvq7xr/YS3mCpQy
HiMMzCH/gvoLvoUDge9almsj9rD/K1D/d9Jj28WKZKIpg5iAltUw3rsK+hLLqqbP05ubxojg8j47
wco3XwszJcY1ba9Irs1X+HnrGjH7C9MoBjJTuLn/I2ycJnAs+e3nf4m7ia4fWu37l1NO1SqKjNjV
5Ud4o6Y2Tlxah/tPRG0wU4hlAyQ+vjsl6RXjYXijdTIEOOSSS1WF5SHOUQVVqhUvg5iTM72Zioxh
Aa0kGc1bBDzRM3Ln5f4vovFjVQG/v38/jq0XHru73L9KjCVKkzl1MPnxq9eiUO4yy30ChQ3pBqVL
6KTe2YhqWDDLly05o4csS9Pt/UvwSSNIPN893L+0O44RFh3CE2qV537sX3n7yyc3G8qnLMJ/HWc4
54e61xZ+2vDNIGv3dP8uzs/+4W8X2+2nSvzvUHbkV/+Q/tzfQtS86NZ5lH/jW0rdfOoQK4BNb8Zp
LysxL72+mXYRWdyYUoGCpA89GqiTQ5vyhKYBqBPKEcriSdzC8qupe+n/pey8dttmujV8RQTYy6l6
tSSX2P5OiCRO2Hvn1e+Ho/xR7AQJNhAQUylHhTOz1lsQ1sywFOZIurWhQM6UPoRxTDZ0JvdI/lTw
2JdDlrcvchtO0tFaDY/CVh/6fNzGeOe9jGCgeF4SxPcHq3kptKqekS7nGKF37qPE+VxMV62s3sKC
NRaQStqXvCGWA2SMqAcH3k+DBi51ml7lxP3yxpvgGgwrYGPPUz0piXHl47P94zUd4j977E85rk2j
sBNHKTxsUc6e7jGSA7DcARcX1MR6S9POahDq59wOll7p+Xe3JmfCvWtoDK5Fm7i4YY8aq8o2R1Rj
FBsPemE+y93YHTxNjjaZlgBWn0q3tj+V/j7OCp0f93N+lj7cJQocY60YnJs9+YLplrvG3jWYQwMc
L+KiJH68wpUCbdmfbZ7SIHLSKNpSTBMdLaJocx3hhvWtzYLxgeSXSua/G9/C0CruSkTF+OV5MnnZ
vjiSFHGWHaYN9ySnMoI3fvOqtsajg32VN8NRmAY0LmUbaR+irf9AvwqU8o0cofO5gHh1IDVhIiTj
wfSBGJSaBeoDau2/FuoQEG+wNrDCH2vNqr+ZcMEI2Sv/IZpgzH3V0k5F1dfb0gefAoaDRInOdidT
kErFR4Av+XSRWmDYkAn9laiqVf0PDqP2HozHn2w5BvxFGw4PnBL9I7KYhJoXEM2r/hsHojzOWJ38
6aLjnHbKIApvurYiKSG7P9rkHrxIa/XxDPhQ+2ql1b7iwP04ZZgOXlqxxifYInjJxAExEvnYeWH5
IA3JyUzk7jUv+YDUTGk2sHFJxuSTBvVQlySaUKoN1xl+8TPWJ+Uo1KlFSVzEQC0lYd7W/3MCuq6C
f3gwafaHBxP/cQgGeMWYMNvBWH8Ee3tdL8dx2qpPvckD04iL7NDXGcrmooiubzY53WYHN3eX6Nzr
2w/toipG3MaKttjIOAvDNMapl5t8GHer3ubi0d3OksgKN8qod/ea6drYiDivHdJ36OLqRN18yyPq
plf0TkPQkpr3SlkjZEOT7ub9lifpOBOd4iadrLuEAwN9IzdRf4+dYHfJ4jPeBNxSavlueiXENTFW
3ERyC3+W5Iq3FzchtjPcRW6wFZ1G1URLN++wSc7Vdh9LYbsPorrdE7r4UaorDkZeFzfLDx0pdl7E
yaaBJj8VJEKMdFU2ubXRENOa+1rQPlqxOdzxhtw3Sds+igvZDK1xoodrv0nmCN02cP/TADWbI4BQ
HzIMuxGSqou5yPjHwLYOsQJ+S5REm7hEEx7gw2DRJnqrWkfM2dPIv41evpedJl2nQ3wxJp0t6+dF
dI52IyMhgxrxXtRv3XKIZivyI/BqBseeN9IorbRp5VWmi4ztb6g0yZ09rcNyZUTHsU5P3XUZRuRg
pUWIL1x75SS7r+ImnXXQl3biJsh6yxdOOvLUJ0YF6IXisWUNbFSmtfxPr6q0wxaPvh+viiiRjM0s
Wu0ZenCHrMNRJh4i6bUiiz/zldw5dZprn0S1wwbkVe3kDsUHezy0vZqekhSQk+Vqd4o56neiZLp6
dLS6gUxtrt8Z6gg2SXSENeQugO3FUlRvFzEDjc3rMNGO8C9mmQpRHxNq8VFHgRKuBfFNXzalo2i7
XYjsEBDFXmAXt3K071on2ouSuGDTOGQzUbRdoKF9Ep7Cxo8PoZfuavh6IAn5GBZlmJfLRNYjcJ0B
aFOd1AL6Ft+9IjMuedemD1Xtt6DMVeQ5RLVqmosDt489L+c2I8XVkfx1uxa9vtM1dxydDhKZtaOn
GwWCzIZNkkHXnoFU4wllVONaVLO4QXN5HKITAnnep5Idi+LE+nM8DrjnvJ9ltmfYWBrbTWw3ylyt
vvBr3g2NETy7ZlZi4x3BGMr8/Klpg3sxgDA4EhFYuJ/7wGn3Rp6R7u+d/Et6vYGdSzjJ6Fj9Zqjh
n5sBLRUxEX2Yi16Z9VOL8BzSnQivR6jZfgpsdScGIDsRzCXXWbQ2aTpwH4mrt4+dYy1tbI42IXIx
K6u20889rstZ9HmILDwPahfrt0DVP+mVshbdoY3PSYQY+TrpSnNp+6TOLKRTpVFHi2XSOC8m6Jzb
y/B9cD/Wo1p6BVK39ascjJyN+UhPjHAh2tW+fesJxF8sSNt3ZYHKPgqQ7mulj0slqKUTYecBc/mO
M0It1ZsoVft71YiVS6OTcaJPtJAzztcxEr4oMjAgbZSLrusmXvS4TVcBuY9IVrIXEr0r8V4gCIVy
Tj2CuI4L5YizKvZU0+cTatgspFn6qmj8qEHtytse1PsDyMU3MQDfWPTUc0PmKeCEO0n3iGj1g/8f
8errB6GSeVx0YNePWpd6Jxlfv7mJDccJ4TNk+3XYQNUUK9an58O1gBojBUI918LProF80v9/zO8v
wX3QUinfv4TkqcY/SBjq76uyA1VAVsEEWJrpfFyVDcOrHbQ9+iegF/YpipuTjBLmq9Io6aq1EKAT
1RTosQmUHYkjTqgESNzidegWbuZhVs3bY2E42aTOUZKkcH0rSTBc2WUM4VqUrr2Fufn7mcf4uMOa
dlYYSyJXAWvXtCE8vKc7cHaoilzR3Ue9nCTIE3tPaJTss97+KN3anD+0iXFOdkJCkbxOAs4i52i5
DYy+3aENjadF7Lioi+XbIR1Dba30mPMMDSvPtY4U/6oN4yX58vi1bep4gUKOBeCrsp+N6iG0pJhd
mZkCowkSHs9Uw6F9y/pSOaMCrZ0LP3gToyRPSpZw4pOtqJYYwuS5+YyfOgorlV1iJtSnxQq3y/xZ
hfw0q/waFfmpSggLPJRbPnro3V34/bHnUzKi55azSzIHxgmeQSCgXdSZJvZvZ9nWwXKJck+1IYLA
JEplA8ehywIg+lasWAhv0S2ZyWvVDO72NljMj5CXk6ep17FiLoYL9lw0tojMsVHQ6lWuKe7aC+SC
vUqXP8c+GOY+zOOd+J+EjnOvsG08E/5snxC6BRDI/8gcQSKXbdNHMKAs4zVPgs8+keqvSPW96mWm
s+3vXb6gdrTRjaB5nAYErBNPgVHwqOsc0OfTLuhaFHsodYj4ZBEVBxauCSD1/zZWpdLk+J5O48XW
yWjiYuZ4MXzvRifCHIzFBOe3H8HzXJAf1j7nBvm/aQG+0zQ/v/OKikVo6mj88S7nh/XkyKm3tYKy
XRUdD5wq/Cr6Y7TAELdMpZ1eyznIFBcDd7b/d3HMvqJTHHx7nfDZMdv2oQciuCPpgHLB1M67jlND
Xbx4caKvu8ZCrS93pBe/U2diQOxGcPQ6rdwFoR8+pgEBmmki0LZybg+jjSZjpZ2qHAs20dG4nYdm
UitdVLdy92OSFMjMGs4ZfH4wM133U1Vm1dkfc+/J4GyA8jbuWJaV49akO3Ad0uHZcTTECQO8nERv
kPscIssAPempt6xR3dfTZ7eK+rvSNaEyTPeIwOesB0/Slg1Juec6bKK5jG0tvspMshxvCZ64eJSq
TjpbafZwfWHi11vLIRktJtl6GgNMtc2ty0pxLJFoIaMzokqL6te+CkLt6VYtflaL3C33hJZ+9Iqq
6A1KQg5ibj0l8fCBenRxsAtjB4bQaPgumtKt8aPI0tcSv9YKd6ckBhGR3/rEDIjh+FaY8sYDh4Lt
kvFS9FX52mlyt4x97EC0SDGeWtXcxpli/YcNrrwA4R7u88E1HqLRvr+2xyh75vhdHewaIVd2099E
e8WWZJ5UQXSXej2I4jqv0aoa7P+kIYN34tv6CTnX7g4f6Vkmh+qyarGq7DR0j620tnbXIkgvayfq
bu1V694d72WVRRYgHuKZgy3tqgk/dW0rCvOIVIS0E26YVmr1Bsku8+gpFxBzRJSSV7av3sxsw4Dc
tncPtiX41gIZCBwbtkSefEkah0xk3pw4GRs+VJ9whY/g+A3V75NZ2t2X1nfeRlJfr+qo98AYEBfr
YUXM0AV2D5FrWS0gJk4QSYv+v5vJ7qHtWqDnoigGiVKF6OaCKGwyCQq7BywZmChhvnlIxD0gdULI
lMbvovs2z4bRz9tIvqh1E0TmRyx4EzXylpJZ6HecceVNJSFBnzphAyTJBRRt+NWD5LNXtsey/Q+n
p5PrIT89kxZe2rZHyEn9McjK/ojmcn+tgqhV9kjpzkUnHlbe1tSAt7Vlbx3r6QJ7H6Bfjhqs4wHU
lCp4udweqHvS7jy/egHriPDWdHE0tT03XnIsQlPaiyYx1AShtXR1DJNuYy0fioFi+BtkgTDVVAc8
UZN63CimCbQR6NaxDuV2qTpZ+ggJQZ0ZneZ90UCt9RV76Fkb5YtoAPOWoTg8I/ihPzmB9+NOpaf8
uFNWaKyF5M4RbS2NI6GtzAh8dEyoxGxDj0k3wjEATBKswPFoMBPpsWLAt4smBcHuIXk3DmG9oZAc
+qkUKkVyQJGs3mRYxl5L/s+2D72ZV3VL2fcWroc+qENsNIFpQtE3kVWSYKTvRFVcDA0i8PI6KOin
fKlohjSkzDPyQucW2kyMBPazbTjqzkacCrhEMrxmOFHNsFOvz4amJ2c71hDhnzriHK3NzmnsXeH5
zqcyBlBm6qAGe01bpx2iR6LaD9k2QuzmscogYvg6kLwYN4zGSPFJa9l9Z0Hl/tebKgJgWWLeK5JW
rtI4SA9jKUV7rdKjNdjg9qI44+QNleSwumwOklOEyZtiTVg761s7LZ9vTaJkF52+CEqVbDCIQSVK
7IOQzGgSjJfy1AdCbKOgIdrEZczZucyMKOvniW084M1VXkoCYHMlKptV0OWQDUR9nOo9vl4/6qzi
/6t7Sfmsy+mKE6f8IlfuJSnl9DsHxAVwCOOLnavsOiLdvLcb1UTROQ/2JrCIY2P3HWyvunxq0Mea
oQXofGu+IGecfU/VFJPeUrWfJB57CP/F9dEjI77LrCRawzIr7jl1As1OivhLOw5LMUtpYe8PPK0S
kvFoCA//IOIiAfUuGI92mU6yRyYs7BiGJv8mcECM0m9tOXe/wnQZ5gkot31CrA/jgu9q5VVfkmhc
vhiN030NdWIsUXAcVAP4BqygOQyk4NSo/eQeHi1cpF/ZkWV3QVhCygQJY6E8meSZf++n93FUnzLN
03eQE7Qd0YJ8cnSJ50HbaOtRl70lpyZ9kckIsmKtLPPo4HaAG1dRuWqeFR2ph3oYe7RdEJKUgGY1
rlZuiar6C4QRdmbcgMwBmtaGefAyed9iUvcSfivIS53H7Cknbr3GIzacTZDzQzERqGXFVdZJ2TxJ
KLsfwW4ai6pKjI3dtOgPVC4qX+EDQY8cFE1XnYxBMVfghDAZQVdgL8lWsTcsyN9pAR8pUW0F7SY0
gW0/RhpSyVaSBk+gw3xvhbt9o8OzbQm1LC3i43hDloiTtnxLrRI969Jotu4YxIgJ8/91RitYRUY2
K7Bbcdxw20sBf3KFAnoUGUCHQJ/1cjA+YOxzgI3uHeD4oDxa8Ya3aoSGrILQppqCUhk0G4qVD87B
jBCAlhH330LIQ0C3Uz9H+LNuWhPd0HSCfkpSkSwST83vkY1Fo1ZVj6R9VaxReJYqQXO0MLXskrDf
9V3j7BWAQPO0KuBnaJn/EIURDw8EMSYDATA8QVFuB6NYqFH4ZKK0uB0TZ68FIwr2PRGDcGy+JrCu
D1FWffF8DVYyeyazyEJgNy2QAKLhXg2hI9H0T/3ExfZgsqGuS9aeXYs3DxWnXpchnn5J9sipLjn4
XpQcCh7Sgy/f+0AKgTa58Cj1/NEw6mRnBFsTKe894etTF/nmC8/erW9H+WqCPvvpMdNMpNAkwKtW
1wHWBuqakY686OjVtyVipb4lnXH2xGOsbXBKQjuibdv62Ji7Uda6pdvIwSr0lSPy5OMRr7DgJFnG
4uoC6Xot+rJZhpKqjnIexlOwvDu8FwnKRuqwtZXS3TSDerE5j4LWse1t0QCzI/jwIIzixEW1/ADd
OHTC+AZpeyin2l4bgMbhUnnIJ4vrDovcBchPHeEpMB7hmM87d5xBCfWAsX0CGD+zfX9fEMXeSYnU
b8EXvSZ+VhyRmogWOLY2cy2UurmqGcOBE32MaSCiqW3ZakswfOq6Zye7SFRrHkjaV7krlsjWsrwM
fX+U0+RcV/y/06bBoSJp2q09aDWa8U3Mpt1fErBwQJdb2SJjcTJ777Opau0/Hmsf1AV4qpGCtkhS
a0QNLAeQzPvjtjvqgMVLJ30LeEOfsyF7bvwSOLQ0njDAkTh0+eyv7HCZu6EHJhiVUiDr1tpnRTsk
XnTA9S6ClKkvmgBBbn/kt/33kMAH8U/+RItoka2Sz55kXSxVf/8nNrLrqKpsuW9miWln0bTpLLIk
B9k3lEAU2GUExNv2zjSN9k73FKSAQm+f4W/j8R9b9Xr70CbRuaic4TFx3H8maT8uCwYZEN5EBMZQ
V7I/SiUSmsS1CL+Et8QclV2dheYeFUf0uewQsZ242QLhttxZin/qZOrnLpo4Lh4CpCpn3HT+9/fK
ea9UJz5OnXcKzyhH0TVnwjf8Kv7RqzyGWp4Pbw6HipkEw2XbSNk3sFohaeuhXow6YHMzTJ2N3dvf
NSn62tR1jws8jEbsxdaFbHEEIQq4YavX71zJb2ZFHVgrxS9qmNV2tG1a/0ULUxkhTR8GlqXcmSgA
H5NGjdeN5nFEEtGMxKufserE/SUPH6EAPrAo4b+Xd8kil2IDMRXtGfI41jm6Xe50MwI3P+ULsGVs
eLsaRJQLU4ao0W6TpEKxxpBbJPQnfXFUT06iioZkDDrc2nvR2B0bdMiTPm0WStd9d+rAXxtB/aqm
SGbKeXafofK0Uz1l1wXSA8yw8FPEj3Cm2M6XJIuQnxgaeW/Cn9kID1W0WkNsfNVyzxe/dEIyss13
Y9BP/LyTdY0m8dA1zQFf0eagytATlc4xNmiq7+uiqY8xnL4FhH/07Wy2CZFsB4R9FJSFWKKwGLRR
ZR/G73///D/oCV1/ztP3kR+yDlD5ow5LpsDEK/BDekstaMlt6eD3407+CqRpHipf5ZSTE1pXp29n
XmT+xeCn/fe/gaX53U9iAsIo5KGwQVdsEDa//SRsqx2SpJH1b2NVfy/7wTv4owFng2/+Aqm48XMQ
QnZX6vCtSBt1ZvqKdilDWEAKR0G8lDO0s7r+4vktOsdN0nMeM7KHsmyrSwMN2rVjhIymi9dgRdgg
r7oGpE+VNApwCPsMCzfM5zXbbRYMud1dB0v2sGv0vgI+78V4H8T5ivSZd2Sddas4O94uVt5mR9tH
L282BJIzB3iNwd4fxoi2trWkA7afoiKmosT2qbSShswI0JgKUYSXmJ8JBobNN/Tb94PSNK8D7LEF
2xzigNBWdpGs4d9q1MGDLreQnSy1XVoj6IVUzspjorqsOrWbA392n25Nol1cbm2FzW8C5YCdaEfZ
oTp0zQVhDxOVXbjm+3S6wF3vIY9RslQ73jhl8lu7rUbocbP3LHgbGS0u1zpnRfrEjfgmb8u4azYI
2dCGTvI0K4WylhoIYVplxfE+q6qL13neXIePM09iPdlLcCGA/EC12UeDZ/5eFL5dsInjLQ6dVrQU
mjxmmvSwYlDnGbssGtjJQTybekVHXWTeGtEX0P2hxCligicHI6K1LoZGO93x7Jcc5A4OcK/EZrx1
jwGq5TT9nd8n5AIHK39VFPacaalXexug6Cd8ZOZWlxev5KHSjaWxFxXD0Ne8ZJmuEQ8xu1+mF5Ac
55KG6kgOnchapBLemrZdnK9VN4j0O9OVChQfzRafFllSUTY8mabq8gPJW74RhbQocJM4CVECdsfO
CfnKvd8o+v7W3vipu7NU7yKaxKUZRwckQoSNFiTU6z18xxtnmdcnK1g8HcrdXFrZaA9j0iKD1fP9
+tAhhtzaKlKlM81HkZ9zgbWvNB3T+ap4FrVm1KGIiOLHui/FdDXsIfbx5GqfNrq2uI2EQzkhJCdD
vVsjILwlEj3RDMxCfS8ucszO1ZIstHma+r7JlXpfpsGlwJTsrVWqu0H2k89aHiizOHe8p6FCGCcA
Jn9Sc39cm72S7N2wIxMdQGExCJ3vPRnBhycfqe1yie2odAd/hA19MSibvh2C8/USp9EBI6zdL01T
p2QXBgZmZJ1uHUHrBOc3CIP+j7nTwATFNgicsT4P1QyD4LrAulZxHlv+Q/fiAmBHwmgXjfBbW+CO
ByeUNNbSvr4v9Zitsy1dJ7l4xRB/TmCcZqp+cJoxPSDTJipBOGHCfimigwAL1Mlt8FDaj55umhaS
ImxhvLn4NaO8h2qi7N/Zg5dMXDT8mXjuESv37+qpHfU82l0b6ZZ0iPT1dVwzuj/6k0p+QxdgN2CT
sMbwQr6voHTcWwtRvl7gFKEIMVhzGBrKvWgbLZ6OkVseEIhQ7nsvSQ+1Fb3cJtV+iTHz+5u61xtk
XnsqPEXjY/RTojP1cpRVonYjtWtT1KA+2lntXFRjBfUIZ1CnSM6Psbd2Y8pIJpLUzjV+07tkJEg+
6q177LD5gmJkJF9tKAESHltybRYLqUmioz3EDDB+rAr/HmCEi4wEwj/kPhWRzPsFPEV6jz27AmpK
MQ1d+02iO6tMBYe1EVKJYzWbmnf/0GulclANpzVXVmyY6yKpnyQCGs0s0XOIdcGYrfPpPW9saTH0
KBwJvrfSGtkWZxJ9Vk6dos33lHpmEcrcjV1gHJUEn3u9hMCVhuGXmFMlDOlynY/e50jlGxrDn73k
Q7oSNXHp2m1sNgnSMfR3eXCQ/TE4134nPRo1qCXZcZqD6MwTr5vk90r4r4yVMW+ozAzefminJzRL
pZ02DhLuh3L4PMbF2fOT8I19/wsqZMpTZgbaKg0isnjoSSQ+hoR5F8pnAIEWjA0tAP7dKkc9GbGb
wETiSUmxoPCrPoLfA2oEK/hohwA3kfa21e+lhgvCcu2Mp5YLKS+cqpAsk5HYwVQTw2x8iBaEBLXV
UFn6/XXYtlEQLPFVLTlndqWvezOU1uxDrSesSAiFe+0X14tgOqnOeMbXZ9w3qPIjU9FnX9y7zkLz
G0caazHGOdsfeJD/QK9xpPuwM3MslL8NC/iWAYANR5j3xwO4tH2SVaX31lmysohRZL4nmDNeNG8Z
CVPgokXgaqyLs2kjNIMHZr3Uwj55lPOkPlgp4AsAav1eK2K+AT8hB5wvESFKUNIU4INbhyiJNgFN
ENUPbbe5Hzr+NPjWxg4TRndvoX2hpss80I1jrkfSljOVu45aHewH9mFzn2jYy2A1D47W6d/JXyBX
oHlfGz9RynTmacYBEQFtZ1g4LCJbDaFL1CGFIbBkTa3Xomg1a6NaI296uA6fJop2R8U+AQRSfOgA
5G4KVa62uZvkJyckZg5W2XmxM6w9lcz9FqBoprRFvk0cM7kaBcYYeC+7sEXHsk1w964T1IFFsY+L
U5ib0M4nQ0HRNABdWRpJyDIXWQlLg/GlLyLnUGv81kbC6EvUdYg+hHJ0IdAeXeS8lmljV1DqWXTR
sJa62PDK1uSlirloE+N0qZA2id1ieDNNE5fOLqRdEw4vtya9b5OjhamoxlsOVrxTNwwPEUOItKcI
fZQESCDKTlx0rSDQEyvlLJ22DrcOURJteOYgPfGnbvASKjgmH4bWzxuKUq16VTkzK+0zumjlwXS8
b3qME2VvN4RsUKPzNIycldHrHvwpfBwaiMrLUnbIHcSllNpXvpCe3rierT5bCCmu/NaLtx1+ng8s
Ll/FADWKv+UG6X7HCIqtPugyKlGa9Fw29lrPO+WLA2VrrqlOdzKx5juw+owL0RGvvTRae6OKSQzK
r5NGjneMhtQ/DqYKcZws27arVO+OrTHKg259hsonH4vJvVLJJGcTWkTdRae4tFJ5HkpFPorabUSh
BUyfZv28hxgBss+93qMOPTAuaqKiYVTA6wQtQOpCFMNMsXeSZtP6S7E/j90grS0sTJeF0YCcb31S
N7KOeJ1vS5/AgaKsaLMaiF4TtxjJsqUHP0qxMU/A606j2nQs/hGj+qDJjX8fC52hI2stG4pjQqh4
/9Ry/agPJJR5vyFD1p4ztc1nXehWX/LI37dRiVlzdIeYFcaT5M4OYW2pT3aT6bs6lA4+8cWExC54
KDePs5VY3ewoxlB18ONd0KYZJKW6gyZpRWBpI9zS/n4eFuY0v6zU/PkgWnRMQQ0FYW7+F+///IFI
gDMSyX2TOpj9YKs/ERbk2GpDMNdyKLZY4i1AxegvocyJtW3J8E4HZnQTku3o5voLAN1gE2Rw9UXV
bbK3GFjKWbMl6WIZ3sN1NkyqFcKP/lrcu3CySyUf9aCB3fRf0I/VzktyKFClipqHKF7rtVXtRSky
ijxZGZOBcp0RFs8GXAKyDOkWUM7NvDJgI4Xw9EZXb7aRbbQl3mqRvQ9iy7pewr7qCPpP9S7EkXvM
8V9rE2kAg8Xqp7veMgBI+KIrOMP1atZvHch0D/yGCO4xoOTXPbNkyb4fx9jaukggryrYtWhz4O0G
PepzVfnRKup5xBljrT6NoKBWaZVrS7k1f62iC+jNQk16EOq8oUKqUpTExYd3NUNor1l96AhGL9n9
/eM3p/Dkh4+fMy8azwbmF6Yj+n/R41U0b5AdwvJvV9AP4JaZ15rlsU/kUzVh6DQ4uPfk3fB6JDq8
Mqaq6ECPcxmq5nAdRggezI4XN7gtxrDsIEjOpFq1LwgjgiEofWcvN8mnNrPdi47T22VQ8mhteLhk
tXFmhQAyMF2NTARyxAwxcMRhl+ersRczRDuyitNdRUPqIYI/3VXUxAxx10Tx1fntLv4AezWEbLwW
44IIGqFXrTStMHZKVBPZuxanuiiJS0fWeNeZ7P/xHaVI1HAB1gs6chSlq79/CoqIEr//GCwA+4oD
EojYKqm8979CNUjjKA8M9Y1EajkP3CI6waC+d2zAsBaiqSdxaScP0TDQwnkGYXQl2sRYUSprS1uC
tGnnHzr6oqu3rT+8fGgf+jK6y7uHD83R9Oqo3R3qbEDjaKqJEeJSSaGGA7ImXV/91mEhlrmsmhoV
sZ9/748Z6bhR64SfzvuOtPKiI7C+XybcXgyN9LWdKqTupkmiPdDJ/WBZATsxxT1i7HwuSNjEs2v9
Y1EMcE0QuLOPxV+m+VqGBuBvN5tuXqPxu0DIwkFNAYSESar7KEoW2Ai96Y9G2DwEvfcg7JILoJsz
u4N2akBIA02MlfxB9MAzsQ+iOhCfWpEiL9ArsnGmkPzuqVKVZyj43j0RqP7OQpNsZkmj/BoniAcp
baQcRs9OH5FKwKyIdg7TmA2Bd4Z1EYBaMe+x9i5fTKJU21wppYUY9Ye7Kmkx/iP7gZ7/b88PR9FU
GU19lTXkN1RnmEFy6Vo1eSPowSdsuph4NI1qHyMcspGhjfailoWqL2O/l8RLIq71XDT+0tOFm96N
i6Noqgc5QL5QtUn2O3oHAIv7iUs/es61VOXkCIfQRSvMbdZyx3ML7cB1oPT1HZ6x9gUAJ/sfy5o7
VupcRFNap9UO8WYwE6ltX4Ch25d8NPHiC6UE/RSqYlxU281cNs0G9T3aukkMlPV4a080tlTpjL0o
3S6iDYPEdMUjGtHNaZylFjECG1NRXD7M+6XbiLoB7XwOswD6P97/w7Q/3aqoWBIHc/GnoQgTWjvA
z8Dt5B41fSuVDqIUBNWnNjKk9Yd2jG5+jBBjtZIdsINrBFsT4si3+R/GdShRzcvORKP7/Q0y1EDb
mXiRyiP5YfPXzn9pFHfEVFHZOMTRyNvpezdC54wQFZ4Gzt6rorJaSTXtotMGo1nOEi0wruNuM4i+
XVw0MKfk34+b3KaJe/r6OnAfiO7KB5u/ZSlLdfepVo1XbQp9Rz3Kk8QZPgMmw48cRvzaJXJ57r14
WZp28Z892OMiHkpOGE1hHfyKlLCku+arQ6BGHPvNGNEByZfjh578/8YqQBGhT7zo4sI9qe64yW0r
/yRVlXfK4/o1cbPiU+hF+QGZhoGYK9Um8C0ENKHwX8eSt1qXzRguo6m3K7eSdUiCrEAstunOWh+S
nJfNcZ1DKHroMkLamNBYb7LzGtp9RUQdaTGM2sZ7uxjtbRuiz1NG2rSiN+N9rsNON8NS2og2xO/G
Mx7T1wmiiWA/elR+0Sw8LxzvxZ1cT7s4wEGOYkSLNjp4iRGbR7fo5kj7ECUeSsQCrk+8HmwzKkFE
gQal4CiPsby4iN7bk/HWEbG2GCpx6VtTJ25ye6DeXunWJkYrP2/vbpStWLe9cWQdrx0UjcS6fq1P
K/qgGOQ0FPd4a7ot/8ofdgNi3G1z8OF2t7m8BRh1iLqOA8w/Ngva+ywqBw4DXo6hAE5XZHKpH7Oo
kuJJVhZb2ldPk6DWZrE9ywOE/cBUgckQdSfw/XNV6JBtUNnfXBvtws6P/VgurXqAHANT2T+P8oii
Ly4UCzEFyUd3XmaoF3J2Dk8FihSLlB35QpPM8CTaxMUEIrquAiDFogO9r/Bklaq3bm30H//lCSfS
/O92RwaHK3P6p9oGbONpEfplk4oUT0WKM6q+6qW3Vc0gP+C2qa6aIvzWl84or4yiyg/Xouc817lk
Ifvvyl+hizxmrFufFF+TlygKOntsdiu8N3N9kZQIdZYRzu5Wo5gztTLb49hrzqOZqKhzyfYLJrzg
asj8L3vLd15qvfmcu5V5jjMvvqAZC+zOufx9KziR799vyMnVY0hnCYMYBW+F9/9XxYlstVfl9KsZ
9vq8DHvz3o1cFLl88yxqsgx0AztKBW3uAf5IYmYXT+GjFb1JZ5a7WE3QuXYszOeK0AcnO7r7fihc
ONiUcq07tchlrkWNjCeiYqIoLvBaF+Y4yLvOM1ySEqa7K6QWEHNUy+s2q+sTpjBsMohCPNo+4knw
hZDFK1N/jlCYxOsagXfwTC5EUqW9KIm2UVfxH7CA50+dH4aJsU3UehWq+HSjv8m9gqC984ageGLb
aawsO0hXY1hI/0fYeSzJrSzZ9otgBi2mqVWlKF2cwCihVUDj63shkvcUD/u+fhMYQgBJVgpEuG9f
+7UZ4ROnpl8Dd6dpGtqbonjWRbZUfVUNU/PqDSqWyNV0k1X1//fbpP2dRuZbKEvfbVdlNY+tyF/v
k69o6oDcS/kWKVa5bXPli4HJ1U0eAGOnJGjiK/9Mj7BOROksXF1UQXZ+w4oivwnks4AH8ABXKj9Y
Qjy2r5ELr7+LRrLKX61e8S/yXtp8VxSgpBJMcf58DSviPXVZYsr7yX4lEi+BlgOF15EDlCCNk8r3
ji0itmMRN9MmxSP4MY2zcAlluP/aN9ouQ1Hwy03Bz6a2+1XvbW8RWF7wNMYTRjZa7h/VxMF3GeMe
IFLF+TMdZILNXreGlvyZIhL242z8cpIpotHL2weKNv/rRVHb4MoccQFFzQZpP1JPiju0D/OrNGFK
4X0JaeuPV7CU6ooBGoUBVdE8Uj3QPogIS6lEbR5lF18K7L1hRqxlU+u8YkMYJRiKVTU69glLsJ85
rORrb0TebTDcJ6kem2FNmxaiKN+q1n6vwvah67z4aaC6/SLgAywAKNnvXTZg1Tu66T73R7BASRpB
oyxwVBzTjT1XN34ewn+qG0UzvPhJR4wdV/DOOBLH/n3QfdM4pq3lVbNQ2NxTLL2SfXLK2GTGMcRH
bpuoxApEXLRv+nfhdMab2lTjQ1apJK7npqKUw0YYo71BgWS8CZYEC8oag/Pva4qgMh/BMtrbsA+r
s2tUlPry3/he2w+TWqpfInTgva10p060xZM9Et5QIXVXozWuKDYwD07fjC+IH3YZOZcvBtmXtWIk
2b6AdfMeI0OQ87NQwzk4LrE+mi/3rMV88QdemDloI5Qm/59voKarfz8J+dY5lnwGei6yzP9VUhb0
pcjAzH5za/ZwBvzOC2Q5+1JN4bBsMjXeyD4oO5B/hKrvBNLK0+c8FL/90U/9U9UbDaBTrGBbZ9C2
wdh6b13Qr+NOn77GHsjWXnWDk1n448EY832AM8Y1t2weSLm9R8pXX2VXY6JO7SxAlJ99csCabL7A
affgI9m5VgIDV5EV2gZXHTaDmYHsgnRBf9RC1yTxjI5ENoOgjGFvi7E/3k9lrw0r0F/+MUGeliU5
nzgeEKdyo2Y+3GfPV3tCTIsY15ZjZ2IfYyroKc0hxNMDouKOELAK8dLGLnBymqUVO+Mmrgsw2fMB
CnV4Gsu8WpLIyFefffLMnUf/n31GArYXM5PPWXIqOTKQ+2qHcVdZq6QgW2eNalWNl2bqVIvW9vW9
Ne+9/HnzZpfNpvY1JCpz1+ikxUXJJkzuacmuuoM3RmICRpHux1cdjOgzjq0Lo5hZiyLFizwwqg3E
1vEjjMKjzgLy2U8Tk7SfQSnVPI03xlrkLgAY7G6NR2Sij7IfNUy/FqMT7GVTZ09HZdiHFYOmLSDU
xUVyjPEKWnRjGD4386HTSMB7zdO9J8xw4EuHkkoAYV2SPCshADRHfWgFbwEHxeS9SUMgjJNmC3RQ
gXoQMaR+ORqC61qX6ljuFRYOqzEOojMyFXHArKPYNnnS4mmpemAwbP9bjwouakz/p21Xb+S0xVtf
99YK587oXIUKzHVMOTdpEFGBrouEraE8leU49wPmxSjd5nId6sT8bRmL2TEtxFVJt0yXLJS3C8wm
UbcwHOqFq2R43ZDbyTsyjqh5R9jyJH7ULO/3CGAOiMuCNxYRMA0mD6Qu5vBPhHDP+Ry6QKsMU61R
YJei+DpYgFCuodl4J81S9rJVIea8yjMX7LWnFvbZTeG1Fe5A1e6IHFb+5rrR2O0aPfqQv7tW7nu/
B2Q7m4bVNJb68a/f58gyHvuWiqIsjkqeURnsWa/obw6u2KtA6NFL6pHobZIs/DAL+4eTqOX3oRgP
4H19/H76m5JMAL8wJOGf0flneXArG5sf316rTmcZ9wFFsfxzkWvvEYic/X1AaXG9gxK99XIPS8tx
4oAlAGYsNN0mnWAezm1R2/Wucsrrfd7cdR+Vbb4eeNXMBzmPj9hV3mqo00sk0mKlhbG5nCixeZIH
TAk8ZF+PdkEGyo+rdNXbidjKsaAIi4dS615kC2xi91SJ+JuVhuA+DYKepWv5F3nwqrheuchQ1p99
rZ0ol973NkFW26fPfidx5l1r95NXUi66WrHn5Lc8gwWE54rslJNVLPz2Is7P1B40e4Qg6ftoeLsG
7shTQVD52rbxN9kdo9vfJlnTbmSz44OOX0YYXezcd5+9RlnJ/sZ1igNZ9GSla276nsALhxAe9RtX
C9jo2oX2pVBKj1gqPwT5MHrXMkeQTwRVfKW2EQNV6nluaJ+QLWBkwL+36zfm2EWrwVcoVJ8PCSXP
Jeb0/2kPypTPTNcAUx76MjkcxGV7TGy9OWqlk+7bVFfWFXL/K1XPQEDgLP5opqUzNAO40wyLEBwb
LkVcY7nttTzDktR5HbLhJmdGuvoa9577YmmQOpXUTw9eqP51r8DFRCmxy6vTT9qxp7q22shTc0gM
mINz72DixwvqaK9iLAol93uLgHMBoqrbO4FdvVSZhmV02ke7jk3ji+pHDXjVxKagIRMvxejyhwxr
bS1Hvaznue9bFBTOo44r8KXDBGYpmzWukQdTGxRAg4xiiJSf2o51imzmvGFOShVOMMEpMfMu/Ol5
qLP8nvov1efb4LrOl9jPZ3NhN3+a6lpZW77m85nvINQBSd312lJvl1qaOOdqLPGp8kCOmnmjLRqn
HL/WmOO2ALa+JLq5JyUWPNs1dkOTMa7Zb8eUByjJh2/X2YOuxOFzoUbd2sLkYgmvk2qPIB2P2Kti
o5qd5EEj33c/k81WcwAHzofPKTA/hzU8FIJfTYDnfB6vVeSdR3kg8t0czTAm1dXM7N4mc5WtIqBN
G7NlrDwUXhbtO7gcn13ybFKEtjGjQtspWdasItMYv2S6d0GIkzw3TlQdZX8w98eqclGS8WnAMuTY
I9lZiSDBaGgMizMB5eIsz1RHFOe0G3+PjnNT9slRL0UK0/tiejfrsFzqI15Ahj1QA0vKa6lQEP+t
g5gxlZQ3jQGOYrWedQA/K/2pNIKv+sQKGLnoLvQaAVg1Fmd5phPvW7HJtsF8sxFZKC7DcoTiHtJ5
gQXRa77kc0BePNZWtTCcMd/KAdl3v4OlR08OS7QtIN6Tx2MMhW50QV9HzpryoXtzlIVic9MnVL+w
lfLUi8E/FJMYj03ZA5vWnOQ6lV1PBFrln852GXb90F7rxonn+hmLcAvlvrlrVcQkM2sh/t3EnKKH
p52UJ2i9bsGHuMqMZ1Uvoo/OMClny1EUm01qb4aqMakFUOsjUNdom1LAdUOuYSwntOUrEzfcLd/c
9NJ55mseYexkzC3ZFc3mdanTxjiCxtToWaTC+bMwnIVJtXZB0ywHUT24pR0+an03bRtKSTdImtuP
MEuRk9ntsxZ1FJuoKcydrOo+GidVIMhGVI/q9vTU6OaDl7lAt/Ax3FAejnhkvhz9DkTqPL5VIBhk
4p4AhXuQyXp5cMLcuzflQCHT+p9z8IwMV7lVrTWlNZ90M950ade8AfZRjhlyqyVuiM1bbPTlpg8V
9z7KW6nBrO4dlqOMqjmGGUbmPpvUtF/zCl1fPKoPVOdSC5IW/pW0bPxQ2OSv55bskoc8/xgH27iY
CAWvk+KV+yT1rmqCxWulZ8Xer+r6Vc8sc9FkwjnKZqoPX5uxt86ylfv6TlWr+FG2XGUdOAN83cyO
8E2pVkZp26d67O3TnKPrFtic/G7Lzqgf/AUFzun6c6Ic+KvZOrhS+njf/tX/3+b+t3s2FTlQtW9D
1iGpRXVfEAFlwr0oIrCSrFPWzcvIjLO1mryNNnT8BtshwzQi/Mqq+lJF6QwPsgQuUEbwCOTc3nS9
Oh7HtCTyXvTaRhsh0GEglOwGDc6gVZKOF/yKfMEX5yICpXyW/ZAofvfnWnqxWCc96t3XJotCzJoI
u5XlIL41VnV24iF4tfyaxXrOHqwe3fFVEH+QExQ7nX/9zeES4ZR4sqe25PtBXWNuRYsBbdqXTLHN
tYjd4qCFaf+IZSg1BPO93Tj+EehZ+TQENb4HrZNu8PoagFJ3SznBEIq/HJqpJBlpOufSQFSdz1f2
KSjeAisVUpvxAjBWdpSCcHmQ+m8pFZdnnwN/zfurKSdXILCXLkVTq89bybO/7vf5GjoLepR5VFtG
NpQqqxgHbArH5sMVWKO0yZfaNpDAYg6CaMBNvhDkWXa+MxILNfCEgUC+ltOyojl5BFGefTuNDrmh
qLhOjuI49I44RmpSHz+b3dyXuErLAmc+le37xH8u+ewri6Gnul74q/82OcRcdCcsAGVaUVC2ZfAp
0D3tuYVUQV1+Ts0aLTGC00t6a9o1ig8VNOKRRcl+kzlLGVDiz2OtLDvy/wg5uUN0rCI7vAeZXI/I
W1xHb/cI0ucF93asBLAamKxOsA/4SocHpVOXZPhanDT06ffZ3KeYcfXLNMolIgjvZNgO25L5IJuf
hyJA+N5oPz97/poFVMBaTk1KQQ3bxVIU9WMyb5FGtETI+Zr2IJtao5gsLhMPz588f4ZMkKO7Uj7i
nvB+ZUwYtRSp9qBoibrCnyP/SCtxCCEg/BgH59Wwg/41D2xrbYpaP8aZoz60UYVLVgqnvi8z5aBT
2Lx3fG2GrdnKxTa734eB8jZQQna2tbU0uMqBRumbi9puZGPE5RbTgRHiDUG7A2ijZd4EYmEEavJT
aw5l6KW/uij8ibUj2S0lYVcQTtNDSDLuIKY+205uXz4iTcQahAf0txSbSXkRa6RrU3o2tdlmvPJA
9l9aGyG5MZgQngQmel69CpWp+VZ1G6l4jioXnktWRWd7VvVplOWMxVTcTCXtF7qZ69+aSbmETeK/
aE1kbi0V31Jy6OLFdP3HOrfLLwOG5NPMWpNkVNVxWShAD9jKphxQRI37LUV7sktxqFUn+X1tjDd2
y+getPKHltRvIvMpdnHqZmN4wXDAl3y6sDUcljF+G99NSlGnpPqRdRVJaowLb6mvVHv+6fXWI2H+
HDYxthPzlHq0txhCAFLtS3sVVI5/mjysC3sed6u2m5oPq8t28nUJiPNBZY36COLUXte535/xPP19
wL1OPWZBRznFf/o9d4gJJsUo/Cu2TcvPyZ9zxp50QTFq/qJNrFvkq/E2HqrwlaWeuioHKP/3pgsq
IA35T8jmpMWYo/opRs7zZCvB4aSrVe9IMI1mg76holb/QY5Gjf9OQNo581MavbINPpeD017vNyLR
HlCs+Sgv1Ax8z/omu7XjsLw/tzNSWD3F4Qv50JZ9LZ6xp1bYD59dsh+RXE8tctfYwZ4NX9w8mqIN
t8g1v2oNJb48jtNqX6TTd4TD065V6+xSVHxRqsIg+TpqgNyT2vsxkmTWxwLRCkDZc0sk+UuUW/lS
nar20ffnjaCC1BYHgvzoEbzYllre3Iiqq/i2JDE+Ky4mmD5eL1GF1voTAuq16V5Fs3SWXV5UE6e1
lb09pcmdEuoq1rQ14q5dOg3UxVYHHpEMOBVx8HFcwzprPh29926KN1Md+K+F74THvqaozEwmqG76
6G303Ak3+tz0et9Z8vHCAGBuCiP9Ueame5aXWmm3aFXCZQQ+SmxtrfskGzTCqTSSaSGvKQI73eVZ
HqzVJoDwwdJk6k1Q+8XoaXiWOdV64NdpYcS1q7ErjOqTGhdUpcmhwitwlJnnG/ItgIGgraAK4fg1
k1601u0OsZHdZKuAZnT5d78q8TCyD2ugXs41Qr2+T5NkmH/uIftl1xCN/YlQ1UuhZmu5GSKLhbda
Sw7d0bPobZjSe3+mDvraLgqYi3P/v+fL/k4UxbMI2HLYhn9su9Y/yjM9g2inp9TqKAnB8mFUpl1R
YQVy/9zOK0/LJLkx9dVRdrngsK/yIyv8Q0OGb1+VlSJIr/RvcmX335Z3sk9vrJ9lrYWsi/61nvxc
HrYJJp0dMKlFbb8TNOk/iIB3OLHE8HfmJqZwF+KjLITSWH8IalI9st9IPD7YYuLZptr5c8c6X7Df
CHTjRQmz6GiWWMnjO6d8JLryRfiddTM8IzlHHtbZst92WcixNS8JaHnAXIrOPvQqJDM+egS6/6nb
qDUHa6dkhLLSUo/DekO5+nrFp5yWrP0oY1Vsph6TItmXOZgDUrVerzXwBIhR9KsYhPUUp065sjxR
bfnzWk8EzdVjZRvwLkrFfJJT/rlgQM7JVjlGoump2fOg1+tJd6KbPrcSwW9ikcXPFMrDOKudQ2dP
hO1yyEfnzMl8yoyy62DpxQGdwyFP09n4DHerqWwexlmOJw/6vPFKLOfd77t6L7vieYMWzgeboNYS
xWdCgoYUnjL5ymICTO2t8qLVDoY/PNybMn5oJuVDVNr6QbbEpPOD6s6o5MrfsgjC03w+IOl8Mwbw
1eVscz4l2rRm8e6sxdxsfVYsZql8MZPGERA1MTnxtPEq58Jbw1tiapX73Yxojjtjc0MtaaU8QfbR
n6bvQ6/a2G6Phbqwzag7DE1vbahXxyA9fs3R5/xSfWpVPKt5D8IyWDm5/cOOanOlxxkcFthmJDFM
G4/euL6J3BQ3Det42ZWDKLrPaIbGwZWVQTltvsj1IYC4Y7ljj4eEzpmFc45dhGIVadGTKtRix4Jm
Qlw3Cz3k8H1mpU0Y6RkGsLXPK+UkKwh+JH2rLEESw9GsjVtmmuP7BO9gS/io28gm9QJfIOFo1zqa
7rO0hpia2yA7j9gozgfWNHwYpw7h8D99gI3DPRnSijLGBo8wFcgQdt+EI2OWpX0dwbrE/kM25WEq
gpy0Ejj5qihZCstO7L5C/InnaxI0OPZSnsormw35zXLX1Ha1w0O1foT5Qf2t6XQ/kEZxonff1FRF
DCAM6Ds+NlqBxuPJ722khZ3yhdRE90OP9YOfaLcMq/FDFmRtsG07ixR6RLYfWk/4QKyOBVXXTlej
BxcGSd946ahgyFJLvVq5arxgWXlK5pYc66m4kWPqPHMeK0Wi3cf+93VyTJs10P9cZ3opavIQVE6d
YA5lDDkZtdFv96jM+y2PgfKpMLx6UcxyJluBq0pMMLaxYski81uPLmoxtpl+VWB3HXssUqjFJ8BX
sTYrJ+NbG8xvuUoso+sgliEzhYg8D2hGuLQ1dkyi50sj6tA4RFbDB7SC1yXvncb9ZQiU6DXUCJvo
vVbstCZRQBg6CYteoB8YxOEnOpuKyrPBLna+0oc7o8hm4c885XNUnn1eBsVEpZ7Mj88s1xdDZYAv
cfRxWybJsB281H8fMux4czP7ymOqWetaBnycn+dn/kxXmx++BZyGdFHFU/fsixBxWtKqG29Uumcl
xtNaCeF2y9FOralHJBxh5I7fEAPDg6s1kkeL8tpn6uQJBKvmdPy8U+2gVy/mGzN/pp6JowQIZGD3
lkEXK8ty5glQBcabPx/AxWLeLE/vE+fORIlfNT5J28958gxw1A21HaX2pXjlZ7/+JeaYA5UNP1jy
YgOEi+9zaTsBAtq2PNVDpB7NCPvpUhnOiXCGW+dk421IBUsihAKySx6sAaOysG4vskUEe7jdR+UF
oWCt0KnN8vMekAdgIFTD4fMekemORy8Ur7Ir46fkrJU9IqG5FBiBunPs5nLhZj58NjMleIvwPoXs
NlcUywF0/WqzMefqYdmWBxx5EzTk1VLe4O+7/tGOo+Cx0k2XgvSZz4SIeKU5ivoKUKFZ242GRVDQ
aK/Y+uH47g0YGOFRsB/n4Hqgo1QK86jYpHmYvYSON21xWtJWoZ2nL3Fe6Xs7xN537NX0pbOS8GTj
+rq4N0OqlKCwvcgWICToRZVolpOXVOB3DPyQ57PPgxK5pEhkOyaX5d5n1kFbHcFGQhcpWw0zs/bZ
9yzAF0HTv0R1XB8EEE3cP2nGtpUe4WmB9FOz4QVuFaog06QedB51BsWFTZ2mi9S2egxwXesBKuv3
fG7lhDvOYLRe5VhTpcbFi8qrvDAJfOM6BuFRjqVmZN0qR9nIsaIsnUcsrYCjcRcP4NNTk/+UQ4MZ
Ji8av0ZBjFdmnGBTmpnPch64j0UsiIjK13YAmZFmd1dhW8NoaO38xcemF8yTgzFIXrxMIfHJwqvP
csyNkQHr8ZCc5CBf82yZeSI+yFHFgX9vsqLeyWbRESfIh0HdmDFmlqJ0jxilRA/lvw/juOrUXjvJ
7qkVJRFqc/o9LdaonwLhsGqDSK9Xcg68AeZMzTTtUp3n7b0pL5Tj8uq4jdWNH5rZgoiMdyjtXj2w
HCDmxCMbSY+VGicDNNpSIZkOC9OAhCI7+0r46E7lJDdCSa1OBBd7fXr4PEyzb7aO3eQBhd9em1ty
UPYnI/FvKsQ9scVzLVzIzlyjih1+JLe5X1xE0boW7bygUX51Jeo2Ur4odXstWRWDnZ7kQcKjurv2
UR7dtsnuQ1mVP0Yjfk5/zJGnkjrl8McunHGAMDt2Sz0KykNlxvVrVPF0HzwrIB5DU+jV45So8VW2
THBIk9GNT6xe2GoUpySoQDWIqlj5OgnyaFKM+RfLvIVVMm7GKAswZoCXumSpk2OCCUcqMfnMYTxO
pj1QyZvd25oAk5vBZ89M3bzJ+7glD/AcDNp8vyKOmrM14iM6v4TsouBqOoxJ80t23funFGZJaNZL
+Y+QfZ1bUNbbBe067KCbaR7sf3PeTyW4sl8C2GyJ6RsP0sZYzDs02a+AoAiBu+D6x1Sz6nsAZiDq
Zd/nNHnVP3Nlf+aO1UnT+dy32NB+8WdCmVao70OEI8XQ4t4WU9sn+wPfnt5dMTU7S63ajWdW0YKF
SogDSgwlpqpMXMK67nF0sv4x1Hah25g32cMKRd8R51QWzjQbQEMAUskpWfVeCZzuEYdl86qx/7+P
Igii+CgKvaW8OMySnx1S4pXdjslrO1T7Ic/0m9GmCYWFmJyySXvSssh9Cb/KTkxJ2ifROSRfuCAf
CFcUdnOUYzbr/YunjG9yLCBc+6Drdb5om0h/dDvrNZjEDx3Tsee4Cuyn0t7USuM1S273ong+kPx5
zE5rB4Zy0ezk1M41pi2wEpwc59Fs8r3TP/fRx1reBwvT5tpHlA7Xmn4Bw2M9VfNuqcwNyGO98SBb
gdoQC2ogHCoFmyUv8sV5ni8HIUVbT2pt/T2f+G2/loO+MYmzA2jIyUJES6kPIg5Y08EuLXC7fWk+
8pAyH8EVWIt49Ip9I0LrMdf04IKp4k4OymmhNpirOiAc/3mV1T8VFKvd5DV6abTbKRmt5edFOGM8
ur4eP8hrfKVwD+78wub8mn+9sGwGcXxKRPRi2512EZaoVyrMMLwj81+eMKaf2DUVipFSeU3lsebq
00cTBS1qFQPxEY+ZTYWhwTHBRfyYKWyCChSSt8gZmyWAZOvVL/EkzjvwD0P2VM8HEfTUnCgoZPIi
zZ48l4WEHlkn2ZIznKrGh87D8FRe5XVZfBKj980xHavgtgVb5qRqUWo5MP4cs1zoSZhgKj3o+8zp
LigiBnUh5DHyveBBUz/kjHsXpZfJWbaxJF+jjFOP2twl+yFdg8uIsZVSi7aD5AiYLk6T6mOqDbGq
VG081LXhv/Xi2c308mPCLGbXd027tqKkIgaZUhSTTDU/oYq6rLyyfCzmg+k3WFpOYbmXfYamEfBl
G9S6wSMFgMWjTxAWdUfRLeSYnFUCeqAwo3qw+s64GPPByq1u2VtNvJF9Nc4RF2ASxsUJnRsbF/3w
2VUZrXmOtJtesy5YyMtLpOJ84WHwZgklNT8mO7FO8qC4HqEueVp0FaeFGYyrjN3R8nNSPbS/p5Pv
tViB/qcZBu1+IDO7x9bmO78bPwdgPcQ98drQ/BCkrFJ0TxT8OqTzVf9rbjtbTTeUX1bnbRQYnN9G
2zYWWZNZT1iUeutJcexTbNTaIYKnNMuqgxvIhUNsBei0rJUx1M5HmGbuRoutAQw8TYXkHZQk6801
fGcfd1h9FQlJ9iIESZFOeDFYqWK8eUH+QomhddWHPH6eyK7K7joJ46OCM+xSNuG3e6usy8z/8yKj
TPIltq+otwhOl1r4zQ4tfVU2jcG3AZRvAOqZRvnOvvLDVFHVdKZlPVaVf5LdAgek3ShEvW6jtHrP
E3tYlEMP1FkfolcyMferB10njOhk7TXFOX0gGfNBKAaCBzqhTVqOwYcxhle/R5On8DN6IYxfgdSh
H9qNtuKLMQc3A6yapk0fW+V7mGs2C40J8+pi8Nm6mNoaveVJ9YmdQP4sHjoNxq0yZ7dFTwho7Iz4
AeVs8szj5SjT3OD8us3kNtZWJsepb1v2ZHleG1Tvx7EUwUpOM6j+oe5N5BcTksdtHK13eduqSLI1
CCSkTPOrtGuMaKuPGlru3rGbeC0z693kf5DZ7ol91jW/qFO1kDedSgVjU9QB+3r8ZnVqPC40Y3yK
k9DYleQmi22ou+Eup+bpNFnkEZK28bZqE5qUNTRdc246ShiGuD8SXMWB5XdfET00QUpCjRmW2XUb
1sPJXrFH5SjKAo5Wn3nPUTUqF8tLMXSmlRjm9DwzT+aG2/XtsSiyZg5bUE1Eid6pEOTpo5b6RV8z
VT5dRfiOkcf3srOUH75fL0lWROGiYaHj9mL8TiE1pslRb73CjolmgREO3OqAIUs0iKdJGUZQWhXI
ibnZUZl89dRwNWpaQ3jbQK2ZU7CwDg08kUvd7aCsHbFRmR6joafRw5RPDCAHcgxr++EhNAEazoNh
nTAj0X4k3picEkoKNrwuSS3s+pZlx/5iqjLzUrbYPUsRmD5Uv3J1zOAHkFRzWODOaHzxVeuGTc6m
/00TdbkzTAvN22DYOOkScq3rr3yLh3UaUk7OT+sv3Q9H6mKqFIQLvKNVbYz8AuMUomiDc5AHyjcQ
ZMpTJnJajDauDvPh7/E/pn5ebzQzdvKzLS+/N0VDvKDK9ZuLV8BiwPjwq6MiC3FU8OjJ2a1gSyDU
Di+Rp4RfdRy8FlVnes+iouIbJYx6ITyubT0qZiGwifqoxDUwQtVODyKz/BvIqW4beiEr5qHxb7Kv
pxoCBHFlbDqMDhdUMPA5TOHv5OVUbVskz++jsL+6RZVcBSUMT3lmbEN+INitttMymWyUyPzuYa0z
ECRCxdCefL3u3YexRMbghf3KGklA5mg/HhtEEjs11IsduhvlMez5DpWsm16A3eP0a9QZuTVfvE0l
PjS6jTuTNTcVT1lUbhG9gPxBYto5j7K7yQdvD5c3XPmsFd54xmM56RvdTo66nvWLslzvLAdll2w2
RX80qfh/GQbMCDGkcddm32ofRMQe2g62vp5rwYMT1s/J4DrA8bt4Fjnw4ro24+gHbNTmJho7sRN+
jgHO3KQwQTkoPplwAFfRixGVwVkLiesr1gceeG+qNULyrnN9g1asWNf8AZ5xeUJJ64hw2dWK9eyS
nDibZfyS9rWHAXM/bBRhnFrLaZ+6WeGZA6hB4Bsnx3EWiUKTCvBhVxPUA4zKeXETLQULwJts4ZsE
DyJDculW3g2RcHlAZ2dfQ6QAfG7r4bvWVmwv8uyLb8bhmrU9yxvdVc9tCehcziihyilF/L0harWs
XfLx/oSqwxGOvpo8sE116yx6ZTrbVXTyRZ2/O7EWohZL2oNl+Nl7b+LpzmPopXXs7tzPLhABf4j3
LrX8NStRfWuIUWAFTHwE6BfG9RoSl6IL12nFxzzSKXMDeK8AhDb6w1DymOH7bz3D3wwWRlWWNxP2
5y4zFAWWvPb7gF3PowWTY//Z36C8TM2hwa+l16lAGIYPZSouLRrnXz4u2sJW0+95RETPFoidqLpM
Nl3LPlEd1P4Ik1XdqHpmPzalDooUcMs3p9Q3sW6Nv2CVHkaiMV9qvRBLdQy8k2WBaVfgnQMg7sUr
NhjxATTPiAkKTRHa9hbNClm6uaknEDnCzLc26NPEK4nbYuVojrsb51FbJ2BkmxXBnXmUxRB1yw3v
hEJw4nVC84oFVnKTdypbahCKun9GpjM+A4meFW+8gKHnO3C79qUdhq8Iutpfvrs31ab+STI4WwyJ
Vr7YlNOs69HMHzIo3QcrzPItrhs+MX+q6MFdF18TV+yo0Wt+ZZW17wm0fIkxwF7mkZhuiR5R1K1k
zSEvw/HBBLwM4KPVX4w5VetSrPrTxvd1vpqfACi3ifrapKmDmMAr+MRREw/Q1t8OkBuulocCWI+d
jVXzd0TG3x2U/BnRqBbtK6cRsJSbmpjWCGN8Gc9scHmQQ59N4PiIqly4ZX9ck6dUVWiVp+x4fBRn
MR+wGUtXmui7FczJ4kx8CQmbHNZqN/ljJGJPx4qdOXKUqpYXj51EM+wLl2fx/WAVAaujvtlUfYpe
dR7oKx9hRl7rHwCz/H0rm5iOuVAIEazOU1QLixJijx3JFy06khEXxUKejoE2n055vS387nwfqTo/
OnYdfoEbefrH/NC9YPNh3zyz3kRER94gZecP/8PZeS3JrStr+okYQW9uy9uuqrZq3TBkWvSeoHv6
+YjSUq+t2TNx4twwiASIMt1FApm/oaYIpGxuRrh57BB+JV3pd8GbKnRjRdJk2slentTVYipEf5a9
FNVR7lLUJ2usqqd5yqHVlFc5ZSSmdiGbcsqe6tdKNgOWN/cpZRN1iK1lVs6O36B6aFqyVQF0LETK
1AiV7H9i8qx3/Olg9fWQ3Xtk8K8x/y3GgmXXeO2ZCo+JmMBLW2YQwo3Oxf7Cca8uXK7ULqbTZ9wc
Bn2RpWAm5Aj2t+41nVGJLZlYKlT/XKrXfDVI2PcLOW44mAZFWe7PybZH8vxcz2eaG/8+kzG2Sr97
/xr333oBJbj3+Yo0OPuouSaz80o7wCecfdScg+uhbL2Up1hyseqQp/cBcizFPMzC3a65Xypjtbxe
nv7rIsolzqHUrHY1hk4GUUCpd1EHUDdL6+A6ZUEAZ0NjWVkD06lyzL4+O8bECR6gzy/lsM+4h1b0
mvsFcHtS1e5CdremfgZV3B8/xymxHh2aaPwyWJazb31P3TiNOhz0xBsOnWUioizbk5uOh0gtcFD5
7DfLnH45VAbv4+9t3Qx0cIGAQFF9WqDInrv59C0o7Hqtpnl7wAu3f9K19ouM+3W5sMZxmLWgc5Z5
qR4Et6zRlGvuoqDGP3u7qhtbYdkRGs2O0iMGbsGA6OxUtfYRlOV9tLyExSVOV+WzbFD746reUjYe
Ja6zjMmDkYItBsLLXUUN/UXnNnPydGbJLvomN0nyJB6/LNyfuj6BmhqML76RtbdS1atbWiavZlmO
X9BMQJ1wU4Wl+tK+1L7TvTR+Z3CuJ133IrHOv89tA+HJLJgu0LRxh7ILfdMbpc7+CqEoIEsftSGc
kx6lw3NUg9AMVXZPUewPzyx1g51gBb6SvUpTpOdm8r7LzrQyNJZIR3AJ+JZEU73RjOBijB2IRrPy
zvKQCYrcC8sf222nePHi3v7sl2dOJXaqmeoHIRJVbFsl8jEXIbvqxWV3tNCsR03ZV8RRtp05KM/+
irmpDpWezCQLMQMJEd0E7+Ma0antnOAi3P73wXKQCx7iqdr81QFhAJ2rylXxTv7nCvJ7wSUz8/jM
/8vyr7ic0w+LpxGtjr1s4cLSo99NInnmBkmOz6T1xd4yC/yT/qH9yLjFJg0q2hy8E4kYszcY9xm6
n7mwhz6nkzE555+xMvTX7HoYHDW7anbmMCUKbGbEOixf7Lwki0uYCGKkTNcXxb7Dl51T2vIsRyl1
YaTRSQ9L7j6zuygSXuaDKa1EERXQOiw5bLynnBVW5doqVuIc0P1sNGqyfug7b9FM/KOAVebT1WP0
Nur8G+Vml61lM/etYoV4S7UHNxy/GVr8oc/QJtmZWI/8SpwXxvhXCozXSlOiN7CM3sHukDOUg4Kh
qrldVTroBubnZ50uwUM2Rzl4CP1zTTn65mIk/AJbFEQbc+AtUiNLa0f3N6Wb7OWUr3foQ5m/V4md
XCWkgTVKcyMCgye9fiIdwKD/FSm09zjpkitg4eaOl/h/z3N/ncb68jlHP0AWg658EPkIpoBEc3is
VX+0lwDogYbNB5iN7SqfUu4TeYmnQ6eI+JRBWD3Js1YGp8lmc47pNTu3eZDsjxod19Z/jZKnSUZF
HakzoLl/TSK77xfFTpicxAHjMPeYeKLZdsJ7JsGrHENzsOqzPI2wwoRhRXDkB8lNA1IDaD8HG3QF
oiP/B5FPNiTGxyUiO7Io8ofB+9m6frya04jlQhYdZSXyvxclZReAgOooRyq4+bZ9nR9Mb0AgBYJq
pc9o0pr9+V2G7d7+092ovdI//GkOETrVC6nNpqF/1KzSZFj2lZUcBy1ug+2nkltrjPcXiC2qLA9/
mvcZUDAakMvJekidU3/T3m3LMm7yUNu6OMdmCNw+5O7VhY2yj5w6428njFvepOYtwbJ1myq+uvyM
YR6mr5rEofA6TyU7Cqf2F6NOhfEzpqr2Fy+Z2qOcSca5r64a8OPQiLjS0Ir4qjj1/fVkqMYBj/Ks
eJTXxA6E267VMZoMBsj75QC4j/tV53uzBSFOlviVJYIX7mOOam1R7JoHjH6wUkqsZ4L5wlIOkqd+
QOFRi91m/bkQw61JPXw2/wcLtv//kCZpMAEH/rIZOjY+E/iGQAT1xQfOjNrwfLD7azDiWit4zFsA
04hVhfNKBtbcy5aT1PUlN7Tq4njVzwHn3P1nSI4YdSMFSTKVu9FCijjpSuWMymq08MNuxAsYOuUg
/PZx6DN7nZaKf/baTtuZWpMedAScT407BVujaOurYlr9Ks6i7GWaKjbNneW+pmLojopQwUdRIHGB
aXIIsiE7ldVRyyPvpPsBnaIzf3fKEbo+xicTfxeVjbGaWvG1mAuLcRQ7D67drWVLHhTuAofUaH92
Y5DEwFCjflt6VQNjwbdXjZ2ahyaAbI7XvLI1MXp87pSaTWuuH1sLTCEl7asXPTiWlSD/yCHhaXxr
ke7NXKe9yNY9HngH9oLKiQLENHPtmq++HVkHOQIL9/TmIr68oHRt7UwnwBQKggaQhKYOt5+zqxlC
oH1O4fwzVjSpsp6MNFvJaeSEohLjlrI6n2h+U9Z8GPKk3ZdhiK+0fAuearA2sLVns5nGYGmjTHEO
2277+Z6FbeTXgvTpf366fhgRkMkAzc9vWw5Hh/3+6T5Dfz7h5zvAXoSSSBzYu/tL5mw3AKqwfPh8
zdhxUODJqcB9vmoXKf4aKtzvTygnrKP89ye8f1tR6CL1O3+6+9y6FbDe4dPJ0XJ++QkbhNM+32Q/
f8Ksvf/97l9LX0ICT4bfn05ejcnJQQlcUFHzFyGvLrL8a6zX1uFzeoey42KolXgFDK96Anc0813V
8lzawn2kVPbU6I73DvkGjb3cB2Cp+dVboeXL0layhwIv4bU3YSXQOsWFG5P1lOtk5MLJ5y4TJVQ9
U1M/KZrxTXbKQwUYw7C88T6+7iDNtyRAN7Ie2sehOLll8vNzvKeRP+SZz4LTVVfCwAPMxLBpg6f6
sGpiV3sMg0J/REPr5A6tco7n1lg5/SGM+Wplpxxm+0jWs9oO0cFkiI/l9EVzkTye55AHvS2HddY5
5b9iftJsPNtpLvdXGeOGnL+vL+TLyKtaM8IVxC6zg2wO2tg8AG6+t+RVQ4ucUWVXyJH+eb+h3oM+
0NyrDMUIPuwQkyiWn+8XzfBfhZriXjpflLZxeHb05v5OZQhtd/KgQxJS7eMDyZjxngSduH8lgP3L
rRpnwPiNr4N3Nvw8f8CsEgLrGEQXeWalGdSpvsZ2fO5wrBQl90oHgRCZbbz6a7SXqMO+hu34OYEc
IQ+8gp+Pv1/hM2wnZQwZ/59X+OzAjO/3qxSQUNCPZz2kdmgkq2G2BspMaptFx0a3FANKfZDsWc4j
Zj15w5Gqs0u5va4ePA+rhEEN25sBumBFPcd+VkIXfzojH75YTR8utMEYv8dFe67dzv+FMeJCw4GT
NWFHVZmlWYCVow5ySg1/OKb20ToBLrqZ56IQJvIXHV7PKkNf9QZ1ia0pvngPvF1ta4edc3SUzt17
uVtjHcd/roHL4GzDwspL83/w4xpPQLVKsWjkUWPJ3xpdtpc9g+HNjKOcWvJC77LxdI86hrcYeBCs
QVTk/Ala/sr5Mmpa8v2Klm6ExvJkWeVzOVu75UljPlboD22jptxHtRaRM/WCi+qBBwFfrCBA2aXL
RM/a89TY6mOsNi8y7gaJgTtc3R64tWpwKo1VXjrKO3hWbePpvk0hmcuH/lzoAtHd3gz3/DS0tQyz
Qzz21aA+xzdrCl1oYHbaIv6KhTjWbGVHEpKKb3rsBzM9Nk3ZwlGeTycd1QrXwkZJCwryi+Eqcrty
PY159uLZlM/EgDmC69jpS6lgq2DjFbeQzU5AuYoL9ZdsTUrropDuneWVaL5Yj6ikL9FG5lk8H9x8
B7KkfZaNPim3KLe3N3ltFk8vZhCpD7LFJ0GJ2A/jkxya9oAABan6PekDBc+vmK/VbEt1YZZNRK6e
gzFo0VJ1cmM9RdHv2JTB50LhugEobJH2kwPjQf+nex5oi6k8+GMB3vhPvLTmREOnJtxIp9cEtxVg
1VX61imjjvw/T37ZNEpynkZsBocAkNYba4BX1ariK3T16VVYKzlIy730YpQd/8fM4OoxfCZbYyUw
X5K6FuV8xQclMPeOGjfH3pncs+ydqH+DQwpeRtBVN8toH+o2zd5MzY2OUxth6jZfVHRTsbHBWGzk
RVapKqB8IzYPOKwci873N0ECDVMeYunL40VZhokLlj0yaIAlJDuKFMwU1PVTTFoLx3H9JhKjRm05
StZYuEcb2dmPrn+hznhvyVAt+mCZY966R0qwfvIoaR+1Ft9gYygpQCKE+qKIIGabwEwkgr19DLkA
BPMvzWq+o+wA7AdH5VViOuU1MStra/vTzJkbkD1UeGR7wm6eWh0/a6S9y2+NA31Km8vomsAsCujS
D9uvykWSFepLGdqUWkxdJ5Ftersehai9p0wznqSM8PcqipcmZWvGP2X/g/za6j5TlSf7su/Mb4kJ
U8GGGP4kWrJebRplZ0MtqNwlQ7CLMK27hI5RrFzsWN8iW/mZOY71kQ63+zyYXt0UrFbehdW3gK8w
7vZQfVj504RL05C+TNhaPUf4QTx3DU5QiZM/ylDcmNPsNQiyeu6sRFZtCtLpa9nLvTE5dSbWkrK3
RE/5uT1+zkU9bs5qJe1J9jtelq2Fwz+Z8p57onseu2xVIeD8JixXA34RGVhC0zRKy9nYoaiQ7m6b
N3ZiWDklA/QJ2Zv5Gwof3ZPmZ/Uj1Kp7eLCz8JgXMzp6HpUW/OagjwzbURXWsVfadGFaSj87Bdsr
tQn7pWlPw1nG5AEownBO58MUt/YKSyeGzFf0SPeOYFfpkW1dRaL1s1vGZC9ycKCncvuoNrgCin7y
Hxo7wJW5cIbliKfdN1JwhwCj7NdywsCh8JtqCycz+oIfJd4SqftNgdC8yvGvPkWdFl9zyjfQenXn
Wx6PbxrmEwGVjUXo55hBRn10/Tw4rX9uWOgcITNW7iJxvWQ/KXa4kEPSyPk9OIhQXTbV/JxgQecv
bFJ1i8pqG37/ss3uYlNlfD2RlY/XBkGzw9QD5ZHsgG5Mf9QTykqSOdDSAtITouYEq2D0oh+qLaIH
yQ6Y+9p55P/iOjmLaQ2zAWd0USeoAkpDId63Eu8xtHrv0W2Aj7j2TUZGlaQPMjntSvbJmO22m8Fr
p4tspVaS7Joe5bIQE7h8afvNFZne4RzPkxW+7m4mMN+RbtmPIR4rSGhmbEyM1n7Ui8m9pQ4wF/pk
pLEtZe3DZ1+lRYNqY5zEawMCyFkDle3WdYwrcFK/akX++0zGoFmJp3Eol2Aooq9e/8uwi/qLU9r5
3oHgtpZhP4iOniNMir3crbCOQcog66Ov8aT+gLLf3cJEFA+jMToLOb7JsZ5nJdE/eIaa3Xzd/JBx
y8ObOGoqG9kafmeeW51knHtri3ZmJvaxlQVfYpPi/Px2lB6H1RQJtq1s8u6sP++u791hXczvAoWZ
YyWc3++uYym17HV/0yClEld98VE52oWMbPFligtrZSeDevZbrzpWBWKPfR8lL1MHRIE8TfEBG3yZ
tIN5EYaerYRp+EhdBpiAzGefh0wo49bukpNni3/H5VhTNV8D0w1fus48aqmtf/GHCh2yPAnPlSag
x6t+sdYxbX8b9PTiR672MzaKR1Bx2ZsR8LH6ulCOsTH1Z9QpYI6aYfMOVn4fsIz+qfnlV6y5zBe1
VvKNW5J8N6JWfeiDKZpFM/2viRKs5VDkkHB08srmuYD9velMERxUqOwX1KOGpa6N/IhHs0N8fPRB
tU2mszdib8cGI1nOYkFvU163i34a069WGX0vs8b/TibhoUCg46PSp7XKbT9ceN0Z0ZMiXggb+RsY
IwuoHxuzyOoPL1SvmKmJ70YXfUxdaO0U2+s3Ks4jTz7gvaJ8Qi6ieOrqig3o6GsbGesms75AHNvl
RV/cRyBXGCy91CSNgcPcWER4RcfepYwsUMzzGUz8BnPRIlq3LnIi6xCFMf4C3rHWKUrzeGXfaFXJ
47239eElxW4brRMH8SLK3YJ5/rnkHuNbvV8i5w+1QlvHQ9RuUrdTFrGSKhff7fVjOgKUS4Ki/tbF
r+CPne9pLfwlYuPamT+YfTYRWl7Wc4cYf2TwkL/Fdh+vg5p9gD0CUSnVHnm1JHa+T2YJI0OEX8o+
6TaRG6t7pbTURzcOsYyaRwyd/WzAwXyJcjPYoQ/qAt6z6xeRaU9yAJJE2QJRPyBnTVNvdSXS+Qqo
FwHFBF7XfHHAZO+UNCs3NUYwjkjCVxT/9X1qev3aHVTrq421duTk45tfD+bO1fENkfFa/d4OUfou
sHPbCuBHW82L7K9plllfDZeMwpCqzrYSffo+pt9lXwLHecO22thh2TK9jUazknHNYqMaN5lOzmsI
X0koY8jKS5PfcVaREm0NO1WWtRVidcZe4ijPyrn5GZMdZlj/X0N60zPhUwhz9de1A0j7Azr2OFoi
8ScPdQxOuYpK41+xPOuLC28i3lIpwIvoz+B07sCfwEVn2/r5V1xvodyGQXv+K+4HRX4WIP67xB6X
DazlZd/3b7nV1LdqJie6aPgc/4RgvTc3zGnuIapsNUkkWLEK29rQHLVViaPeLSgsY92aA4Innedt
SsMszx47vR2s2OGotvw9KYv7+8D2ymNWhN2uQeXzbPko6rRJSQVDwcUvQQv5GsYNmgB+HTxlWodC
bMxiNNbVB2AAxaW2DXVjax0Ovrnls7G+fxfquEMjgZ2pbecXGZNnfupZB5hBD7JleHGAlFEWVueG
glSU9vnlHovrDAvBTE1X4TiqT5DBg0M71QBYfXOs2OuFSwDQ/U32Wil25E6EPahsGonbn8qx+F7U
mfrUmLV4QGzxlAY+qr16HFHRtZKdbJqm1i/yMvbvvVE/bbH/9R+pngbPrS5WcpQ7sX6pTdbxKmxF
gF9ozYzWRJ2w9+NTWJvta2TWy2Q0kGN2yBROZifWsina5Cfc+PHqZl1yy9l7Wm0KSNQzjXVpVy26
l1yU4VZVUDHZqQX+ro5tNY+1SxbYTKOzmFVpk9aKzh0Pf9knD0Hf1muhh/XatrUpBQgtrqZlq9sA
BMk+j/zsIg+aWSUrtbIxtDOK/B6L2imDrRSEuIDawBnnwTImz2Bw1jtVUOD8jGFz7K9Qe9EWIA/L
ad2lA7WRWYMn80R2iCE1bVPaV65Dzq4TghuU9+Lphv8rSg88MNyPuPJ/6WJQX7NamYAlNeGlLRp3
hyJ8hNaibT70Gvzd0iirVy0uI+obVfcBltcyDO+XUcfP8XNeqyZPqNG+H9rMQaGuy25VUmBp+p/x
bu78K0ZuA8cVsUit8Bc2wI3+4IFnhpKhTmsTYMG5mAwNbGT8gcD5iKrLOB7l2ecBw/BsqyUCFrXp
o7zAIWQdAutxPo2N+rnTqRB/Gr3JuK7A05ex++A/42Tv5+Ch1qp1qpr+ToGNtsVsdQRtZEdvuqYo
aAeq1j5ugugtTLJvke01Fx7c0Zs5V8HT5jXwnYHUcPYkL5mqRj9QMuyXclDKDhbkF2wPsrA8U0Ye
G1MPs8gaHOPFjk1tlSVjc0k1Pd1papWBXzDsUxWn6SasB+3RgSS27KGTvPeT80iSfQbys/yiaLXw
YbJHPsuQ0DTqJXTH9tFseIJklaaeNLRqD7mrBLupUqdLGebjasTI9LXv2SWXX7jnZCfTKikBxE2/
IMGlJivgrekpCPDY8ARUyIVsywOQvBiEg5jwaEz+6ZFzyOFyzP0a2dYVFFv77n1szOwWztLX2tAX
pyGvLjIUzyEQCNY57tutDMlDb+riQq5gIa/5jMszfdbEvscYcR/6Z36kwbb3CdWMPF2WNBc3zIuT
HK9OkbLxrakBiGV4W4vE1nGq4gpr9N4jBS/Cs9sYxgZ8W3JFF3+2Skc/rxitloKxUc3P3BJzJiNY
uQLemZmY2hHFFkQMslktRKvbZCODsZa71f3UDVBo9smmjUd11IGgaeyni0A0T12fggQ3fZLVmZpt
VdEjjDiU5n7M6mqfz5nJGEXGzeTV6bVUZCpbD55NtciWttpUX/ARDtEJJbXYIUwKmzNnqTxu/XkT
tQBYuO76Cqkxv3C2jjsurBnw0VVKdGADjt/b3HRC4S/gSyinOM261z/DhAO60B1gzBSh8XuY39g+
pmUM85hNxuVs9jwMXMu/h7EKscEJTOkpadt6q6Quxf1k1J8i265vIXdwuw2taunrkAI6FAkOtZfq
T46d67sisGDyz4NdzG2ecqg981CzzIqlBtZtJ4dqapsehAJcWzZNp8Xw0qv0Xe9QEkI2SH3KQpQ1
Lc9KXsuAXY+YdPtLG7MY5s+vfUsmpCTCVvup5B1rrhShbXIVC5c0V7wI6i3bDExXwdOsmySrborS
mMtGQDWv4w6NJpGROqQI8A0S+bkIBXmL2N0FdeH+oj734g9x9V5mVrl0lMp8NEDJbVp0VM92nBh7
MWbGDguG7kHOiNRPjiiXj2p2N4Tf6oLVKc+uOXd8n7HKQO/MM5qdVy7HWaTQBBa1l3uc/7YL+itG
Raw6hBmp7cnahZAU48Icchx2xmydoT+ESrdilNktasvipRLVS9Eb+sPod/kL77IA3GiRkZk7J6VA
6s416oPsdUQTo99pdTvZS9WjQt3Jt/Hn5FrSsNamIdc9NOIBDE0F/t1I391IPVmz64rtsD0JfO9L
btqz3GgkHry4AZjZaT7b8xZCWFJ1i8Zw2o9p4wdK+VGn6QBABEkstezfoXZ4J1+pfx9a0YzrtEiN
xV8dfzXtumG3BTlSxqeoQDvEw0Iwm0zvFLakoRFfZ9MaW+zwq2j4yYoMQeah/4Xy4SuG4uEXL0Mn
GF5Rf4nTwdo18HLgurjlJaMgvEJm297a5ugtebzxtc8HAcHgaGsuOnKDgb24DBa4omIsPSZUpi2f
59cULSIzME990/jPftDPPxS9xZiRZtZ59boWFpYX82BcAuztZJjIbczNUHjOwcEM+T6VU3riIVTE
i7x0Ylf8iODR0pmH2q3olyx9ok3KfgJeZDAlqzJl41kYymC8iYzbT7Ni3zCECyDJA84PEaID1qpM
xv5DLbWnnCrjN7+zm4Xu2N4rDmbjEs/d7EkVarRGeProZQ46geGIZms8FfsBJA7KJ5pSLNu6O7DU
cMGz06s5ZrpVLDddFYmfP2XzYaSyQKXhJiOqH5w8Z9qrdJ3D0PbOulZYE77d0KdV289WQIR6dSX7
65GMcNGhV9wI/xyTl19W5uAu8lB9ThzYVzaSDNuR8tPG9vN6KZWFpHBQPBNg26KcreOBtapTg79K
qr86Jh/PTfSLbKmk0EFeP+Op2lw1NIcPdZHXqyB3rPexK346mZXdSq9RHpCHpuht9fyO8HmYs5E3
qsnN9ywUPy2+s3ceLgLvS2ABsSGiJYrNV9zm+4cCEtM6cl2QxJ6DZabWN/s6gG7tozc54haEwZA6
nfi1fNUmbpD4gOB413bBxvZAWKL3Fv30+MMYtaLtEi1WdiQAv481wuaZiQB5hR76by4LCpG5Xjpv
5mj6W6xO8q1dleIW2uU59UcdGzKDrX+d/VBblF1IOodXJ65uvRLG+2GI7CMi3ihCzgcrvQTlt6IK
22AR9PBFi6j71esb1VC3Q1R5X8LC79etodZHlw3EJeAtLmPBIstAwWGD67Z5qScRLHtykbCFqhil
aC9MFq1IHGif6sXQxPRNmy1WEU/JF75TlvxHjZtCdd9CtHa/u26EskoP4YwHSry1a5RRfNXq3zwb
uFZtht2PwBq3dVBRuBPGc5ebHiw95RbY+a41EVsYHURHxkRfti0m030WutsETfJjMTTDznaVgz8V
+VobveOUNt1CJelBIkYMmy4y7E3hiy+hk7c4vLvRosnH6Du6TFfXqpyPkh8PUs54wCKDvvGUtj0g
/Xrw4Dc/MGA2M4eh8JCP4NITYCBDEMY3eUCgTDsqCar0cyhRFGTFMtdaU9vRzr0zame1L78Mbnmt
7JxsfFE/Qx9PLwg7qy+For2iUug86HHZnEervvYxUJ4yi+Nj5H3EqshPKqITXjyM+8BBXQV4f2Ge
lAdfwFQM7ey9B5WxBZuONNPcVEb7Mme2Hm296x+E3UJcVwC1mUocrWpVhEfdE2etFS6a9TPicAYm
hh5nLBF+JmUIRmpEvkDG5QEyFnh6OUS2vbD5yqI/R0V7fBlwU7pUafzSakXzQKKVX9LUU+Hrm+5V
dfN4Acki29ZR99OlEnLDJtg4D4MDtdEMoyWrjeLE2U12Ihrf3/BFAK48Jd9J6zOi16xx70VJubi3
I90ZFmOjp4Dq8m5dDm71WhmxWGODWW5l0zZsHj+ehr5sMMF/88px2bfQQMmyGfnxfuqwaz36Jky/
5QyqOCaB+UgpWFmGPbaLoXfIm/FajbF1cTNQrX27Nj3jJ/u6aqHG7ffetLrr1GaUnQpkPuvofar5
HcaKvhxF3PzqzafedVD5SULvVFFmWqBC1a2GBPKMiLEijxTh77DGI+HEz/maoeR5zeczytDXTE8r
SJyEZGdXQJTqe+6VsqnqZvagaPX3BFRPgdPZc52oHc8gZKFk04mC6Ty6JMt4zj2D+ewfM1EsoUHY
z2WhZosImACF8/9wk5vmZpoYPHVD+9t/M5OTI2SHx+Nhb4y8+h/POgel7DFKf1V+6R6GCu1HV+Bv
A+sm20UmDCv4mTCTa7TJ2HKPG6M0qsvk1g5kS1WQwwmuXlsVu4Kl+jF3qcuF/Px3PEMozhVIKSB4
OF0QZS7WfhSpj2JKHFyGevW5TG91zQJ0tuu9dV0c7zoTR/g48NrLGM3FFy+t33U/P6sVv/QkHXBb
B85ElstY2g6W64awzJ3wJ3UHVjpZVoWerjXLqfaazWyAu+dHRl9RmWZdCmt5rau1/eGW2ZM2YhPU
FKqKbY2y7q24/MUu7yHkXvgedLzDPkwKJJoisavH9sHlp7RNdLffDpY7XlXHDVZoQOtvKgVK3c7i
X7l9ppIFdJwf89UeWufdCdE5rTqteaTAJDZV2hZgXWqw0aSxWHM116IxxTJvnOR7VQzLsKjTDzWs
MUHIo/TFBhq46ZA+OU6TgUqLBZY39HqNmv541lvTfXY9T+OWvSHLVX2LQgt6p6tWB9/sHfCE/YcW
JNwoXQcovtXYAOFFfESKOF6TuRkfMs8uF51lfY+1MniGijjuNIRTt4ieei/s0ZGKzIMfyFgAIMyz
8XHMzB7aT61u6rwTb+iiHuSIyG4nWGvk5/S+KbZiaHaqE6R7NCHsvUb94cTfMqH019oXpCe8VYSQ
/1oMJN1HPRpPOWnfxRB5/rNlmqSD6uEwY096A4XgagAtOLTpOQKoB6Ombte1hU11wHe5snH83PNw
UV5FPIULt3Mpf8+9jXBxnLHMZ1Xt8kcKDyyKWh6kNZAKw+z6vRBkrydXy9+91PnoQZpeKy82r4UR
/sSsPYcA7S1KcNRLeHwoLHiqvcdEatwOXZI/BvqcuS5E88NGPCuLhPbBLuejUiPnpUL6aa1pybs7
1uWKuqd3zeYDmGWUVKkd7Xxb0RX0PRptNdVglkK/9q5yoOfZQPNjitifsVIZbLK/3FjmWeSwlLzS
1b3PfZ8stTHXEZeh60k2K0G4dosyPytBgwHBlCL81BnpCdTFVwfA5DkyrHURNk9IUEdLfdJPU+Md
zYw8ruO52rnE1H05jaG2stp22Hlpo+/xIRkv5XyIdvlIygWUQbQrAy9ambbQ3+wRPf16GH5BhpvC
nh07slYvNfn2RdN6xbpHIInbZRpMByoIy9BULIyiSmOnjoDY0srWyNUEzs5PlHzJvzy/Vy39Eno6
MjAuJjCGWo6nCbLqMjMoR8e2Max6KyFDr44OlDohukXSiifEgrKdjH0eYIX9M6Rx9X7dO72xYDVy
NikVvLlNTxrGMaPXWY1y1WWWcU280NuEkLP9zNpSkZpOEIzyXWDheNPrFYo/UXvuayN7QlGBdbWr
orWkm8NexrQM6AvqssBBFffKVsD50HTSUNNsR+Y+BgarZNwmvqmKMh5Cs5gO4LH5dnwqGBGk/pMA
e8RCMPmiNJQdeki46w4B5l1WDe5NxdBUdfT/w9p5NcmNK1H6FzGC3ryWt13t5OaFIc3V0HvPX78f
UJLY0zu6Jnb1gAAyE2Cpu5okEifP6dn0oDRP3Su50og9Thh16zTIoguY4fwYzSQsXGAem8qZ9Y0R
ej7kLsNzQDbcs2yO8OdYsa8tCEWferUnpQiKJ96lRbUzshGzzVtTAHr3g40QAOKGIS95EHF9QOWL
JHpivvL9scHorGF4zx/dTigpdx8cipEfyXxm96biXHpTwRC2nUSUdMRV4z+05Z9ygLSruuXANNk4
Tj0/wjDlrQytHTllMebHu0217L2euib4V0Kkg92CebOASApLOcTJWrUQcG+Vrr6MnlNdui790Uuh
WoChGxpGSK8BKcuYe5c7Ed+rVO13KU/Ca22hZ6yoVrnPNM+nqpKGr4F37FqH/H0+X63a5gGQxU9t
pST8+XNb5A3WQdsWhm6ETSghqS3nSdpatyDR2EBbGrs626TG55COrC6ov/2s5vmmqKaHDjqgRxVm
g7Xhh8FTyKfek5pLOS0cYM0P5kcXMNGFP7pm0DbwCpo8pn3z7JV6tm9j80sf9sk17P9FErx+SLup
3HmuD1tMhAJR40O6KXtwKkOTI7tL0zoPYzVOpE6RHxlt1UZowoGvWkm/+LCi/GEhb7GyTKX9yP1e
W7exH7xUbo1SW1z7N1vlSxElkPZEydnuUCPWO4tHixjKZoDUgypIrxiLlXTpI3nrfNgoQ6o/Gs1z
JMmZVDultIYf8J27SSUdd6QqjOOLmYIQdr26SPUh4CYJlmRThRqvBaHd7bRANe4ETnXbIb866vAL
CQonGTegawVftH1JCngEyjhIN52jmac2ol7fA8z1qoV288x2eqWOWfEK8+MWmKTyJF7U/a7RPhmp
V13qLPLvQ6vMsnU8DfEOAhc0VvJ+VLbItSr7FJjuc2MWf1I6AUYsH4YTf2vRauCk6skqEvByXjrv
Lc8HcFUrH0O0rZ6HKVubXd28BtNUvxaZ+1hCJvxQBkr96hmDte6nqeMOy9B1NX/PEUW88Vv/wSrK
4dqXk/+QIy8PP2f8Kcji+hipYUnhRpB8shNyk+Qho4P0JtRRg5HnqEx6fQXhqjxRXlTXVJ95fhyk
eXT6/JKGBcgmNpoAJOcQ8gZOMC2jSTfUQ9gfrDSBwFuHO5yKKvtD1pD7BmimblwxtCZV25cFj3cl
cawPGVVKQEK1dCvn6l4f7GH47rb3uR3IYZ72Bgy/BPOG1+yK2Q/gSWOppB8jSNup/5JDHZHKLcz8
6k4G5wOYdBPa0btXDZKc1E1Y7u9zx9HfQPij7mWwQTHFpg5d/+5N7abbOJTZH2SwGg2AnnpxDCuv
O4fK2mzbZA9u9GA5Xn/rg8nZZdFcXtzkXJChe0Xtq9fU4VVU0rxm9fiR8znvWsAscIDhAXZ9Yxxu
XZseKWn3zo6hwMYiba32tZqpzLqbemNIHkyQCr5a6hHUpbl55nTk5A7oa8v4vI7SDfvnCMF21E2c
fOAVL+KcWI1TZOs4u8i08c+8tPqvZRnqCKMb1o269PgQwRvVchz22FnJh05FKsz2cv1ETr1fx94Y
fKpJHe8MeA520qs1yH60VYq6iPAWJpC+pugfg8g1PnZfmyoLDnpYQFo+kLaLM7veNEpV70Eu89xy
g3k6echUWNvYcn52U9E1tazS128C3nTNTCt3iaj2CqxnxG2Djzb/PYqWp40CDdBHg2/bk58iRCRG
ijWYtziYnuUonvPioQKdJ0dgrKyLgULPKhKM6XMNyZM7jvCdi1UR6DR2gl1rE9uKcZt89UdjKkdH
GYLbYuaFvzylPmBKEbTYUxPOxXCK7PU7RxHE6qrys2m/BMsQ8hHsdWy45n9dzu/ZMFq1pn1AmGBH
fff0xZ1tfzO33nCZtFy9qjrprk4HOBizRw4nyCYioSgkm0rICslealiCBwNh2NlBUUjatF+9tBCH
zD3ytO8cMlh6Ye1F9EOsLKeh+RvAowCRxXYGRH1ftSG3DOyJQ6luBZJ5k0xzfiqa6EdDbWB+IvOd
n2RvcSxxi+Nd3H8RsiwP3AzCe7n+Mk8Ol5jlSv9FyLullrm//ZS/vdryCZaQd8s3gfLz4//2Sssy
S8i7ZZaQ/+3n8dtl/v2V5DT589D6CX3HMHqWpuVjLMPfXuK3IYvj3Y/8f19q+W+8W+qfPum7kH+6
2jvb/8dP+tul/v0ndYOw5u3QKBDtnXi1i8SfoWz+zfiNK2lCZuWcEd5n3cedmRRvx/cJb6b94xWk
US51X+U/xS9XXT61OqBCs108b1f6T+v9p+uzmWHrPZgxb+fLFe+rvv85vLX+v173fsW3/xN59Xaa
H61q6HfL/3b5VO9sy/D9B/3tFOl489GXJaQnFb/ydzbp+C9s/0XI/76U69VQ59bG10mxonOn9IIh
EbDZOf3VSE8yTdVJNx6lWVpkr5ETlljbr+OzdNccIB29FFk2YwieC6Mz10FjUVvVWspTEaUQqLXj
K7tgiGzFKC2pJOzBtwi/nDNHpn3i9P0v6Zd2H56o3VzDiCVtsmlG2DJsExBYC9n+BbroG6Qe6a1y
lfQ4uB6CzwN1vq6d3BsYKtNrmcNAKqKMJEFJTnojRwHOFqiXu0269cT83gOgInPWQS0jlyrDkTrn
Ule390AfVslNY0UuPMkW9SXFjMQOO3twmIip7sIELVcXvhuL+vmhupkkDTi3j6nuEcMpcqpbpaXV
TdM6Yx+YFdB1Obs3mungVyAb3sx2Rg9gct59gVyQFeXExi6RJbLap2UtuXQ4GA1JzeB8Xy/Kqu4S
5ym0vD8vKcPycRivOi8W9zBzZovm6AdPrUeKmNELCoRC/V2sHnpkStTfCNd3KvVX8zTsLX5vZ0C5
wSVshJa9FLyXRjl9cVfgRDzFM0/Z0IGqcMuKotMcpo/COZaVE94HnhZ5oGGEvQSOC8EVyav7DGlc
pinOnKw59Gi3b+bcI5up3g5plp/fT5y1KTx2sfL0bi05tAr7SqbbOmqNhVZ9itDarA7BQ9RlwYPs
AfYK0G2tg70PZJZzbbyLQ8YN3pxcZypLRegy876Q0T+7bpKSN43Mk2xmUmcnlJHNk+whmDYdMyVb
SWf2K0wOfdMMcgpOmFFQHI3YrLLqPRV4GWpjIcRjXaU/9IqiPUhrj5jcFkytsZaOu1eEy94wq6S8
9eAiY5cITpzsnVJC6QFe40fs4k208AWRIZ2E7d+cxlyYB1N3vy52GzyhDp9WXnDK46t76Vku5qFh
CKpugMJEfOpfn+s+zCnVo9TQ3coPYTmBzk+kzmDYcv2TbKyiQLH+3i7WIbGxFtSEkC0UsRnIFoSv
J5Tv5nRQ3ixgViUJg3RIlfuC90lvFqxHuF4VGBo2OszoZ1M0cVx2ZzmUvaV5Z6NOD9pYNmLrxfE/
LbBMu19DH71dAbVdzsanHi8ZW0QUkPXsMVTD/DG2cnZXMYIS0kG+LUGDGpHaAo50eGndE6UAc76S
Y7CnP4yOFb4itKDupB30mHdaZiyxtRS2lMvIuUvMu2EZjFRjeO1xVpMvSpdzklFaMLmZcfISAVA7
ug5JA5Vv2KeqNw4yggIujz23Fz46AsaeF1TXlXZaA6lyoPAXcJJewEm6CVBPOZc2R4+iK42t8Mje
EiOnNOPOGZFvWkKl+Z+GkYSoLCul6vzg9+30NHvWo9lmw2vFhvtUmnq9neo0/xqYFkdKAKxInU2Q
vIkjKDXxP1cWwNWkgn4tblt/pbTTUYKNJQpZNm3j+mvL8rLtYpOw5Zyqum0GfmstHXd4su/58d5w
+eq/AT0HbZ8cYV78dg/sqOJuIhhzEbjyT17leSd2rma+kl3ZwMVuASFo0LS/W2uqoMdKt3bGEgnZ
qY8Mp4jh3AiZWNHI6W7VRgAsSQuUdjPCGJpDqK7OQYtsTtQ81CW8z7Inm3LKqLbNTVAdfvPDkfzq
pQEgB5iczb0MVg0DOegkhBO1dZrbmKcfY99zIB9OgZwq6YRuyE9bzFHWTTpC0fudPRvzj+mvNZL+
lbRleWm9MrnC/Z9cu9rZNB6pT0i9fpikc66GGTxJo5VHSGgv6uxOw0rGNAMIas49UYbPvYT6QLFW
1rdNtJfdtLO+u5Fe7N/Y5KXiv0p4wS+yr5AyHUcjg+jO9E6ZaEZbg5FyGcseOsHoktjN4b1d6b3T
P9lGK/RPCqJPaLqLmPuq0irHco5s+onSk7X0VNWkHjhV7i1bezTNsPzYkm8OVYDsdhqaH8h6tHZX
fgyCXEVBfQDXrxYfNSTkb9Zgv8gZcemm17rkpbE0ydbaHTcak5Lrc5iH/ln2sqH8YwpceydHw1T5
56ABkszD/WdI/Ku32AZgpgiM+KhPCO/iuE+W68gV312upVpnk7eZ4MT/27wl+MfcSEWFwol2ahgV
+2o2gydFrWGhr7z0M9m7L9Zoan8hru1ZJke/bhC/pE7SfvH6hCOduA+fw9jlnmnFytlu7fT8bp0O
0q9zONTw3fAlvmhq4xwHpST/BO3AqkU85xIhLzFdO1gBd30M9BIsgl1/ihPF26awda0cEuUcmGbJ
djDK7tKJhsO6t81ikyGaqm2T2lWOi11OWIYyTNry0rAPc+Kh1fa3Ja1yfnuFZb4RcxzRZtmjb1kU
QqWIOziwku/lMFXL7MHL0gcAtkm57nLULIIQta3QaOH5GlHg0oxoXEGqNXBw/remQK8XvVcLbu+V
dMWDBo+17JZBhgpsRVrtjdGvCntrDDEoN6/pdpGWaKLkIHyRTWdCIIHW/ZMcBRUEOEvEIMIGIiJn
/hnBWxP4Rw15b63Kmw3HjsG1liRJVZvy2u4X41Yaoc4Mr5MkREpFkDT+PmaZs8Q0gnZJOuLYCA4q
WD0YhErjA1whia+VH/oGJbqfg5+eSqmUXU51FMUw4r5nBMU2hsphLW+Dy12xmGDGDYVjsd3vo8Jh
Tj6JdHFblc2y1OJYpi1LLcEFgk3ka7Oc+3o7v1DrP65cTtxPc4JejJ45AWetlBSljt9V6waukrDT
n0fhhBjDXXcayGwZOyq2dY4aoXdbGH3FsUp0dms9uklvVPIbyTNozOXQ4WT+wQzGM8JB6ks9bXvq
YxqQdEAWhNy5Wxgbv7PDY47QxSVzYOFiT1QmG9mFWHxqVm4BspMy1HrXTvnYrCpD/RF69y9TZW+I
BAfDxF5FDsmyU800AsJLlOLZpdr4wW8N7XXi0HNtJI55BDWlvYa148J2H/goTpdQhanmsLbF6auF
5OvRMqo/q1l12a4KG5jGABBYVx9ncQ4rGzPQzGPUtn/KUSfObGVsROnOP8aKNZfpsifX1QqlPsLS
lZ7HZKioX+d9SuPncDNrADPS1mtUa7ae7+3nqlAeSup0t1PbozY3BuV6bDLtNMsmbQA4FUJOcCUN
b1zCX8D1cQqy/kdPhryJNpLoc16o9QH0Tn3SVYglf6kNSslBOSyi4syxSHiWplaqEjYZR2e2mgsK
/p/6hDK4tqmcU0Yd6DGShW9mjFp5tmwnON8XkJ5llTmH7nrz62NMfcNB+Rykaysqv3OUWr5wAlW9
KEr6B2f9/cUUI021xgOQSaSsRERZ6dVLEXUbqM/nRxmvVTNCxCMlUtKpWHbzpLek7sV0Ocn3Uw3A
EVrf9wu4aXbNcovafqMs1wOpkpWdeMVZBoMimI/6RKWQvD4KEepxcjmWhLja6Y1PXVMbV0cBHiuH
TgCp8txSlSOHlec0K9VMnGseKOqnH3P6XjOuSgbPuF95xqdlDi+x8aOuo/YXwmkZOem3DAzOrRAN
R5jaLdQzazsK9dLFJh2ZWaCTkKDyI4eykSGhGb2MoBNPi0n2qBkdbZIzyzqcHbonP4fy99fl7pE6
teb+6IF1FR9BNqNjwqCeh/vBV9qzxd6zhG1Ab8/6WB/sIZgOrta20NNiSnXboGpFjmVXWu9z5HS7
4RARKG7VbMMZ/HPXFv8woVCp+Uwi5aB1bCFkk/aBD+pKjBtV0e9Gyl1+uJfAd7ZZzOjszvsxWbpN
I9X3Grj890tbqedmaHv+bdmS0peDMcHfCC9IuklQnPmsdd7Ak9ZEpNMOis+a+wFSZOcjRGf1tYmR
DHTGNP+c+1O5dQPKy9liQ/RcqyunULWNJ5D5SEHnZ0sgN2VP2maA6MCKhUc2xa+eHEKThtuzUmh5
BvHgLYajyjvzBV7q7lELs/5R1yx/Mwwo3iw2W62Ca1P6e2kaKLqEZVZQuhqTOx6lUTYxxBB7G0CH
4LnuHpfGfolbv3gEnemwVbQo4iya2gNwzwWr2FavmQWajRLTTQy95qHktPpj1/ATamILyWGhxEz9
L9XVfteeTTEcWhCsVAj7F+m13fDrMHnTg5wKAvaW1Xr1KH2uWe47006fpS9S2hUInPRV8zTvw4D8
MAwvnq28RjDlPQLYbM6FDyJVjDKoDe69zksRIdD65igdoxXUj17tdgeYtHgfEcGLowuVo6qZHYIX
hMlYcGzBrgsApiyxcnVE5KokDO+z776wBo6hGNpWCQJ/5w0hPARpUNxko1pIQ80tArpyiKDxD0dT
NlDTqGqwW4Jz4UVyYtiESQn13K9VklErbkGoe9uhKxEI+uWQM6yBrF2sOJAxmcrOhmn7yHXsY66h
GiPIKVUhsIcsF1rBktZyGS9uhAshvJTjqW2rQ2NSvBwm877g/B+Wp6B/9A2d75voGck1RgPwxpny
D0vsF4PI+vALkgHC0ZdtTQUDYFKyxVtfSanTjz14AiGgPQ5e6zxOoqEqFxXgmuxYqkXOY5hZzqOl
+c6+HRNntdhMTdEuVDidpUlOlbHQ2KzaXA/BKLKadGpBEN0vs9iWy3g9Fcc93DRnL3T6I4XZFKen
5fzJ5pV7k5kd+UgxdGGjomzffBp7pXlJTGcfqPoM1qQPzikI03Ukh6aTbNMuaA7SG1Xj19gXR/Wg
cz5UfHtlFNwqEN+zIUS0gqWrRst30HJEezmc4woUpRZ6VznUahCfSv4pN8LugSdVep+EPgvMwzA1
bGVUaVjKqq7B88th7kDYqSO4bVZ8be2yQGkBOqBjUzr5npuu8cJhA3dyiAT+FdnQb0OI/w2OwHHt
IPV9exdrwhOAFguxeYrKO6+PG4p3vU2rzsa5F43sySZCiursVKFfwYGORwFuteqNpIVwk2FSN8+G
18afhqT14tcy79pPpdp917po5zpV9VQOqv5KWTrwyLrhTTEKjdcRtMcmsAZ/L72RyX4f1RIDAAbB
E8rf58QHJpWI4Joc4iMl4CfplPPj6s/UZTckLWEZfwlqBYZrEa2UEPvPEMurlqVuUv7UnmVD8ZVq
hc+D1ZfPFHPO5JJUyC5nP0nXbsp2NTdNiFF/xbd9sTdCy3rQHf27nyFINg5aehsK7pS8TsKODxrx
1olGOsY8t4/BmH1o7eqnSUzIc7e81na8vsd3dnCKw/naSYpSQT4ve0vT/oNtyqz/FLdMi2O+/4XS
jhszDRKw0j6MO5NJxbCoOdWbUIcxiEb2+pJzkpUcv3ODBY0OYeRfpP2+gpzyLm6xvYkp4erY8ffw
XVMrnZcMLvzmSssU2Xv/aXKT3NDIa93qt4FyxWVtGWeEirWtuKvA1I1GwHpwYZXmW5uUO0twS8sx
1CYR4GEAjYttGA00jN6MxcROGuWcpaldJz6V5aA8ARy0Xvom/1MprOEiR6Rc9R17M2vT8715QTjk
ECXFeMk7V0Mlh0qNyY519E1z/SZtsulzC5JLVy+2clgqM9jdqp+P5Gz5/nd1+BE0dESFmtahFVjk
O9ObumuSNB51KlFwUgTzK4uSuAYgFM51AAY9CG+yZ+k8bQqtgx357w5Uxsge+9YnabfnLIaGQoRo
6V/NwEGSXCMr3BByiFHnNqfYKMhSG3pfWMbWEwcG/p8pwiTnrE2LszPGT5FpZfv4l0naK7sOy9X7
7khFO1Z+0PfZ0v8m6Ndq0vb7JUvf+7l6WwZ7QE7uVhu8/NqkUQ/RApUGJTUmq8juw+85ME+KiP7i
N/PZgBvr06wV7cbX3PRWFDAJQu6nHya70m4272gbu+/KNaX7HocP7XwJTeDZuzqklMhpnHHzxii7
sjECAOp9a/jAtcBsg+3W58vinqC471adz48J3eSviyOCHhYlNjQv1ax45mnL7Rg6UjmiUsI8N8X8
RY5kM5Sm+NIM9VZvpuJZ2tQIIph6dvnjxuQjms1RbbSVPlOYoD/R97NidOvFlmWtu5p6wOrLQmPy
zdfQLr+vSjnYiTK5eCXXkLbcg1vWT8d4J228HEXrSo/aAzwjt6KckPhAZum59+zxCm/mNRYjyuSr
5wkW/h2kafNGDmVDDv87QPmY7CRhaWN5N58TbzlJmlqqrfcwG/TrGmJo6oTHCSSZjzTjWOq3FHS8
Wc7RQytG0q6Htnnm3eEkR646m6AU9anaO0huraTx3jSqfvN1pMKMDqY5aQsH1Xgwp3jVZHW8tT2l
eohKi9NZqHkPqaMZD/y/XQDPjvahtzlAUXsz/NdUausMMhSKuXvzlJtR8TWsKFx1YaWC7EhRtslc
ORcThpKT16jm3iEp8thTD7mBgkX9ZBXRN0646r+ceI+iRrDjPlPvHarnHjtPt9dFFWCzu85bFbyb
X7rWO0mvrSQw3qcTX3G0Ru2DChbymCJxszH02r5QNv8dSoWQAgoNSW9hWprFZsPkfijUjnpzIqRd
Gaeyh8v65zRqN/9flvunq0qb+ITsu/RtAFK+FseXrWg6cfIqG4qNNjGA38tikhGBPmm7Tlf5hYpY
aZPz5ZBC0Gfw7tZRjpZ1qZLJ4QLZF5RLnTpg5UJmOXut+pRiUecPqOy9W8MJ29Tk1aHQ1eghH1qq
fy3DfiIbhPKU50OuhA7pClkM64/R6l6GhG+wMjZra+CMk13++c6v+oZqVXYnL9O3dWVSKiOYVXXD
opE90ciQWbCzdiJrHc3ZX7NeTjfuaNBcj2H/jWKVU0VZ5acAcqM99eX9oYr8GBkb9ZvFd+yQuw70
O4VTfBwpQNp77jxt5bAZ236LUFO+l0N/HuKNahnxUQ49XZBfIXRxnrhVfgxgsqLcCOqtSlWVK/rP
4Jpz6Ncq1dU/jFr+Y1iLfKsceonnQ0XW//DKYfZYmtspUL/38+zB/GqrqA6lJljfNk9ARw/sYGwN
xRL+M5tM6dWrHMkmCzNBZKF/jwcjz7ajc9RtEv2kDQzKYVTj3hMv6xTGVAOHQBSaSYep5+bdy5+a
SYmSiE5rS9+W+gD37C+3V1lGuZEr3pelsnY15b6ybZGKWfdpX5ysJEMnELnYzQz+/JtqQcKge38o
82BtZy2MTl3t5i9GYnxDxDPbl0EATqcLiqtsXH9sL4N7k4OpqapuszgNJdDWVo3E0thVwwFCw49+
XlFM6NX6ytMd5aEVgiGcBgS3PIVtydKMN/ayygNzNbiQT0ZtR96AMDkLBtr+OPcoXXJ8EX/pdDgq
bcv92g4BD7qkhCe+py6jG9oezojC+wpN0Fet7OsX05iSE69K2haK5+FrwutxanhfTTJ1nNSWKlhY
XXs2Z/e7nMc+gMc3ZSdPIxWPnEd0Js/dyLpTkqnji6nZ2h9UlKLdCUTkKLeOssnYCoVOyWNK7CZl
E1WUfapthUB47rgwDZezcy09eyM3oW4s5NryYK35rXprkli9FY3/pY4C7ShHspHOOPFXA7Vx18Vu
6Lp56UpjrpCqVBvvoz0b89X2o2nVq4gKzpDMbT19dPdymCnWB1Sd16ixookhaGtMLQ75qenhRfaS
OcyalewGgZs0q8Wlui2blloDGc6UN4E/usj+rczW9mBznMdLLJqALEy+qY3hs1PY3V46UN/ykT6J
ik+2mVNxWNZhw+96AD0ku6Gg3YmFqIV44FzujWDyuY/vQR1HbhpaXxBiCcy0REU38LlpbD9DB41R
eKkVUsXouc76oRXaPQ1weZ7qsXFoM13/oPb+Dy/Ud/FpGlCG4z3BXVFLF3ybnWRfx6b5Fwz7xybu
SPJB0sD20T/ajVM8ykR+qlfzSg3y8CyHgRaG20qFmsxNnA/NOKOPlMx/2L5b7tJ2JPnoOfVnYS8q
ffqDklloWfkKc7yzrkBInQp1jD6bbgKZsde8dhMskFnUf5dmNxvCfWmMKys72OzRTjB3w9Qseubf
h5MyDkK+EPe9ew8PgVshHQ557q8579a5R2vIC+SrZc3Ac54c6iD2de4MFyUoBgTvkbKyBu3WoWVu
IuaLTXoTdRwusinq/FUZA2efNLHtX6UNahAwNHpZr+QMQCYR6WmxapXPyUHj/KdE/BWtb2qSynTY
Jb+KufgFOvNKeq0o/lI0aneYW02nqkHMiMKWk6DSjqjS+xUoq8Cg9LEvVvuVbWySQG3Z80JT8hJS
txxi7JU6sXclfGawXeuaugmC9q+yJJWvpBU6gdS9UFlR/xB75/9Krxt+OKQA/N0mGDLeOdzcofh1
WUZGS5X4u3D839f/p2UW210+/teM3IJZhb9dPk0kPk0k5KFl9PJZrVB/DszcWGlKU23IMRSPKIzl
j47ogS+ggMm+SYts5hAVuXqwnTehXtpO7IcO9ym/VhirKeM25ndbOVMubbpq/zCRy5ImM+tDFC8s
kzRyFMa7ObYCb6XxXL2W7rDV5FDOy8q04DhTNXdqQNk4ZX59d4lAhC6fTF6del+HG/7c7xeH13b9
uSHpeP8YpipEwJQNQs7OU0baqfNIlOpW5T6ljWdewb2cpE8VpmJwIOowJt6OxFA62rIbtrXmeRs9
5j18zQ7OXzX4hRq0c4/hl3qzIe+5yFW4K3RPqNksfrB/7RFWl6vjJgc36qyH1ipSnq8ZR6BaowLR
gdngIZ5N60H23KA2jkHbvtzj5JRgSP+V+/l8yPhnkPhmhsOfxKFtjGhli1Vl3LKUwIVOTlmc7pfU
4MqIqMraDOK0cei7gBK8sjzIIVrnCAFblCLJoZtB9VF3LwgGuGf0JZx7824oHdLWe3G0K6cwhnkQ
7J8RD+kKfZv6CY25+imKOfMyS52Kr2Gq+THTUGfy1iaDeQq2m3SArUMOZZyc28a8e5gkmO9z363X
NGG7LxtqsTVUz89m0f9ovM45D7w0UAIP0xLFVD8dQrK8QggBOk4rbop6B3c5nBPQDFZaFWzkCm+6
clkZLT0+DCL8oSGNNKuIRyG+iSRmmaEJ38behZJpkmyDhVp6OWTq5j6mCtW93KMmL4DBwg6/vfFY
clIh5sN6zvabOkFew1PeV8zaV84zVYW8X9FYSakgw8ypH4Q+unZKxjK6RNS5wj5vnOIs3QXkOA+x
Q1nVXFbWiTNb+xCYw7NiDFRZw4q8Mua+3bGBmv5IyCJQfzp91gM4EfiGtLs67e/23K7nu33I9Dd2
GT8DJ7nHm2mnXFFVhJJlhD5pqKqHWqjrpgnb47acotMstHcHB2kBDQG9XSPEdg02Lgf+osKN9AZQ
s158O+EBJeZW+WQ/qkp06EQs0gfuyQ38j1CYzk+N3Rurpoa1By64FYzdxldD65DHCPoIOnOTEle9
0Vdp7CUPfVSmLygu3SrYxL8As8p3dtAoEKx55RePSmbyRyXFfmi0c+CPamJ2pUSzvkJdjYBQhQjQ
4NZ3U2CHEBRxkl9ftVohl5YBz5bBMkY65FA2pUMdux+gyBOEgvNlCZQ9RVA6F8Ofy/LSLBdZbEMY
/dE5X9KxmHe10QTarpptihYVtmsbhEirNffRhtco4bLipLqMncFdPPPidEcCKVv9X7PAUsUnwzM2
90XkevcgM+k/aYpRH2Ijjh6Wxi5AUQ/TerFAjxQ9wGOJVsIcWa+kJIOjtC0hsteU7rz2NU3ZLA5t
cplG1jTYW31G3aG42N0ou0UNsgP2po2Rmm8/heGQiuvK7qtbJ8Mp8Kf+5KnOj0ba5FA6luGbkLhS
0tWb8a9llNk31z6yWmvpXSb/di1HXFhpy/CAZvMRao95H41OuKoFhVYLsz9UAG65KRXPOOehB/WW
pNpKII26JpzvrCcrItnr15OKyiVz1IJfyjTrZxkC/UAEsxICTEFQWocxdRzeHmvlyzBoRyrnYONW
w5HDL8FdLuzVXH03Epg6ojjUH8rWPDVhtxuU/hQ3VvEtzNyGp6ShfIhis9qMjTI82qoV7R24Nc4u
0hPrLp1KpO10yO/b9mvWOPEHo1Scx4JC4hy6tw8+5zGvRXCSLtlA/QCkWW3QDSSa94qnpjFXaO7+
WaEV/JogbotyhbKWIwsxo1dn5I/MTbrNxLv2xjFWthIlL0HY9S/JmMUbN/PbfZrZ/YtaFPGVO+BH
6ZTNGPh/uLwtXuQIOg5n35jUbsYqaaE1i7liMc8Jfyw2N2m3JxF8nbqWA7+54B1GkPj0MGSDORFD
mE+2TqvvqxQ2oChSBh7CP5V4pDCOljYQO1vgSxdH1ZRfkXlxoFgmC6BkIadMY/IokVagDG9VmyWP
EoQlfI0YSV8Qx7dGTdXV1PLW4VhtyXFhoq7A6pfPTmEWz7xLUyyRz/leDqXDKKgTjmPnQZoaq68v
euu83uPFpEARcqkBm5506uN0PZjtt9gLurMM4STDvbWzvV4maGq7VrlJXhrNXCUOL8FJGfUWVMGp
f/Qy5RbXgcJmCeDnA5Jl/UM2NJz/qylFKz5UnnvDoWYBjaJ67/uawQ/Rb9aVFXJEJh6mqZ7AbRwj
+yNGspHOQkQsYf/eNvWo8I0Nxb2Jsi1sF3ZC9tQudCPbKc7c8ziG1Q2NkmqNSmv253+OyFhj/Psa
nVahSWIUwaFK0valmZTPPp/xUohRnXfhYR5Gba0oZvNiFGP7kqSfdTNNnqXFQmMEJUNr2ElfNHnO
gznCkxQ07VMa68CaK/OBvSnK3Fnffxt4ZIeWEn9uHc/YNZ4RHYtEtR86bgb24PrnmsdcTbku3XH2
lK1bAoBE9d2FDvP/EHZey5Hj2pp+lRP7ehhDgn5izlykz1Qq5VVS3TDKNb0nQfP08xHZXarq3bHP
DYtYAJiqNCSw1m9mzJbmTrxMSC9dm0I64qWXgftL86NXDf6nuQW5vwOat/ksurM6+DrKBzx0S6Qc
/4qpM71H8YJUcEAVpFgAnlOOra6OsuTmGuwXNGnSu4fcMefTXKGOrUTZexyQeCa5z9KYtcMke6D6
hYjf9dpcI/oZfQU4CRws9l6Em2CRWIHBSSXCrmZ8sQdNXFIUZCA38TM552G1vXY6SecenVD/FEFp
oNQTvJYttwjfmfu9xMBmU/qz+VxHVntD+UOuVFMgDn4ftykmPY3Wr03zkyGq/kn1NQgspFodXVTL
qKZq7V3mmFv5PRo43s2UaukaAAD2IpMz3cp6NtfYLUVfXdPdsVKyP8muQlVEoJDlTFr0Wi2GYMsA
NTNdjEmaEUUnNZOldfx1ru1dMbn2p2EYqr1Mt1GI9PcMYrj5Htf4HE6dob06cvja2E16p1q6eG37
Tn8BUtc/UFy7zbIS5+8+oJIpsnCtmqIY8j1QYGcLTu8thx9/rBunmEHZa/OhAnUtMlJD+nKwoxHN
qZ9nY45SBpuBYac61MGoMuc6zkXw4wbRsPXH/KyliIL9Ud+iABFEO7fARWv0enbGzZRe/F4X3DEz
4xGl5mGdVq3Hmz6Hq9ZtLOS4zHFdeWF54/R17V1P86AqbwzPJgXtVigyat96E3VuEm4lVkMjMPCJ
p1RpDtji9N3wJILFMzy3km9ZEKxJPfZ/5Im8txCjep8nfjCWWVf3nZ9WBzk45AiNXFzMpNY3kUHB
Hs3uL2rS5B0rVIh+uPaQryK9aF4KidF64wZy1YQ4gFMflCiK8ptrJ6s5dKnTP5OTWLzGwLar3qaM
Qoo81jfV6Zah/8Qbo7rUAbvzV/y7/VvVMp3WW5veAOJsuTTSxf94LdVZa7P3+7ViDE8s0/BvrWWy
ulYinsMstzYq7SbtPsPdKO7+zNf90paj5q3zHsWhdllbdwLtjxk9mANaEfZzZiTurpZFuu2WtbZM
GqRvNe7AcmnqozlfyFpT96WlGZV4GtMHNVFdzLWrIw4eA888+jEIqmFr5f6NupZujv/8SuFLFcY8
eswwuB5C0dlAR6M03vWy7Veqx5f1n92qeR2j561xBOdx/JicVOwsQvSDVsZkchttwLjdCAdvM2Cs
1AIz7q9LKFhkz/XImGJsmTi9js5jwLWakZxmJPJ0z3i39QiYcdcHuyEsp8/mjPbUX+G+RmlXhXX3
H8O/jVYXKZac3m+jVThKku9+ibbxqHvywM7J3qeo0T9bU/hNOs30DZGQRw0BoldLJDbkKluHudmw
/enneaVGILO4G6QPmzOIKgDt/SczMca1SQX+ltUkyqu61pW3qt2DGx8WXSh/+MbSGtuu0vqjCKsL
vjLe+yAa3I5qstou+dR9g87OyW177SylL7ZzObTPCJsP6Mq147eyMZcbj/UHiaE9qsOrvvDnZwmw
BX0SHYzX8q7ZDXCPf4jjoXbbWZX+HHpowQ62/ef4GKOoj/Ef8WW8XMYHLuPV9dUb+vv4j9cNuc7f
xqu/5/fx/3B99fc3y9/vTuV2pIDybPr2j8jsh289KtBzmuEP461g0sUI/tvFgZSB+IZ/+vcxsdwT
IreSBadtH1APSnaBF0yf0WtDiq3RPrkCzeN6iWNePH1GkWdt/YwXEO2u8WX87FnyQPakW+UYrty0
Vto0qyzXnJt6MF0MPKTYqB51UB0fTXXWtCZT/tZdJv2pj8bx8BGfjMEmUxbpT9g6o8uUp+K9ku2L
R1X1D/R2c81Fb6yfh8OIR816RIZll1V+g7QfB/y0mrNqqjN10AbK5aHVtSih8EjSoGhVc3erDmnl
d7fxclDNwB7tNRIv3eYj1lg9eWzVDrU52ZlWOK/UPDVFdUwVqrJwOhvk/V39Xc4mVm9N+FJ6dnyW
g2tc41OCxMmYOdhp6jiSsDewLnJA/iXN8lPt9rioZ6C59n6BcTfa7dqZRC+8ORcq8mwu+nfF/DTG
bG/8ku2WOz3hDjI/eXgXQCmVmC8uMWg3E8auLDhiB5qfI+4ht01P3egjgQssA+Vjv6nX4ejBKMjE
RfU68cKzAiW2NcxofuoR4lp2wywmu7Wpm/5bEk2fDHQJ/8jSexclw3DlOOAj5oUniKz+ts9Yt4gS
2IHU+88Chtuwx3kuuiABtWwxzQErX5S4xoPuRiADDITd9Lo6qdZIauROndV3razH67nGM3Zji4z3
bAQIBIcf1lAeQj2vYSbeNkU1lvtGTiyZEdRbU5wcb21oWwVaUCj9mPJr0JbrsZos9G4rbRvqeXxK
jWF+bO0EyVmE5Q6jbvtbr4vanTfiGGto4fjapYvgY1dER5H04+vkJcaKDWCBDwO9c53yRMEAz8rj
EZeSmifGzwMmkH822R8lJ82v0aNHC+gCDUq+tG6/Zi1C1SQxuG2kIZ44SxOePaJ3stgko8l/yXQX
dc0SLDEp+K1TteKt0hYP8Tb17yi4NTcW6BK8oTQJXzKKdly8W9Ud7IjC88SDOrC4vzN1AynDEO2y
axzZAUur7luQ2w9lBjElFjOy239NseJ6IG8YvX2EZkQ6D7pJQvvjMtRJMbbhyXid2iJMuc7mvtgY
AUbIDWCc23QW5iek+OtQ7z6VtggvHmKeKxXWU4GDhuW8GahaUu/3dliwg5tKSShuNLHAlfXi2KSN
r236pGGPVBbWbpZGfuelYXE95FidYAyNBLYDFOVSgqzc6yY+bHbbT3d5KB3YN4b7GYnmXWWF5Y9y
6N7KxhhfLVcftppI2jMOb8O57Mp6M4i+e5Z1HmwokceH1ojnV/ILwGjCBvLFYEyvkdd/1sCaQBOk
pYc265t8eLKKznrWwU7x8c6vBc4899HsP6pB9fKVgfNgrNwYpWVR9HtNH9NdbaHfB/dlfDGlf9Z4
7n5xPHQwzRFwThzjOgklE126cei+1BMUutLNvIcRZbGbwQAHMIHU/lKTfDN9t/qE8n52CN0w3red
3b0vJSM1AJdeNHCnQp4aKcSTiOvXnrzrPiQXcGgW4dfON4znBXG0Sxs3PuHtCwkSMas1Zl/i66j9
UQtt+g6glLsffPHHyHfjg1nF5sFrA/2hC9H2Rnhs/g5+CAEt7VsTehm4m1bchy621a10sZwF6lCU
bXLjLwrS6hBMs34G+5PvpgVa8RG7nnmITHsdX6hrj70MjAzeYte0CLo/r8N742CEir1aXRXjKZxd
Uot/P1VtdRCWNZ50aCT/PkjvNJ2ycziMJzupuQoAxgiMEFIJOiAzMzbkJWxi+6FqRnmf+F8Sy8RW
Pcuj4hxOwaPqc/3OfogqqR+aAkzqAKUgWad2ZG1l6RjUsJZ2iMrsmltziewbw30LjcfK2+c1Kn9T
JYzD3FCShszusg42qPi0M/hvDCxlf9+2MbB/fbioFoK3/X3leGSYi1RsVUwdFj0FvAqMC0YmXErF
ukC85YbWna4j7DeRhycyFDNaohLuVgnWAu+YBf9YC/eB6n1yl+k+JjOR95CbtftQ5HZ3wlM7Xqlm
6I7iDjdFUnjSm7+0xnAaBUgXzU/nQ6dZ1o5Fh/4OABH5U+3YjtoDmSf5MLp1evJs4a/CIPzDqtJl
ybd4WNtPTs3apKNuthpRUH4RaZJt2qBuef0MIwBQgrduy4LFdaGs63nj3fSR3lKxLeVdsNgVIBE7
PfU9KMHJ0vK3MMS22XURqnMc1AXgeT9UQZt+xcUvXMncwthjQFIt9VqBGUQCNMOV+TNysXhh9Yn7
0JP4204j8ENo48auq1vYGAAPDk4hzBvJovcYSt5GT1/uEbrTHax5SG+hf3Mrcsb0DqtFHovsAh6m
xcykDqv5CXsznfQIhmyj69lor4zGG/4JKYxDftQuQrZd5NbfLX06VsUiwh/YMIb7GYuDPJpWjjTc
l9nBHjfuGzbVYQNDWqQbvw2bNxBIOEOYJeLDptu8VdmKvVD4NulOeUZKJFurUZkL59vMPGxHlklI
vmy8rEAWVbTyYrdBw2/aabBCrbVXL/IhRfpkJ0ohn+xQW+vTObIvMqtiPGvG4iSwUPpmVsV3W7eT
d90AvhgnHr6yhkPdNctmgLIOUhd52FyUXY9AtN91vLoyV/rQyjtvoZEpJq1i3ILFlMjhy0dvoeOq
0JCGqLNkUpx8L6ueZriLJ0ym5apuUnkYwcTtsEfS79IujtGvMC6qBVIWYMpyQLmw26foE/OEDK1k
W5uDWGlV7jwixyJW0+gEn2Vf3+EC4YUrHrXOImjLq97GRQpzpC7iXWGWPCkHM9UAR2V4uorEhZjR
ubekqcx5E0K4Yp3Yn6/NWgZi19kIMnmUpfkYkmTnpYaun/S0xWcLmdFVJoL6Vh3ypXjT8M6P12Ba
HFCvsc6qU88t1EfIkW1rGzOPzAMV0llhcsnMfOdoSN9P4MD4GZfWfSJ98z4qZX2BYIiq61+hdjnr
UJgMxsm9+YiPqWatnVZWOyNOQ3SiMew8XC/HHRHszmRfL6UujOVof26b4Q+jndHWH6PyR35pB6/7
oaV2v7K8enrymtnnf2oNJ3a2/mboyq+sABxcNCghS72IqIRBsVPNj45rk+JV6rfF7d/io9XrmwRd
7Y0a9nEoS1IYVnGvIpaXV95mnIx+LSy/2I7BSRehfFSHyOOtDYTUj6qJUrmB4i9KPGMrHzW+hY/I
XBb70PNwl19mqRhqmrDXjcQ/qXFDB/ElnYPddcIyrBRRsWvnYNqoWUNjycem0V+xJC3PKjR6eM3K
NrmoSWD3StxGokNFheJiDCTiJgPnSrMZSMYiy8/dU7xrYR7uLMcMT6SVjUdjRt5VjRjd9ivZLf2p
1b3m2NjtsAs6vIL1Mjm2ZWWbmLyI4FJ38P173z6jSoKEK14CG9taRKqwJtwgA9scyVt6bw4Pl7hy
rdcoNpLzAAZtXQWO92ZGLbdCvUnYZZf2qx1gf5J70borQcwbhpce29w0zuDT4n2SJMNd2XXVFrVR
/ZFsvbO22jZ5revYQF8mR5femT5rGEJ8a2VyrFLT5NnmTfs4mAN4JRz6iJuzX0yC3Q3ZeCdAWD+b
3gM789bd7M83dSrdlzhztlE1E0d/ZW/M6KbahTm+F4KstETWNSATgQu5SQlkmT6VwMKiaqzu+mpu
HoJo+KKmV55wNrmNLLugep3G+S3JZvPo+0DN+2qUF9N1i22E2+6zXRs2FNYi/tI6uEerLU8zHGM5
OH8gcvBiO2n5HpdlvdZbQzwW4xTu1BUHth7XK7rotl60fMB8anTK53ocbaD9RvzFjuStSAWbKK5Y
gKr4blDxmr4t3jOmiLx3Jzb5PAbHPJt5ZD1FAzCMIXPfBxMoi4b6wNFCRfpJDzN2kQgUzJVeYOhV
XFF0YWH1N9w5+rVC0YFq7ddT8TXw6hgDqsBbN0YjDqFPc5AZYknDgGsy+Row1J21jzUswlXvmLJD
i4Bkr1WvWUNqd6EW4u1n32i+8DZoFodfs2jLw9/4WvdGh2lXrp/tuM3uJs0qFqra+LwgzKpSHJvW
mV7Y61enUCTRVgHLfo/HS1wB0X6PV6wX/imuxmtj1VCRzO2DniXhLveNCAt6M3mJpKnt+xT9AzdI
0pdBaNXJEZhfqt7SyDT2HRNPpKXX9wVu6mN2OxtLEadrvyq4h6XJ7DQMyBR8oD9UjHon5fif6A9t
tLKTiimAiOpobeoCLeBQ10To2Meh7dabTcrIWiLea487eyscLE+q9w7H69dmEdAnCYjC2TI0+2Gn
u74E1agyBdbUWxd1JpYzBP3vRm3OTir0ES8Lp9sPP2epDgrif04NOvuXWSKavzdzax2EYSR3fZ66
mxK6z8auUFlXMXUIoTYcROXjagWJ565tZM8CF+4fPC9rLedU8j/8OQV3sL1f997NdZy6VhBAmuwW
4sovQU0PnI07g3fo7TbWNtIqm0OD0O0q89sIw83lFVJeQV1bXec6e3kFq5LuJg8M8k5m7z84swHT
zhib7775oyqT8atdFeaatyG/o7RsnyIMwnYCu927yEhtPNJad6vlPjtLQxavji5h59SiP4xLs7Ab
pJdTrzmpXsQcJFCmaDhPely82n3+2U8G5wKnu3i1Erby/KpOXcTXRs941XbWq3cwfMgbRVZySTQ/
f4I5dKfitleWIDQgDc84Kr27Q7WZfKd4xfbduqmG+M/pQY7EWIyK+sV0sn+cHgJqeXfm8jodEXbr
JnR9sXZzEzSGGQfr1Cfbk5oTewGvTz61/ZuPqNFL17TafZhRSM+95FNvRt6JFE+Hp02VfhrZte50
twUtxWey8jWn3YspwGHObKLL2OHOPqIPfWgnLJK0cJKbLqrs1zl2/qgy3Cnq7AFqMkvshYQBX2OV
OOXFM63xrJx2lR/vEuL7jh2H/ZdF789QU+NZOORJAIS16Y9NVj8mqFPrezgB3S9NvGP6I1ZRj3Wv
l5cobWAYBn6+MS0LBcTlkOf95wy5lOMka4wDpy7J7wwUx9eJ6/Y71VTj9KUjnwRFxMYsrhdoxmbj
mxkoPGlOz2NAFiEx2zccCGsq5JO9AY20JBQQ3EaTO7sdeai92l22Su20e7NMRz8Fo6et1awwFP06
t7GJVr3624S83xuJlvicZzipwfHuWL0n+WZqg+rUxrqzIa0Z7WTGExyNAenAY2QH5lrX0xKh7hZA
7hn8EFkSSfU/jdr8aC4yORvW3t6qGxqe72iUrck+Ji9el4LMwiv1R96C1Auc7wkwBNLG7vxkFtjQ
jqMV3lg2fDakIuKt5sK5t5sSv6KZdDPVdPQR7a8Dd2FKgyHSltgm7Megco9wt51LG/v1xp8y8dYI
+069kBVHhxQuJNZwPEgrfQZqUAbJnTpz2vq7pkUuhcDf4nXT+RjY4y6ek/o8jBobTqnb8iyddjir
s75I/jxzB1u70WOg4gz4CP9tKO7ow7W3l4uuilORmEwpm6V9lB98rKyuZbOBD+i2Fsmb6qwWuEgZ
r6bMy55V8cvVrC8slYpb1YV/QLER+FvsVSdLkOx6rTr2tVM+Uk6OUhHeY2JnbzBqAtoUw2ZXsWA5
I+++1XRBuRiXwmu8DkR7kFRvV2rEx4QsRlrKd8calOZfF4lz/hQvRuRneRkVV7NS6VkbP8WOXHX8
cnVe0LqLE716YCvRv7SFdxtPEiTI0vKM/EXTY/+iWm5bfg/yRZNjyuWLi6M7XpPVfLaXZgWeeVVb
3gB0gpk6ojVrEfry1LezfEllNK1zfPKOai4Zb6wlE2s+qLmjzg17GiJrf/0bDBRGAolrgprrUeTa
9aae7VTvkAY20MfFX6/GgrPJHSwU5VC9Bk5ymHXhfnYszdlkgB8gD0XVM/zB+2scVY5Nyn7+rI9F
9+hZ4ouKq+vEU4s6p9/N904B91p2s/d57C2Du23X3EVx6l8cYTukIQw0BLt83LQjtpK1Fw33sDCH
e22h5zc8JmfdB3L2M24LO9pQuLRZoTFCdYS2gVlFgQLLEgorXfMRdp3uCsxKblQst9JkxR3T3tTH
LgH8bbCK39a+mI4phc3noZwfumbAJ6gjFzi5rXx2XMiIOASch6V1DUWomTRozqpWAl8NL/NsuFHN
KUiKbZhF0y5IwSB6fe/sCsXc0aOgX1XLKebxO6uR0bKEIdYv7B4DXG+16ZIIEM6CwzXmdJ/786mo
XO2945Zq56zI2VofEBnl2wUi8r3L/QMmauULD4n2BoXYxWGXOBpB3yZcb3TjyR6KMtpM91FdGzcx
y+wbE56M15MhF9y0V/YwNo+FVviHaErG/Zhk03Muxm+k/p1vicN9BL2ET2VlZTsP5MWJZHp8jwQu
cjJO6nzzikdHH/uvncDi1w2c7OIbgALaFtSr5ubWDdoI7Spg3cNtjqY6BOlg3SyJGeD+S/CXU19F
zb7Od9SH0Xxc+jvbSNf+stVkeb/GkCA4k7+2vM3g6vEm1jR30+ede8HBu2fPk/Briar6IE3TBV9D
R2i3AEalPUJS5GZ9UEEqWt61244iyCa+I1cjSl2b3kDvRDed+RHvXHu/GEth4TV1OXfj8QfmLg02
Dcn8GPpsOBFZuaiWmkD1UN+My1ZV16o+Z2Hbr+usbe7VkIBn2HEuDWdlogb8aC+HUCC+ERapf1RN
U4bZJdIPMJ7vodyT1m9ebdQXwhXE+UedP/k9CtMUu6S4fNLhrmz1HIuBClWWoxvM0ZHdUnjJ/Bg/
JHIvT1FYayt++N1nWWd/XlFQA/nrii26WXt/LvQtVqHiYBkpmhZNE7whxPyjcczmPoJJgN2j/6rC
k6mTXslnf+8toyrX3NsiNp7Zbc+Yvgubz5q4RB93M4LlPuFM1b4V+Ub9G2fnYXRMtrzQ6dyygoud
jb82cbfUVhShnHU+zRgtDVZzTjQIp7tpOZWLFZA6tEbt4h3CmAoBlG6lgh9jTJR793aV6+u4IO2o
nIENMR2KjkJVwm9yZYPRfJncTFAHmuEBh2W4HZrOe+2c5RtUfsJYzL+EQ/zHtQVo89Cy2ttEVl9+
muq849YaFMcw0OKNFwRyp9XgroWPU1cueVIFg9zzlS3fCkRP+iVxa0GB2aRViv0nQrQPduimK6zN
5i89SFKeYHn2INI0o3wawlb8KdWozpTg4lWV8drDRptVbrD7GCeTIV/HTm6uC7z5hr4Y7qflkNUe
efSw+tHnaIColoqbYQyLtJ5Yi6K/fB3mZ019V9lvatRHuJtY4NiizA8fHXVFAitxATCqq6nXa3Vp
gHc1i/RLNYRbi1vDJWtHfK76KX4swPKshQMKdWoAMAxRWX82jO4V08v4R2FSDRU9d13f2Be9UbEF
tMKT8FpMpTT7hzlF5ptfTxEZnHx8FkM6boqqtu4lEjA70SbtbS9glIjBWgidg9x84OVlNPZrr/Kh
6FEwo8IyRO2t6m7hg+IMM/xo2SDua9LBSPGUKTZx5cPcO/joGMC4Cq0i954KzN8wmuTTjrtTDx7v
DWaeGp6QZzmmso3WTTuUB+5SyC62ibWJlhuuOnRdUkXXdmo3RbMyW5jk//qv//3//u+38f+EP8p7
UilhWfxX0ef3ZVx07X//y/H+9V/VNXz8/t//slyD1Sb1Yd/UfeHahqXT/+3LYwzo8L//Zfwvj5Xx
EOBo+zUzWN2MBfcndbA9pBWF1h7DshlvNdu0ho1RGuOtUSaX1i+648dYFdcr8cIXldy9F/C52LUO
8Wx0n/FEyQ4UkLONavaGLW4azHd4y+kFmRDcmUFyVq2hDdxnaO/gja69JitLJC/vVEcpRqhVdYmu
mYdQlyWzbd+Z1Vvoxd7Rm7Nuo5poDRbrxsuT82hV1Vu/AVGdv6UmxaBsNrK1GqSnUm58UqFHq4hf
Cq+4zN3Y3BtWUB38sJQrwyyhj6tgUXvQ1aLgrFqkVJv7xtCmbdH66car8+a+dOWX//y5qPf975+L
h8yn51mG8FxX/P65TBVqKKRmu68dyjlg6sqHamrkw6CVL8oU3izAFBWz7eyUxXwi9Vc1it1Exmaa
HUFoFD+qhTOjDrY0ejx90h9A85oHPnLiSdqffo6yl0zJz5AeOhaqvHq/rsJkfM3QrZgDygWqBTYY
Mkr8GnVZ/1jMHmRexoRa0F4S2yIrcv+f3wzH/bcvqWt4QvimZwjDM/XlS/zLl1QAepwlW8Wvc9N2
O8Pq853F2vBIGjN7SYbyzrMS/Uvh5RRYejsmnx0ld5GfaSvVUXnWC9q6wRN04+Qkc3/apmONzV7T
PWE+imXlnEWPskuy47UZLaUDVT/QScjuey3BeCbKejiYP3tUjWFCzz0dsCr7qDioM6GZ7u3HXDXr
46K/DGa+el014iMejMBZkQ7k+w6U46YqpvDGhWleXtuRiY0l79Ze9TrLkI9xCORF1xm+mvHRnSV5
4awxnQ//h7uIEMtt4vevq2+6hmkLd9k8e6bz+yfU6kaLnjnkbqnF9W7IdR/3IPR/PB9CJWkG9qVY
o12SoJHnqvMh6cuye3NbEd+YmSweYjspHowM989s8K2jil0PEuZHGFUYki7jVAxx25zchez3qtlP
TvEwVMIjiZp1u0m9eBBUFHXLWm6hhATIYEBTTi2z6FZjo6HLbKac1iDqSZF67Tp1jersZxU8mF9O
OwSHD8kc3Ad6C9o9KXjHh8w+8Nt0zvNYp/txMOO7MsnEFtjo8JDwi9hgxJg+h5IUFbv04FWrBihm
46y9Z1H0VdMBn2vCO6M3PT/DxXpsLKM7zACjSHP26b0g13mvzuDKfOcCKDP+DJUdIodJl79a/jx6
1wlVHcLMzMGFfszvJLTCgDRcrPFrLBfBt9kp6/QLaRWIyS4iS6Feu2vLHvD5FTa03+UsdWek2tVp
O8f+NaiaAM2tU/eHnVL7DddgtdMlHZht/S4CwqwOYXqwvEk7UtxMUbDWWnNteBEWAJDoz0jgB+dM
6+QN+WYI8LRU3Akb1tC/nAJq3qLGPp8+xpQ+i7aNajvC+ZpYYbsPyu4Y61X0Eul9tbHJvZ/L2fIu
PvXhtbkku/t8MZTM7DceMeWO6qF1xJCb+mjQU69snOkK01fI/DEIsejzoHIuQP5J+uRZW+BGqhPw
bXI3NPD97WCu1laTT6tJT7C/WgabnU+ZtYg/g/HuzrM/6BfQkn8eigIDGva67p596ixWrcz1S2IA
y0O2fafGOcYPfeqiO7dLvdupwJp9DJzosz/A+kgnm+2GbO17d0THzS/N+HMjS4hHgZeBj7G0J8pM
F0sGwQs5GbnykxM1oumiBY0ebiXekZQ1gZH5dXVnavAGkKTFOjuf6xsVK8ByonVpVHdkKl6GCu2I
hh1ouGWLR2IHbOdhQqQ43FY2izatABeh5qkp6syPEog0Gf+bj2vNHoLwGT+WbRZlvLEJ2LKtNQfR
xmW5vDU6wZMb1fgLLIfyxg4a5651hXM3JaDp/vOTwzL/fl8yTaEblm/opmXA4LZ+vy+NTZB34eDa
X8Yg2JqLj4KxHMi89Wz7ObMRtwvApv0VrL0x2jSUx3+JqdE96LCbtNQs1EaW2aqtzqIRWXl9zik+
zSbSgl2/I/udsYV00ksTcdtTBzkWCX4Z6hxZBV1HiIdRqh02PqyiUN6oOSp+HQKE6AU9qxBFndbQ
V6VdwGczMbr+z++TWk78dv82Hdf0PdvxfENYnlom/vKEtesEd2PNqb5oVlKsXbJC+7Ku8BYFyPQu
bRTs0LV7LT2vvyGfjH7BEvcSlBL1yp7vslkL7kPb+j5UzoRPLfsXlhPtyRaj/impq5WKR4EZH8iG
VjvVNAosQkFwPJO1M89WNDbXy9ZGxYK80/PLbEf5LhPGgPFCFu+EF3rce1P304C8UbqAYv8Wz8O1
VfXl53BKve2AMdAxQ3fxU6yXV4BxglbpNY6bef8pI5+sgL5/G18QV4BhP9YSdBxu4sYrn5a65KYq
YmunmtrUlXewUg8p+a4K4WUBwzuS5THpy+oJg2wqLF37Y5o0Y/ufPy3v39ZDPGtdCmE2n5ctKGP8
/q1u6tb0qGJGX2TU4wRtlJ9mpw0ekrx2L0PZDKvO7of3sY/AD4S+A1vZM17QyNlhiT2823LM9l4v
4r1t5d22jUC6mOBLbozl4FFZu1FNdaZikS2o1bjuKRFpcc96B0kXnZ9NjRfyPWKB2MWO3FyGWq/O
gTEN5wqzjJdusu+iJpnvECUqX3xh/6De0d2qVrQkKbsqam9UM+/jYd347nBslpl1yFYtnE13r3pj
cONbM2/aXeiL/BQtkDMwkP1ZLnwiZ9GO79ddO7RnUHtALVVE9X2MqgeBjLjHbqFoUZrqk+E7N31n
qe/lwqE+Rm7zkedYdUiTlmRKppPCSHWGmqlchrZdeHADyJmtP7m3LlJu88q2Sve2bKxLU9rTsV46
VK+KG53j/g8fvPpgf/2ZCnKUtqG7pm6xWTP+vhAekKKWgx+anycRNpvSqUDU2tpwPaR84VEj8V/L
JnF2bCmSW6f2nId8RnjXRWBRtaiDZ3e2tICDsgVeTKXktgyseFW04GqmASkzdUArqrh4Lvf+sLM0
FqN4jnuoTpFqGS+SJfHxP3+p/+1WLWxT5+ts6jBhTdM0/raETC279kwjMT67RvCphdR823GX+eUw
DqjzwXc0WMjN7ipHXPoW1MiwsYrAv69zUe5StvcYKaFBahdlcKq92DnpQGgOMpvn20COza7Cmvke
+tmwGsypu6lig1y8VbUHQNeghLJ56wV5cLTA753+P3Xn0SS3tW7Zv9KhOdTwJuLdN0B6W55F1gRB
U4T35hzg1/cCSldFUrel7kEPWqFAJExmFjMTwDnft/fay6NKTYa3R8Wfj/7T3vdt78fRWEv/4Zb2
l5NftzxbdzXTNSxvnrz/cktjADcxZx+blyTPX4vihvJ8cJFJYl/jWcuz6HMsPU/XEI+s9fu25VHa
u/pZI2Dr7Qk1jBp/eZhMs4jYqMft8gLLwcsOSDZz9SM4jTStxz+k3gOEgToaI1grrri8yb+Xh6ps
Z1TTmG0ENVB0BxhGdQQ9eMP09sZZOCbzNifutcvbIai+3laN+ZAQ5ooPa3YEA9sWt02bP+quZR6X
sCGSiIvbULW6vQVEFwMWq8tiObbM07djc/T+rm/VUb8PFbkVid5i93V7ze9lfUEp775EakY8vYsY
jwqJwyTW+mh2ofdiC6db4VyALqIJ97bJgLHq8w5gQ5SDy6i4QVkT3lRTAHRz3lGMjPG6YCQM3IrK
Sy/VuTzEjmSqnk0EkX9/mjjLefDTNcBmTOMhbHUcFxGi8WtlAGRlpsGyfbElyvG6jSl+kS6wSRTh
fKjNQKyttrX30byqCDTcqtEVl2Uvt27Se6kKj5VlPRYMMZfNo412ipvbF2igzodeQ//hlqa6WnZ6
OjEsAacKi3mvW95FQjySTlRfrdpyLlYY66sesvIXZO44qozx49RWqP5ITTkUcVg9NkrzvBwwKEXr
2/3Y3YF7TE9ROGWbLJDK5y72lwNKvfDWlReNp6AqPHLiA27980uTp/fIPMB+ZBRj7KWhkEa2GC/d
3KbsFwq+XzBHO1VL2rtxXmD/+WNbU5jN3bIAlfLjtuXg9+cqydC+Hfe+TU8gJTGm+Om1fn392kEV
xHRSp3v+4DjqNcIT8ikziBdKa1kcylZxPooEbnzrfBo6PHTZoDbQmgL7k1MTB45lkQH8gK6EgBEg
Z2zHXok1oS3s26GQMK8zrKGeVx+GisYfoJCM08QIiYvG7p9gn2tGcWLgIaIPXtk9uDraF71sP3gY
BC6T2bkPyNmMjfCAu8WkET+MYTMQc0fuUQK6YsXABYW57G+WY+VEglfWKAGuVY4NNZphTTll/rL3
bVF2K9NLpruMiePZkpqx0/8EpSy8k1/wJ++QFYK0px1RzLfvm5Yn/PL8X1Z/ebkeR9+6tnTbX567
YFbeXy8ncuyoVkQalU63GURp3FqV1tHg4G2N+ZGcty171crT3x79/XElzPCtp9JjC2aNu73I3ZeH
YRk8Gb1tvu2gNq2dvUUhv+x156OXR5UMEadwXEqPaDIwQUyMxVBRq8ndsiiDDphBEOerWU3ztq2z
zOngFLNceD6unxdq1+NvSfWb96cmTq9c9alfiWTUN9CNnkzXG+8cdWpXmhja3bK6LGSh9b4Y3Pww
dNV0t2zTcuTBCqanZW3ZXo3eoXSr8fK+qbcS+Pl9clsYVndrFa+BRqu4zUg0otQ6fiTW65V+Y3jr
KZp5L7Xo2o2O/GjVtoGaBnoTCSk/HiVSrjRYK69jXqHLxzG4SkYjr1dZeA1Am917qiIf2jCh2kDL
cBcOk3zQ69E4z/5D1xuKmvokGVDoXFAKcuxQKi5mFG5OWvqgc4+Ayz/eMV2uHlSZ9xtbE/pmWR29
NL4rxnq1rL0dMdbaygx1ZYdjmRJjSC0BsJfTbI3ANE6xPjD6E8WemEhnb5m2aA/LjmWRCWSfW88y
ZpaVaPzl6GVP56iXKKvqe80Dnl13lrikjqtdgx5BEiLS+ksGgCwH6/hc5nmxK+Ap7i21rJ6I/rpb
DniJ9dA5Rk6rxNDo8HV4nXmRriupPY3yBgtsfsUM4L8doTGSOSmpeX4/YjksrApS1OwOZbKpugyW
G5cqQkQ0ubTk/JllzUkLgchHOauZ3QWHohDGBlpDDVmTgo4jg/yLAUCnTm35jaAihMVEat4PUwge
J+/sfZCoI9de13k7JOOc82znq01TeXFX3BZFPh64H+cQK557nF6E9EkAgG35x8KbV9+3VbnJ1zgb
Lbco3Dw/opf7kai+1UIOyBsH7p6KEDOpS+cmUrktL8SAaczunbzWz5XgU54qAfEZauPL5M6WJU2R
11ylpGcSJqKbTFJRfq+qTqtf8A2hPoq8Ei9N33/CmmtnRf0yIfLfBe1U7ZbVTD9WMkAeJsd6P41m
u12eDBJyVeJzexaKAt4pSMfNsj1q432XaNZTNanDMROmtV5eRmucq5pRLgwKATqghzuZWbaJWzCQ
n0xijP3aWQKKpvGOIPeXZbsWot1G370EG8iPqTxF8+F6p6h7j8C+zXJUpVo3ZmvT8kUBfTHsSoHY
KeSn0epAANR+St7aSqSu9WSrvePLrp0+dmGbkvYUj5+tJMS33ujfjKTY0yYJEWEq30u8kQkFnZua
GXvk0+beijJvXtMwv1PkYNxNYVzgmLbkbYFsfoVhItimqT6zfZU+2I96VzLWk1G7CZLMb+An3niW
UgS+oeEQbPhIt2kRQslPPumR6jHDqhvlEghNuUgHDliq16dl0/v25ZEqAsE/igHnLzvMyFA2E2+2
a6RNQteU3rhZDLbHVIKnsTAyFM2ecuuVVXjHDMf1DSwcdGLZZoeiuFp6dEeL8pyohjgZUjNv1C60
bsgLSWcs22bZtCxyhDbEtMj+SCuSCnbPkMFTtehJpAhukb6kqEj6+AlSh3OTDjXXK3baQSofQuO1
rOP4qVL1Zu2OOZlHnuwucl5UegLeoWj2alB0F9V1WMyPlp3LYbVpVCsLE99m2fbLcXUmib20HzHt
aOdGV6eT8PKaAJ02eZwkbfAQ8cVrTG5GZwavgxXFfgB6in5rOG1CFGNvT8LAV2+TTPMtpNInRwcc
q+FIGwBWGsNeMbvbt1Wo8uZ5bKHD+M7GxG/31BUEGDQVp0li5c1TjVFwQzBYtHNDu34qDHCWXNUd
0mJY1WuTIFG3BHo5r8aO4+wjWNKrZdXth/rIADN5W4Wo6J3wJaI/mg/OJ1u96FX4LdMfg3RSPyMF
/5og0fwk2zrww8ZyHrNGb9ela0d3uP/KbSKkepFKLSnyj+oxG/mSMrsCsUKez8pW9f4Wh226V/nv
YGtjd8WUZ63DZtSYZA/fNC0S3zk1lCbLvieM7PyUaIQPdTxGm6ZCIvzdLfR8ndoZZ4Ca2N5Z1Pqe
mEVOgMq0PxR1YRyrYBxv57W6q/ikwqh4QgWc+YpmTEBM1fzJCU0k0aHSHJe9nlbAXIRrjySevfog
BZQ7b9ouq3SNk52goLeZxiJ/gkdl+nmvpGevbKMbXde+czEcnuMoL/cVPpuNDZjyOSw9jbJfpUJl
Ya83RGc96sr7ruAKYoWAbebNTm02J9zMywV1eO7g3W4q2aq7ZS8/Fij3WZOhz+IlhVg3yJQ+mGD0
bhxh/vC+mALzzfIco5dbnXhGWx3aexLHSqTJNZFdqR1fQ1CLa7fJ22dw6c84k/h9JmJFx9v74k4B
Qq35SRbek52MLKLC5ydFLkotg1jj5ynK3p5ku2LlNpX7JRQ5gAonae/D+Z1yPfrxnRDBtc9FEz7b
Sqi85vXwwzvh6t1Piu1zLbVQic7N+KVFvyyavNv+/SRP134qW/Ortl1d1Q0N7LphUuH7pSuvKU4r
aaZM37Qy+worqzsXqp2h2SWR2vLQ3+R1ucJa21zyUd2FxRAeolGTJApWDCpF6W5jS/+C3bu/SBCk
CG5G5ZTRqU3GQl0LcADnSQBb/Ps/WzN+Lkzyd+PnVCm3u7rmuart/FLD0dIgl/xanG+Q+4Fmp9Zn
rxc6oQEa0osghFPt2Pxipu6DFW2QLR6wpBovJWFMZVLQKoHuthv0SlyVofLDWc+C5CHzExJM1ljE
ocjoJsg0V3uMa03djFFJAnusrrs2PGkuHf0AMJzd5muoFPZBhlO7rqik7ISrOXR4MtQrORRGkDez
eTJ7DhRZbB2Bxy2ivHmquSlv6iBA3xLGwxlzDN7LsNBpBAF67MuEDL9k/ELsBkMt6syrVBn7zRhK
Z1tabrQJmIus22SoqTGP3jbsjW1UWs2dIbqczm3mbCQ0pG1gmskx7DycP1Yo9ibsJaqIhP80JuG2
QdWQVp58ptwatfUXzJrWpc647CgKUFTNBcdY0yT1nSQeN3PODQVI7yDM+Hu/ha2Old+p4p0cDxib
qn3VkquAqkHdkaurHXEmxVixvqoGsFRkF0YzQCsqu+hgT7QRTSDTMAVjuH0RiTkilPB3yIHzbKt4
8PC67r2hf0V9T0740OCH1Sgz3lbtVgQ3qdE1gDwZjRyD8ezpVbqPaqGRl2DGk889bGXV2WoEKH1r
OASQINoHG0oWCLmKHn3wmNgwk7Bt/P1afoJiOGzGQluH4jsWzvyhLU17bw7ttOq6DB67dotteIbH
UKMtp679hzKbPv9Uy0UvMwtjlp+yo3sUWjTdcA3H/KXGrql61uR1lbxKmHbACKClCrW845sooW2P
Yq878J8qT46ryrTibaa1viEYIy4G6GpCT5iM4BCMbEuts93mOc3tKu7yu1ItPHKMyUCZFMs4FqmI
+YAzY2PmFvSyMnruOKn//tT86xXFMR3P8oDnarbu/EXnY+iCaFMp0lcR9zeM3rQHzWPW0TDQWwVe
Bzuwb7LbDlHqHiPwCuUbhUFcT6vOIutdMYArt61Wvki3ZyCTOgb3omR4cMSjV7pfxnCsHkOhmte/
/7MN76/fgmvohu0ZhuuZnKo/dzpsLW4JPXSyVyVEfzShbBel89RlCa4TXCRbW+rSj5SgPFA6SX3B
6OQB09etk3nHQrOtQ6KTXTqoRBG2sr1pioMugBaVvUUEBJgAP+Qm53SivRgEMCd5SxCVi9fSNalv
IFz1jg1x9b4RtDsILV/HHte0kbpynXTNJcmDZpdbXvqYD81uuVx1vXz+h4/g5xbm8kN0TcNRXZVq
hspP8uePYMp7GtgyTV7dXG83XmqHZI4GdN9a986Iq5QOimZvKFmRCwKvp5dHZWytUy6bDUUkfGAi
uhhSbc4W2ZbYDLWPDvzwW4PEXsBxg9KZH+i5AOVjzowNPoj9us2GlWI0SFCSsL5ORfDSqz1XwQBG
E+2Gp4DyyqnpsYT+/b+V389fvm+b9oar6i4/UluzfyluNyK3WnIDi9fMIpOKAY240pTx4B0PoXOI
bX0AYp6uy5CSpjeFD2YXfScjnlhAlVjxzPTCy7IovYQqiNrRc7fE2qbqlfR9ese1LThUbvsJEq48
K84xdrt8EyvNFa6tRC/QuRjkoqvJ33ZrovuK+W3tSfgBLZ4pJqB2y7imxafYOXAnJOhUYqenuVx4
hm9VLl0H1XiqbTIfAoAnKWFOsKGZUnUDoRPch9OeAMuCLmXlcPNByLoPwiRa9bAb/DYsZj6wapzQ
+eaFP5q2AlsiR7FCneSG7ntx7mbxWZh7JIPW+DLLGDk2PT3lgzJm9ToRxQ29yPKqy8eum+J9yBXc
RyNGby0vCHdKhmzFeFxfTcYTuW3UvVvxSkbkyasbkCpc3vFk+rZrpzcZeeb+VCuwLAFP+Plsh7at
BmJsXVyzKPFOrl3Gp5DWqt/Ru9lrUSCPhIZ+l3Gv+4w9tWMwgzUDvXiNILed2sxMfLzb8lwBSwhq
8IAdEmsZavnWYlxDpXIbDCoaKzeyLqYF+VgbBpL7yvokhwZtZ5J9sM0GtOAMQtVd0jGCmgDeQju1
0dhezOF7W5HjkzHc8FFzHJDcit3Mf//AfOsYNPlwLMcvbqaEZ67g4PJDzJWN7Wl+MtLCNzpXPVnz
gkaVDyizOodB9QWp2GtDO26vldYVf515b/ag6xxMLQJ70A1RPqdIWvnXom8upo05uHPDWwHu6BbP
yqrV8nsM/OV3J+TmaV/LNHGeC22y/bEd+lOh6ldpafrDqEW70a3SW2GbLtLTsdtzWcpXjHsFJJeI
hkYJ5MmOQYzgEuHuXRFVkHDvPzHxGC9hr3a7yfXa2xAM1T80Hp2f9V3zRcjWLMPiZugQL/mXxuMA
IJBfndm/2lA8Vmk0Mk7KKY+5Xs81lDHGjUuIuV+2Wx2kNol5IboT4ObrCD7ezo6nr7mMrV2W4vtN
LPyfL5ojHB+1ondIE29lQbzFW5OeAfUxJ0eRzCUuvDBF9lO7EEA4AtvXDbpVoRjdtUYW48rNiX9R
25c0K/ZGEsX3dGpLOG6g4ZGCWNuk1L4v4iUm7zsQEsbBkpDTUZGmn/J2yHA0C+4ifbRZ3kvksbWl
NKHvmMNRog+JBxZoG9MZu1i0Tf/QJ7q2mobH3MJxIQuZbNQCJVs0Fa/SbeuNLYduFwYDJLr5Jxw0
8XVIhvES29ZtN1XNm+ruf/4k3m0XMe9XcqCI6Ii6X1b/+7HM+f+/5uf8eczPz/jvS/y1AWz5vfvb
o3av5fVz/tr+etBPr8y7//HXrT93n39a2RRd3I13/Wsz3r+2fdb9W4Q8H/l/uvN/vC6v8jhWr//6
7fO3PC7Wcds18dfutz92zWMz+oMaN8E/Zc7zO/yxe/4n/Os3yA/FK4NWNLdvL/jDs14/t92/flNc
73caqJCaLNNj+GWqDP+QbM+7POd3RnwevWibJptm2bxXUTZdhFza+93gXoyRD8EDggWH4UgLQHLe
ZfxuoqKmJYs81UIMaf3270/gDxn221f3n2XZvM1PN0JL9bT5LkiHD9UrY03tlxmgEaXk4JmFygVC
IaMeHa4zNMaJS4BpbMbW7ZgzV53xGshoStbUWzPXoKDWRyiuE/Ax31FrCuubGtml8mQGtP4/iKrp
2u/haGbl58kxBuXbkLgARZKpxUhrTC1ol2qIU6xUrq3VfikdJVmXxOu16MwcEAAqncUPCIU4IZK2
or0q665mmB82WrkF/zEEX62ol9QXbT3UT1U0ZDep4pIdFJCI5WypzjMRMtWeCm9PN6s8Qe8ARaC6
0VjdhCQJG5RXkbzsdEC1VJkTAPNrtc+KF9V1Ycl2Tpjaa/QndjnPSTwi98j2idUd0kLtVR8lVVwk
OaNcySjEPBbVsgM1FZh9uyLroLXPY4ZTMrohwViXyoYpode2vFsyqu0hCq0i9/Mks2LtsxM1KYRy
u6TiSbmPQCaAd2lyEFE+j/IjbgPCxndnTHVJoLyjAWIbdZC9TRmkX/RW4CtSTOJ3L+i68jj3CajX
KeMxbMh3+QRVzzcs2ws+FTnkoK0615YZrBhc+sZYG48eYYvJevAItPRN2xm9236KHPFkkLRgPHCg
V32zIxk9hWgFv6qTnNpdm9YIM5OmqWL4JqbFS1lG92IDTED95gmCy72uXGFgMx4LzYpWsWYV4abG
Zhqv+gKi+Iq31Y+pqZt3BVMSSPlqDUKh0soiXVFGc556pwrEthjIR7/zen2eOsNPSda6PqrasWn4
p9K4NNK0X2utblYo/zq7up1ka8Wb2B6pEaFfquz1aOg9Vso2Kcdt1EdTiyFWGYpbL6sV97vlCANj
vQezp6I4nXqFn5deLikfN07I7DMOY+WUh7Yx4t+01Vn4BZq1Whf2QAu/91puLwNyZWoexJvhcM0y
Jp0IefPwGlY9QImEuYW+tXW7Va9VNWgPiUm1dSco+YF+oaQQXgidkQ52c1gK+7H2XLLDuaIY5qoP
bZKcNkhQ+VboUaetuNqilxuC8wjC0wdIdvREPlZmPj4M6F3utaYNwd/G1qoFwHKrOmN45gxI6DpY
1o1GJS/i35nF3zJTTx8VXCE7QZgvpRtB2t1ghzsJav2Uqy7hc60ZbAjsLnZ6JbsN1tdqMzEeq/wJ
Ju0mykgmMButvsRhra7IoDdulHRS1sjZJDVQW9+JmF5f7tTOWUYQO7xA5OsQzdkxqM0ceEkoAD6F
wbrpLOyiiZbsKWboBzUIrQ/qWM+tJi+2ru1kvJrchj/3bdZcwS6Yd2UvgjsxMCQvSGm5q6hN8Xng
cxER7XW3DPsvA/qFA0go4yFKVRzEKYjnC7YuDsxqe9dizf+YF7RMjDpJD/bIqZJhKQSoFpf71GWW
BqiyCPZtjOZY8Zpx0yh2eKYNG7s+/pDkPuMKeQOuuXgp5MwU6r3w1rYbZ9c3SbAhzbvbxkXsUiIl
yr2lKLw3+6q48wyuLrHD1M7gp7gj7RjT5ZRat4MZKJ/pi0heqqw+EBDR3aIh67dNoYzbzEmGmykJ
M9Atasa1we4oyMfmLUoVPfKtyMyvqasU6yhJ1O852uGHhv71VYM/QxWTyTreHzXXD2Y7Kc+IJ9sL
XcesXYlxRB2tQnu/jYzMufOGACrbKMO1buTOOjS8YZMPFcPAUjcnX5lZxIZK0LaecJpD+5D3k133
WzswNJDhwYjmbkRKH4SI5XWKSLs0d40NOiEcfzlkWD/uHWclrKn42mt6wi8Er3uj9hGN1cYGTo3c
uKwjyHV8P3udrMdDMHuJ9apTthhlFViHhnHElyH3aSasNXNW3EPJPKarxmLnkqvNc9FXF5CzvjbC
XLIe47NqJOM2b6BAOozyqNfRAjAwra9cx26ubtPpTE2RewdtNl6i3qXypWMrrCcpd12CSNMrc+OI
aYlZO+O4lQ1Xc51xKu0QQTqXLB/dD26LqlW6iYWEFR1Qlw4q7FUh74Jcba58Bg6X5ILqeSpK6tAq
RtGk0uy9AIu78QJX343NPMbVp2qr5sQtFI0ZIXPRigPQpnGt2UF3pSiEUxAY6pGebOBHyCO23aw6
Jb7KWKvlAEOOZPILKUTDdkRnueKG4O4kZzQN5ynY1VXF2N5U0wsWOv1bFormaiFJZABgQR10Sxip
KlypKsUspuS0911XyIMCiGOTTH2y6hN8cYbT842P43BAB4RhIe+L7Sy6OyvI7w45Fttnx8ntJ4gE
+o0SOLgWImTq4i0DhDCIQEnTNac3F9FuDDYZ4qZVZWFRpt3kfo9MlYJrjOxbmZTm3nVHauNWr20S
0aIsHLR6HeaTAROK8XE+2jaQIsTpQIibNfG04sZVsmqDIn24YhxpdnToyA53oAtNcgh3iWlkmyIG
9ZOrU7+1SP4MIcXHch/TbsKgGWLjQWBMIS4jD1ED2RLFcbaWXmCsjXLi59APTYqtR0ynsLSz+Yar
bmrHk2tIoeXGIh7sgAY0gLsN/NihoLR2vKTZSMxYq9wsxm2C3hQ/Kg5AN26aLV2VYsVMJIUZofa7
SOTzDUSUp5H7HfMR1VqB5uZXmifhOpOBsUqTCSKLIJhjgzuLe2ijgtEc+540AEKXrXwq9pNGF7cb
426rMDdZUcmATt5wmWkNT9k7XmttqOhKUrnIu5tSewAYOKbt57KpmO6rg7krSgk8I5O9cFZKXUV3
g50B13bdKPADt22eKVODohRTdTUzGEVbOlSgNJJQCH3bEkyIdjA2O41MmzDrITki0QSyIsV0hiQ8
Ua4g7aV7lOZURVvGl023NptKXLipU0E2NKBkJwzzGXq9WifIPEGLXwNWgftqBegpw14Z1XPvuCZk
v8HUp+L/zSzo/6v5jaX+w/yGESH/V1X88wxned6/Zzju75qK5wGJKZU0x7Mprf57hqP9btM1MJgE
/zm1MazfaWIazPMprM11b1o7f0xtDPV3zUEgDGDJJD7Xsdz/m6kNHcW5aPteWmfGZVke8FJcYobh
mZQ12f+D2SB2YrADVZseoKHGe090L71pX5nveCuzgNSDC3DtKcO0A+PrcpbRJpJjurI6XO4NHTPf
rBiUO+MtGA2wTd504wUgt2yl+kzqUYrzsX+VOQ3CMpzKY0rkki9oIwyoC88tEw3u12gTwnTaAh+h
uJusqF/vRqfpN3ij4f5/VEe0xLqORFS27lptnGwHFCPzO+N7o2fTlibXyRR5drJue9RsG7VqX/I6
FL7sa2c7Jr2xRmAc9V/DyIDN5poPdiHJ1YvNdG2EEcmRU7YVakAsGyUD2VNk8NQm8ks3VvZLqmuS
DnI1KUWxTaLZ7BZk13T2cnEH7sGAI+iKZcx4L1PHIyGLX5VGw6+VdwaVP1wW3HI+RXNKkgd3msA3
plGdxg0NAc94ZrhPON0wqGSS5gczN8yYAkdF3G5C9jLaHNJTnVDdp7Lt101MeKVXt0grjGjvYlHz
4zHr4KPll9Gj72Klw2XkIr4v02qXBzG+cAjVrk3bQE/S9MFVv0hcEUNUDK9Nkqwm4kgF1MAVqAq5
UrSg341JjZhPrBFBTChKWgeirTv3zfUPUB/Nta6NjxomyJ3XNrwQGfS1QgGIMCs0/dZwcoWQt5PD
F1oZ0bijWl4epposvUnJzlyPfCgKXARdxdjEZfPZgKS+HI3x6mqVk3eS8T0xfyc3MOujUikuGAF5
izLLWrkqJl8RxHB9PeyXBBx5+xEzWODpzY6+EfkmhnaErBedHJfYadHFX4fIShhjsFAjZJ/LogVc
8sPqsnc5btn7n1aXHQHG1p20zPOyptg2/POBO0VDOZvC68/vsbweMRvsWR5Ouelt69C+X568LJY/
w5z7qf7UP9dAOY7vf8VyxPKaFr9qP+hqRizzv+B/++ctz132mqmhUXCHO7o8433Hskog45yVOb/W
D3/f25HK9MGi7+qTvD36Pxz4w8PlwOVtUBYziYI2I/W8XEXEgp2XRavpSKcmt2OYy/1GhETyIjLw
1uDHu6PlQWrDG/JY5CBAh/SHhTKa6dnRM7Yp9NTDzIQsNW+TwtTQ/e2cWnxanrNs7d1p9A1Xn2i4
mEdLtM/c1ctNrc9+DAJDWtJrzpHCzAss9iby+Clpaq6cg04oc1q9cjZI1kKRpDZ+RyXylDnyKDwx
HRo6VRvK/z614txXtb3NAOrMlNM4K/PCg390JoIhZHy8pgD3bDmUNZf9eqfbe1Az58BRxlOh0NtS
KcBsh0qYZ3JLCHmeH3UZQqt2HO89nIItc/tA4Yc16Yl1DgtlWAUqn+H7NifqN6iYGvyhHDE2wdfG
i1xQ0sY+FsI+VZiJTzDJMl+LiK0z588dkadRMmp2m3Nk+AXx9UFCKEjVWtNqAo5KMh5HLQv0DNrb
I8ONkl0l0o+AHkountlnEdT5zsi91A+8sThOTr/XMcufCNA8taNa06Ks/U4L51Z68TUNgtRnqogp
SNWqS+6kH4qqI2K2Fvm2rakcgJvUN2qvCjIMS0lf35HnMYncnZeXj3kxynM5LyRGAZCiePGs+Qid
Aj5RASesXPlRWNE1uo2Faa8VsJ4E2ZfWQcYluosiOiOriM6DTIxjm0ZEZVnaJjOUtdsatY+MztsM
McNRe87YMBDug1A6M9RXhQmspbWarQDJdVZGbTqrgG/ObZKnh6kKMPKzadk+ibD2VdNNtssquBH1
bceX2sQL7pZUtg5CcaMtc36uUzVfQeEJBF5ppd+A3B8OVZcDUEWkqsWAtoahITvR4y8JJyXZD4zZ
rO5hoL+Sct04j3LSDmOOOqGkfLOmyWmQiUsqOGHc1q4yrA/LD6sxMFjY0RwaCCr4UptlfpnagaBn
c2yYK7CKE7jdEjFABwfv86XzaDUJyu6opijKtVir4iS8y8L8tqGsTA/ODdYleAYfKDA1taTKDn06
titgY57fl6F241j5rjSM7DlWimwPPeJGtyNtr2ducZRWgh8jgsZxlCMicCZXxRHAErohMK7bSVTM
AzojRFQyHyParjwuj942vq8vT6TPAt9t2f/L4cuqztez9Yz+Znlrh5Q1Ovxzvtz80u9P+OGl3x4W
efbUBnq0Ld//kuX9lref8pw/rxFBtQrtuCat7s8/4ofjmwKnjR7CEwlVDbKdUlPFXRauwkn7vpqS
l3n8Zduytx/MiF4HBlV3pyuavmoCFfBU6FyBKW3oKNIQDRJOOPsLVdYvHfqdtYpa2Z6cF0iOw6VP
QJukQ5ztkumjZaobyed6yKTNCQTHHX+Apa9lYu5MXRv2TQC+spI2z8CLT9s528gprrZtlo0H7OvP
VHIOOFH8GGC9OWkuyT5auLKc6n6wCxBW432nCUjBYuDfrEQ3CsmgJI6tU4vsjapE1G4MOWnQttjY
YY6S2wUQ12kk9OSZBfI06PYZKnoHVjFJNV7SCgZpbn3IwPGo5mCv246XL22wsk5dbaxQ/0g0Sblm
9ulsc2eTN7l6cfTaQ8PdPs5JeEXwHA299Lkvd/CXKEUKsyZ0YnKvCfGwgBjAQOXKS15hzu5jy1uR
6rGvIb+tW0vLMZlPkICGGP8imCCVC6GvqqDRtFIb+NoPCsZ9vxhahPgsV95cprXK4JB2tANVuoub
oJaHKMaSr8dRttZrZtBGCAm4dI1DZBEHZ6qq3Gh1Syt5qjPfbYkLqD1Z03gRz5nGCCzILLlKDedO
4Xto4jbZBw5MnTwNsQdZCIKJsOBDENnnamgPeNJ3fUh8emp8i63yf7F3Xtt1atm6fpXzAlQjh1vC
DChalmVbNzTZsmGQc3r684FWramlWrtq1/2+QWQQE8boo/c/JIdC/mwqc+rHen2zSBoplaL7hl1q
5JuRPgYC8fRscZwwyov2XLdZvqlvOZ40Zo+1apGoX9P6gN3gM8PD+CqRYXlOvJ7EYub9gpTnNSrf
z+WTNeSmv+akhqSqg2w7fOvAzvrObP1A0qsN1Ln2M0pJx9oki+NQy7CncvLVSSKomOOjJWcN/339
TNoo8R3Au9N9TSo7iAYnPysLNXGAniPZZi9PDd2z+6/rGlG5dk5Wheu1xYheFoN5djCP4YlpNy3i
RK58hfttftPzOvbC2aB1DoMGUpmMPSo3N+pQr+T2C/4liUNevKcMTGIW3fhBvkLvaprKl6qMhN/J
FVic0UuWor92UvOaxHJyU5JNJL1J72bOFO7NzHXE6I9a61xpYjzrqolDgKI9z+uyfDLJl7cIbd6I
iXfJNiPyB0rlGkBSXLuW71pp/FwMoTVScEEYkfB5xfbKiBx+KX1rk50vTiLBXoC05qUpkO1Iy48i
T11NY0eciCs3SQvJL2l0/Cyer7PJ0tAPdQCV8NfBKUSNv6Cy9aQjCeqTKz6NraydQACeksEUoVWR
9iitm3gpUaOUw1bt8wD28p21cI/GeOpK9INgJ+qHIk6H06BNJyULBi0iys4Rb9PkE4jy5ckx+i+m
Jl5mE3vWGctgsjoqNd7hFiVR05V6mhVDZEQg9iYfaeaI1S6GFaDu92XutKc063p/rHMHuhoiHjU1
ZlAaaJq1HlHYJl2teVHBGJAagH6VZth0Zyb8iMT2hFyuXl1K3qyPFYOjlM8y/hYNuXwGfPRtolqC
fkV/mwjLvsat7bvdl3cG4J6gz/vEV9ApP5mzI70gZZcfStG70Zoikgvaw01rKBZGU4igcCay7ol8
MOLsycgtKVAT3JTUOpE81eH5DMsSLFoqHZHfongkJ7Uv7FgNygiZKkIc0oaeaeT5sQTs41Z9Z4bC
TLwqjsnoyAvyYrV0s0IPjWj2M2k8KH0l+f0UP0Smg3PeMAZ1bvE+SqbtkcqRfVOxsO6J7XuJSL6c
rcybXzakDoastnMyaENI8woCKUyQFZlQvlRrsM2tc7bl3yo6JidhYXa9xDEKIxnCZ+WQ3iljnzMI
59GqsBi7fPMcAQS96e2kxhTjSla/omSS9j9srcpdfTYzvxTzMyNWKkFI8npYnwrXTiplC+0iYMqO
8HTUxkEwjjetlXow+Dpf0k3O2gEDU4bCVRxzPPcOuK4pmx6S1fpejq3hCR3WKPijDJ2OuAr7Jv2m
lAhW5FGOi8R4XuMGP4xYTwLw7gUNew5yjvS50dqUNiX9NR5CcMnR546H7sb3BaIjV9ESb1Jx+u+E
FIar9mI4aSksrcQMaalwW3C+a2i+t2jD3FLHeValFldfJWCAnNA0N99bSBuu3ve/axFvMrUGPaCO
nVeyDUcTdbrBCwXlslw8tqCXAoKHe22cyOTLxc9IoQdE+stV2hIqiVGkp6kcPWQcAis1PsVYf2gZ
7OeciuYyDj4gcIiYS1t6RQdYRykpjKGsotnFnSzsB7KfyP8/xNNwg2Rh3pSulMQA6/urMqc5kfXv
sZo/TQY/g6mkrjOTQM+hvK2jeSxNxO3G8qFm5NkYgMxKo678WqBTldmHVFEgoyDzDeTTfNaLofeq
0TmlCpwKJ/mppihTDig1eWiiI4XXlIi6O8IfsZrCmWcaTNxXRm+QIKW0KdwjfVHqw31tVxQ3GvMz
Ulqf0PtJ6MoB06A3/pqX8WkSuX7sZ+OnSXL4QZcA2I2noYudh7kxhLsyGjJnxBwb5VQb4zdI9VNg
L/eTGhP5F/FLOfB6SRna0wUCVT5DnApRPrXWDzz20V1UzI7XWvyaGv27CWPPpRGZvbSOsoCSvcGb
cpVX5LXyWOVHlMDW2rg60DFiI4m5qVsb1UtfAHOqTCRcqzT5bgnjRSsFdJmZxJaqlY9JSdIm/lIX
62uy1lmQoUJ+GPAJWM1a2UzlTpG63lUVv2sSK17MsMETxvzcl0VGEW1JT1jxUQ55EE3vKXH5E8My
v02PdlNzVrxY5fK5b6TMN3qJNnGsQpG2t6OdijOU0dUvMp3CuL6styNwF1fOqmegMudSzh6WqXyW
jDo9CUSWlhF1RQoaiETE8RdKeIu3h1xqZgMIaOmgEQGJ3Hwb+66G0xyEgxBkEx91xT6Uk3FDqYsq
fyOBMzDGQ2OaYKRjcXCyiPZDbj1cEUXQduvXCk1UdzQZAoG19vK+du5ApbldbuAKY2UnQY3P0ycE
5JrWQSMZ1Xi/ayPKzvPdMv02QDEf5kIqvQlY28FeKecWRfJ1GGI8M1v9cznIT0vSakcbLdI+BWuU
V9pVrIUoG0zn5wwPCtcxWx5zqxvEoLB+p/JqVo0CRF/zzbHoVJGK/oXJ4q9YpdmMYEu4NTYPXoI9
bZBsOgawfStHn+6WglSH5EQI4uuMPiE3nHX7DL3OPtlxRhhhp6tLwNtft59S5Mt9IVLFz+1qBS2g
3/bA4F2rsRdQHCtegBTQTppcPddmAPVaO0tTei/0WEER1AFN125Ddss4QrTeOCN57dFPRsTXEWBn
Pb6bNCo69YjXTQvKdtB/q4WMAKoARqv2yDrRFI+ek8rdNXFdlSk/EHzxhmjOgtpqwWM1lu3mDEoP
rtBnnB4BnKP0YYcbpC2ihrfLyU6D9TWLQHZkajH6w4qbdobUbQ7ND9MZXLjbOSiLSZxtRbuRpfhL
WTWAL+H1uS1oC98yi++SsXzuRwrI5gwUznDa7yTDzbMJvbSnTKn+BHApYV23inOvqU/T0ly16+L4
SEHYniHf4U0Kbl0p6XXBRqYDnaIUg+Oob8duXDwL21pUsjZRkrq5Rp7gNOD668YrpALUntypWqgB
ZsDgxuYeS6IHGSMp305Vuqu5x48MZBzGX1R7Bw+Wa1Co1KAKVTI8Cy9cKmdwcfTZ5pkAfCVV+hXx
eGSTpu2nYIQTGeYtAvBIh9fpnVmATFmpFWexcU/q/coo+huwmPDsluGG54S4QgRBVAfp0NtfF2AY
/gwxvHamh6zWnxoNQ6Yc9xkfraqHXBkAzdSLEeSBIibql885dXtPoHfiZ2lzrECskNo4LvP0INLI
PtVSAiutsa7WITV9F7xDGnb2ccnUg6x15XmwVPyu0beHom6cG2VMb4cBBGk3z8HWWkAIZjSnRdoJ
qck5OUyj+s2Jm9QDkQAwTwMdWcoz+cxMI5SO7cCR1NfalKwrBkEQG0j+w2JHj9ZAqL0+t8ibeFay
0V8pHWATbOI06DyN5K6/mklfh7Nmr95A90Nq/VXLPw9NtpCSj+1jb2cPQq1FsLSWHRR0Dn4d/yrq
Ybpu4oHSK+aAaT37slUYWG3bDL5apNgnpSz5FcvigOz7CXcGRoOpICraUlj9ySZPHjDqMb2MmFgv
dMNtTKcPhrk6RR3JBZOmI2rGzBsTdSR0uYst/QYB2fHAm0x5fZ4e1XS8b+3O9qJFQrHFkR4tJE58
U6ZInnXnCjiMs8LymHs8bovTinyCXSUo3OrABVIFrk9uWq7UYTiydK3CCFo1CPNJkcb2ah0ZVp5R
rPgdyWN+EqXl05LjaVMO1HQtwg19dbAWQ59ON2mDR/pCyqvZ7DVodJOQ6R/TrlPDDhkssFOqcgUY
/kytgTKFDH4stiTNBdrbLOmjYmolXXj/MFsiDuIRYbxuMMnFIV/ncq+jZZebqVjpDVY4on5wsMRC
EAzKEu+lg6xo9QnuYePGjrEEltChEk41XSASCECdIm90wJ0M9JZNjriFrRi/LAwcsW2Iv4v0ZAMj
orPTU/BGxnOfV7QfUK1hLa0uVMOXJa5zz0bBr5+s6TS0y61DvtlDx0L3FpA6sp7DRFwthjYa8F08
TsfZfGyjUvKVwcpB8sjqwaDpB8zzPY5nQpXSfoqjduAZl2RrEEL0tIHBM+7mYYbf3zHukk/odp+J
3ygeyZSJ1+YZj9FQ6Z7wVmhckGvVzSqkhZ/oG14ojGZb6UdLkkKRZ+0aUeMmYESCBQcay431IOUG
EsGJEfblXJMGRNc3y/RfYOWflq4v/CKZEcaWVAGadnpBTxn3PjnFNfM2Tvv4pk3K6l7kGQxRYvOg
bJ/gyKIat5LIsaT8AOXvYOQy/QcqAm5WpLbfrHJ0HKfiEV/mIZh7wlJVLr92GjngFSHfNVvRTzqt
hioHJUWjesk/Jfxi5LhT+vl7DYa50cvkIOYZ51jH/KQ36e8MJ5ARz+oWGZPAMil5KIgV+HyVKQOu
MdBeumgujlIDSN4EEOCvGg5N+iIec0ZmZzhqD8OqhgjOHIWt3rRyhKKZWqI3IDNWFU8kjYoDxckn
sqKVq+v9Q799pOQj/YXxIr53ejj1sQDA72Y/1rHdXjVUkpQJP5pKi5yDyHF1HSSAc2gg4PRygsiy
mahYywF2fhE4lFSPsjWhP6M/TWZs8IZ2jMqS9fcKti3okcWPGlv2mp9RPB61ZPpsj0DJ4vnVWIf5
mCxS2NrNtwgPNTwaa8dLNGdTgXB+F4M1H+oG+3MtR9x9SaFQ5d3iUWW547Xog2IpddfWIBSATkgw
PKF3RJsRQJKDmxOCA1183dr1ozbK4iCQWnCHWiEVnX3CgfFxymdeLwTZydlbkC8zipBAIlDkCSw5
Zgy8/lD0Sgnmpr1KWuDzq8FQMW5hb0VyGeS6mV4vCV6QCIp4E/KssN4jvmvH8vIpTsge599aTaux
jFJwhVb0zlVUsrbkWCS8Yx3nVMD8cOUiCmNrOWutRWiNy1isvwLSeWzz4S4HC+dW2fxS2nXpKosN
+hp5grTvsE23fLRn8pNUfB67H2mT4ISgac9FXwb1TO1VEUPianIHpXd+JcZMP0PHLHxjGK9QBDqD
HCELiCiIX0wB6sNBho3CCQIU4TNZMLfPx26riv5ax9W1TJzTVIuIvOk6Mi/lvepQeMamcPGTduLW
aLFre0SZUquUE2yr5JjL2msWA8hR2vy1zyiBg++NfMswKTIO6LrohJeuRePpztKAEAMNmi/1EnnJ
GILwWhUHsIU3srm0Z4AglFAnYOo2bsAA5ZR0GkJQMeIsISlvC10AxBK8Gs3yZek71LRVJT8srX3u
RZOG+pj6ToHzJpzR5pgM3HFlrIY7loq41qUbyIxUVdriTk+76wX5MRfBBdwxSR2HIIh5HbWvVTQZ
wVwa1B/AagnCVyOnPD7gXtdL2DEIxTrxxZA16DMgoyl95tS2wTD1g98V0qFJEfjTNac/Vopz3+fy
d9OQoaAl+PCMlXOtmV9yJDfcvNuGR6k9u6U8YKMyHgu5fGFkdbPKZ3WVkIlunNsZ6x7SgtJzX5ML
G8kUQKsAVKvl3Y1kwvyfnbQJMEUZD1WCEbFR3o7lq1hqgbHBGaBiz//kIF0wqHQn+k9hDoWfVJ+1
/H4aFpkkuUQ8G8V9AC8Qj6JSRwfPWEoPd1xdkh5svKW7jaQKsIkgsPBJApE3l+9tsqXHUsKSAIAp
QX2u3QjdfLQsZOftfji2S9769bgiEYKfzmlAwceZr82IdOcIXc1HtuZTaS+I+QG2QapzPIt8vlHt
pvRrndSjISpPluHvSCMh+iwCTZSf1kx9oTalutYZiNoMxE6H+JYJstATHHMh/2gTJ36gbf5tJRFJ
FJydgjRVxwMkmyxolbMAWn4viuq6wi8p6+PyGpHSsIuk4ozfBL5T2nhP5b+jigN4Ok2xKsA3ikQO
nPfz2GR8i6VzI8/j16ThoWENxwNGhiwY+9kkk548EYlovspLrcqylzQ5hgcdKdVFeo6s7oBv0vjN
WsyjhAfUvej03NNN0IaLXC0eYDHhRS1Gtjh/rOEkxaQRUHdHGHnY4FPzi8WbQEHi1MvJyPuBCw94
uxju9LWhQU6Nl+rLsNWJeqkpQ/xTy9AoJgqPl+V9rt02X9bth8ATtDM0mjhmX97nPuwjqGKj8iNk
PgXOUAIMXr1iTfODZKuf353m7ap/e0oo0qUrL53qv+20X4fekCL05eJvR1ppedVXU0qUNjGmjKIT
LlkxAe/2L17u7+08Za9cy47swL7a/uN9c9sOV4yZxPHjmffltx33/6SzjZdkisZgP3VC6okz/HmV
y6X2B7cvJkWZeFYZLSgC88guTxQub3kUGl4jrfQFtxmSDQ65SrRVn3O1lfxENisfcE1L8m5E7CuX
GLmM9JgzfGgQNXS6qqL4xcigmJj5062pmbimzqpzTrX0aMo6LOKeTNiyDl9yWrgUNKmuxD8Z8kM7
q5DPooudgtRcaOaL3J0cyvdq70oRJPZ5AaFsluUXZ2hOiwaexQBfPAJiLmUAJgBOjSG7leWtZLJg
z7BIVokgxTU6s1djk/7cShjtIm2xQn1Ta+tL1pW5OzTG9aTqRwcsiUuIYRkHqZRutV14Z4X1pIHQ
8zu0wWEvOC7CBfcyqgZ4Y4EQ0AzBWw+1z15rDBUTAkDnDqFPcq7j4K2I2jXYYrZNArVR03tPmMeB
WjzEuQSw3zp6pgmEui7Uq6kv0FTn8VaUuLTawoMd2p+jdch2qK0b4y3hW7y0rpbPZzq2k1TbRxJp
Cobay4tGLm+ZpG/gdCQvVme0+oEEkrPFA0DOPUO0sKe6KUgS7WB0y3dgOYwcEJKzuxiAV3rQ5y4K
xNRSMtfrpyI3X6tJm/2xWV4niI8MEHUabq0a4ZPRByoDZM1x/ZbE6mOVE97WtGT+ONYQQr8OMllQ
hMvAU2/YYOG1ePacpo35UMIyc+2WAnoqUHAuHPuIUinny66iSCh+u5AZ0LVy8wagNR1zhhuDpSjn
ftLxAJCGb82kyq6lZ48Tbt7I5KYexZ7va45WUllYlKPaH4sfD/mPhU4tkIB4HPoSTLUwp2urVX2h
G58bUpzN3MYH1aIqD/rzlmYscGbAC0YvSeCWDW6+cUJEJj7VXWRQI1urYO7Mp0mrvNlGu72U8ubQ
Lwe2UmZy2tV1huquX50n2CMhPmUvxSzu14WqpZ4M39HMMsG65jpYHss67Jgns7Y69x276g/20nsT
CXUD7P0V0IfjkqbpG0/ZBIzyQfYhiQCA4iIjzstC0aUYJSe08IaBXpIjDwu6Q+jRo1E3GpZ+Je6+
fRIdbEzgj8VQKTCNz0Dwj9RQFHgV8XClFJLzSZ8Rm0ys4i7jRais7jNNQfwfbnxnUX28cTjVKqVV
QzPJ+/8VibiKsjUXcrRnCsHZWTIN4Bqk89zZonI2pD2pwdSmpp+jjwjDMFw0p/pP9/A3D4/8h6kp
GxTSJsr76z2IRqQm1vLiDFhjuatzFV+pNDkT+WHQt1rSqcon+xAxOpAaQoZBDs07dDDr7//+R9Q+
MM4oxiNZZ+mw7FUZaO9HCeisWha9zaz4PKBIc8CUVz8PPeV5mUZw6tJvaHxVRxSgHiHINzcIi4PG
Jtky1girR510Mzp9c01A7+KvPt3EAGbor3J6dERyAj2mmQYRqtxgZHMV6UZo95Dua6lTAbZTD28l
atJlHlVBBfnKtEe8o6vmmDmVdb1PxDaHqt63f/9v/827u1HsdIQqFFv+V6MNWLN20o9JjL6PWnhT
V1cBNhlLoMTWoTZUL0GZ/3psEPVcRlzS1PoMM5r6fr4Sts/XkLnHUyFP+kkxivEc6QgojTG0jraO
xmOOysNpUKfPQ1Rph/3O/4/++Z/onxoqL+9+5H+hf97+mv7fza9Z/Kz+go5+O+wPdDR68OCddROa
HGTuv/A/Fdn5h2yg+OHIVJoRnueD/IP/qVnbQWgvc5QFtG7TZ/4nSFr5h6Zuerx8x+SUNqWK/4L/
aTt/Fb4wZMchLDFsSHpwEfCB+cD/bFI9B/JVptddI7wYXAcFDbhmxyyfr1Ob+hDWn8B80MCC4YXL
u4b2H02ptHFOBFzkJjF+6gWegppxXU3tTH7OnN4mW/E0jFRbpzVengtFbUKtlprQKRuGLPtsibai
QnabtUNUtm/b98XMihqKXpRP9iIpnjxVWGsN8svDdEhJOYT7hOwBA/p9tib3hejMq43XYugoxR8T
68+5fR0AmDhYFAnfehEV4WoYRYjxZRFWWHDjjbnN9si3uvS3i/8WZf8Zbl4W9zlHAXYTLetJbDis
eJtoGwzsMjEGoE+DjpZTrAIU6wCB7ROxLU6SIR1W0V3vq+qIGg1FXHKK4wJ+aCwBTJHeHbHdGquK
lHnXoltA9ADgVK/Dt1mLj/6czQ9G3QKQxFusCRu9/mOyL6aMl8ixS79byR4mhBQQkF07a/QXQ0pn
wMSVnycRrP8oooo4vvbFci+BiMANk6J754CkS4a7NpXjA0ICR7sk2WNJGezKQSAiOo+PER2vghPE
SbGLx4FmmBFBezspmQHWvQnkOo3v0RVr+vZqBWRzpW9zQ0ErPyrKS5RlgYXJegBJazzA50QFBmRg
UE3kKjUVHdCuOscpv9X+26Rm8yVfgZ2vN6WqP+2/X7yu4pB1OvSte72aTF+hBEG4S7WEGvaik9Qx
f/VV2QVmJIaQ93kI9zmw8H/MXdZp9QQA/7K873NZvBy3r5NhAuVuk49Buwz16bLffzjNx837aWM1
Yay8z75tzygXAaq7XNPYb+6yfLnef7+uxXXMy0rKiPux+6SAg/d2uQ/rqBOvRwmDzsqC5cdDvDyW
t0dwWf6weV/EkmJy5QE0zL6YTEp9bDvcO7bPRWzf1z4p/1zMuoR49bK8b27LNFu9/Zh9y9tOlyPR
fzouvZV4ido3sAf+9bQf1l0uXyPYshEO/vWQyz6Xuyn7hlEbsGr/cvG/2+9yPikenEObORCz/nmJ
y6GXdZf/7bIu69S71jQX3vDtmUCc+VKBCTskqOmEUsWk7qpWDgaFJrJVpYFh+IdZ1RY1aj3xXYro
9kE1m04OZIU6PeXG2NvPcTnbh8X9XJmVoaO5b3H42HJqd1wXuKt+6iOGM9v1/u64fd3bwfs++428
neGyfDn6w7qqmAlSW7k6TxQHAfk868GEwEzYm2MdCobV8tuyyM159fZN72aNJap4w7Zm9OOmGh1c
TRz7LUEAD5fGAs1SHIcF6exuS6BQ1CV1sHcJ73aK9133bfLWcVx23ReRXMYNMjNu0yFvwnyb2IZN
KWCbdIrYIOxSOxzWBYLytm7fb58zuhnc0WV5P/iyeDkNslp/nDUhye46pWqAKOTpFFjJhvvcPjEq
Z/Qa9JO8dxv6Tag/WxhyKJR+aKHfT/5uXY/QHgJc7rA9kx3nvM/tMOR9Llu372bfEhOo1/qoHDcW
PSk/Ux/Q6bFB65Xi9uPOb8fta6X9tcZ99wB9FxusgvhhnyDNwN3X8ej1idWE5ta57ROxIY33uX2D
kkkgTuvqq9zO41mWki7cJ6olk0YvU9WmNB9/m7dHpXUr/NJOk8JYbqZgtkm66AocBQtINKl5mj/c
PN9P9nWo6/2Qyxm4lNgsozDLCsdtUhr8v0Bmz11c92HWmX24z6U9ApAI+5yXwTZClIuNUJn75WgO
ZpjIxSQDcVHbQ6yvD21U4aCbAlncf/P99122HznHBSonKc9bNOzvjrF1gvnVimIMx2tqS+tt1h6U
j5ZqwfaI9gcT6TZmqaV1jFZZD53BofyzzSUG1lr73GIOVZANZKqQgV5WD757Haqrvhl8IkQRynPL
clKBW9PlFKVY6CZoyvsG7MzpMw+qAoRCmaCtIXEbRqutgQM6KBDAWdwskVE9l+AG7dZeOZqggbCl
icQCJCa1BDA7SxstDOibvkdv2RbN7cvYif1z5b68b9knZJ6I82o1Vz2tmiP3bfmy/d1O+0n2ZZQY
zIOq9jdv16Hosis3dqRatM+2Amtjlvp19WSL5kQjsHmbzGDhI+ScT0oBRw4Qlrpt3yfaFnntc52W
ksHbl/cjL/v0ksyWD7tf9mnNBqsKClUIhdRVuE/WAVYx5UWWecso1tdbuPu32xcTuHRV2Wix/HWf
fe//xbp9l7er7IdApHuNnbgNLpfb5y7/6jhPBki3wvH2f2p/Wpd/98Pi/o9mEl4Dn/qtV7hMlK0T
uizGWw8Sbd2X0kcHDdlkXtita0FjiN7ssuM+N1u4InqXYy6b304ryF2fPqy0uu2pfrjsvs//uM4k
hqeCox0Q+qC83PKm75M+bjnVx9l9uZSUP3b6uLkzDH7K/3n7u5N+3PXd8tvsu3PP6sxXJ4Ga2E/9
L9v3XVfECc+d8vruGn8/+/dXutx0tiiPi1Onh3d3sM9ednl3in3Lx+V95bvD37a/ux2QajryZSGM
GvXdJP9zsQCvpkPFPO17XNZfDrB0GfPFNX++rIr0Xg1VI6cmt8/uW4bcVt4uUS2MEAuKdkSu4T6Z
Fwd9om2C5MGACcU2u6/cNwPxYzR82XOfS3LEDBeE20n2/7nZHLbB8r793elUBHhCdapr2dtn9+1v
V9qX03Z9BFYMTnkYHCW4HL7PvTvn5Zb2s++b+bkfJKXEtLRAbgjJ1Kf9W7l8EfuiHgMIg8G3tzYj
KszBZS+5qEHkCKIQutMynEYKsG6yR0DTFutcJjaJec8Bn4hMf4N9S+QofZhW/R8Tsskqocy2XKBp
gr3LNuv8anFMDWdnG8/m2zejb+EZOKY6vCwW8yFNkdewy+MiDR0Ir+SZ2IcMwoK+OsIav5ZBf8XL
28tJ2pHnj31D+RwXVRsCJf9mJW5xJbpFOfSK/pwsukNam28YmbTnyrlyeg2M1Pbf7cP3y2QvKK2i
Tcgf0s1IQwmbdiBZmMUEuBskDMZgfTZ7y8uaFGt4lBlg6H3J+V8ASl91er9h48eQF0ZpizywTeoj
koFEUnZ3GbvuqYh9FIt68RQ0JrQ8ZxqV8P8Sdv87vTb0C/9dwu4GMYNqaD+KGWwH/VPMgJTcpl5L
Ns6g1HBRMjD+YVmIFZjkzf/M0unyP0wFX2sZ+TTcH7XtPP/M0plbAk+VLXbApdax9f8mS4fT3l91
EUnToW+MPg9ilHC90UfcpA7eSRm0ipk2QxMnodrjF67HgLnK/rhnlXJGu+GS5ahvZ9FxX9onUBWD
VpbTk7xk9XlUXo0tvtgndrWgb7zPysBzPLlfbzNR+GSVQaj1uXlK7eq5lyO+87hsrxUYHIlW/DI7
mMvUMm7khjr8CMKWqGD2WkjGHJ4iqhj78az6ozkod1FBRhGYanMtY/hWtlgnlaAySL4xYrCH9fO4
KHBi1vVqGIjTzcx0zpEkg1tEcBFqmo8WQON26EX6AG4hfqpzdkeyyJyscINUf5XnsGyWCQ2u/LrK
OLiMfiD4ZfoINOGQCrxCIEnUgcUz1wYSHEQdT7WX0kf3wXRRhJ/oHiJoDlE9ErGiSoSdlnZKzmOr
RO7UQLC0m+mgSriBaHLmiS7qD7mDTtgYz0dFje7mOHlRINvi84pqy1zLvzT10ekUVF2WUg0QiMuC
zgS/TVVLclcbbH6lN3GAQfKJXNsX8HuoNkRGG9jqcsD7utZQaEjj9DcaqQ8ZbO9zD+lIjHoW9JqF
4EF8j2LnuVdS8KFmHcYZXHIdFpuiDuTm1qCz1wQTJxTQAtmqNr7Prn1X++YyRTdTRAEyUeMoACN9
b0mWAlYGpTwnQ7JYgvMiFPByY8YdWyvPI4uyx7VMB1co0xiCMQiL6iFVhvWlUw9zM/2aHRGdiwht
VlJuKCe1uY+EHajeKv9sTFhs2XSEJN50v+kBQzlxgtusU83BakV4TiOSdSj6dnSFhLRQIuXhOn9a
7DI55TV0oszSH52ibcOol876aN9swk1oX1lXVlMpeJhqv8a1AMoGUdpnNKt5ZFTvxchtUuoHWH2c
Zf47TBPGk9V25sEZLLCo2Qj1UMctIq5B7q9xuZxBUosga5VPOM7CMEnV5NGWrKBcys5TGw0qYy5T
S+176U5WeZgZkn1gh7C+NED1IvHo5RtcSDHLYFogA3ajTw0TrQEpJ8vZzEmI6+GryD8tSe5wB/Jy
twK4hvZkfAF6xN2rRiinU+FVmhz7IwhbSUUTW9PaBzNONX60xkt6vjMbvu4Zds7yUKP+Ndj6KzK0
xXPCELQxrga9oF8FBK0gPqArK3gc+zFey+8KZiH07kI/JSJCj6R6iOtFHCodP0LclNC5GJbz5k+p
alh0JAKpXLq9I+Jfjj3x6yXS7PbyCKMRDxhXWtSDAmR9FIgniry+rQo+ngZhkX7ppONUeSNu5mt8
r80MwAzzQC4AOApgLurYGzIZ05VjD0uotlTwvZswXy2DLzUz6BBUrmu0X8dBXz1Vc85GnmQ3qiLu
oF5WgU6SRptui+VL30lYmtVt4Un2SS2k+LPG7jepnYKSsL9bo42w/ND4mBxcV4V+Pxe8yMhDjVe1
ymgeYL5YK2x2On7ja1GP1NqZd20a43MsvogJTtCQtckhLrpPkQJa12QEElNkhAHWezI6yQzZJXTY
CqBGhXFP3W69G7vumzQmX1M9o3ShV0uwdk11biM8wjgHXJsfEHwA1Zr5AaWCQI3XJYiRXUKDUH6J
QaiB3Y0KgRgjyIsAKO3vJB/DARVGXH6iWxXmlzuB4QbzRR2/nS3Tq5c18VUZDQhMOMA6tT1ZLLQ5
BmyrdB1sdI9QgpdbE/xRcTKQ1z/ouXK1ruadJqIasH1dkw/ofugFvJfKcX6JRv82EOmccZyGKK3W
d8qiCS+Z18ZPVLk+okC/oVlTn6QKkt7CPCdgVNGMW14WfQEhWa+naLS6k1xUY4Bcx40Wa1dApjR6
ImQQ0G4GgTn1BzsrGGJBycyF+v/ZO6/mtpkF2/4i3EIOrwCYSSXLCn5ByZaMnIFG+PWzGv7q+Myp
O1V33u8LCqRsiiIRunfvvfZDBxrGiI6Zo9aHhhgEFAlsDE283Mnx9frizLhMol7VKB5zP6eFiJnO
LQK0yzWZWBtyYtpf6uKzFekveqGzS0RxrV+DtN4ny6szUNbbLUydLXdmB43GtNaPjg4JgmtogD0r
ZIcG/xfz7xx5Iy2mY65Ov5e5rndabt4mWlf36UBnXTa3gahWZVfNXXvi1vKomt/aurY+nenFTou3
wQFJM6WeRQaWu6ZJHCmg6/Vr8ErxWGXiiXSFG7pg/X36gC79irXF1NQfaXfFInAjpHRW6zmcsb50
c0mOklIFzY6DoSkav4hiLwS8qvo03QLzFuJXab3GZRx/o6ryWPc9VxWaujzCquq6aHgR1RejfxyN
rmCeH5V+6o0NqLgFY8dPzV2JKsK5iV2ycwu4RJWKyzuq/bgwg10dMAHu6XXF+B/3nH6ttgP9/ENZ
ABIZssDGg/i5V7HHBKyrG7vEnr/jPn5LIWUicuB/mcj1cnxQwKEbu1od3gfcHcFqx7Y/wGcOhiLb
A/3fOwY1GU1h974Fgx9nZk+YCXJvQF7wzXAABVq28omLkQCapfa7DipqaLqYgolytXcpsQVyX1F6
mzyavydxgtNH+x5Kzymu+FqdFtd+Je2vGXVeNiQiO+/Fmea7bEeHFOJVY2EWYbBRtDK10OM45157
T8Xn2W26wS9AJJxpbMA1wQrZHHvNlcgRaw1Wf2y7uAoAr1OJW6sv2ITejBQn+tJXO1owVH/OE2jf
ufErWURISOVO6emfJrdxqBqtCFgfHgj8AnwflSd8CQ8Th1Fg9ReS6pzGaa/88rLAMCfl2VOze/h0
MQSM4U6FRzOsTLBSajqS1JXolfUtbzh5TZ1sYxxn2Dir/o27jrWv4KuEM8B6nGBgSjp1BXa7Yqkz
NKLXqhvf1zTA97AFI6evzgokRl+ttXM1FNNepVZzL2yZful/RCtB4W5x0nNnaV/pwDgjgjSXKW12
sJx43+JDJgbiqicLRN/OKmuSzW4FEAuY2IOm0vKoWMX3mUiGNAzRCqSrdE9O1bobPGh+jrPmV0iP
5LEYKwTJGz1Fb7zLJaCCiGu1psQvvQWT0/EOJszDw8js3IbKjc9DTXZ5aWVnTi/pPZ1KmObrSYVL
E5CeA8BQkpmZXMrA4Uj5bp5yF2xihbxOzoh00vPHutGxOWFRU21vn5fannLjmHGoTcKUUE2vWcde
GPSSWNpd5qX6RZ0jypJoJu9crz7aiMl0Lrq30Xrm+NRZzVQzf7HVPARVclZECf1vGrUTN2+ODGMI
Wx3Tquu5FUOzI3b5hI7OFUjw2DKAUfSvOMfKX2qEVolGhPPGDMynUxtTYF0Jy88mc9k38HG45yTh
DDxlh0LZQ/Rbd0vdY/eXl87C8Zi89vdGY/6YdY6VlKKl1SszApbWj8qFi7I4vXjGxaqGOghSVnB5
2GLT9kXG2Qg4iDuI5z1kI4PTxbJOAydHCKK0CrKCErjOrGBYpOt1UuX1u/DcoDEbcXDsDnTuVD+1
hoWPMgcQKET7Usb9ebYb8IPtsDA47pl4q9UtGxiwI5/1wdKGbfuoqFMTFpWT7K2cftyUaUpvt9nF
rpwHjTlGECkdRmS+8jLjyl02acRBWL+ItrRva5TeG+X62ijU59WaYl60KYz1sHX7+uhO4JAcm54/
ChQOfURs24NGAq4o/zlnYBLpIICoM8OtLTz9YmqDfWUgcu8lgqycV9qh7S2EbQo88GN7s1kfuO/b
K/3g7S7vjQM+KOYfDsF3+L+vEBsYVcNzW0DMnljZ+gZWMdppiUE6lvjmAKfxOuUrYMa8O5gOL07M
hhKLp1kf3/vUO+mJ877UNU7GPCH0WENEqPU4yEgSBbMG+MPLjL1oEnIqacI7vXXKim1U4w9xV/o+
45XDrO93a/yD/N1y7gCZRsxgmDi8da6ZHXqd26o+iAOXxl9pV5qPBTU5HVhNn/HSyRjmkgK9yj6b
VnOMqQ5yokMSi1+W47o3AsljgB/AzwDxfKPo9hPuNQUIVspSqfIkyHC/JJZd0nfx2Suzuh/bbr6u
a3YhaHHRl/NqzlQGju8eJifcZ/cqbMsbaCxi2rSAMHbFd9AJN2jXN8G39rFkZDvnvPod7yjNvvGd
L4GtagShWgJ7g8M5nbitrwtd3xdgYDAz7rHgcihZJ5aHQGd0enzq7PTYuGMM2BT8P9GTX7pNBmBS
dByNNlfGVvTf4wZkidWAL+YkTarOC/WF42j1npxkvFaxkvpZu3IfcNxTbWrLwXT7J0UFAejNnvlR
ZvQKZvUuzZTqU8/SwBYap3bTtoxwK+JeJWcyc+BdPOWEC2aAWul9N+jF8wDPyR/pQ8GHSjebMdOu
oegRPBnD2nWVyliZzyXQObvDFb8pMU2tPuSIxJi57xsbV1hKtpLpfnxQ6RikCpAUZMltdamHewic
70ZTPsyqPl4Fif99qg+MZ3sTja2SA6u+QkCtOB01mvpUgAhJvzzSUToFcENeSqcz9zaT+xlMyL6z
FtJcZAZm0dh77KjzAacHoBxbfx2MNN8l0TSdlEKffE/71btuwXla/s4IgiVdlt40Ie51JtuMMjGC
UITQn0Qknr1csy+dOaxhksu4igGUmHHBtdInBmMlfU8G0c6TqONb0/Rf5DbtHcnEHUgLAsR82Jmh
FLvc1dQQLnEVelXT3loaUeape4Hzne48rgP72bSNvaYK7UaOqRuICYjWqyGigOEoHHOHs9JP+/S1
s7sUfQ90gaLq35IBYEovnDOWbFA/jsNYh96q1FF6P+a98bWJrz7VvvdzbJ6c2De6+KJGZspgjikM
IixrzklYCC4mjTfCvdHzJ2wrF92kPGSCHr5Dg4A4FxEJ0+aqvqh5fyZ2S3QpV5mc15q0ShENaeih
oUHrO4VsX6vOy5XGwvTY4OSf8Qy72YeuWxmKw3CNcYX7QF1b4k8kq2CtmnceUBQuR0d7cVhcYPDW
Ols2kz+hijGGNa36aqMPJE3M4J5WKkow7xX3OQVlviOkS+xTGx8qW9fPraroZ65TTulvj9expoFK
/mTbNKSLxwqMhd0DMFAeqYUhH6Qk4JLkprVa7VzLzfaQi7cWqPpUBACt9HMjNwnlptyOuuTOtu3s
oJsJwffCewDWE52239bLt7Bt8I31rNcGf9+EOqgU3BX0HP1dy932/m8Pe1p260rpT458byqg/HPv
fNCupZ22B9vTrMoQIBfdl9ppBGWw7hGMXhk4yTe77RkivS8Y5u9HqL3ln58qpDQ47OMTRQb6uYzH
fz4fI6vMQNO1PDDHzD2TPRLSLu+ANk4ehgF4mjPoZrgo6kB+lI4ULjznWm62PQ997s8eeNxm+xcD
AwB9p3cwgOyJAB2j2X8W/42e1iGh1lOIFRhPyCqTXYb8fzNt7/3A10T8WT2yIhvW/91kMG8r/X+f
FNxROErwNDPXfVC6fDpHrA8yjGTPk5u/z1WM1o8VKUt7jiYcHdo/m0IREK3c9HkGcw3yXHuK5Zo0
6l8NQpIoTTOKNNS3Jep/bbRCZfFWbggLT6Grxj3peDs9aV7re4OSN8c/a+pyNd1hjM4BTdDR7DAe
ViXBagZe5IjlQyVXtZAMhozEohBuToScM/Gk2e+4xqczxpnq0CbpdTbq6SzkZnveramnRQcVILDc
1QLSUckR8DKyLECs/dwWHrYpJR/gdpXvWnbbjAb5bBX9sUkzfGmOmxFjnNZg8xD83RQ4jc45fPp9
PVeP2/P8/uzsecC7VswEsWb0Z/ID/bmp1AQVbzL8BTTJIa6dswEDFxpIAtRF+hP+bir5S1m6wMC2
PflgyFfQSE+dU/mCrfQ0jEuhMoaWjztKCMmrOh1JqPqZvkHGqqYHCQ3+SuxwmXQm4twq06SKFkmy
KXO9T4YXD3wAMQYw3wmLMmLGOpXlE7rIav/SW9RZh8aciRLTCB+F27GGo0QS8pAPtHxiBQymuiWa
ZkXvrlM/xkl3EKqw9mOmfWsN75VlvAnU+15Js+RQt4AmFoi2ptYOt2Rgdaq07c9M+QZxuN3NZeIF
tuW+LFZ8NbC+7kdG65BfJm9fLvTEzMXB5TwuBSodbpQ7urjgScS+Knk2IIGYNBwzM9JD2z0repnt
aqN4iV2yLOaAigpXaBipW+wxa3NJLb7VjWvAWRh+M6QbT6PFqFTJX9LcbH0743pJzL1YrNC0OARt
KZezMkB7cCRoOXHoz6t5WZe6dFRKiI4ztJCSdpB91lW2X0zCVwcbFLDxORiTD1yB+YRNwirTlXdT
5bioF9vh1KoCI5qjUEwALGzP/lCKl7501tDqbMX3CiZcutv4o50r+3pyKM3OsM1nBPhzOhxuTtVR
nSRevErcRFcv57ZmegYbxCAp2VKxNRL8Vagjg7VSjwyWy0l5rWHG4AFZIfHLWWYlDho4VZyrYKis
ale/Uzgy+GCi9wXOpe41tYrxjHaPtqHoJzIx76PBXdWhY3BXV9jA4uklw+jyjJLl2/qEYR+ohVcA
Rm+j4nGOLScEsry3HO5vrUdFqaONb8JyGe61CFCD/cGCTfHTFuM7WW1IRU7yc1id1G9WxSNdxJeB
R49Q41T95AN/1Yts5xYOEWsdvystrrHQPwmKf0vJQ0k0VRxHD2uER3ge0T2p6z0MHgIIsoQ/23N6
6Ajr5qXpcgUH6jBmtUdZp31fTcdIBU5oiUg9GLUD89icsqCLOwK7c/wFNcbyDQbkrC1IdU08Uo62
HjU9J7E/MrNTG8enrfW6mFkbGr33nRnC7INyr6eBMULa/0Ar+DHNUPtjyXoHI8RkyeBWkqT1A9Fa
ejCaXj0aLqshS/JddCRlergppEBpBOir5FJqD93TqvOH5yQsGIK/r4Y77GlW0JiQCoTQNiQpP90M
I892lk4YrLtxanF0WeZdtlAWF1vWuwn1+ViNT3UJPm425hdVK819LIYfkTIWoWKpBXN7DrM+S1Au
MgY+tbJPkuo95othHm7Rv5eY+wzcQTAyY+zd7NRVLVCNBWA8RAIWocroeV14pxHYuL3mwOvWrOTG
yeXLpYyCCNSOgtsiEKVzMoyiIW9KJs2hmeDJfGigb4QGhG4pbSVoMcZZbd0PSS+6RtjImZ5b943e
QLfLIrhPSH0Llklibz8W01XOUWM1hMKhz6fkCJNCe9Qi9Q3G2w+E7cqPYihDU0MRoBZfuLaSrh8O
DOJ2STfYO2VmapeATwoTwrQj996DRVZa8pyeExZWmJp8QjCkJzvBnyZmDFfcvSD4GfaebrlfllmS
Cxfq726iwWOdqYpOp3WPUx+QtFk+25gmWVUjRE70a9w5pmfvy2jGmCDQn6FjcM2SDCGEbt9OyuZ+
VqDmLOcmsb9P+aA/qEf8/X3NkRfBADjVdR9TRGt/VH39vZqLMHcGsJwtfIPYbY+tZVZBlVsCT2x1
pLTG8/Uiznag3HZGzO0UzMu7OyZi7w7LVTesOy5Y2LtTJje6MfK7kSaZXN4lxYslZLVG177oaxad
FQMQkxcT59XS9WUSONaHCATdslqnTqfpbjGQaHWY3N1yLGSePPVe8ibtJBBdP2gkrdFDygN9szeR
x/AHGH6a9EI4yfIzpnvlkMEO8gthPzPwfFUTQ0HGmg+0OEznOulIEA+k48v4lqZdv1O91zFaMjDx
1JTzT16SqEFNds7qZDAZaTzt4CzOt8nUqH1RD6ZsOM1Yj2HCZ9GLGdcfdSFeW1YOJNCYUKb4SOtJ
Z16rPUHpqVBHFEoOoi4o63i6CnW878viCzHQFDbgRvzDVBRiU4jQcXu6aE6ZfG77wbZJpcOhlFZq
qmJe0DXhkKyMUrZN2zI4HbnoumWCLLbAJ8OpeTctwEK87qks++kAQgKm8bkQAEXsmjHDtgEljTdc
PlyiIZJ5qxQmVqTBWgV+5vlpo7O0MiriskRmfCAiG7gQR8ZUxRmIJskynRmFLH9SxsSSX2zW69kx
+/lYRPmtLLjxeF5zn8zcxr1MoxG2knGSpjBPuaoujPBJk8zeRIgW4TYsNlOJ6/SMULCxUhcIBZ6k
wPZ8S2LyQH0Wk3r3sUW+360jy5Np/jRFgw0wqPTOBvzBsy2CecCW0ugjSmEJS59+l+zkuAyE7L6F
BjNg1KiUuvJ1Mu+7RS3Ki7G6uDAB/F3MeEIRYXoVL9LcO9mDB2kKKCCdYZx7eo9tKcbKacvNtrdt
pqxgSrXtknGvz/AHKEe6VGSCL3MO37zItK9mxGq4uJzbhckAboEmsUMt+4xVzK+DYrdnq4bEuz1k
qtf4tjIcu2VC/5DfkSNN+n/2xDodIGVe29lpQxc4TLB2WR6SUVsQ7FMwLUz+glT+KnOu0M5jGjn5
OEgGP6plqhwM0y6PWWSB+2AY+HdjVAwVez1Fyt12t58sENMi6o6PUGnLSzKQChcYgKukec/lMbmo
NH0EedrdlGpy9v/23GD3NwFGlxOVmZ+9DvF+1gULqhzdmvyv2x7r0cNprF6mzDbOXDmNcylizgRs
O9LfYEov67YBHdyc11W6WpNoCD2jRJuRswhPOg+3vW1jZTN111MN7Xzq04sulENWoVMDoDN8Q/p9
lf4A7zLGcd6h5RnY7/SmdVGb5bDehFeM27PjGJND/W3jpLj9dQDH4EL185C6XzWttyG39ZPD0vxo
JAzDGcJVKcdOLYfhTtw7TFtmZAMZDWLBDr/h5l0apclWsym+0aVD9e+GYvTiqMVMYbekEJ8rXffk
fLZ0kJIlTGXkxvvXntES+DAcjlEaLtz9nI53uREN5z9uEVDMRW43x3ABVKkGE7aX42CbgZAu8VLO
Fj3gZiSU0HG3L2LLOxWb/7vvHBvuGDp7wiCNRXyG5E0NZcftKkLiRO4HloAQKDGnHf5EdrIVPdVr
jn8S/XFTi8O4mGAR8d2XTfQUeV61337PtGGqp423TY2MuY+M6XFwV5ZzHIrQSqKchmXSYmoL8+jq
kGC2iZACh1Xk9VsvPcVkxbHWphbjVihUwZYXkzf4cyt/uj00QXAegIOcBjnJE3iSw8hQsUCvJhdK
Q84FvaSlX88cmYH0YNWxXIvAFYjCxvjT1penbM3oJZWzULpNsLXlMW667fFMNd8h7VI+C1GPF6do
01ODrLBZcGj4TPCRybe4xdy63ujAGNHwLt9c0r4BCupO2zslosuEyMDS7PR8hQLmNsso2/FMK9Ha
0gXPL6nVBSqzfdxectm8xdvutlFzmC3yd7NU1QKHYqNv4YO/j4Uw+qAy10dlzH8kMV2JEwz7foul
6dIBzRGirfSRQn2c5cVFPteZdouL3sT+ID8B0xlJqm2fQ6b0byt8xTCbARnLHybXCjPOGU+vfR76
PqgnYP9/Tkb5KYilBeOG6zzEC8LYsnR/RvAzCimP9O0SH2wppchH0ZJ+irkUO2fFTBixfBiYSdQH
2ubYlm9rO1+2h9tmlT+YxmSk8RDNfXvn86K0lFbpV2qQ7mLalh3qkQ6ZI9271kJcwNjnoON9MY0n
UZY5ZkBO+RL6Fwr6G3cwxc/ssoBB0MG23hdt880YwbN4+XinVRrThxjDOnOacEZr8QHT30SqPjCC
QIzkyqUXFM13gpB/2lKHQX58PLRawjmonPWaT1VvxK8GXdOnmPDJbfS3bLDf6a+8axvNC5lRwndo
SK44lnUlp7UeqK3hdq4OZ9inl95p3i1K9cLWUp9oYqDUDrhDsCR4DPryR+zpBIaEXu6KJg0q6pxQ
SlRfGG5+aFPz+7hcjDa61SSsa52O61Qf7+h3+lH3BddZ8zaSrfFh9fxCju+fBFqlKKD3zMnyVEQq
nuz0So4bOMRSnZxWGUL6SOn7K2xKd8cHN4tAED1qDuVTjQnNd7bT+1myxdIGjpK7wD7UmRgzSGWg
MkyQvetfnJErpRIMyvSU5KKuwpXqM/IQbo/9gdWC6rK0lu1PRnUCAT3+rNUHy4nMX0kEUJH5CXf5
mjGqoFHLndSX2FTuie92VFDn9ABOw2/NY1zfJuJxbkEl97Xi7beTEdF5PMoWyrnq1MNku4ftKuJ1
erYG224+x/qpXU7YEGSqaNDutWJV9l5SeZhd6UT7/17P/yevp+7Koqn/uZv37utn99Hn/72a989/
+sfr6Vn/x9BM+qkkkUC1zH8rrtJUk2g2iATDcTWHmhXslv9Es+nfpb5Kd1Xb8CjINo2/0Wyy0/+L
KLamO/+ZxXZNCwYNBCoaVZgpm/9RSl8wC1KXKBHXSpjDzJWHScBt8wtvWeVt7+/mf//c5kT2XIqW
/uSc/8eXpm8QKSjGS0vJnlHSriKz0jU03H/+pzBxBwrAiEtDiycCTCSVmEJqMg7iDKUgIJxQa5Lp
pXZr/VStE3djqei4SDslEg+vRXu3VH0q5B9ca0hBWSMnpR/jqKAQIRlYKTZNG2OjmqAHGhR1TV7z
HLnJWyN1pg7BCVrw9wEBqpRKlCU1qU6qU7iTlnOEYFUgXLkIWIVUsjypaQ1S3WqYbehGh9oQKeBd
anWnwdsCfhRLLOoLLWcfk1TLTKmbjQhojVTScEyoQY64VkqVjRox7YQNxF8Q4DSEuBJBruL3sOCi
5zBnUOtIkdzo5qmDXCp5kdT0VKnuDSlQcHDQwB4wjoKftsJ+70hFMJPa4NBUL3oWH3vbGk+mIn5P
ZoKcM1XfclY50QrQGCOpNlqDn0j1EdLdS8wXtXNcSnXRJ2upVM5Ss9SOLEw2loL3Y6ruKqlsekic
0M2Bti+fkdQ+hVRBTamHrgij3LRfPOCwQW2DuxPdc4WEijVWBbSpDrclhaE41cVDl7SE24f9KhXY
DilWIMmudm3tTbM59E75uDbuu5DqrSl13CqG5N2NYva9TeVF7p2RfV3kX0PqwMAQfom0XXaT1IhT
xGIAGVSYSf24sF+YXmNOk8qyKTXmUarNCbJzBjdEcZizVNodKfRrX4C0zUzME3njrRgIaEiM/Rl8
Z6t6H4ISCQpmEn3PkAIlAO6wpv6qhajCzPpQHBoUCqIQYWqjCnZ5e3VFUYaMEwZwZl2FBJPz7dXN
fVN6dojHTOGQTloah817xr021lPGd0aJdWMwmPxOuIUnt97Fdv1S1Q6LMcwd9qMQE0YnzKylsevb
knQLKFp9tZ7mhUKSGL4RWUgTAhPjfmPuzk2Lz9EmpMjRVses+0NHKG2VZng9uSvxEPpaoRxxiY8B
bxX+f+v8LLryJ8S/EMux8IXpPGVD8aWqyhIkFjMo4My2tZALNj8qhykcsRBrJ/Tl6k3Wifn6ZyZm
2pyHR1MYOtD9OpyZrD1q+eTrcfEjT3IyxPPPtRDv1Jx2R5wZLBEO1QcO5Szo8SAqhvHdhWsQjBPf
laK3rBIOF8X7OWvNN3l99bm/e3xpJhi86ua103wcRmSDSBcIsaZ6oKWvuQxR+tvOyycuj7vVi+Fr
MmkG50S5h41nakr02of8MhrPetU8d7SlkMMn2i5jhX82DkSf0nxNy2UMM3yGWWc/5oPihVmUtHis
EF200QV4oyMFKemDk4vDxIoBrmb1suKVQ581z3PNOeFkcx5CnrHg9N4yI38eyvFXxtllKlTKAbCy
tCeF0iFjLEEta+alBY2xpq/WynBlHegLyVoWMimyuxQlIL70HK861aOUqPsYgCnNkwNqrihrLMwb
nK67OY04NPT2OLZmEA/zQ0sAlDFl7xwdQsyBk39flKbxY6cxQgyHt9hxfzLCm66ddZzdnABARNNd
ZrtPdeoW+7jQUSVbZ2eNKyxCA+T+7PqZsFndzym8VSw8EObKGn8qpuo+opwOj1mjQsu19ezd9Mga
N0YJpJLFPhUxNRsWC3wNJLjSRRHCge5r61dTWkfU9omaZfpVddP80URz0I83LFtZ2xnABPMmbBbi
4wnmWZCno9Y50MyxqugTOMo+t8o7o0ufNMI07YJc7Y4dWYBV+TmaLi4HalAD3STAi4jBiqCA3NW4
3kMVhZFQ4nMBwpsiRequHXMmeL3YuwQnJcZitCIqL/Q1GUJjhPy1YEOXp9a8wmCm833Z5dmnXqqn
yDLP3aonzL+pM0Cd/mon8cYFiWcBVnqjdq2T+rOpp3tuBtcuRhTIEi66dDg+eipuqrimZWWhwGP6
nerEoqqy+0pQW/0hmrhVDr+XaGERLk+es6FvjgK/cq3F636wh9/ZPFB24brh4DrmNbWat4q+r9xB
CcTHO9I3onGUZ9QnKZH7ex1KsOoJ4PtcxKd+ECSpcUIpyOUanW5cuKx71VHsO4M0V7DMSX1LTO0n
NexP3bJcB9oWTolYqquI9kyBe9/TixdtMFnCzg1xGCqMEFm6PLhR9b1VgY5Fmce5A9TOWm19v0So
0TbCqswZDDSD9eRK3GhC9LBYmxhmh0W6Ly+teiRjhbED9nZ1NS8ek+Rd5c7vw5Srh6gzPqI2Ys2E
146d8XfjlY6P9HelHWy9rn36uJQvrh5jDygeHHNtA0ct4l2+2L+tApuqa7BALHQRRknHx2Q5T7zk
oaXYK0gmlcVBmUXR9JhOmVa5ijG5qA3FbS2rF0eTsTtmqgP/GBJf20K3Hp6mRi5r9V0o4MsEZeEV
wC+j3m9HFL60Fnfj4vVho2lfrfAwiOgN0knzRqVjGuAo/e1B1+ontT0MDOkgNLasFQ0U1vT9wjKh
mOj1TQO1c1hu7gSJbr1zA02hk7LXitBtaZuwubDFZXpJY1ZH0pysN31MulzJNHLxwDgSt+ycpHha
EiaPXI53fTodB3f+QKalkoeayz1mna/4TOrOofsm98J6Vd71LEvpg3bGC2MFjLgF5e6i8whtaNKP
OJt1AJ/5p1bIIZ47HCMCItQ6l5eazvNl0KdgRUcNx1jFP6do4UgLZGhSdbCw4Hk0gCYvgzoEPV8W
kZKe6ILZhOoCrb4wkOT5/DKEmPZrpNneB77nhk7qMCVWGgjAi5bctTI0I9oWMrihZIfBKWtYNEzM
CLezWqlyACEWM1MtvxyAiVcELa5FR3VKPyu+yXbVF8ZX5XRymNHup8JjLVXWkk5OZ+xdC3uipeic
Roq+W1rqpqaVO2sTO3BJcx0HMOMUxJ8AB29Luq+iS2uqihDksl9bs/qo9Ebjm20y7DssYgeRJU8V
vVNXS2n0fc26um/a441jgDFIcYJene9ouufwrMSn0+efa6b+RDj7FiUzSG9zlorM+KNNVne3UQOI
FA3+wv19R9rju4JF4GhXJYa+yHj26JcL6xpnNzhlKxKf5uztlCGRdOG190XBpltoXfNwN9ppfamM
8Zc+xNa9hwBZIn0c7EZ5Lku3eWTBNI2sk9tiR0MEq/ax597aOqVfUeNGvsaNCA0XCOVqxOO1hwht
Z/DDW9YMQ3Qs5VKAEMCOU95blUqpkYNFaJkok+2wQu0p/RPPLHXd1113lxNgOmqGWR+pWfJAMwR4
fjEJJFivMSWltJmhOK7oDHQf4LWxlVIEaqNx8tbtGOQJIxvDxveYVbg3NHLqVxUWNTpY+0V/anvp
6SS/bHtwke7J0WknXcGGUDs4ImYHcXyiQyqI6+lVWUqSKvlyNa3RukscTmxcisclW8bTxG0TqFRR
Hei+VnYM0u/mMjdYF5DDdscDBW4wlNMB+7JqHN2wPc30jTfWHpnSz0i2HrlRXLveoXgTjerYR+vj
konoOOeR40+qA0NiMPwcKfw8COepELQReTBGT1HWqi+lazxkmomhEzddrsfJTs8cgnOtLxbVuIzN
nN3aiDwUF5JRq699vaoPc5sEhrYkV1bO3we0Tl81AbPmc/3cAua+lE37zfIaLIKVQ17mqVfd9WFV
13TXrmW7d6sy2nleDSIVKzrGksjZT+6K48hWvoGsgATKzGJfCYjuhaq9DvqOKhbT70Q53U16VbO0
fY0jFhFWl8HpZgr6N/SIRJT8x3NuXvxKY0Ycm0cIeDW3xXiMMNH8dQmx2h2WrGsem6aaz5tVCBs3
Rct/H4sSQdOm28TwdKwqolxIElXx7z/WmM0Vs23qMl4ksUG/xK3xkQ7GSM+6zHlvJYWeRxEJdj4S
vH8eD+1HDEZ1t3FG/iBGTO61sL6SsPsPHonRhgo04ONozom4cCG3IHDnxKNLzDzU7tTn0oxQardd
VCcXWE//upVHbnWMfzeTjCtvDxcFW5xJZ+fYs9g2ygJGW4qc22tsG5ULOxMQ5/D3qT+/oGtZBReJ
Es5y6WR7NYKVrBhuu3+f9IB21zpra3+JNoy1IipzZOC78+L1FGvXclOyEgkfwQzBibHtEjpDPc/T
eb8kyv3G3GDioeAl6SE5zOgHGw3FG6OSj0tZmaIKTWXRniUj7EHMNzZ7UR1Z8NulHptofPTbRpEf
mH3NWyvR8UoxYoyAByN1d2evZclr25tLY9V2qYJXYo7/uMM2jMnmE2tUS6wsZjlvI1dwQipozth+
mnMN2q4+LlRzxNLStnnCEgTGc17JJbntsS5dYIxP1qOhGMEcky0fWgsSgNyDXDkeLWcMR23qzr3c
bHsFmavdoM/vQv7TSA2JVSZ/bFTbwZdKA1XqyqUyMVdLoGVFHmxHW8xYR9ttfzhfEn+i1yR+5gDF
3mguG9dl9Ky5OU5ozEmm2Yc4Z11n21hS4sZf354naFpY7qvD9tS6OnXoMQ2lO/K7tTHkNjAH4TF4
G/8inVRm0+1mYyRSow57bxke2+FflaX/VgeaSbTdkmRpmHul9ocG5G1U6o2AtGF8ts32cFXoYMUd
5lXUTTINT+VETF1H2pDLaL8dOApTBqzA5VuS2KyRdPIv2P6g7W+Zn8C15ud2Q6xAFQfg9Jc8kqHo
bxydzelIhhVjGiio7oh5nUuJ/mT9F3tnttw2kq3rVzmx79GBeTgR+4biJFKkaIqmZd8gaLWFeZ7x
9OfLVHVJpXZ3n32/K6JgAKRADJmJlWv9gzloCB+LqrBUHpAV4YSOsgRkCuFVVJjkQuocyLVJ6sW9
b8udqtyJXsGwwqcI1MM//g4WhzpjZM522+lZ/SxX3/96bozsvlF/jaXQdKpM2t3bqllBS+JdQWwi
dsY9yfasjhjn37/ZNxRkRrGQa/KL/ch7mOzNhAUrnUCPuxU8pWwrt1DW/qMK7Bn1c9W1QlyZb9Wg
nTFcCtScElZpLUslxyatwH/X+LNuLCvInzZRiNh4cGw3g8skFVDAPw5vGI2yTMxS6G9zb+VtBaX2
RwFe7hvEB3Ltd18JMYLc9jkjOjT3P2pkkIR8daUENcbSJDyZZpvZYwHlgncfqH8VviXa/6IO5uAV
/sdqNemHyInh846nYrKgeYlSni8HJyny6MpV0rjVcq54J7TFF0U+TVle/LAqa5FgDrdOFPYblC4Z
JN8qjYWXm9sEeKosixl276LDrwILYyh5P325GckamvhAboZl9X0eOmOli1K0LM691enet33cqTdu
p1BT48pkZU+u4c68Gns92pImrpe6Bbhb7pcLq8EvghpTvhyCiRneRO5PjCp0oLDeylVI7MjXOLiT
pxLqKXCjsViTm2NQMwPNRLm5TW9Aafv7XmhdyQWFbpuxSWwPmgL5j+rzXxuh2JRABtkmLfJva20w
Tx/at1xtI1KhCaWRO7lZGmGySTVt/+F7smWrrXbULMVYf2j88jvvv1FpaKXkWYl4pABQRGBnmEHj
6bPCQvGPE5R/0tgl3NzRdsqFqw7zMpaSYhIWI8EwEhbzaVN+QEXeufvfisz/V0XGsW0KFv+6InMm
E/Lr/9w36S3/+18Ec9/+8I+qjKP9TdNVHYcmkKi6C7/uTxEOPnI901Q9jfz7X4Q49L/xF5rp2uhJ
m1jOo9HxhxCHyeGoqpDhMDR2/w/qM7bzSYMDV07EN1TKM6bJeRkOch8fNTjgd3bQoGD38c4BDxSE
P6ZdaKuXieFmwzzmVDdIn01G3YN4acmxebDfixzMoofqYpc6x5g4Lju5VX/B6Wgf6dazG9hMfimR
Ngx5FlDIJLll4KGgkK4HBXpofAgzlJwK0jbRlyp3jkPsQbwYxk0PL8nz+nYBHtfdoEZ3jkZgyVr5
BTl5+Io40ID6wg0SU6QgA8us9i2ppKIFbge/vkpAO6UdTNX54MD8WkYjij6VYu4SI53I9zZQQwgg
es16hfW3z5UfRUIdJg3VqxLbRy/HlauaAXu3kANjUHxFn1BA1uPXeBoHPJAdTD17wH2jdkrSdNua
zt/7yYFEiUk1rtD6nd2YqA9kB6iPJD7MpaFQOqq7S2vy23FDAJP9GqbprFT1ag6DXyClHQNUuG+R
dAJU60TKk2ND4yZffEj8Yh8gtrHAiWOZ5/2XQU0PaJkcCgbyDvO+Bdwts8LsephOUe0clUjdR+q8
Lzz15PnqFS2GrZFPJx/wwaCv60y71koD4bBekazZRHZ6qNvoVQMN6inRN7+ZzpHbXfTQeu6SYIUa
JO55TuEeYTFvsjE52El806x5j58TWACAVVp/DlX/HsKZl+APSFLC1JMD4kMnQpd9bA+YMCe7wYNS
S1mhn+ND5OL9oEWHEqM+Cg+YxazJIy0j8jh6yly7TXZa5jH9ojjv2M/VRBVJmU7qbB/a6Zuawuz1
zPDVyGgHVCD2oxXe+7a29ysTRDtCyDFm0YoJHdhwtW3HLxdMVRfpqC2Fm6bWGs9Jn94CK4UwtPJc
7VSG1rZsw12cCzOlYKfWiDPwhDV/uHaNvkjm5CeQq1crCF+rdjyL2wjL6VpBaidfd9GqTZ2oL5OK
HAis51QdN1ixLmoXO8k8ua+SDpe+4eyRiKCUN+zxF/UXCOMKs5zdqA2ncba33RTtyHYmmnUkpuBl
xR0sx70WmtCdpz1I3Fc3aNsFvgR30WisVTM5GNZ8FW1yrqytCrPLBPaH5PILeIoDPrVjMl5sMAtD
aT6HRrKbB+0OMZYDc6mb/I0J8ZZxMk4NEN1gwGcDOZ5XvyFzlubjJhjTm6OOe9tsViZPJUReJOkB
0dD+2ulE/g0ecvRsdfFrnTQMEu06g82jTulBMZOdQT/PyBP4BRYT9XQFynOHzwim9vMpmpNDglJC
FdNWlfoJc4s+Hjd11Z/NtLvUSnboxXDg/hzD+UoJ9kyuowjGs84jqe301vTfCe137TBfQbZcxRPs
1GmvpMkBaNNN3BjRHrVgODsRLKBivjYUSnqAzT24VHFJvtEtR0j8hmMiTc+jUar5NDTqiTTgpkCj
YYRhb9Qcr156XE/ikUVzIeMP1nMDiwjbxC3v7J8YTs7kx1Fl7p46OG+ibSfJCDxsvqYgwxdD314i
XCrjmVJMDBE4YijownlPJXQ5k9BcdFm3zpr0dTTNVRQ9D4KGG40XXYMsRGNihriuIv3qt8FSz64t
d8ronecRU4gFYftVNe8bxXuCzAlXMQYiV68Lo2OYnk9OPZ5Ca7xkqrUUHl7ZeEIV5erEA6rXHaNM
Ed2wv/nWe8GXh2a0jmatvoR1SfoMyRYdhyC45UfDGV88y/+aW4BJrfi1xZ9Fx9OrojErEA3baVcE
9hENhVI5+UPxYKBKaQ8Ix+rttpqTXeraR9PqL0SuJwQCKhS2RZu1jHlv/ARb/kUt4l1bC8BUesgq
zn2ke0whTYI7bYPTqX+AIHskr7r3yvbSNDNKIxSA/HEPGvIg/lcitF8ACBo0L8Im7L8J0KzuBa+7
E2z0dW12l0qni8VUcv1wXtWOtRWDFaRL5MO1jnxdkO6AVF3EgE3yEtGl+NHjzdbG81WLs1tbVV91
/9pl48Xw0QTHivVFD38JDjPk6KPokmJMQPnqCGhwLTpRo9PHNI2EeB+4z11XVlhD86bxTOY11pZ3
ItletT1LLzQGqgX577CNMS8eLym0yNHrDiGCKAB/bLpadou9gf4RPsASFL+V6c5R9jhtPGo6OEYf
I2wsUUBp+dkKzdjHPqpjmDnIUYWT8XXWqZsEpR7v0Ak1FgC5t1A0fNIj7Tc3rm6TR5XFirWXOLCD
e9CVsPL88sHojJESlr2LGWIfknBKV9E0qSt7JFnh2DtedxiNzagZgs3PQsrjaZc8Z+N4wlx42k9F
Bg+8+YHCKgVg3yUDmKCr6ufDhKVQ1OIZaI3ewtQBV6fqBW/vfifd2KTirlyT+6Y5mjZDBljWsb9E
YayvZwGZRfHA3Mk1uVDwGn7bNA1x2gtVyBR6AgAtdQY9J/jWmxNmOUb7QKIGWRIPpESqpP4dCLnI
AD0MzVEu8LfVIOAjhgfJ55sG7xo0rL/z3XzNTPhbGMG3DCh8octQBvcZkPgu7SsctqKr5mjhPbn6
FfZaDCGduq0AamsuFd+8X/ZzsspNZTV0FOmQyCmUZ7d5tWt7nYzMqHNc2Kd2iUoTAOfJYU+rPygl
Sj2gbCnudEqzL+E6vy06ZkV7Tm7ezk5zdMJ6XBMUoV+EL3SIJlKqhKe8MIsV8dfVhR9l3WbL24rZ
66oK3Vuda+6q6nr8hPPuB7VT3HIgsGg4HnYxhKLOhmNRpObVJse7LMsB0pZiJww36kJrQWwEkI8X
c6y/IGS563PrSGGEuVwPtqR2twWYwo5ZEzSweBfXDB50gXzqzpk3nwPkL+hsq8kn0DEt9ztYhfYR
GIAn+NRFAxC/ATRdAeJLnGdR7cNK66LX0yUxi2NqY0btuyBwoxtKUMqAFr+dvKkPvoz/N/hV/Mak
R/vnMNkD2uTaposUueVon31mYsSe4iEptp2TvFbJPdmYS+4M4HbGIw5MszLtK+IowOirD9OJ3/2y
RgD+0WXHdZHoY/YA3BdTC9f+5GXhmQPiLpOTb/1AO00Gho1Tat+nSztjfCHQieIGHjfyVZ59FKHS
f/h5Ac/69POGgbMOZ6DqYLg+/fzgOKMR+2Wx1VuCeMaanNqQUpUbTz0n2nC2jegGQ6Edv0QWigom
oxqBbRhPm/9wIkIM8J9OxNUdm6DNE//y+QexwMDIvdBt/HwrHr419meLyCRV9q6jPk4lgUHanh3h
HkZpn6L7Kk+7cy6y5iTd0pSA1TPx5zVXpfPt35+Zw0Tsn88M8oOKC46lOZiX/OXMyiQY5hhQ79br
mEKp+d4IDQppUQYRfyAItewVPms/ZfOGpLaP0umFSOwSNKfCim+qN74YIQOADA9daz4FG5QavpXp
fKXWeTJi2A8TYQixnZ1NG6caNyIEsT0Ig7G1DekAIkpXW3pKOp6zEI2YTD3NhrWteRZD4EIsQWkt
7M9xV6808zl11XXFyw92+ybvpg3+yGdEB7cQQ+6ohxDDgkKiZJ7b9RrW8aoyyKhmwVUJppdkhi8/
wqsXglhGfXI1HL7L7LXyOg4f3+oCQBRRom46gNlpNYtUBQ4h+TDFSJ5t6C8hijaLf/8Uftc8kJLS
Lc3WVEuXWpMfmoeOyWVW6Ga+DfVmbYKNRUARvtBPGVmP1PzrN5Dqvx4S/snziZ5pmJohZu1AJhGx
/Otz9wbNZW5Kzwzsad+k8VOcUUU0rnExwHkaT2vXTG7TyKBG8hijiP7CdHdXoWZnENenvYUH5FOI
zXeOSXHWnz0gOaOePxqOaAwqAWnaTzj8+kwk9MdG30cQBHDTm7iJvDqG/GFmPOwIxcRxB7dcU1q2
entrEoCKWQEqL8D7s52mj3sPlN/kzNeeWVWGNiMMirsp+2E3+N6AZ2F+D50mPWBCv46any7KY0DD
uqVH+mk5aslSpzQYTbq9GgfXuo9Jci3NUlkAQQr0ctXVaUcr8g++66NH5ycvWtthgN1f9KpcZV3w
mCfjdXD8S4SWSs8UjAjceNZTomNIJqllfK+ZjhZpdBNBa1sOG2CUCOI13+pueul1wrE8Ysoenqv6
HoNt8qb3Pfc4sOJDomaH0DWf9QLLOnA85vQwKvGrolPMDKylG3TrqUxvWurvHH3ZGqexRBBzsrYT
o3bfus92r53EdI+IZQ9UiO5qOW/zpMLe6t3MsBvuqvzLCC9PXIcyEL/ZwRHsHqD8bulo/X5w1Rff
NY+ORprg3zftTwhaUjS0M8fF8VhFVYmqxV/bGS5mRWUqSIGL6ZuY0o08du3q+OU3ccnI5W/z/zDa
/m7Ut1RCThfClGfp4vMPvanWJ0zrTSiPVsKErGFiWvznV+pvuixSsoCkxNLDMumvPxKFVYJfrZpv
TRchiMFqSOKk86UewegHgNJIBX1J1Oo8z8QGLpQgTd03YfIqomykUvcQBrBoBJ9iaSLTssWYG+5P
t+5189lhIHTydBeH/E1R3zVx/NO1+ZmqTw6gAiggIgDAQJxk47UL9GsfM1TXaCMjY78qp+zQgJUc
nQ6A3nzq/OSme9O+bdt9AYBBzMscY76GnnlMSnM7GoTkTY5Sz3kG7mcx0REnaRGHAAk+ToZ9KUha
2MGqd8uvJRkGF2vEaDwlRnzwhu6iOdZzkI17144PeW0ckDNdKc20F9OmNoygKzvLxKofaB77OXgE
goQ4C/kCvWaWRHZvMfbFN2zUYSGG+QrTXNIEevRq8bpArvVQRcmhH5OdTkE55UliiroVeQXxc2rN
QNPH1nNud5esqVdJ5TyrICPEpASpMVR5gpXvDxcxgpvM1/5949bU3wQ4NDHPdJkVqaZpfcpA5nrZ
jkK3fKulvD5zwBEIHtQo9jJvqh3TxjlJ3Rep0iKdxzNCmGGD0dx9OCpPuneXLs25P9ZM83qmhp1p
H8HR7Zr2ijgagkrWVkzd+v7UZOM5VIKHxtUfKjf+7rVApLG8WcTqMTaib5Ob3GKd4zs6t3TIgSjD
BC1I/OUUczudMa8iBdDT84lGRVDR1ZT0fOsoRtVq7l8KAFTIkO0jf3jB7fKWMZg5RnEwgTGWE9IK
pkXwgcYuyQWyd74ynj23P2sddVcLc+Hih5ikOkmMJsW4AVq5LkmONEa3ySyiHfIvdjleq1A9McEb
BxNJ/2EjojE/6REoVojBrSNi6YGGtkndnMFhvUzdCB66WlmNSFkYz148LuD6YY7kwEtH1NHiiruA
LmFgm0mKrnV/JpZyJnZvl//+Qf9mFCNwE/9phkdm+9NjHoLKSduhz7eDmy8bDymJElUMZxg2opGj
wHUybbjnwX9oXyhzMox8Chxdwmfe0Jqmo6v+afisTGMydLPDSSG0rlmdHsR7zhV4om41gO0p0uzg
D+1S5M+QhIAgZ25rAp5yIvFChlOnoxgNPPVZX+Ygw0WQnZDWrMFqiVhMs3+CL1iYRb0Q8ZJLotQZ
TyK7kSfuc+816wGvcDFkDNGhU0R9zN4gWAB6J0Tchygsm14C3z6GurE0Se7FE9pcZXqwMkAz9FZQ
rMcYyliQozqRWStIjU2cHSbw8qjPnAOCHuIJhHJeMEfFcZanGZsP9jDD8U4OucF8PJ7PYzrtM4dx
Q/ThwEhu4pqNWb3OmnqNZ/VQdTyX5KfipAcAzIuOv02idhU69QqVt9VYpzsR6DijCnjZOjbMXGdz
2VXpsa2XruU/kw+kx/bus8hQBL2KfUvI69Y8ljN6r6RD3H58zInM/15U3qYH9aW1BTqarzVKme2Q
HWyTqGOa55dMXRk+I1GigGa5U6LxOLf0ShHWIbRxm3Eeb4bpMQiFsJk55Iuw0hAIg8/EdDdOUvi4
JhwC9VCmZGJj59iNya2bnKPIWmvk60S2aaqCtQIVSyThmHu9iIv2DCKWRDtVSrRT8c+u4+4s3vAR
fWPoIdL500lsl/qElj601nSHY9wBAsKtH+1D2FBpDedxESXw//wQKkdqbsXoKzJr4LUuZts/amjz
iUns1F3caXjRivhpJjmjdeqTshOjbkeSXPXjg07pAOrwzYziA1rHgiRyM5H7qxWLEZrsa9ZPd/hV
Wesk2FuW9SwybRlyljW9N1etZ17h+zjl9UF0WYZPcWU/iIBJS6ermZrPMRisAtEBLZlf0JQ9G0QT
fS6UHONd6JFH9Oq1LvSBHVAewVrk2to2Jb1YAQEGmpDsyhI8qWjwFD1EGBnxGh4H7iejl0lWwMzz
lZiNp6Vz9FL4yhY4aMCL4uWTmy0zSOvYoyudBy8qkn4IDbUATgj+eKmWI3OHpgI8AgfYKUgvNE5/
TWcqPOHMm7Ri8J97hKjJOjMcizzhXPq//v2opRnO74YPSIaeCnPKND6L1KeTEVe6aWXbxple8oYb
OQ/3hv+VPBcJjw71ZzEZdTGqJo1JjWYA8QjsjdyzaFhNKAgBLXOAFtDFohjSc5pYctiWB3D0n1VM
gFtHr4U3vcSuQklnPPLyfvKAtKo2bsrQY+sH8kHDqvmSKLAIVERKxwghMLPnnZPXirkClg0DpsOD
uyozlBu7E3xIpJJQ3lGRk8aIHmvBInoGe6c/YILow0nMavQbq1tZe+EywDdj4ZDUqJEgAFpAblM1
AL8fc4baOxvB4VEvNkOMVjZZbsDxVzSowr5/VWujvCvo4GJ8CWfjvojRe6LELUZ122z3K53BSYw5
T4GiHtUK2bE6vKkuUUg/XA11PKPqghyv8OXY9UW9Eu/wFGlF30DYEgH2aiDUE+/dLj14tEjR/xrH
e9KMp566RhqrJ3E0ESZho83UONolj0qNxA41AdEqUFw/ioN45PsBCxxEZkChnJDo407MNMymv2iJ
vbWK6WXKOAHy9tmEJbmnrbeQac5e0Z3Vh6hy1KU2DZse2o+dl6ugal7TtrsY9ngSHbp1/hH6/69N
7WUqf/33f91Qn8qXpNfr6KX9S/ncIN/1oaf+xqa2v/39rzzItz/5o+JO4fxvqmHYTC1MYkTVY3Ix
/Gra//4vhUzWO/GRIrvqUpUn7nRVFWLkn0V2w+Ijy2YveirEDaT8/geFds0yPw0kqo1LMtJOumdA
AtLhYf51uoNu19jndUlwH2DJ3tfWCsh2vAg8HNqDsEvv8AuANpepOI1CF0QOuE1C6wHREmcx6/VX
XyRWeisAqqz4CPbq9QqtxlKpC4gVMNfbGmmPQq+JQrXxpqFJEwJcXXXo+t4N5ryYVfJ0PbJLaafl
1Fecr3XmTyQCQGJ6Wn7ym8LaaC4Yq6A59FC0mFyivVmX010+R7G5UOddY4Tuto5buOBjBRXHvLhG
oEFFQNVOq9XgTh16imQ6jnU4hlG2t9Av6sbmijHSxTK6a43Y9DcDjw0jH4+e6zf3XjfUS6MfxjsV
OtbONavH0NHJ9VrIelPCeXEUT0xAkDmOBocqr27uUrXLToqL3iBTgqWnd+6+s6sMrlH6hcrjok2y
Gpkp9VsnCJgaXd9Kt4UflN/R+4EuMR3mkthk6Akb9JzUfagjBFsL2Ql1/pIM3y2ERhY0CVJfMxya
YdbOXtAPC/kXdtAGC5i8KPm7wM/AcHlLOwR94IB3WLSjnd7Vcd8DLT5Zc1Ru2gLJYiQ4h2ijIZxI
jcrkZpevXaft6kLFMKFtYDpF+Xo2cn/tmX+3AcbfNa7Q6TXs/YBh8DEq7ihxY7JoPQ5qm63y5NGs
yLFUOWUM0xtenWb4PlpZtVX8YBXEESYHOcT2bnSWcCKA98Yp9ao8be5n5CYsJtYLi3o0ktTJjJJ0
D5VERx0V4CbOsq2zoOCRN8lKb91+13cZNvQI0S8MRJSX8cxI2ivUzeuBGvRUoypWewc7ndSF4iTG
Kg0Q5ej7nX8KYiU6pEhI4gXP62+OlQvkxDLVDEoBiGSj90Y/cKcOVb8c6pSjp+kJSc69bxWUZp5Q
Egfo0RTwBLtXq+79A0KMP3NA5ZsGAba1HvN+TUlXMXVQvwVmgxEF3g7cHn8/q16BKASMSCUwF33f
G0cDXYYhC+q9Abq5mAfjW1K66yhwtlFtJXvgeahrecY+BqV5l/vmvNTMfFqYUfDVs4f+zsM24+i1
arn0M5US/dhswgaVAV8b+0PNU8Tp0NtQE6rveiUZl3ZlpFuE0uHfUyjxm9o9cdbMu3mLB0NqraY+
IEGa5N8QTGkeXBj8d41xMdKw+048/pQG+VdVVfpl0afW1ovwK5zH/dgPwb7WFJwYwxpAO3oBSOnw
1kKXHpBqUCs3xUB2dmiGZap6zarUGENcv99qinKfEOQc64hozZ8VyEVR9k0XLJRMR4MKyRIhQYJs
WYpC19HN3IfQ1LOtGK4wXsiYFwWwH76rqXZoVbf7VXVl8eCoeNOAV1xD3LJ4j/vhvlG5BxN+i0tV
aYtDpLjqJvSL77pV+mDVo3E1jEhvWU1SUUsT+cDJNpezMqaPvpc0W9vBhCUqgRoYKeTMLkcfOagJ
Fa1W6ZnPNvoyRHVkVdmhvvTr3Fkp/UhoRIZ+U/eev4yzAb1137+2rRlfuqwgreDadwARzbskA1NU
qEzFgmY+cZ3tZHAndLh/Ua/PiyLOHkI4c2+LNCYpY/n3jUPhOueRK7YGTmRoWwQWRoq/ufWUBJHJ
NAtuXDn1+y4fgYO2CHeq9g+4P+bGDSiOlOQLEVqs7xQNow5N1CTlwhBrXdiISYBYldtyLQejmUKx
pnD59vkk7Nvktvz8ffPtm3KnU3scSX70YVV+NMIDXDekOuUh5Ffk/k9H7IAQ7oxE/+repLmttLD9
4JH7tip9cEOh0yLX5Jfk4v1vEtIZEBCEISKmpMJt0AU+Kr/0/jfv+94/cNIUlWq0JUlaC5NE+e3f
n4EiDRblF95+Th7lw+rbn8lfeVs1vHhPdwd4/ufJfzj0+4nJj98+kTs/bH+6TvnxiOvp3ejUNRIq
f7kp8qebun9CoTNff/6ptwt8v/RPh/789c9X96/P7O0vPxxengcc2xZq059nWMIsXFpNCm/83WZZ
/gjaN1gqy+N/OIlPJ1p65n2ZWvWGIfB7YPX62x+8fWske5f4vWCN40yB9unMj/jWIS5y7a4IAvPO
DQGMVWP5JRPueY5wz4vLFB+vMRdiUXLv+0ct4fvG9pXdp/1yUzojyyO8f/p2lEYaXX44IgTpRVwC
Mx4r+FWDuooFuDwiOQvVVawqFba8b9tThKZdmEfu8sPOnJzbfVJ8e/uK/ED+HVN+bT2qw6OfRB7j
gFA0Q3Sg0ISwH0M/8MXU9fZVAq4aIDqW9mKtFsB5ABZICmAaAsJnlxTzMfJ8kheiv8suWsqhoNSP
eqvrdKFiTw6c11VC7yAGzu/dxrtrmv6X0/xiJEcHO59+pEqJLxlqIPluFotJYMrlwhYabb/bfP+e
/DOeBoqZuAKh2NUhnlzux6Zx7k3q0Egm/MxDZmR1jZbfwpvhsJnG8N3P7KcCVBNyAxAkyz8dXSWf
Rm5WY3tn2m2+ZTZFsdQmIY1oEu5FNqrC1LP9setAlSJZJReNWHtTIs6yPtiaRcCNQZfME1plqliT
m2U7a0DGinuFotteLgY81BCy421e9JoCgbd2c2p1drEgdHOXkjskF1iDLfTBd7a9oBdJOpFcdIiP
lRpz77IoC0CSPg7b9mif0KeM9pMx63eTgm3OWLpLO/WVbUqJU7Hm/N40hShXrljGorNBwPUzwWZr
xPWy0jVkopzG2CmBUqOwEatLydeJaz0jgqbuYffVd620DzURCa8zHlVMYVdDsDksw1RfGQmGU3bV
+lD/bP9eNVaW0OWWwuLQ8x1zQKBJcwn9BMklFtwjuTbYcM2hpW4lTQshOjKQmgpXmXnLm1K31DiX
mt2eDcidOcGhL40eB2ieAS27arfA1uELpxAY5f13xEMYWle7r9Kz5OKoQo/KkQQdn0oDut1kdMQ5
TNK3EoQNsoJiVW6nc05oQJgnyTbShdsC0JGRqKtnnHkM/IEELcXLRshafy6CKXTxqMjM46Dk2tpB
EYc7L9q3NUFJQlp9gi0OodgU6lvS/Vc2QLn2ad/UIt0ajmjKumI09JwCEfxg/cEOWVJ1PmzbTgjq
LQmRbUUBDdU8wUF6uxxxoZKyJi/ZK4dYaDBiUCMalrw82eAyKTL39hzEJ65/b4ZIKUmamrxgufa+
kPtaEkArTF6eJePojb8mrlmR5BBX8NfkTmQCkcdom2opL1o2Ibn2vpD3QG7yriRcJQtjCXKHZJwF
Qp5cLt43Ec3+juMTgvUTGMlosOY70u3YH8tVA7buonct8+6dcBYLFppcSP7Z+yZM4nVmBMjNCWaZ
JJu9LyZhdi43A92tNjSLnTsYIx6ug/6rVScyyELhTy7CsMHyyed5NVXlb00z3wQNDHvUqHEqRDJU
3r93KqDc977Zpjlaj7UmRBHsTYepW5/kNKMZZbEJSvXe7mwdmZW4XMaDDpkusLRmA5TkXl6QSZe2
Cq1ZDmpPIq5hErjQAj1d6pjJ0bOQ+tQVtH5NmPaqTtnOMZF0AC0XTajVI/HbLXEWRx/TiB+CKL4A
F4lWQVOmK61GDl+ebJe4qE0KP/UcbBIkGliMb71AUZd93sM8nzHmGaog2HcOImUBEvSydSATkaxR
4btIvZC3Jy1Ya++NwYGNtjOf8hGl7tpHJgiQB/Cp9DZqhQH8DZ1DRywUJoNK1QLmFywrqdMZeOTZ
UtwvA8+DrVO520gNkfzsrl3pKSj2pcGySg2wWX1YIwenWQ9QisbNHA7xvjXzjpxx+aVKlPrOpMJN
P08BL1hmsZwqKmK1qlJ5hEyLqEKRrxqca7YhLj1a2dwbsU5FLkcqBekW6GomQ5zpC5aT3Nb8Atln
lFwALwDUg5fZo5zuVsjhE0ZLJKAEATq6wUy1U64GFEA0qY9pZvYrp/HQb6vRdKrry2BvDKa9d29H
p8Ij5mq+u5S/A7PeuKvUhyzHt8PBLysb0dRoWyIdu1hmDWYMgMLLHU4LiANqQueg1R5KTVXRwhf7
5KdzHOI12rSXsOMdOs/BV99PfeShA0TuzJ+zqUxIGYJkxYzQiTjcmOM4EFU9DMhGx4qDVG6XgvRT
k5lUp7ghsAIb9B70h8IrHmvyAivKx0Thr2HDQcOqf9aaYFq5Q7vyccxY9y7p6ZF8biBGSrnIFSWA
l6b+Mhv6ogv5Y27UJyjQ0bb+QECUVETJipN2yWDk7Hunf3TcMV7FYYiwPgPKKq9JTr99gd57n9g3
BxHedRujDtMjm9ejJSrkXHi/iGsLS1wtVGAmi8rmPdKIRS8clXuSLMu0Y5iZ5m/FVF8DjO6ZbOOj
gXQjt8dOrm1og5RMcI4xnGjCcil3l0bp3LnomL81j2yaCIlMKhXAcgoPxypMuplsZju55kolsfed
eIFSEKEUnylqiPwuX9bFKCvX3hfya/b738ptedQkysMNUhp7+eUP35Orqm4nK8u2X9/+Vu7L4uE+
yvFmza0XsC3dqkiRyB4KwN/mZCrLxoqf8iyZD96sJWe8z+ZtPJzj2kOUR0f3HN0NUmjKtMY9BrMW
dUTw0fsZDNl1Lid9NaeDu+xG9LLLucfAda5sWGblt6DLN5mrAfZKzVUdiup7HugLxD39ZVCPe5i6
9Ys/IvYzlN6PIkOksJjIKfl95dyZDdQVEqn1SlGTkVrZrCC2Hr5o8WZ0DRPstks9MBj8RycM6oOv
KUghJ9F0c+roYR4L+6tO7mtLiqlba73V/0iUvfx8oMq9srUh3UHM958qrftqj/N4M8MGdfLMd45Q
rptj3uDVJVIut1Avzrnuqw9BWgSLEv2n+3YeEIESHzagVccuuTXYGqw7aBj3ceDkX+twPsqjctdo
6pFlHrCyGh4t8sLYZPFzrat8D2MzexrKGhM1009W2VQCcRJEl0JF2XH05u+VhlpLDmBgW+Hndh3K
8F5exNQOyl3RRMZD2VTaidmP0E0TI41dM8yLWgNC1P4XZ460fYfKJNk1znYmpzB7NjBqpZ4pKrfa
Rku78NnySTiKs+oAyC/D2Nb3g4OKlYXDyNvpmgFiJFEbGac+mLSH3JgA84tDTnAd+tHSrxOKw9ti
KuCgN+3wPUOCRB4yLNx41TaGsWssJ3nq+vGH3K+mEcI7gT8+6lNmHGa7HQDtcg5aWBzdVK2+khmE
0zXW2VpT7OBm4aQkHrBZ0ZyQGLfv+0HtLlEyn+UBhxLFHrwM2mM4leidF2749gAtF68fFckyLLDS
VdN10IGseHx7gOArvFAffsw22v2Jjq+PrjoWoPb0QR51Dh2q8qKJdb79/9g7j+XYsSzL/kpZzREG
LQY9gXLtTqcmJzCSj4TWGl/fC/4qM6Ijuyyt5jWBOUmnC6h77zl77xVcbqfd7YtjkvqiGi3fq+Ic
HyKT5trt4xcS00sZqlpc6o6Ui1j/60rdkcFmXZOQAis6x+Kr6NW9mkTyy2Qutc9COdyHSTNdkV0Q
qLI+gyyDHRzH5FWI1cRX56beV9yQrq2gSVyDefkVT+om0GKE0HFheZFCSka0Vkeho2EY40S7vQ5p
Xv6kZtEbsy3ZS0IF85sVtHdzh2To9jpaXHrJKAxvGR54TzCQ3U5KEd01BPbjpeadwrx0Q3EI3lrL
gIFa5Zg0Ikm6UCbOndu70BYjAHTu3sNZ5nDDnj8YZl5fgGM3v19DNxaW7Zr5vtSG5U6VlByLkjp0
Fi3D72f0A+mxy9J+mC201CRTuyNuH/GswTL9/S4T9wArMT+y0pzcYhKUI1a26my0jfb7Jaxhq7dK
drw9Qaz61jVoFZ26zrCgcvREkK9fx4ARlszG59Dr+SpIbE+p2S2cglJCCb/NvrL/+kB0Ld1JHZWT
ApPvlPFebtqM0id1zdu3nmrRdFBgROdAaIJjjMTIrRUAGrlwuL2TtFQKMJiyO1dDIx77AGBgQOz6
x6C+3J7QztPsNGKtnjtpro5qC46qCzvxXMJcocRMmVqoml+0dChFjp14b4RRxdgGQS1H83+/mADP
Bkmvf7VEFmZ6r37USi449DtFgm81Mm34jFihYuFZ6ML7369mRQ+VWWrPgZAJHt2s9GBIgnrmZEIl
F5nBh8nBuj01VQAOEuJb32ulOmzLNMi2CgDXe7BBpA+vnw08FogzuflQjTFxq7RuziS6jYdUa3F3
DxWsgKy+uz2Vq+exFxu0VAyZfsclsa8XM7qMpaUy8ynaTwUqnrq+qsKi1tY7XbhK8yxvmTyRia0r
yQMYMnQxzPJ/5ZyVojUI74kAeC10M6ENiaiZ1EMHbMaLcy4vdVHPt92Di/Z5EJv4WW07UHvhJO3l
uGguUyuISIurdWb0cnvmQgK/3Q+SdJ0CyKDjDEe1G5rD1Nf9wwhT+/f+nsPMK1VrfheSqnWHvtNO
JEtER/yh9MgCI3pdevRtt6NXWa/i0CtPRiQM/lKY3Z6wfvEiGcJI4i8nnDScbjuoZiVnh+gTr0M7
pjvs9vMGtrn2EA9kYtyeEuihb9Kueg/I+1yD6seTIQvlMVClwtPitnuVculweyqVuo84glvd5eSO
GkGWbyRyfnZ6YZlXfclnO6oU9aunRS1bjfCWwkBzx65sj0SoRWctSWOXSWT3mZvXuc+1r0mAwTdY
hnBRchHEWK1GPnm+/Uszzqfba0Wd+COAZn+kv2AQatdPQC4Yuo2wLxnbeI0htrbTHEivlrYM3qJH
0yFZivCStyW0hPXz3Da3H/vQEs4mgpwD8uDBu/3b+v+3Zyjhb0/G//bG/31v3KK3/N970s/f439s
P/KqjeIGucv3zei++/V//lNWkFjyi49bH9wQ/9AlkBP/MJf/V3vckP8g6oGgSk3Grk6RCNnuP2KC
CRemja1ZhKwQMoz7/J/dclX+A2onImUFdbq26u3+J93yf9XsoTqme28iChVNYon/Jq1XBX0Ka+5q
WytsN2mskxkZeWbsCU/1MdsC4Vhkvzb2aJfK2u0fuw/1K3zsntWSqqc7W/Bo/Gkhbuulqw59gESP
xsqGdC2ticFeWZBhsVOjOHkCcl4XO6L5s03uyn7xQUeeZSGriTxwoyfpV30ASr0jkDz5N6ruf7UU
rd8RS5GlaaRX6NbfBJFNIM+SnJvLltXZcy9J91G/bGpTuYN6+9U3/Y8grHTMNH7TYun+LyfE3W/1
438UNMHLuOja//OfqvUv4mveXeVIURcTDVFT/vbuTN+nmtnFsjWfrPEg/pT3zUUFwPqOmuqHCJd1
WfljPKj3JXiTA2W09EHwzZP1YIIcvCDqV69Sc5KOBO1/5Odll15xC7Rnbvbjta8cGL3n+cNUbbSM
2oORbJbELbfTV/kcHZU7cVOZ3yHLHk9gmpx+k0aj36lv1FFKm3YtEZfaiayBxbApw9n9e/2UPw2t
Iyg7eIi54TEjUcB7Vw6lUkzFIdWfY36E5fxrIjlvS/farF2W5ZQETLd5qM+AoqRDuzH3ipu/l0/g
iaOv5JGv408vxc+yYaIS+/EJSmSPLMgeoCVtxyOsMk80/eR73uYuTt3Zi7FnVvaPfMDf2EGWTIQd
y/z2E01ab9iCm38SSjqprrBr3nE656Dfn5Ap0MuSZQ8FY/i41pCfgnaTJdf5bgFPfgp1pzEfy2v6
TZd6IifsVD5qm+XeRAz9gtcJojUcSXZHeJxfiw/dH2EX4YD4SciJPOnMq6U9Vn1y50KS00x/HNkh
LlmBimGnKn3V1wHUA1N2AoQyGhHiVRX9mYCqa/M+HvTP8i64dOVZfkASZSr2UG7jEEmCY93HG+Gc
78dzuB+WbXinH4bSmSlz06J2qo9sX5u4mO3oWrrKT+JhmMbEDHCbkIjPLoEb6UcEzkEFc4JXTJJV
eRc/dtHJPIBTAOxbkMfmwVU9LBvVjzy1dawEsrOtvUm/glOFR/u0vIIWsNz8ghLiPTrJJyVk17aV
Swr1ArZLA7xmJxvjOBGBBGLlYL5A9C1gSJZu9t1cyeyfznJsqxfxDeiKdh/uDKDtBuEU5P472Cms
x4E9Ab64QwhxJKFZ3iYf/Q5M0UW+h3JgPoWfSMrbQyfYxCM8mVfiZTm1K4fciR6o2U4/55cRuYuX
K0fj2qoeTFYMGZ+jX0Ao3Nbb7NVyuZ8wDCLtPVl31jNtm5L6F3RZr3Nyrg47+x7OKnvzICePsHXr
C6P+pV2TqxmFSbeBRbAfXyl7GVe1dcmRlW0qypnXfejbmMBCW/IsXIiUPJ3St67aHvpldGoh1YND
Qm7pkUSrf9GQX7+g7heesRuQHi3sSBrZm+Q0b4Nqqxp24zTnPHdITT2lCX0l7oHkZs64AQYS7Zxe
dwfUJayif2VPkcfk8i1t7Gwj2/MWNwNzng2BR2jln7r32d3O2+gJWiFp5AS9hReco2Fna4/BR/sj
UOJtbPk0DLv5haqWt6pvr+iowWkIm7nZibE9baaQqE3bvCj9k3UdTt0bGQ26DSz6XnwR3ZxIWlu8
ly7Nv7Pc/Kulj2AVAlHgV0gMc3/XamFDMbVRJ564DVHSEv8p58aLGbf/RhP/Lzdhk7fRVmepyGAn
/93bySR57sVAqreahKGVt7DmaTeH0zeZsITO5h1psvW/UbTK/z9FvKTKIqV4HVuRat0cGX9x9wAu
U/XJalvkIPmLMseBp01FguA2XCXsivAuaS3K9MwPqucktIjLNz/IXocdo8OsROpI+29+LAMEJYsp
c6mRSuz3Gvb5WBGPaT9dJhpbTm02rS8p5CjHYqx6Jmx2ls5S5S9EuNhp3Z67iVtGtmSuVaoHZDLJ
pViU+qiOM1W7xAAP6gd12z7LVQ86zSCkAnAYst+ipNRlLvddTvYaZzlR2PNWVqDumuVTR5LdQ6i1
8snKCqh2JH3mqSGQxxZWO6trj5NRxJs5ZCALxOrNGsodEaJZmINt1FjHj05dQD5vdKS4U28LZY5i
q9uLeSptFHHZwYBZfGJQyEktGrQgAXAeev5UvWNApxnXRjHcxQVfgcPecTsw7QITQI1gB81JXtPz
tl7kqhEIjVmII0H62zddepZHpHtxKT6keqCe4qGm4r/A8iplSIClJhD7PW+1urnqGXgrcc6BHRG8
C2ZT4UOaP/IjwhvuqQXrDE45AkYy5PUo6GhsCou6UescPpJY+IKcEs+TiMapa40TofKFa4gjA5+h
XuZGmTe6oH6S84PHE87gGqwd9Ea2HQYQbmKntTtifLEBJndKKXxZMp+s0JZHTf4I+bxgYvNfTakG
W63SGc8W+ZIMUEsFqj1dqWu+HOvPfawtnkqc/LjSnzPcrfbQMkdrVpmirj9oS/ggVo2TpNJZNKOt
MGt30vSrnrT7pRKUjRrOL5QsnysCSqJLL0a5RyDH/RQVD0kQPspx+ysxJ+TZnMCL2tO3aF/Wx+ro
ocIzV6IUVM0cium0SK4mCnzFlMIYQ0Jh9Z7GypVFpuyifIJPliQKgj7WqpX2BDnrJAho9lSLI23K
e+jnwkbIVGHboF1OBqJClVQkqLYfnwuk2KI5IgqpQtMXpm8Ij8ihssepkn9B2YT9hR2CviXKxXQj
pP1skwlG7Fmv36FVDe2ZkaE7g7GxZ+A8GXsnW04UHtyqCv1+fKjUCtz2ynhM3YoWpko6biH27nrM
xEDwp+zbykLfUHtHiTR3RCXVAJnsIBuqdzot/FyjarG2qfEHUwpwzbwnmgdI/ES0RrPrIYLfQlKl
d20QHKMR7ZSJV6F9J9HHMj0sg+ZCbn8y2/FoKdEOL7avIl1cJYXtMsM2ZJycYh3jSaMfFAQfmzjP
L3OkJbBGA0P2TGMdNJpeOYLPNEFskmVDMamcx53WqQGYcZBRcyHVOxnj6zbJ+22bBiopx9RxKZY0
90JJGxFFQEiSf9I4pYaMHFWXtK+489mVYrauSY7JdkaPKPWtiiBlChySVj1TEmMkELFvtGjpbxt9
pg+exQ1zNtnqok3dmXdBh/qBPn5LdDB6BhUPvjeuaDtKTene0D+SdKUu3H4Vmy8FvYp9uVLvbr/R
Iiv9/WiQv7gikgMOFpKAQ3JD85qGU9iAKo66jNvnZGFRjXr5uw4hasvyEHt3sZMRSH9Z7luiqWG0
9Xa1Nd32VF6BFMcbWiVMGYM3+WnZym9J5bVuc8pOWGs+MtwThxZCo+Vadwvpvq2Tvs0PXPv1kU7V
9NNsJI8k7vyIzu/NLq+RaYtv1DPVS/TRHlV/OvVoFs/lJ3TAO6BhGvKtV46R/moe2odoS7oWeCaD
+/zFqGjnIdl1csnNVXaUQ7r+qLpN65BOckfvRWJ6CmMAlQcFsNBGAWAaO+mKqmaN9LWbN6lF6nUk
rpl/A0BrOCQua5/mnfnL3NXf8fAWLW6auCrKkZ5/HH5qRA/P4xE2GgpNwaLazKzHSTs3O1sb47l8
ZCIf3pn29GxsjI14iTdAnkkwCoCOX5Wf7B0oX+GYn8t7AnJ0U7deKTPTJuaZabMrUdg7dFvkFwhE
hwNWgZL0/YEbqOWYyZkk0kbboMgdUy8kKH7cTqYPe4tkaqU9SOqOAOqZq607WESrnJqBgHQPCSht
XGwjFWgNYg/NdX6OjUq/w8E68fWuNfemQ+6NXmz6kYBFjBsC44mDTneCkso+xHbwknWbygXSap7x
gxvw/HZQYZtXudookl+MTjk7JNpmmiNgTrnIezPesTnRGioRhwe2ZvrEmOjuCNUVbY87U7USbcJ3
ZPaHTknMJwedEHIQZLNg4wchm/BasreYXX4jyVOaQ/O5Zo998jLt5NH+AIuXXSx9n9JFDIn0vh+H
3WS9CWduYdZZ0/b6m0AS+5bTIhd27GJjdY4/GGf1FxZwUsRZkqGXbBCkdLTzmDOaj2RN0BxJzmZ8
0H9pnnBdnoML66f2jYZyXdx3jyT08N7hO1Pf1+JY7YZfrMkKZFTfih+f9VP+0ZeOqNjdy/gUT06s
O9aZy4YCIfalcfWWlU+V3zxELLXIUX/jClA+cxZrCUFRZGFx0FhuOvVTHXqqq53TJ42p6uLKVOyI
J6k8mF8vg4GUd4t9BkkCq5/+hJaca5IplOBN+ElFG3yHU8ORqzf1E8Yaci75mrw0ttRSei1LpzBt
08Sa5capR2QeO9FgIXlOG0c7SrVnHAISHdzeZF3DkfJ5jTp1OUCFKxJGlD6HyybXHZ1Myv4gfKqF
F9+HJJ8tjmZtaiZiZ+sykwVERX86TbvhmEJdC33OXDSWgo3C6NCjFNhT5zwlobuG2f+awbC/itYx
OxK5wdpWD8j9ItxiV37S6g5YzWH/QcNnG6+cV4SlT7G9IpMRW29l7hn9J5jQLXlq7THaFpNt0DV/
zTad7jAZYAE2etNzjLLsAjw4d4TRTRW7BZASQQWxBdOh/UvjPdS98VizIC9c2p2cNSxRqQt42Xsj
sHBxJhgdV1bkMFHSx2HDLM96NC2nfymZ4Uwb01F2cPNeJV/e6E/ZhmLOG/6KheFjR46erzwV1BU8
43hAobc8jLkHiES067vsynrmrfMTsgYc9YSbzwjdCvuaY/xC8xNu87PK6w6vKHvf+Q5XVroEgER7
/GgL6Up8awA7i2cBGHanSwhisnFEeoOlL56De2zHndOzqoOr4LIs7+7bi/BWH7QH4rq7V/NqlfZ7
tGsPAYUUpglXQHIWmgfu2sNDMvuk3XDT31m+9Sl7+TNDaHe3IiCOk1+ew3PzhZhtBjGBgdOxLgQ+
q0y3nqpPjHmnNRD/UTnHT+kBJZ28D5W9SsTwTBIUwfzbLD1W3a4S7/SrejIeymdYKEwwsfEUIXgm
BGVb+huZj9Th0OykV6JylwtLujMjDKUQ1ojxZ2eB+7VxbURcrIZr9NgKnDx3q2DPfgc89FrDhbUr
2syvkuIpWLEu5lnrnAYdl7AhUT4StpPkc5yCCFOEXZIPNh1LVDeJwyJ1oKLQ+8WJsspIoH95ZFUp
/WrrT2YVFrr+7qheo0dStE1b8s2rvMEsFqFGsUudFpojr+1/J/aa3m52qMcVzG3HmHAYz7TONXE+
DEhnmuIwi8wfnAtE5Ct2+IIt9Xy7zaleuM/fqa6g7JLe83DLtMjy5rt8U+7TaxjvFekzEsBAXMPx
FL+PTLxA66KbIQK7O5h0jeEEcvPvZ+KhDzjre3qQofADFgLAsFcmd9x/LLTomfVIltLD7NFHfwHs
w4pgPGVvVCCUV+lCAWRQbOmS7Ra/vtJRhjeQX8N3xiVuBoryYQ0+qIZLeR8D0/jCGN46+QsmZ5Pu
MR06dsBoJwxl3B8BGDAO60B6n6bqKTSZhTvYFIGfg6diUJG4270l753hpBeZeel1eg2CBxhcQHy7
ncIZmyAibtweJrEdvIehnQJVk7zqs34q38vgqD5X8X1yZ1ZYcbbaNnlbJ54oYj4mGF2IfGK3kWys
zpdF2S4MFC/StvLVTU9GiQ03qt6Km27H8rQ/xYBomk0t+/23uUbaIclyMaaIid2/mQ/icg4eii1c
lrf+e7X4Mwt4BGyPtkZp0O3Y4Vn08idDdIK78gp66L46gs9JP6C41T+K379X1Dd+5n3+ISvXHBcO
izoUDycSPghlYRL+wJgXXy2H/ENxo8W7bh9787tKJ/GJuzoIoYJXpTZ2Tg8NBsU9o4iyNZ91ypQg
Gi8UlD7IbvzmBwk6R7iDxRZRYp02AZAFcLWSExCa4hYH7Z4UBy3yo+yafysLs1gv/9YMu0ivi3VI
JZ9eYOErxhmVw3A36LuAYXEW3+lhsVT4HBaRxYloq+HrQt8UsZFNmnuJp5JLj1hU5lnc6QgsTXuQ
F0yBatjiMdgTXJ9tgo16I8m2eqIdnb0iDwtOjfLTNl8NTqI7vtPMGIXFaRd+M4cpLg2ThKuy0uGd
jFnC3ui8hpCZ1KneCPbmwKnfiOPR42kpyw+7B8ZOAIYdPQ5HwCFf4ztO7jR0ls/6m1Uj8BkyO4Kf
VvcnBpqRNTPGMFt7CSebMUssHHDk++U0u/kx3+TMLt2RgLwzEQlvDYIjdYPaShrc6gCfqj7HHoQL
hNnqL3HHFDHegB0LD+oJvju5f4qNnfmcvRW7ZIMWq/3sKyDqfLQaKIyTkSd7ii/mpj6b5kHcTN/D
t3nmrBRCJ39cTtGp+LIew0t3QqClflq7+Lk50gemfl4/T7M/Fz8SATKQtTKHpdeckPaD1cyfvgxz
U9GmAFyMQAADTy4AtY9zxRnMUEZbMUPpklX281Rr4Z7upBNphngYw0w6TLc/SGJ3GvJO2Igtoki0
jC1ZDvz1trk97/bo9m/GCP2oSInpjMpeOlhTjNfp9ufSWCqYs3dZ2G3HPImurSi5oTYpAFJEO464
z3R1q7qm2MgeBAGFRVVIGGylS8BvSSCLTELzEtz4Exd2Dtwnr6TYRT1yja3oAKKAzwYeyBXUXPTR
mWpk1IkW2X+16nYpxl95SHPqR0iTUEr7EAKYUQkGwRbkC7bGil1sRIpRlkadM4hCr0u6Nwy7kVf3
7fggAcOK8yLz6zW5Q7SYcHc0ttw6SCZWws1DSx/bLQO8LBEwwEio3HBWXCNrQnRNmewSe0ZKVtZQ
NJeD3FfiKXomSlKrVZXEYEPCH9bh5yKRwAeARPg9IA63rMvuvmZ2ZCp4olE52M2E/iKbVJZr7XhQ
e8b1Kl0opJjjIVqNiQGI8EGUAmIClDed2BJ74f6Q9CkqoZlKpiok91C39mZlILvkPhrVh0HBc7xk
HfNHZshjGVyzOHhXlbTddzJ20BJZrJ5w/2sXzSdMd1x5DshZdiQCsL6+6yoRNSptdXeW89SbY2KK
rZlJRd6pu3C0nqLciEBg9X5E9l9rhMegml71tJCR6wj0yTr9Lkg+sr7BdmRJ32qVsSwb6NcPc5IQ
EL3G78MW79XsjShrJgDpYAFLqQREzx1qsGC6X8JrjijqNe9fW4Gu8SR2b8Xqb5XwJybBY6394GUj
hzXMnoeIUM+xToExNtYP0dAHCUmRLQgBlZOCz5DPKNQm1RtlU2Dpu7wIGBS33aTEdi1GP0ugUUZi
NWSGKLrHIdoG1PLqfnmqDdXc9mCbiYMmxDXURzoM4fgyr28my6xOEbTLFujiCVSv3SyWpxOuomLV
gpqOj76N5K1YUZ4mc2izED3opKSvYGg59MsL4K2XoYjO4Ms8IMxUGwnk6ToWY7f/zRPtRzR3qVRx
s0Z+11JPiw0Yl1NmXjIdL2Yzi4+dqL4WU7ol4AM63KqSEGtGnXmxnrkrR3ZvhnwC40sK2pdSQymZ
syCuCqaoStk9FTX5vYVKuosxWp/N5Epx8KnqTI3joT8YJRPmKqeDoEJcVt+sTHpteiqOqUoDCwm3
k8LpQxzghxVLBjmihZLUseHFWbaRmjzc3RMji8F4ZkUHqmNTSjGLGQR1cm1crdl4FhL0JIPRMJ8W
39Jq/EwmRhqzCNBLUw/Kux0oIqAmCPWsZNBAcz4hMsdwo3BLyURWyxEuJBc9pwf1bfYAInRbM651
gvFifT9IDABG+NhParQxlM3AujTpyJeUBPE6MUy1rdWRFfIYRMmHhrqC6pORembX7eRMSTdKWzEu
ypblKAN1CyGEo9zWVPRiOojcIj1lri27CXpXVOi3hX11Ma3iGo/Nk1TPa5lsNu25lbA3kggwttDS
xPEpV5HeQhlgJWOslumWtkXQOclY0k4WjXBbzZRgdcGvpPKqsGs5O+Vi26hMabUGytmQ9i9glZmP
ZPRiuIfnR6t+hlONw7BI3ozOon2VBPNZLXInCc3HYUyOi966+KBT+EbipixZS08DWBlNEGY3SWf5
UtEHFEQMmboV4481FCe1ltAGBvcAnYySQmZ91Bkr1zLKnya0HvHAsYJV2tjzhD1MTWtyzrtN1wWQ
/QgxRzRSrckO7YznXMcRSTwOjTVRnfbtgLdPfo8mJrJV9ybqh1CqzvQ1tpUBp8/s2m9ronGft64I
dMwQilNJIg/S5fDk3JekyeV1/SBa5nmqII6NOp22Thx3edP8qrK9NYsfYZgznBY9WNJ4wZrRZhSb
jOwtFfw2pfvbaNEpWykg9BKY8LDEmd8+9NmaHQ3FctxGtYNQntmZIB87IprtRljXquZI2Dk53WkS
X0WSc7WMmA+lpu07lT3ELushbMj0y/qZgTWttoQO7zodW3PSkEjVCLg5xex+Grq3oQIZWOckv4Ry
yGKZOVFOWnspCB/T0HtzpFzCoUC2hXt7skKORt+SlspSEiepKYAfy9pIJ76bH/VcbrZBiicGKzWN
M1zpqFUNt7Typ3Ia+VVFWa0ZhwPgsSfRmNwW93baYnwFwpnRWh2p/g7ypuVuZutmuuqhlLO0yM/k
CeobvNM9YTkAP4qFENj4AJpR2CWidIV0uRacq6dxylhE693DpFDBDUbj2nOeOrPKDV62Norapq7Z
Z6yb6LWGKsuqwdA2bVD5aa24QVxtFUXYxBWFPiUjbieWip2SVYfBjB8Evv9zTPE8LdNXnCcRI3HE
bJGBTCqwCRYkFe7UQYR4hl9LVnJKyAk65rRRYz+qWNijH2SBuYbFxkJf7hIsVUA/Vy5xEvvwkYcL
eLD9kGB/0keyFkLZciOy88gcIGVhpgCE+puloY44NbVIK5nyzCmrdEeu0DYvzZ2adL1nCpJgo4JG
hl3qrr5M7ohiwx0J9UkXGfmkyPHXg8VXItZlEiIWJ0iEu1nt8p1WqYB5yNcm2Lv069KAuTbKPyPp
5ph8saA/DsBcPRMkWT0nLB3a/tTK4A77IfIW8pygLzy0uUlds2t2QW9uMyOmBtFo15GoY7da+h2C
43PKLiKo2zhWmCLdKmSwoWmVZfEDIVVcMa32Ik8VqNM0f0sD8Wlsonmj6RqNOuvFEAlGlIfJ14iY
dGKrzXdDqL+qWLiIyxNcTQLXpOJusLEX+hzu0S8l+RUfCZponZqAudasNTm7XwThEFXLQ5PSgeDG
rqke5jVmAOr4aBYlYk9T+kXEeUP0Vruhjl/ZEXAkfwi6+7DdlZnxqcux6LaQhsN8/knKMPJJ6zPt
gD1UkolOoh19NYEZW6xGK2NhduqJq9qov4wa8qakc0pELViubmp1N/WlPK0decBmWsjSUyD2IVxM
Fgoq6ogy6AcnS+KHNE96nwYNIl8TVVBNKzsdkEAsfpwhsZ7oaMwjdY2wM05IjVFgSNWJQPzZ7q1r
QF6G083LsomL4TIovmBi6pejXtksTaHu23wkg3p99Lcfp6zExkcAalinnzGdIU9Sao38zuivm9vv
zGa2vFgM38MVVHbb1ANXADcsycsrZm2BJL+JPWadVi++tFJsfWKDZNxGAsE/NVgyLRqo8EVYbUMS
AuD/KYU7gf9DVEVNM2PlFlbdfgjDcqdSddJWI2ZaZ/+16efqKuR445fVm9mSTAYjRCuNvby6Nm8b
qBTSvnuzkL7D4vzHJkZeoC5avUv+SerJiajeazUJaoYm3uejSVVM0Yo7MRjlzdBr6TGrU3VzEzr9
r0jw34kEVU1HnfffiwQvzTeJGv+POvD3v/wzQEf/Q9X1mzBB12RF/WuAjvoHNwkNmIyk6yQqkGTz
D4Wg/oes8zfEezIRN4r1F4Wg9AfZfxDvFVK0b5E8/xOFoGStHJ6/5vqJGol+uqHJmigTviv+PfE3
bfslHaF7wEZ+N8W63Rf10u71bGENP87bmcZnUPbPCO2D/WKBjwJz92RO8a8Qc4Fjxirz0NXJ8+fm
N3ErUY6TrkHumJS7eLXP3jaNkh4gAGeb5GZf1Va/59RVhi9NwikLe9qG66Y0+sRecqphHe1ga2jq
HSLM0usi4tqSTNcxDy8mrY/IYOoyYCtucyb8ynAgdvAryYTgrsbO5XeK9YyPC0eY5tSkNd7RxWtC
IC99XcfX1Mx3QaeepYm2gdzmJ61Pm10xKJ+xHu0rcj0OoUpFpCZRyK/xAVNsWX2DzeqIvD26McN0
eXquxgGjXqlflKGoNsyAzulAb1OAXuoMbfuLZumXuF7srFRmDw80VpdcH/eqieZqHGipMGUmD3PU
DtW6sYZJ2SvZxy1lpV49hTgZCyfk2wjJXlsdZsq6+U3/+ucj8H3E2nbpqk/GwcaMGRUfYr7V1Yix
rXMXbkU2txq3WC1Yt+9g6bq+nReVuJ/VInn7cuLqmxQaHJTDzUtZZo8j5kpiYLMDwvSeDoop23KT
GnuzpyXeY8uMsWeip/fT1a8JUhtcwOrhzG92zmF1dkoDE+5RABK4Lq/jTt+F2Hc2BQE6zFq6km7c
zSc64hgNVu+okdYpB9n05Tyk92gM0k6x/rrr/3Yk/jw65epcFVB/KlhZRUjiqw2aOrM5VXQTi56I
TjbTpDYeloBv0cCDRaZ2SzZj0mz61U7LchJx1froz820emrlrKRVPmu+wtvvb5vbF/rbj/Hq2m1I
CXJQ6zCsQnujQrry4H4/XCb5bsxSAqsYfNTVMrxgN97fHv35o7T+bjEaUmaZXt0OfLlGAdwe/bm5
nQy3H5eZFifKIwoU62V5uxiNpaB3HK2u1dsvb2fHmGivSh4rXrvawm+77s/Nn79TVjc1aarj6q4O
1ws5u1muldUjKa2b21+y1Zttri7teHVup//cTKtD/Xad5zeLNzxzVJer71seVFqVRARx8A1KOH/5
mRKMPneI9FriN83VOxip/QRqBN5QKvb7bihpmwvmZOdpt4DIkZa9tm5uP942spW0LGLWCor2lkj4
4KVgUw1FumWkVlxzWiWksslKZ5ohE2K14CExUMWmmLpDMwYvZjl5PQxU14h7YW8qCjSvJffH3x7x
9UOpXofhds8KkR29/kJad/lto/zz0e1Hqy0lCE7i5pYGcQuMkINW3uRJfGKAQHtYSLt0davquUTz
TxRILlZKvE0qG5EVKXzTMfYXdXqN88bax0IU7dXl/7J3Hk2SMumW/i+zpw3liMVsktAyZakNVlkC
4WhwcPj18xB9b7dNb67NfjZhGVX15ZcZQeCvOOc5H7yy0ooSF3hA7PAwpqE6zXzgdzHhU00/gDjy
3fcgd8rd40ds13c7xaEFutAuSe7hhvb4izHLy/YbI8WWcq31SOCb8vd5HhY+0SbJ7MtLH7bkW09k
gauxv+WL/hyAJkZEc010SpcswYW3nnTMgeLfWWixUmkba9eWw8aOuzdw+dkhkYqcnfbAOA9xUBUi
wLfEZpnKl3CnQuCoWWlepjIrdlXLv2iJXU6WetmoKQ+x+BVsfGgDAq2/a8L8LC2/0ziFR0fnzoZS
f8FlvjCuXC8Fre9OJxlyK/N7PFvxtrZKO4KJccts9rZ1Du7QrpRH1571+N2x7g7Juk2bvWR1Mt9l
Wl0KqKvcIsbswuRglVKXIimvimrctBty2gC4a+lmR4CQV6vVb0G6cuIEkhuz9EN2W4oEccX5JgJ9
aAWhVfmkTviQaLd1ig1Pzl90l1aMtA34r2n1W4LPfNKB+mWYCVVvYzFTCVC/afrmqB1f4sBIca6M
H0xc5B5L193IA7Y68wRzXpO31hQzS3kSaxwnd85+L0rskwFjHtZvxZJGVVl6WxFDpRAIHnLbHeB+
1GejY0+1xjBHQvftvlcSAmYfo7fIlL1Jpnud5AxHwKVFjksGZ5fFUaCZP46CtaZyFP6rnKguQR0d
da7j7BxgLFFQyj+ztZj7JJzfVTHfi86Dgu06zKkdYzfUjr/V9cAyZ16eZs8cN6Flq4Od0wa3Dd8U
p9DzgNoHpUulSTyRxk3P9HdO8pv4HA/XpFEwpW7IYIiZwoDBBlWZs2yr3R91jsKL3gPKAWrh1BuS
55kG2hlIblgYVRhGZ9yUx1InmYI+UiUDtVEw3plyRJfCVfMG7kzkB8q6Bo1oNiWe77VLbT8LjyHk
YvFzZQ6zURvuWxQEztcpiFJ1JjiueVoY/9bpCBI5+y1hEz7RdS7opo2rQiNnESxPGGDAEU3ABbv5
9Htfjs3GXCZ/g4HMOhrE+qyd/9aWnnHlh/ntu4wNR9syaHai3l1+0+s/+2X8QnLqVRa8pp5Z/xjC
/nvQTk+xDq9M0E6uz+dW2jBgU/R38JIDEuL8A7xHK0oln840RUsgYhLcSwsXqI/mba5jWpTEwDbV
fEj2LQqBIqxua+e5BtI4Mwcal+OnTukEwbd+qb3wV2HnHCdmYrHlEAa04S2NO8Ly2eMzabEgTAne
2wrWQxh+1XO42AZjXoFkcZx+JQSi4S2P88NSrOutY+pZX8kRszeN4X7XTGAnP2TYrD+GrFg22nD/
ys4XL1X3Tpz9pQkTvfWTQR476c00uJV9qtbRHWO/A0ZcBopCltsmOHSGrZ9tGb7xgz5nGaus3pja
a+7ghF7DU0vvTz4735aG/ZEHmcAx42DrmiOWTqfZZKl7Yykx7EYPDPxQMk3rStO4llAi6eUzBLjt
36ZGOdSNoBzqgg4+txhKOmtuT2m3bPT8Ty3ie26EePLM9prFS76tRyZXWlpM1vTNmVmYKlaUti9f
2drIqB+Hd7ajTp/eiyHrzimS9M4vWfGIWh8nObL3tfqFSyUT60hObLj1s0cIWgb9DSvNUfdfJxKz
N809I0oqYvaAhsadLbyjxd6RyrgGwvkpxI9VynzuYjCZIp04ivjUDy1zzVLKZ9CRIeNKQhktKm+s
i6PCAu4vxs8FYHKqqm9pklGJLy56ekBGxHV+TQPcgyojhHpxgRamkzqoxjwb5C+AwQ39LfHIv6sl
HI68EOAq8nsjwPCC5HxekKmwCE0h6WFEzUg5bziOjAyTiGw1ixw9bxwwiSfkkQy5UAPYnNhnKH5b
bk/qxlmaRI167oJWRVacGRuc/bywCG0mD9dLaWY1+b45bY45bpl37eI8pUCbnKpgP0N98nj++OqR
Qf14OqEg62eDkmxtX/7N6vn3U47Eajf11RdN9uATUsZ8ywMuhCmv/gsmtFZSD3pPvn71eHg8rZUW
x0SfKpt6z+E02bTL/OY4nUm8AFrTBzHJVwiBmhYl9wPVw4SwoEuSDOs91e1TN/nQVfHh1Oa8M8Ke
JYBcF25WQ2J8kf5Cy0zg+PqwGLA8Hg+51lTAAWUQROl4UzJnPvmuAKPVZ/YTptL/IsXAIhlOlhjl
PkuzS8f86VTN40+ZGPPWsctjNo3j/vHHnYWP2rfHQ2l66B/amYTgZT7RY8ynzBTDRjjlenlB5goC
+/cMf4VNvIt0x8oacRzN/wTaDGstbq8Cc9q66wNA9Hho1nq4bKogCr1QMA+CufPA7QyuYPX5eI4k
dN7J0r8/UDulXNOCH18+8t/ztSp/PLXWCVG8c9fKfpJDhsxl/ZJ7V2pC0xjO8B4LDVZsJoGItDTr
TTj1lxg054FTBCmJNrEijS1JeqX77hIIlzvBs1HWXNy1ZdwJAfutyJBkxlz757lX9S5oTBb+hBHe
gvUhToc/S+EVqOiRNhsTEHeroz9aUhXCoRwtAwCk+SOrKJ8s71eWzJjI5rGJyswXkVgvkTSr2/08
ld7dGnGkVNQLVeoh4nPFpR3jU5Fmya0KG1rTkg2CxN9K3Tb1u76zf2paLn/q69cLR0PzZrR1BDfh
qzXkybvHjB19YSY2dOPGqpkXH2MMmJy5I+PN8e9cxPV1sJAt9QUKkAeVh6htd0toIR9p3+ruqUq6
OwAt6k8T+06XizNXXsB9lVumx4ibT2W9eFDPBKAOI9VXO0QoU/RXWHs33ojwUBcif3atP07fyZvL
cAy7A8Lhxts4FZEXE0c86bNeSRakX+/6kOV/22TzPYeas7OQ4I3SwmVXa/1SKofVm26JySzp/7lg
MPqQkdG0dhvBAdqCmSnJZiy7o+4CRK9uR2RT1t9Urftdg0H5KdVw5XHkBztz6v6ImaFBiJbajwYS
cPEGYA7Us0s2aFCfoXCUuN3oZMqeH10A5cJMbR2gF5886vuo6UmdpWM69mNAerDPmkYUtn306v53
ay/FLrdJTzOmeGeMKTqUlmn3TNiQEVrz8xSS6xa4z6nS1nFmi2JMQrzkOmUMDLSiC5MfRjU7z8Pc
jrcK0XvlV8ZVmE68D5X7OxuWYl+7yIhneqwXx0TqOQu9wR2y7CkfsJRXxbkSI/UcwXbmUG9n3yNy
xmGbYuFm4M4WNJFyrPaOMgSjyX3IhguAfveW28bZVHI+uLr8NeBZ3c4hK/A0QDllB0USsVPQL7JN
qsPIIT3xQNc8X3xtn0wqii2pyX20dJZ17Ipvc5DTntS8r4XQ+SZVLiIM9gqbtCcaeOA3Ihy597m4
mnGfpjAFypafJqOCr7jN7BHVO0zzcbzPXVhvJQ2rzdCBjXH+tfZoZBc5XAC7GDJ+cRPztWVKc+Db
VtsWahunfMWV2fn7qkZjyvsG+l+j6MpQhWRxfAli7SANcE++BWre1NMFsOp0eXxFi4JWyIBV53ld
tS/oqJ8qylT6HjQ/0xwCGsAbkbJ3n4vXMUdIasVmfiZY1CR+NWe9NrrWqZ5H4rkydQ1zzCuWR+B6
jvwwn8at2aKJtb3w5Jat9yalSl8tBD9f21WJNtS/CjAje7n2OEaS31V418NkXk1r/Eh1bL6a1Xdc
/flzXae7dgTPO3o1OtUqYIPTfVrmgi7Y66AahyaSB7tcjlNfhohPFDXZZBX47ZLyHjSpvBX9J3CA
ItKDg0JwYOvcLMnJKFqk6B3fosjr35N1KSAnkcqR+lHZDeOuSLqaCFCxz8eZNXHXDmdg+j99YMeX
UOVLFKpu1cYjfSuLuNky61BA543fqvHnnXJ9qHqV90V2NQGcbv6mhrC7Wamoj8q13h832n7pXxNU
QEcjEdONRFLa+1nuNUHZp6FCYlqX88k1Cy4E8mU3QPme3WxKrohrdk7dl7Bu4UyI7nsfWx2gKP2C
pdu6ZjVX4EByl2oEknH4A1v2vJhYfGkQN6ibHW7iD240xdGa7SMtMCyVjpyQJNSbwWN9GReDvz8u
YdVucx8WYj3ZJztIEY8FfUO1EqBG5R7JFfNNsmGixByIXbWteyZDa5/L0dkwNcY9BLtzR7AkoI8U
Lnhjd3e9TOp1naZqyOW5/2sge2XovS2fqf6Qecg6pzpbr+F6n1Sf7mSafBzGQ1JjBNHWJyXGdJDV
XK/otCf0TdVxAba0qRTL6IotkSZfZF+19SEs/D85ZfuHS3WvWrrI1DC8qyVAUsHVnqv5Z+6jqo89
PkreOGuoRyy4h8aOP+S1DLE9kqd9G2UtXiivRyQsEkfrBKXRMHUdAX/42y85CnVvQOsK+jTyPeEj
/QSlFNcU2IDZ31sHfeUyG9jEMPqK1TQ3lJ671RkbwH5NFced1GyQVYEXnjpnN3X27VGFQe1evTno
IlQNcZ0ABpSSNVRI4Xy03KfdgWAKUSscyk0ykSCKIYOj7DImWXIRkz6D62EYQ7E+DMytRQw3xVvE
lcRY6BssGGW2lPtEFb80e6lNOY+v/sBS2bOHs2O45zBXwwk6JSQ0HNxgIZtjIND3KFNBKZp+utOS
nqcCQUczWyO3say8j6sDDovhNQRvARQvoOZMUfUTSXLyw3Nl1t3V6sGx1D6FbzzuRDDOb4nj72Wf
TwdGUaj1Q39E2BhnUZoV6a0Q1N6kcstdSPvaZjgbLOS4iozCzoR18RSE00/RNa8ZZJytaCXB7V6M
/F/H78ssHcaaBhIXcD/X0PcZOISQYLIl3pq+kR4Xyh9gdSFdq/1GJ/UXnaW++ChoOP1Bl9a1/Tcc
bMYmtnOclmprzka2SSSugjRAZU7UO2NkPJvbxs30WSljF0LueXIssEdQ7/Qdqsfdc38Oea6+EjrK
ybYU3dMQ9L/A4aXWE3fJmzGkTKIqIc5VD+fLdMeXtjMJuBfwznLLjfdCYjB0m44hZ2+9Vhx0SVuG
l2RMv85FSI2IlO1pMnjw47o9l6QQ96OLopdzxrzSHHEesqncpnaK6EcVBvYEk9yCsO8OpYXfwUJL
V60XrNPZG+lqGKKNvrphb+xl1XwzcX9eagJDzgjtnrTh1wgKSjaTjM0OxRL/LJOm+YDUuYGhy01W
hPrVaKc9/r4EEx8xUb3gGqvYf1g5hoelD+q9WLW34aA2E8vVTUFruy3NREQDB802jTvNygI5k5yA
AExhNZ7TDm8dx7yxiQfHvmbr/6Vncos2eeEgrSnmA2d+YhE8Ml0X1ruTJSlsLcxWAcsa2odWnbIc
fA7Ipor/aRSMvX1IMypU2QK+Sm666MS5k12MSrIojoMsXiwjm3bhxBvghwPqb4JPnkZFXgDbNqSs
s8H2HtZ+mqTFlcHEfnJD4zC2dn/GZIvkrIf5PaY6ZxXkWyhO6l+2oCiyxgCzhCHimxcykihaKzlQ
Fe2cKeEVwTK8zZaA0TEQn6OoSdnK667bMIMc0YQYziatjGr/eKGtVEaOZc03g1Bdz4nNs99QB2dn
H5UTxJts5+YQHQe8YXHmdy/kbpLp0nC7Bdk3ez8MN0RRE9TvJsLhg0gcA8YsEikUW9e6nL6PxWJx
l00YXejVxFeSnbWjVmZA2stvbquXvSgXPH9liUFlLj+HUmKdmUP/EI5mwTyyYnPiVJfMo7iIGa8i
kO7ycz0RJ2E0BqNvNpZH6TfmUZgsnYjp5kxOzsEQF1evdLehIevbYA7oo5ts3+iMxlAkrzGzzWtl
8kpN37Iqmy6BRCTuxU67dYPBOwH/p0mrjVeR5/758QD8EPG70eUYidzyLppG7typ5HaeUELiqe32
5FIgEMi8CsbCMYAYfHdz77sgFwLtBs8GP/+uuR7ONPUjA3zuBYR5fy2RQt1aZdY3wKivTaK7M0nY
YzTTs259qbekTE2w7HjArb0tKvUajnSqlc67e4ui3g/V2RUQUGge7AuKWSTGLfBLWeTtecms/FiH
ctpUhfVsp4ZGHJ9yrc+gODK9OHvLReFd8MZFQFT9o6HyAAG4u2sEC8tx6bJ9hngrwp4K7UnF+UmW
y133fH7rWn+6I9Iqmzf1ViVtZID+uoaJCiI3tSy+q/o1aeG+5FyGCHrMtzFG9FGYNyOprRs9L2Ib
n6bOk5ELK+lcFUe3Fv09tAKs1w2mKYh+dwaE4LmTbGa+7cqzV1E2Cga3Bdln1wCSsuFwGKz51EWD
coiExGNTchMuSQu8EhuFQDDrnoOBi8gZO0mZeVFd1V59RoeZmOxN0Tjvk7DPTdcGe0BI2TEJ0HnY
7cDypA3lXc7jffGT8VQwDuwlFiRUEtmxLCvmNOOMiB45Rs5+tbdmrKWDBE7JzRNlKiuewc6zrVVX
GBW9euT+EfK5Hr2/Wd79MXOv3YdV8JnOPuOUsbzVAxyHKe9V1MYtJuRuuXVOjbUtdCYEioj0GvbD
+1nrYe8WHPU5bdNuKmFZqKptdpnR7IPWtzapnagvJWmRyvCco+Ozb15mHJpzaaHYK6b0LMhKJrwB
ZVUN1FVryvQmUO9NHAYXBrjvmFNnEnsh5GSZhQ5W+UesVXXfNkdvFs6RnpuLQ9G9zWKNJ2S2ay0t
7gwbltnQBi+DZjw1CbymQGzQHveCqkcxUWqt/g/q8ZVz5sOREMBG8mrrmBwyveq/Vl793STUPIrn
6adSVLYrSvTxe6igFXtn8b9OacUFTPTaYQIGmQbo63CIGKzd7kv8hWjiBJF5u3ALJDyK+K2eNVjZ
nerBfW8k1kxTfyMMKNtMnVvuDKH+ueN7bPsey79/7/3+/WdJrN5TdN87prkMe8t1ltSsi1jV19DD
GMLUqYvsecQWtU7KDMKquBOscLQR04lVmWVU+KsG4fE8J4aEpVVyZHhonuaQBDvHA5huoS47uS6i
ynwIi23mZuNTYCYvicJ5MqRwah97+2Fd41NDTQcLO4apMqQJZvmzdALYgaZxCLt73iFVSFgdn6Z1
UmYWoY83AwJS71nTKbGrctM6sYX/Z5hOj4e0yG/xMMB8YVRzQuc5bl3NxV2yxTrHsqNTFvYLHxa8
+l77RSyQY5WbwY2kl6mJmcPExNK/hPEWMMbwrKY5z3xC/FTOx8JRmiH0gmLSzjvY4Caxbgsnr72E
mNqT8MPKsa0k2AfWDD4iL1pAw9kqW6IFAWWw/iaPh3D9T4t1yPfvPzMcO9/Juf74jz10jDTvIOlG
hI4nFFL85o+v6qZCtvqvp4+v/GZGsocCluRlnyqYZMXT46vgX189npJjOJ1AMrwvQ3tLW+waZYN0
kRs73FmRxqdpfQirihbfMcRmdDt1ejwITq/jgkEy8Fl3LgH93pO3ftkUbD4fD4+ni00xmud1+OSW
+jIGknDpZDGpA3gx1p9tWWeazPNXGYZ8iBQkd2em6iyN2VZQ8OZOR98XpPu+MYl8c4xtug5NDZMH
+ZiXUoP04PPFF0UQ9O6hAXvosx5fEYxGIV8VYtcP+T8FYiwSNVDML8P665BV818PQzOuMUoF2KB1
W/5QyiReQFzwXDF9a0i59dpPqOCapgcpZjHMCGX+9TA69UXZFqrfVKIaESOUmsdEmOUgRBsnlwdj
9BgjMskEn/nsBtie/r9A7AF8+58EYtR3/yNF7vSn6//M/5dI7J//2X8j5Jx/EOXq+cSnOQ6iLx+O
zn9j5AQYOf48gJOBwIi/+G+JmPUPZ41CC+wVfOM/hGV9rYb0f/8vJ/hHyHcjdi20TZek4P+3yDXb
/w+JGIAHQRURWCFzeB/G939Ev7I4rEpHie7QayDb6Wxcl4GMYaYWeF66bor6BCsAgcvDti1xjHZe
vDEgVCDehO4kY07CcHhVSWtu8iGXl6qfGlLI6LBlhwRdr5EbOZXBrteN9RQo7wcf2ZjxOgFLtRY7
a16cUyy8IzoEeWxDD4f+t3wquzOyiplhhxvzoLKNNYzlzlVhuXHs1TGfUde0P2Mr/+xYuEOVspHi
4givSBK4gCH/YuM/iib2cOeih8+M96FhiW0Yu3QysE0WzXNQDcMtGIv3oMEoJ8Z+j0GpPyYF9mrT
/AL+j7uCDGma9fwXtCZgJxzvCoE3HCC28C5gdVAFFH5IDDSdOnkk76pyfxlT/qN1wnpfm8H43BJ6
2bTMfQemYSTPEYk5Q8WQ6IMJscyja1fWpNI5+TXvaIR7s4PH0dfLEzurkmUti9rOrd7zhbVc67Ln
FHgQYrddNiGnwR7N28esuvJQTXtSr6u9PfGdGw9bXrJmC86MLOi5zdNoJN8SJA8kfITvnYeJPPXf
CZKeydfILiXa4BMWfKNKie9gm1QybkOjYYVRU7Ptzcf4XVggLNin4h9UIsotm2cdAB8iXYBoYvZn
gAxdY8Q7TCzXiGjb/uFmFeR1p4rUnB+GCUmhajGE9MOgaCCZBuTTEzq2cuc3fHMStM+F430fQlDb
jhPVwDtfazPjdStH1uIMxbZrHhg+OUgw638xeb6xzWODDNEcGlmY82elrtdRcf88DPPBtHk5unA9
2JljRaObbJbui2lo3hTUywM/J3EfwUaH7mFRy5cqJeJGLMU2yH2EzrPfvQ3rICCLr9bie2s/dJkm
q4ZgbE+bWYCdcSwcXZLj0KYlMYAn7eeRl3csP2yfCOuu85jgNljE5WkOqHCd0Rq2y8RHo+GiY1t3
IW8hI9D3IJcW8rigVlq+2JpLrXOLPdew3tmFHUcxdKElOA2PGK2lPTps6HMdBggwymWHSwcODPYO
H3OhXffglVQXeZNj3OdMfquWe+0G/rkgWiyiE7o5tMxwf3CTaUwVMmxz3K4Z1/w4fXretya3xjdl
fBUE7K5v6nJyFTlrrYeZrcuDCy6YYiuX9JtCC39ypoWZ5Zx4Rxdz0LYkCzXN7fpL68udn/TeXmdT
ddA1b4HXVuJYW91bwqXARN1sYKEEOwvTyAtYckbF1rj3yuGl7pS9j23ikbTbQ68vYRoXhQxQeyCa
7KjmYyAHJIxFViblvo5rZx9iS58aLp5y646jjgz0QoeubC5GDNduxIlZOBpvctmRTgKsrakZywMd
Aj72wxrES+dwI8m64g1de3LhR2H6+IzzVEVNUPVvhDk++WwW2H5TzsRqZsnHW4pvR/1hmB5ucpRQ
TxPbH3qbidhhw4O1CcVgwfxTJGvAoIZ8HBcIbMOMOGbdo8yxRtibbvOiffCOes1tGMviM1tlA+Wc
/64TSHNu0r7LnlFBTG8C/4O3N+8mLMtLQaR1LzHkAZDGqgAj3FIH928SAO6JJ97nIFwOM3xgtIak
cWRhcZnZXZFXlOKP8se3gsqUWqwhDhtxzwbW9BfDI/tgQXb3IqvtNBl/pCk/WO8G6EDHo1Oy8kt7
sq8qf5+09Z+gJmE7JgfDNvFcp9mnoUsWj2lxwL7KiqtH+GbX8rMjE5tp+w5ZrLNhWggDemDQKRo+
QJ0t7/XQQpNIGVSOGhiyUMFOMgMskENsvfUf6YTRJWEcKMdKNkFtEe4lSmQ8SrjIptzd5oc1Z+SH
7WBAQZeD3GrGfMLe4j1YqWSTM8Nh4lKo6q1xrGIMcW0GV7DzW3WVVkieH+avaYrh6NRNvFMVrXOd
TXTUdY/CNUv+UIYflFpvqgil0/GaNOiqIF6NG4OpQB/MEBtp9vFbA5TuQZoPTA23MiEuwDXI6Kzq
5CZNIFEe08mdlwV/Mx/XlVfb436pvO9UpN6FLtDeFUwAnzTDp5vO2j2zlX7blY5kvlRYjJ3Qeyk6
gV1pD+2zPePErwrjkHTNC5yy5u6PRnapioT8xXLdhCIRDhf/BZzzeJz4y0uQtKfS6uQLsYzArDhV
jNpoQYcZ8cs4zDeqS4AbfiZ3BEH9Bk5+Sgw7vs5Dqvetsv8udi4YUPFLVDYLPztr+2vbY0FdJLem
gY9nZbsoTQgo2raBOrOV/W4iFdvJRayXwaEErhxpnPQl2s2IlHKCoDDso+68ubMGDBfz7+aWyECM
EwbombQmA96jaXQ0tKU4/eS0H6N8/Xa6HN9093M0Vz2MxMkXsK9/WsxW7lZpU+TX2Wu4DCsB6arm
pNtTmvELZ+lH33bprmQdASMdfPXjw8hu6GlsBnuDWBQJG7w4ESTbRrrLwR01zE7YuZ62vhd2Eu69
Irz5MU72sPti9wZj+BC82ZyUUd1xqzH5tlzFq5tf31RlLgf21L8CF7gACDycqVMATJZNG2t2pnu8
nhB1cvOACfN1MIKN56g3X/t71yvsaJgyWuRQ/FzsgDAcHPzVgG5+DiY6X6X1NnBByQxyHDeyRczV
VhMIsd76y8HsrvPMXM3GrvPQz+TWYQYtj5WQnb5Vdt8dZ+DC4G4r4+bSW3LeuY9ck9n6LGP5FTa4
fYkpC9ejzEmrAd64fqKDySIxtf6GPX5EPjb2OtPeE7YYn8gwB00wAJSaQ1hMGTSL/HufmS0oVtRm
g0rfQ7dHEZWluymc+cV4caMHK2ypMWoWjfu1IWqdKTwzuywQ4qiDe4dr+lpbYscU8GSmadRzk6M2
wQvHjWGbhrbaslixbPZlDJhTKAGchVmUe/gOG5QGF2P2eEPVGqjrwciCcjkdORTBdNYZeTA92boI
ocNXPGa/gsV985p4fCZhYdf1efBaVm/1APUJYUQPZCKbzqRYPIVKXGrO5pKz8RXRAi+RHELAJ4Wz
T4ZdZqJxRcaRPTcuA/NELtxRkyhwu2ZjexBOusAJL3gDfzPZX95kfZl1b74p5hx9Mr4/HqYm/5j1
nN8mnzxuV4OH5cAdD3HSFogD7WWXLDHg4A4+KlOHjfD4TgM5dC+GwUFfg+sDL2hxD0Rk1bSVc4yb
gWl1bXJoi/idI7G+uXFs7tiBtFvMzP47On//KNfFa5Cz7quWwSfa3QY+3C7fPS3CrVXNxrZXk/VK
rfwUlqV4N8UM70bKnVmxJf/nH4Vw8KvJrPAYwBZKGTXJhA9H37LKrUG6b/qptfczauitUygGJ+mg
PyyDj6+FbnAnSn6FVLu/xExsEYLMDTs1g9/iV9+EYmNru2Jq3TAHabwMgpV96sRTDrgPktMpW9gT
ehrUz2TKjWIdAjuS3bwJjq9eiGNk/ndpgzR4tayF+aU3fhQFLvva6ebIQeYMTOJl9uXdR4kQGWhO
m4lpd5WwXuiFN0fLNLyDC4/CFcXp6cyPOrlC6cftpGI6fNXE6EuyL0UydxCFIHuURpseOOKyHUBM
C6glekgTBkg6tXuIDJiXVQ1kIC6Qiq+WytE+DPa+W2DHJp1+yhX2cpZ/ZbtHVxgerbD6QHCl9xL/
adKkB9wW+9LjFbIoFw4VnvIbDcdLhaGxtHwOPbYIG8Vhh6Ea0R/klLxBypxmgUsYF+OaYfTfS5Rm
uynr4FkPyI5Emey6LJxPrW19FtwoNqU7wBh2+hpej3tWfG5IE8LhWy3NrsKej2yrtUSEBTD/lrHf
f+qQwK03VngimWkgU4fqodVAdNgsn0w9/s5/9HD8X6hFgBhxMQeyuwjnHT9Vf/ZhaGyGtUIZjebS
2f478+L23i7VXqTik+IcGCfjQt5qdWIQ/dnLxnnhdnPuyMCNpI3onFAU4HZW0l3oprTlmdQ9tnMY
DRvOMKy30Jd/yxREJfmIMAZa+YZGcm+L+RhQm7AYRRRM4sgffFfvxA4b6JC0vWHsewgMDOXl9KIz
szxom48u8IIsZYLnfkuEC5gZJfq4Bl8NPVioZF42HVXcRlT5G0TGb+TqweuV0kNOCP0rWMljY3Kt
FjJ747F4w9hxIZPjR+DRrGS6fxurmMzoefidcO4iLA6igQyoaPRBELY0qLLBv7joBshkmspDNvo/
5gZY0whS9ohHdUHwDbLaYFkYFiXrvEF6AODoIsx1D2VTSPDbJbj47VxdMnZkyWT4xz5AxpE4r4QK
rccgZLNVXh0m2d8mqXd2v4z7NmOV0UIqaNLfvj+J/VCAcCsCWx9yzx3XDKMefCBHdyyRoZYDiQ6R
ZkTWuXBKMU/62+kRxKKQDSRQaEe8W3oRPh3UFJ47nSMUYaxqc0i8j0uwjyHjblZW8SEeyw3hS0CU
kubiWeVwn2r3e2CTnpyl9s0FBXCQdXKfiwJMdj9cMb5CePRmf+O6Nqim0AdWvXh3SKoZF0r9k/Lg
l/QhYqEpZVZ+8JEIHgDCnE2/f08kWAhKuA6U4woVkmqIEoGOdnGNL0jojP3Ehws+DbeLzE458UuQ
xW4HtDZHvQu9lZtkD2HFSOBQVoTy7S0JUdWzUlgG/uAjLbCv/ZLJi+g+PV8NZzdVV6cN2LmCgq5s
L71VtoKpiCToGGbcHxQJJEc1oShgtDQR8ExJHbTGobap8uRALkd7TTmPjlyRMVeodY0NH9qL5R2V
hc4CpxqYYAMCI0P1D8slB5wC60+VN58Lwl4StblObD6xxEtThWEiQ3abM5EuQ/NdtL+CDgBCvKjq
ALVglUdAAkIdcjSral/3HqNMpbCF06cuSKeZ2363Kys86RDXjpgceydTjvJEUTW6seucK7f/P+yd
2XLjSJqlX6Vs7pEGOPaxnrngTkkUSe2hG5ikUGAH3AE4tqefD9FVVpk11t0z932RMmUoQqJIEP4v
53znEgttrVVT/KhZVU4ey4ymrnfonETwMOnWOzjYvLZFA3tTJuMqMaHN6Tpi6IozDqoTdfYcNzdj
v5UK/MzU3hKZHa2pwiykeDJOMLyxZh86CGI0eEUb7ucQjk6VVez2W+uE4de63hNuA9WDWLUx/NVP
/AphHl6V7S2ZuHqVtby5o1gzohqYU43g7to6tLcdQk/0Lc5jSYLg2ncoyWczwUozvhaJae51N+4t
iwkaxjUKhvnbEXAkUy99jyjAWUmHe8qRj54ck7Vrc7BfszoCN5ujyKhiyPUFzYTbIiCyZ+eLwKGV
znSztT3Zrs3k0yE+hVTp0dhogxIN61OxtVv8Rh2lIa3ftmYnsev1eaFCdw02pWLMDhal0CZzWqjt
lnuZMXKuMkAo60RlLykGkpWmNCBjMIdYl2Mbr/13mEXNj/xcOSYKoJq9C+k93W42vpKOsVQbv1s2
3yCkzoeTWbPKQUYa2vPFJ7l806Pin3u6V094NAdxNkPgxFmfMc7CtoO2gGXpjo4SWuFM0WQToTSM
hrGNi+wT8We4FiajmKnObhEPEVqn2VIyX2OMJqOnyZ2X1M3y9XcXlylAkYZ9H3GY7ed4AvoHE9Xh
ef7dSgRtxHelYkzUc9eY426s/XA7INxO5usgGNsYNeaVFuPONCBqaXGXxZmCDOrXzd7pUO8sdb/M
Zq4iFd3Snrm7qOPtq6gKlxmaObMsKhnVlH4lDzXJYUC7kmHbqoGMoNLrj23nfGZGT3s/mDcsjHtc
+nUJ2vHoF4+G5b7hiwDc6dMSVwr+rYeNZxlVTn0DAtGEMDqTMRx2OZqkoQclghbiEDsKn5tPCmZW
XqIJ6X6RIA5D9cauREbngsbp1LOY2MdR/DUQpHYTtcUj7pQC7H52RVd2B39B3DUtzoqOxnvLlARF
1cjQhTzJ6YFV66tWPb8lrUbRyts2HYPb2oPLONVq2GlL30SRLNZJiWIFAf0jgoztwDXSZmF1F0+I
4APLvf3vDcb/ywbD9oQJUP8/tri/frfd315SYs+q9OPPS4y//8t/LDH8P3z0VlYQmqSwsP/Fzv73
JUZAqo1rg3hyQscT/IU/Od3NPzzbtMBw+6GHpd0nQOUfawz/DzYOnmn62OcdgXb//8fpjpiOvcyf
ne5OAK7MChzX9y3LCW3WIn+Tf+L1x5MzFFUWJ0f0WtkO4v532at2LYb03PpdczvYdkFTWMPz0/qj
o/A9TsZdznr8vqePdLzjoOkzq5idPeqJitvaxnVKY9UyrJKe/wGF66xHVMK1N0Yrop4Z+CoZ7YsM
wcgQRycQ3nJC2z6ZN8IGDduQ9LTW2Ki30QD86sNzXAm9jT5Zkyij5bDxY3kgFVdAhM3VzvTCbd/Z
m1mpY4ODlXRso9z0k4Hgtxo+SEkr75wAKbBHUIQVjbdsAee7YZ4wLpLUFycIs/uZeh/dUQGXM0FZ
MGCWPIbEQGKfq05GbamNky3bQqrTpEw3OIP6Hcq4U8E46jJ6ZAaUE0JK1cKDZLHZrKyJcHDZyXA7
2iGsXcqSvRMANmYrYW6h7HPeivEx1wCTXQiVPfjPqaLgEPqjmaCPOmmHOB+ZIcbNBRALPFqPZNlM
8tQMIBZ9Zl8bymwQKsYIc6zoFKxK7iBK0xrRM+ySROJUweuXYH9+snsacOrNti7q44gOdyPc9kSq
8wowjRRPsuuHOzMxnizBzamjG0uGq+sApxu8Hc7XlddMrLNAoKavM84GToAtgd608OHZQ52NCO3Z
9OWHA52wl2TA5Haz6/Kp2UBROy5fxZMEhSrBnVW17zhX67ULgYjaO2SYaRF7lwINNb0OC0GBK2Bk
9oTzgeYssQ45AqohpuOayAuPa7e4Dcz+JHrzLa3b/I6444BWlt1CYntEwqEmTIVBikkN5zLMHWTA
ixqUJES9iSyv23M+7zCX0U62hLfUXOCrzi059ZXv3uq0UG9o+Kgqbjvfb7jg4nqjAgDTkjZ3rYhS
rycR7xkzUiGOX4iAnkxRyp3FChtNXn4SDV07xfWDtMRdHrlXUYTnOk/itRrenbgA321lb0omzbmB
VzTSaB8MmxoyR0LrcuvHJAjtzGjDXdpYHiLHPLlr3R519zLyqax9ztiCZ1LdtL2cV84AOmnCmakW
diGiuWGv42hbav0qiqKEKcBqQaN+5U7A22xkcWBwnEqiCtkEXHvhKkRJGFHs4RS10NvbftjUUDJW
dUl5WPqQZNLkMW+JXIEZ1687aGVK+vcd1fPJx2zRd93wnDzRCjykzUNQCmNfO4u7S84/M/or5sbi
JyLL+wjTUVgxwrGctmSd2BRrjO4aYXIzbOugS94G9xIVXncAJGlsqEMpBCP/ABKat81blj0ol2Nf
DxIinGD5Y7n3fpMpUIoJY53XyiIMwej9fdK7oHZHavNG7HxLwe8PUCDmFiC4sb9ME5G/eJYx/AQC
1p42aKb1AXyZ2ntRfG26BJVvdG37c0Rztm1IweHCu/ehDnED8LAaSSFRA/tq3c9YQuIaQmuIMg+v
kXkw249wWhSm7cc4Utkir9hMsflhknO3jWNG0JZwdn5EWA+FwbphUHUwgoqRftx8aQFasSwdZ180
81EJ5ofFgOAFV8rDqMIItCIY2OIRDSn8j7T6mHTibGo7iW8AHfHL1Mm3lJikwsE+pwP23ML2z4Si
9zdjMrwQHrbAA14iL0NtzsyiH4JjmifBtQfxl0sYo2M/l9B8oSKFcS23RZK420F2d2XgfnvZr9Tw
Xop5ESZPIaa1XHwPGtNLCYF/8sALG6755JeM3Yf2K07tgZVZna9h0aFWBVtlCwCfof/J9gHU6RSA
ubS5YXX22s5oCQPJnUnV836swXzpwomvHpAAIE+dMZVrmUpe3SYtyTwlM6prQN0ZIdYrfKm5P4Ai
tW9HYl2IFktZzTvPpQThS/2/YO7xABXpDTOlVVAXYmsbnUTuAxAhtcwd8jaeY1+fVBk/K/PQBuo8
9MN+lDLAgwmbs+eUJCxYXOnZ1jkjQt4FJQIgQgkBTGxdF4+pgSO3F+M2HijPMU5LrIaliWzJ2wRT
9dgUDMcKVtCQHsN3D4X5ofwVFt1bFmAh9wt1bSc5Hq3DOJMngEbnjLbRQTLMHY7bSyf1JnGYGDUd
7NHUxAZnMpWnaSnXUaiSTVrEt8qNzEuhw23m2lw76QtngWJoQBYIgTbWfZ/Yx77hWBtKdYH4GVxq
C442bSVWieqNsR101QTg1+ynR91ViH+arkYzK0/tgRE1MtQuXmWJ19/7juaEBKrmmOFj2rLsqHsj
vxja5APWrqORecQ0tgc387dWpx9nXz27TvjEuHpaxfkrvCoa/WB4DS0uS2tUu0Hq6Vj7aoRPY+/L
2Jg3gx0yaZYzS6oj91W1m4xlPKnOASM+oDW3oC/XtvJxog0TYQRgQhFD8feaOdxNfXjFVz9dI43f
25nmn3rpQdNRBTveau+yGR40k+ljG3P9h2ylSkZAzAP84ZBGDLiwRt0ksF3QmjBkqs8uVuK6zuVG
V2GCIUUS2CO/a7zxOzXW30pPIPPVsvNL0U4h0dohCbV29RDctPlU3fRt8qMc7adGB/mud5yHmAIk
LbIe+hchMQnI9FDXwdoszWM0dXdtQ3AW8v7blFinDRAdcOZef/L7t1Skh2geg02p6GUAhrsjKShm
E+C6EvG78v12h+kgP5g9nqh6Tp77OmKwWEJVjNL9MLMxZUcXhu346jW53ApVPlm5/+pqnDesub2b
eoC3yDAXJm5XEfGFSH43x7ygtWURWpF+uMY8vDVm/IUtpto3AUBMYd9iAWt5A/GMmYZtrWwRPvcV
C9eUGAjhOWIXxoO18XxEerErXsqCusvzio8MaTViLnwW+MpWLvwgdoT9Qzl1L4Xu5w32PhC5KBp9
9vi4hLq7eCywgvr9swrZHs8Zd652MPJTDd8Dr8gsTzVr8JUmy0Z+mpGy7+3KWLlMPTdjOmY389Qd
yzS5ppZ0b3Ppfsg+bVCGzVd0r6vURbIyx2+TDLkjqnevMZ7yrANcmUTRyoHpghLdaA+TTyqaA1sz
KWZIuq4m3jxzIVNYv8oSDSrD8RXlQ3BsKJ/WzeBnR9mScxaAEq6j13y5UBvEhj6v85FqpbgLLJYP
QAwQgcMHLluSIjpUQtsAe/s6zftppyaEyE1zIu+GQDf/M8shbI9DIfcDgXy5+GR/0a97IQfW+eZn
GyMrEbV3bI30XHCK3lolEVzlDDvUOGOIYZI2gEg3puohUopUWgbUrs4esvle1ck1WkQ0nZdSUhYO
yKSQVp+ZQrmSdfkEBZqGmHE/M3OEowTCKdNm8WM+1GNf3XfUPn5CiR4GnGPL4scVy809cxTLW7oG
/eCapOaNdXP1bfcuKBkx5hCYUAfqQ2EsnsoIoYVjIHBFqW1vxrE3MGlJwPDt3PwoHfVKyUtt1wLg
tPsaPp9sL/jasWlYhLggpz5KhnJPeQcmvOozfbIKJAWtbQS8u3m+fdjcWBEuiLjGvdPr59G3mOhV
kOlSLDwMfsrpFsp0ukGztspHOyb/fRw2USb0TWH84h6TUZOTyOv2R19Z0Gf0SwM4D9QzRaoj7vs4
IDGB33k1zETCYD4/Tr3do6GBSNW6OD0C7qu+FVKbGXOwayeYgZ3BBiWLyNigTlLvSo4gv22pDzOM
BMCjcbL1yPtZ99Hw4qT+fvar0+Rn2arGbfcWyeyrh0ocZfl4bpP+W9tIGDKHGaAq3YtJs3HnIitv
0mwDcpuYksizjvHyJa6/OnLaozekny0cMTPgGs15A2ywYn0mxZ1Ruvwog2UM65fXyZ2+hcof2gzO
BxVrtdKjuGtJPnYxwbFmsphvIgYg7iRrkLUb5HAwZoN+w0o/U+8l4/3AIx1jvjRZetNq+UEXdcUO
9zIYzc40KuJRxG1ZqPfOGDoseRaenTl8KPt470bMH2EmJ2ZGsn1c9Ov5wZPhgzvGH0FAglPYbBuX
TaUwydeJP8iEOoaNtQbnu4tpb3xnOIkcBVuEDZrgtpu6CNA2+0fCo8Eo9N7edbDvMDH1WJ+H1vM4
z9uZ7q0f5Q8J/MDywmfHB7kAU3UMn9jcflF9/kAvwOGAOMeQP4R1Cp0lqYixJ0dLYBb0BtVl7rj9
+dFljsUtIqqXlIBjST4rjpuLEyJt7Qof1wi4kGRmBAa7d5VkmGyZ5gcd/SYWguVbZUV5lU636T37
BkbltCkjgd/AGM+uBwpkaC7ZLN6qpj5kkCrxnt9UEXdoI9oWhIObVXyPSwLf7IjLjvsCw+COy9ED
xxGLa21aL7ZqDoXD8C3O3U+yfaK6Ps3GAnJXOfto+5TJ5jz5xkWwfWu9H1oiFWEhGwfRmgisjWyc
7SxlevfWoG3bWbb5xP4ScDZ3ZeuIS9Hj5u2cx8Z5V7V8MltxilV0r/OtMAyKQlT9Y/7uhi71nnI/
NZ4z6l+cw8kIctXRX0zTdhMlTs6yXVoFi/yRo4BCwMMdQGnnZdW9z5Ib/NpX6I7XIkIAFWHqMIV/
Ibh4Y8v+KWUqj2Kz/P3SVLBf3RDTfHMIE5r3Bc4g1CN+oJwxLFCAEZ6RIO9HGuXNWIubLrQPiS3X
gSteg1mjMuPePnAiLc+5MQRP5Nftwzh5iiT2evnhmzA+iUeJWHCRxOdvWJ9ftBheYugFsu23YZRJ
bkFrxiDPlBUvTC8Kyii6ZyOJLrnX70DTViund9zHB+klDXNvS29H5EMrqKSXHO3e0R6op5i4nAzS
xu9St92b9dyyy+KmIRMqgJk+qi6Jw+RlKthqx324yrxW0igbam0HrKYWS0JsY62NzfOomQBwcCFH
lOXJG4xHbL47g9DogxE5F2zpzYYOkGzBYiEPTdFtFY93c+5z3w1xsdfqu/Z4ABFiIACMu3n08Ugr
/zUse7badBGJB1F01Owg5ox4mtmY7wv0Lgj2D0JL2lcz+Wgo61g9oAmrSSCygjsg2Ig4U8q42L53
Ewis/r0XnBpFWZAlgmY+OVE7fvrQDI3h2DaUcbjDWap0sHq5eu6naUlsoUWDnp4eZll/gjMIjqUj
2XWFpAJZ5bBLwvYiY5WsO6N+9bzsdsSWvIpa87MxhunJTM8qYKIeRlW9jjoX4kVw4ui79HaG+MEk
MmwynrzewI45oHthBFO3TKtMGe6MVJx9t+BcrOd3bIAEfNiJs+uCiXebPnBd7kRjEqhX4toYqvyU
mkFwn8bWbR4JiAYyIYUvTW4MADR9hNGS2THjJq478M96n0jxbtc1RbT8cnrMw2PjYeUr3KNt+ttM
2Oa6zuuPmkEz66lNMft3IF9xnsdp91Sl+TEiRzdJiB4rmHhuXDO5IR/KHFAYpb1HYNgii/HyeIMm
7rayonA/xg59uzX8xDuFjNgnDjGZEU1LbhsWo85tmQ939tCT+uiLW+HSctSAxAFEUW5F67Lq3q2A
1KuOwoYchWVbOB1dS9ZsC7vbKWHA1unoLXYgUiICXg+5iQsfwRmLAgsPy3Bfp1iTjMXalc61pKP4
hSAWByr8pzUJgG9eR5hbPaDlMwA0NIQjpHXGXRwDFT/Rt2/DZvZ2QhpXXYiKVAlkjomg8Stdfz/a
XX6A7EZ3N7vAoxDKsK1lINC3dAkUZ0iy7PWAaPSYuy5aQu+mSTCtKpKmHSfC0USCBIsi/M6j/kkQ
Kijotm44uQemVfZJaSdg5W0OQIGWEDlNXYBzo5MMKgvZ3oPkurBX3VtLyMMw9uNWIZmy1JcbMQrM
vOznPHok69DQralEv/zI/S59Cw5PQTqXDnwgCtJ8bML2YBoSpZOOLx2uIDs17qNgoSSz1l0vSSGS
LodacAQZBI+aQJXsIgvnK21JPA8yQHd1jEUx2uWiWd6iNrEwvspgX9cG+QcoBsVThGV57n2+Mbso
+Cb3hcn4ssq6a1HbT5r8BmyexntlCKK0fROgITpiZKkoN2BJsZO0IwMvGtIjNsfUbSbIGLcE0w/U
Iupe6jZmHkuslwwzNKx5v3aE3UJ2YzJaxQI/1Rbff/jTwIaPVIJWN4vzden2856B6rIAP0Q+fYeR
shbymxGyI5YlGZP85Fsl0iuklN2IDTFhdzSLo4ruCuS/+Nm/IP6JbcSlvLRM17DAieIvH+JWCvhi
uF08q73YY2fhSbPWRp5RW9Qe7ryk/ftnTdzM6EXZmoaRYWBjYoYOsiZBP8fs8/eHMoGdjJEdOvKk
uAB//2HH6notbN7qUN6HGx1DbkZn1B4xfio0e9Y9AxmXmFlsTbIykw2jGYBhCx3VWT6QnJksopW4
vpmqkU/tmFgApjBLFop1cKZ02jNOVjdy7g9gGqa9XVXyxl44UL8/G7BDOgE+LMkBVnjJUdfX0lJp
tm1zkKXoEViULT89WYxWEo6SV9UIf5nJI7xYfu7vB/P7s9/Uon/5M6rQzZhJgWCIF7EvWb5hTozw
2M3BWiTMfRhDgzVDl//vHxKUH2s2K6/2gpscXViOSVkD7P/9qR+kWCp/Ax9/Ex7TjvOnEvhFU5Mv
tI5LFHmaodPkF+zSBXwl+wgDsyaVreLX+P1B864hJ8T8+OcfCTcAEwzoVgnc7fjy/vF35YQ16p//
m+GV3Ewdt/Z/fmGA9bexsTqsasntLW7AsTgQsP75IWyIMOHR8YdpiqWkEfjdwsXDRzTFqhTa2PsA
OaslVLqLyWxFofToF1F5qmPq4d7gNB0YYKsyIjF1EXAR2w3fa95a2rI2JtAjtujNutBlsElyVOaE
XpUam0FFs5KFBpKxMicOKE6vJS5hgELafCii5j6V1EgZZynG6VlwnuKJ8LOYVI6ZIa8n8ghdvPc9
C6M7yKo/0hO4d3oiKakLoNowlcI+LGIIiiXVLVNIgtQcJJq8DZFMM1Vk+/w8Ze2wdyZS+rgobzPH
/sLl3vOKMoEAxPdkRYW8MzDqQoZMttyjb4i6Xg4BfOKuYF0PmP3iFGihMCrjm52ancRyOQeY1OvR
xmDBaGgtfcKQ7NBbc5ur13OvSZrTEH/K3DxU5oQxLep/KKN8NsdWbBHu1lC19FBe6RNtfLQ4nYtI
0y4h/OImiXi3xfmr+QDMZiXiT3rf4iINK90h4whZ2mCvdYZNU0lARvW5Ne9jRxyUTatCVnLhM/cs
3ZccCw+uIPu7NLzHhqa6UPK2KKbiaBMO2xtOtHaK7GTb4jlXIbAmdLB5cPQcUtCpyaB/9eNTixc4
y596UTFvsYdzpB0MFvI4hNm9mU54OuoXhvH0+xX0kT6qnieQm9gqCRbS/XtShpflx8oAQXqHldL3
pEmgSvazqklnZILPIm56ixQRaHgj8QGVj67jvyLcBuPIUBbBxhs8I5xJc/MTtshbx2/oZgxGOuhm
thbtj2Rihl2Lx6a7qzXZIgwq/ZUzta/Lb7dGZRCccs+b96iRP/w+voQGxXnt8igTeYOgn6fpnhgT
OjciMkwXzzH1Dwg9Tsqi2kfSfFYIRnox0yWm+mc7dJRX9LlMwDkrxVGajgFn6klkI7HlZtlxPwuO
QuFHFiBisJjDNSphaaXld+446HUh5m9IiM1SIsUSksjIkRrJU25m9vjTkxThlxe7sKskMyhLD9U6
n9rujIqWvLdh4caiIu2MpGHisHc1Y3pYYi4hz8QOAbHyLhVTzNrFeWSyyyhqRLrQgAilnfkVKjZ7
y1PHosj+UPm07UlXvy9rulQB1mDla/cNM8Im7rxHS2d7tpTOSbCCy/rOWEfwMml1GfhG6tR4aEiW
16Op02rXJAQeGHVLGnTw2jfmB3Bce1PV9o++bgJ6WX5n1WC47KevvEGUahTbWDTxvhuwTjlR8+Q5
OQOEyaOwsc9xJSVaTUUuGXPhVYr0HTsQaDgfa1XRZZ8TkDocUdfUa3+R7mys5hmlflmTruEiK09D
+Ic5iwiTV3Fjj7i9E/t9lsBb6zBYKye8m0P1EGn751D2pLpGzFxrrHiYqJFK8cnypTT1FcGB7U9B
rFAdOC/eos6M0p63Y/3S+NY5nPph5+Zw0xvH2BfqhSaLQB9292TuOQSooFw9huiQ2nzBDqHWZaO+
hP0w/A2hNGxmm1RdX22xlgJ8bolCDdN0o8hQmNXGJVuD64SXJGiwBtSvpuHeO0Q5bxgjZMn82vbk
UDvDubPiHRRwfrIInHWe6iPAMuvQe8lTlriK7IolYa5heRfgxotjLH2dobhxZkvtTrcVIgZuPQYj
AplbQPRE/2YkNujjgMP8NvetO2xV74oSrF3i3Ycw30QyeMBB+Bn4bG64bCpbf4t6vkp18QVAM4cx
4BhxLS5fgAfEIlhFQC2bVZPMW52GW8OJj7Zj3IwtDF/QY9ccjqUxZR+w2A8hyWs8NHjFHrM4kA2X
KWISQ7EgNu40Pif17zx246HMizvZfxoxNpOg746zax4nlTlrr4ntlWOxPHQDJFgE6Lg63goZAHD0
w01kG4fcm+6ZU10937vYRXddEn2qytvUhX3+/XOnDquFmecJ3R4cCL9+SFoTcw2qBGum5HZMnAap
R7g9BRIVESp+7RTPfjKiPy/iFjXB9G2E3R7KO0ohZiqrEYoHxwtcKv3QQtxY9Yjp1kFTncIqevCs
fGNPQ7MvnQ/Ur/jWXfcLZNRlmNjaNuo5U3AfmuTWrYx7O+zxpHNXHMNLwDTJ7hgUxV3CHcyxP9oC
6uHkv3dB8CsoPs06WjJhvacK7UObZcSX+aBOa7bujXng5jowFGbCOpqHeWjeGePSLAYZbWSHs6T9
YVTqI4vLB8QU5wb1NXaB+dD15KChoJ231CB3iRnfmKHz5Jo4CSBFeChkV9SWx5RwJBJEkcTGqBlQ
g64kUgrJGmZlMD6lJt+yfYXdSbxuybpTMzLWhXzO+vEGXwaMyy8zpsYR0GyHdo/F9I6Ddl90/Xkh
NVgJKxtnOsqaMbG1JBMG0irX8GhYhZIjmk3sxCTKYuR+jJhrcQowAE4mua+zuWyvots66kj6mbba
nwq6RHYpyOp8JX9kun9tc5wzIk3PdtLIVUc6EzaLn0HABCl39FtQqG3btZ9qct5LVb1UBWWBTkkT
6384PsGjfTVeqTWqHf2jzwGAI7AY8o8EVnPIdgJ7KYsGmHAur2cUjFhFWeiPwJmCwsoPwYIUMTpk
iOadHDfCVDgP5Wifi8gq1pw0OD5UT7Yyb6Xa3qQ+r6hczCnVkHIluA38q1S+MdDfIEwyWXh17CWt
/KNTKAIiDgrWYvbO69TJLNkXOzwxyAmIc+4H9rci/tEaHlBpxJEdlY8TcFIiIbll8npxDThNfnLM
Rudj6HOHp/opmKwPhmYF5IkeNyWaBrusvpb3d1RDZmk7QoZGUpQwUpHS7HhPqEmPfdJz9yHuHhLN
dOf6bNqCBjKvJ/yJW6k+xH7nnlFC0oAK46tWfBfXeKm4a5qtIgOeNJ+V2zivSAMOTuU1W9OziLVh
ZPy73Pe7n8JjPtXFRrMKDWs5ms9VH1GoKG6ZEPmtvPsygMgwYrY+W5DWMyHQc0ieJEAQDyHPWjQQ
oPwYvDz/7mDcKBLncrjnu7jOXRqri0kOzq1mU2ITAVnPMxuZmgVpHT2FqfeGCJXTKRpPUx69dGZ/
67UBOeOKVGWdtPwU+T2piluGmK9VNu+xguEeLnMoQ2BeBtCOfgdvyrczVE3+B6JS1Ja+u/HHzGKQ
lG29fDxUpbV12PCvQft464QxCFme9rCvDfdVzSnOm7ZkSmexn/TTV0CYZ00RuY8CQWawyK+UQGgU
Jv8N4c2hmbFeUm4RfWpO/EY2O249bS0Tql6h7yeGq72GHjya3vvIuGI7E8m24cV1dqBSH5SK1daK
4F8P2c5DBl4n7ZuYM2s7jOTHGgiTWvgWAo3k3iKrlWdf34RxR/wPEwOfjSvLoFvZ0lXUrXtvRb2/
t4PxmUsBRyEmPHcYjsh+roafPcPDJgrI4KhNKw4yBW49G0ljRh6GLHokxlbjX2DSD+QE7VAEBW3d
tkSGSd4rpMfmFHk+nLXJC/UOZIo6yPg4zyhOYxpCU4F37QfWpVbnDMwJvEs4IQyp3RSPrE3/hjhv
31v5gyvtT4mD9M50j2EOMSeXV23Nt2MS20dWZp2JiD/uSiobDiw4X/nKjYP56Ei8MNJ0V7PM0Eox
zZO6pI5MwMWF43PHWGgQFdzB4U71AuuA2bx0Lal+tvsWyi+v89uN0SIxR4X7UKbzQ2UzpmvYWU5t
PDxE+TWARzUzE/ENxmI103tPE6FVzMavZp5ZKaUDUtoZKS3WyCOwqF8iLL0NuN+9k5nPjvFe5N63
6QB8rkR1a1coZzDN3c3EtW3DWLiU7zY+w+oeuuqL43JZQ8Zlg4GeYG43JaxPQIqJt9MyPgBoBoI6
muRzCYaDHdmqiZVumUcDns7VvJptTH16qjaJzRnCq0Ztkx1bPS37QOStRbTk4RFeQ4hmjS02GF8Y
zzAj9Ayywbr+E5MktGUZPQ6j/2YRLMM44llXJLKihWn2RundjxXexnb6aTVMZAtNSdOwtYkXPDZ6
ZsVt4jhLU+/zQA+Eu8fuhjOUy7RoLxgrEvyRTUWySr/rcFirkFl9HGQfM7AZocu3oUD+FOn3Ngl3
Vdewl5eRoqAaTizET9PI5oBALO/Kbta3q28PWTZmPLYeGAuzzUD7ien20M6QllOAvlgvCW3nyD54
szi7sUOhxajTtXdJm+77AcuEHK3PYaq6dV5YmzLODpx9MQr6Zx06JYZfir28KIloJnAwKMpL5iYJ
1Vl/DSvQgf7PNoNyGQbJmmr9U3b6zcvWkWzKE5Rgahv+m5EsYdohgTOKZnDuQHRKQfIkztMb1t0H
QryI1p2Zpbfmga7PYO5Hkm0GVW7r1SXZlnqVlOjnpdPYm9AkxK5L4KlVJKvm9TbUC/A+9T7xoxJg
WWa4c1LrIXHM7jgOEGzayXvTn0EtkkOu2CYxYtS+Za7cqWDc09FyVXKXRLS0+fAcuDgvhJfug8DD
t11hWVbPaUQiA/b9R08Y+U3K+5eCr8i2nZDORpMjsWvww21RyexF17FZqw6W3Q1r9luPcxwJ3qxn
t2GyDgP9wwtEeuxFf27hFq6bUfeENJUZ2Edo6jPgVZB//oPhLox48y4z7GGbMF5BTgmXAbv9GoYM
ckUcY2IiVIPciYNrHITs9TWPeWQi61Ho9exwY7mFIvzzt/r4v7PI/mvUjPefZpHdfw9/+wG15M8a
bWFbyz/6h0bb+iNwLU4mLCtMBX/zZP6u0fbDP3zPRLWNRnsRb4s/oWbcP0zLDVzTRD/9V422Y/7h
hKHtIlcyg38n1/zvf/sa/2f8XV/qgrK4av/l//9W6fJCa921/+t/WDyyvyq0Xc92fBcIDuyagKvr
rwptCyJWb5pk6E1gg88gDLuHCM1JhtF60OW8Yeg+kzzprBF8/nJZvhAVMQSb39fXXx7VXx7Fv+Ju
Ah4FuF5gugHPhRWgjv+zTrxvTQPCBlmbFfrInXSjxz4sTzM04nu0GNBWyoYxAoYzZFIeerot65lf
vPUTqJCIFBxBDM5//pDE/yVddz2422TBmT5KePtfCTwNaC72bmZ1FLjzABMaHbKT2VpjQP1Zdhn6
N6b6qm67vW3HnwhfwYS6qOiWQgqD2UNU/R/2zmNJciS7or9Cmz3a4NC+4Ca0Tp1ZWRtYloLWDvn1
PEA3Wd01w2njnhtYRGRUVAgIf+/dey52uTbv271p24wWU1LWUSOhgdENCgYs7fvSrGYDvAq2Xukj
+QKHraFq6g3hn7RgePn3n2gR2/++Rxy//ec/bIsv2UbZb8EUclxPWL98yZWmNwBY6vyoy0k/m+5A
2cCVaVuSKmOWYFZIDIpABQ7GQZTWHr8b4pW1U6jy4g35c1S4xl1ueG++ocvt37w3dvVfd0ObHd20
HBqgKGHwJPx5B1Czqr333Oyo5iVI76DI09MjDuhxH+jSYV6GrWY0q3dbgupN7Vl60FdHBgLD2kTI
c5dpdwEYzr97X/+0YzqCg5B3ZeGI4If6xcAQw6MpDcA8B3pOzKjdNZeykHpirFFb5RdFasYYKrmd
kE3sjaB/Ra5ZbIj0GVaTPYlr1oV/s2Pa88/0l5/RtXWTC4YtJb8lbZq/flVAcXWuL0N3MGNBSwnG
zpmmzVY3PO0q04jQJx/Crxk8kKkbP+cC7rsNNWqynAihQTesdILSYdEXGKk7UATdkFqnEbFRXkz6
W43Oyu38+jqZKXw7OoZrO7GeHTglF6fD89SyZBcxbOPhLl6c/zMDYCqNCfMrVAgPDnvnj1+KFrGx
p8lh1xTFBQJUt6rL5mibxTuLOINoJWa5KSMgU2tuZl9ru6KoxxvrJG+E6hRXxlYHKbFh+A0EdoEn
zJWqI+uIWosVcJ/33QZh/vO/3xMN65+PE9cWqKMFx70OJGzOj/zzvsji3wPgpNqD0VMuGllxQ9p8
rnIpcVuZ9TGuQDEnldfdD/7A2tCazlOS5/cAutGl4rTA3w3TU2jBWXb19zqDTDtSQG3G9lsfossC
feIzUZ/8c+i7X8sqpgUcjZLvl46VQ8cedlL57gO4DENPrtPBaIDoGMzzDOs+8YxnOYbdMWxcoKQ1
m+VWIoPgpJz2vpNMMM2Q/ij1aciKg00aSqoirzj2BaFcrVOQUZU/8jO2NyQUw6FREIQ7Kx8fQv+O
GPYWkUUm9noyieeJhlhCI+lOxlQl/QhJhp1n2jTBxjEKAvLAHu2pR+q1EAT52gV08pDL1LHMY9wy
U3JVssSzYH8ZWybcGC+Cq0G/fjdNoCZBs2100CE7Du4IpUydHMKxsS5OH2ziC2p6UgE83j2I4ugq
AIlnRhA8ZPEbrYj2wKUNRaSYxnNed+KG7NrQRjp1rn7Pog55f0mChCDz7NKHVQ1NgQDYVB9wtRSl
OHJhx7hOK2PVW6RxCa9F5BpGDdBs6GiK0BQttIZLk5YgX1rzAObng5DmF4/20Wn5jZyUkrcKTbEh
vwNkr6m/26EUJ8gPkH57277EAMbMTLsF9Iu3rpa6F66qR0k2wgNF+hm+iXkJRRI9+FoXPUCjoHrW
q5uJiGWvaZV4anOXibfvodEZrJ0wHIjnJZ+x8vLxBjKt3xgsgpGxjxfDjV2L8Vb1IJ0IhC4BNvu2
VJ8jFeSXZhBAx0jvRptg4Qq0h9PoIi0yR67yMXEbW6+zSF8a0vgCaCC+NKNuHvw+vCWkU+2kYP0d
FuSpBN7wGPd5ftJsEd0NtNV2MePa9dRCWKKfktKiwbZU0EG694mXj6I4OlZj+zHU1XjfAoy471T2
KpPkPLXKPExiMB8tvdKwEjBLnO+Zlv7MmJUvWRTybsR9iGdWnux0OraBdO+WDXPMCKA/6Kbl7oSi
4vc/JDafA7+Rt10eAz7au5yhhj3wq+myPNmcnU820TdbmUXeDjlAty6DBlvGvEmz2antgBBd7o4I
fB5qk1gUq3bguvEMS88RnPbQRgnUWcMNDfeGkQRPCZEK+yDBxsIJRntcNnoMhj8dp5s+PyP0dPSm
0J5XJonMjencLxtl8IWO1vh1uZfV3nTj420GFo6nEQ/OqovC9GnZDJ3/7iHC3KEmmtmzihYz4RZo
DBVBeikMwGmoynuZ9mplD1I9BbmLsldNTDDzU9ya8hXSJql6fdM/mQXGgiJ4LfMMD4ztjofWjhl9
OE2L8gVbmC4b4toaDGWQsIv14NPp9JCwR863PkqiFzWyE+sdCRWp/UouhMTInLlHYVEgt5Xlbipj
+JoWrbxnuJO6xmcvM7v7jkFOO762Dr55B48Kop+DQ9mY50F3GBWWfmZdm7iV6RnKyBHML0MAgPnA
YdKjndq0UXtlb6OMWW8NySNy63qfWJimAxcL1egxaSS8kSFnloBf6XXoFpj6j3oZ/TA4te1kCRHd
xnC4SXvOE7VBHobYQ7fBAkvOdFYP/kOYZp+V2YakfvjGIYsxGdWtdytA2G80v0ch0mV7vWSAQPLq
S6ycccWpq7p3why6Rf+MbpsudcAUaVjIqvCUN2kqw63vISVhRvj7t5nitz9OZPCIGbwPy6hn2oJA
vlX3ukI/VRF6t5yfptQjD5N9uW4+eehpHrhS3aiR+zPEMjIXveHJZUaxx5oyUIfsp5RHWbo7jHsH
Rpj98NkiwG5nzVk6Ro8Doeck4XjeBjoHyJeyR4sDFT30vIpaFuEeL/COnfHJCQKLrMkGt3duFlDy
0YkOvdzqMqK5WdE9bOq1DEWGEK+79wLYOypw712aRKtE991tNSZzLIR7sFNmIRpZNkDlk9n+iLbQ
8x0WGibmqcyr0MwHhHGGOdhL2quocmvWq+22jOOMflILrxehG89S4WUwxVmFXn+xAnxa+XQTbXcm
2UV7mwCrycza9EY4HrwoTQ6ktd6mmWJFQZbuXcLVdiQdnaZ+3IVJ9xaR7oLXzn9mwoCgSLefkmBE
r0RTjd1Rew3aAOECUija8Dit7GC696qH2o5RYTco1t1yKPnvMc2BzOPC2k1nb6iTYzgi1lgyWvTM
c04yna5RHK8DP+yPCQJpYikzVuCwylYjyLtLOK8DMm03KJs43MCyT1PTuWs9yOPiq+4VyQZxe3ww
2/JapQbSOfk97DEt+r75iUWNfYQk/j2KUUVVKASOmpJ3ojXdk43/jZyDzJ59+f2hdc3h0bEmcc5d
i8uxx6x6MhICf9VQ39ezR7/LiXIA0FS+R2742iW9fTIbmlO9VYK0SsFlO8I0j0i6SOv1T7VTA/Fu
UhueVJccddSOVbcFYc9AtSkY/DWQMGmGkvxS0OvflGVZ0AqDgqJcwCnoyYm3cP36uLx5TQXNQ9lK
5CWlRk81QmcBD2mt2kgncCOBDpAJlJLPXVfVnAY6RKgKcTSrZRg70KyqGZmqsEtYfLJRqxVge1rn
DTNRGqwYWiSYjl3BGrVqiVyQZkVIZlcfSJhqGq08Fl3ZHbrhe23nBYGOHg1+v/5RTujl+4ALeGwz
lsAhImIUcR7ZygdEZuaJi1oOfFqBHBJNRKlKKypMmN4iS6cX7w9vRlei5Rj5CISIZJsEtNvRiNmb
5tdQvp9jchbVnj3oaLYYJOUUM5skPAUMJVSOPrG3Q6C49gRSIrNzLhktdqz7Gpk+inFvbUNSatwt
uwlJ3gpYt/M9taLpPlRbI3Ldo6HgUtYx7D1r9E5tiQoFulC8j+hVrDpQO43s0ue237Ra5W2DsoZj
jym6CE38RKBiGctm6Ffe/KkvdyqSzwyCa3TyWCz6ObgsB6bAeaNmlOzFaIr1H7UdOLTR3fixxqnY
NqP50aEYWk9i9rRqqiCtBp1trDp0J0wpn1ObQ1e1aMCFim9O47I2NbP4QDJZgkaeu23bDReuLHzF
nXcOFdeobs4QbbPsmGg4tqveuXp52J9LB1trOjr+lWUq8dZGkn0SSJthwXbfTbc50nsAyF8Oa8OS
2BSy3DnjpyeZoWnbLTbw00AZtzwS9b1z9gxEJtXEHDJOo7Jmj+O55fKv2vKMZhhvdUZKUzpnNNQt
XGucasR+Zao/O+4YAHahTLJqg7ua/43gVVBOfalj4co+k5+kYSAn1Ga5tWxc4JibXndbrJsFI6lq
lpEgQURy3lmn5SkNANOhUtp+mOQPVxnRptPHG4578+RojvH7hlkjntqu8uGpgOB3Kb9G1AsxMtsi
vfOm6F2HObvTdLLZteLBqu4HTIH3Gvz7HsXuo54a9qGa45C0biwfl8daeyChs+68fVOaGktpTWxB
YdWPeJExD6jqfrnnY/o+OR5G/uUuLrIc9Bq7cQ61NIu2jocHn13GfEgcw3wYk6ig/1wD+pjmmTPd
lmNlQtAZHDHc9F5dYJxUT4RDwi4yHwEQBIRzVdkB/Hy9rmtRXTyZvAi/dy9CeWjRSHe1dAQtehCK
R0W28mPoCDKQeIO+ktYODxoVmBFsaU319OTnw8fLt4B5DpQbxcXj/ItQ30a+pGl3opnR95Oun3DZ
MBRd7rsl3EDXwgTqFc4qpkA6a6OHhDBLx3VDE+1kacGj2Xr1fjJhb4DD6U8dCztwdxMqLzbIgdrs
T/dDPMQcbyTXGXzPXDJH53skiJZ0aO27VQjLyX5Iy7ZDzqmKM+vybjVhc8uyUgKOJ3XERUSxJ1n4
ZvhTsDNmfYg+cTi4OlKXqT8OuRNvgUim2zbILkabfqoL54uP2e6spfVBlzFBMll06UD98sMGD4Rp
3uQU3eqackQZz6zwDrFo4WDyVkdh8dqIcpjMphfFVcCze5JYxwE9CLkt8KrewO0wd9dxCMXRs5NT
etUEPbBGI9PQYuJb0B3P5FewMB/u5B56r3uBfNxigX4n03JC3BmhT3kOS/QunYqLPWxVKkCP3NW+
GbFD94fYUg8sTt7C+QqTWv0eFizZWBUatINBskiQHvHP3ye54++VzwrXQL8gZmCP3xc554rgoiER
6BmTNVV3Igrvo2gfWef7W78am9U0sKoRaHrQwPrG2u6GAx7LZJ92GvlADscU495zRP7TWvfa75bm
tjvHTj6GZCpXuuu9oetTR2ZVoP0hBTFFOtJqgxCTbmJ6Sid3Pl0um4zQxzp0DiKW35uJzzmL/cAa
HYWndATe9oMTIR9RdbI2CiDLWo6P2LN0MK4e6cMmtha0DLC9tEfNZGBRVJ0LNTP9MsiWRfzc3smQ
OCXeq25Ibes7XoR0dZAbBxM+M3JIYkVEvA2XTsh8lENFJn74fNVl7+ebSeO6rYk5NyOpPpJ3My6z
+1LPqnXAYHc3d5DzclLfOHHccRrC+4ZJ884j/22V9251MLPiR28z1/BjMt7EIO3XwDFvsgJCHClJ
B9QRpzwNLeqr0HxxZPmphp1wijDPXizpE3Im+/hiMBZvYAU8AANj9ZXX5HQW5Rs/yVVL/de6As0f
1dWH04K3Tp1q2jc9MxinY7wShcRQ25xDKNqTs+WKgXHXHJTomuFNS+UGhlZ9IxiJ4F2lvTKHpMVA
1R6PnbctSy5fHmOvjSFMBt+1Hx5UqsEW0iGa3toyKvaNW5YPUUTHEDhg1iYOPk3XpSh3DGbACFsK
P7t0aYnfpX3RhdIvek9EGrswo7K84ks06rNVQUrB3ZRu7LRmXg/S9iht9TmncYTwpiHUYSAJoRac
v2z9zkyFex/SoM41596Ljx0yjY9S76v1FLgWcRdyPMR6/hmSB6GEnfcAM+A6+bhGAQfZe0+Q1JV2
EkZyD9U7JWVGdw9aFJP/w1zyrqiiJxf1kDb53oVfDWKaTT/J10kV9hJayjGjZrednLOVcPQf3QGK
iuhctVmuG6BqX+ScxMJC4VIkQb9JGt59asUPHjGQL0Wc71AIzRAB8n8CA2bH2FY0qmsksySuzL4o
YqowiuQD4m4BYUuU0zoy+pQpvc9QlH0alXl11xXNLdGQj4QEGEa4hLJVpPs+ZVHFVLky1n4OEYPe
RK8SeKnFhJgRscxJEKZ+cjJiTH13YjZIWt3cup4wXXGzISkXpTR2gUiVn7029VeD/lzkmGuS3mL0
3njiVGYpwvySmrJ0SfuqvnhT+gWQkneaWAMi5JrV3Mt9Mu9XQxiFx0WlvgjU6zlbd7m7bCwxRbhe
ZjH9v/qzDzj1T8/uXdnsxj588ox8LzDmVp3z7iZEMTdWajhbR7N22Zgnh67KoKDOT6AzdZoKLJwV
Say1rFMmrW51WjYdaRa78VtIDY55Z2CxdvHTNjpiZmHpddeWTGvaqHvIIdMmEtsBqQUpgq/sY8yQ
Umpm47HboxxnEo2cpKXS1DwSosCDCwgwuwCeGF5g3BLkQGY7RucPuC0aP3uKMFzXumfuQbCjqphl
9gNBXUNdG2RNTxtzX8refWprxiqy8950oJ3P0h+L58lFSUj6Jt6to1aQlNub3ngLxwiZpKs1m6RA
aiaReVRdevL1UD8EMJH54Vo6GSPxThhn6GirzFhpA747D0EHzVXrafbFkqF1ksX0jR/b5ZSt2Uew
aR7W75hcpnL8ZPRK3vqQjKpUOiWF4jrGQrqxaww7eoYCuStI9QxTOittGmDiiWFRFEV+rgDrS/bk
jabnkmehzzAHYHR6szW8KfnkZGQv+DnNBj9q8k3DvOySpPnNFIX2WpJruXNZIxxTFTCl13C9M35Q
X4ck3LuT2neTsp7wHxd7DoH84Idh/lrk+ObyWPtofbp3lie624AH5MYlmkIJRmrJYvwjKOnxtNG6
cAfrvQvCB4dcte+gODcden6DcwzqMrO75JDWkAeOh8pqnC9ZbiLlVUA5XZ1GOsSyRzkw0EEEBAtN
CXdTAFY8GloP4DBDHgiOdcKozaljBJvHtUXhc6UxWZR9vNerYU+Lo4E+Am5eha1zC6ogpR9YiI3m
tNrFRcBAVhNuc4r9H2bVHCgonSMU4XgVuPldIjrxTLPtFNBQYI0ix7NNBTeSUoUe3CezintuxTiu
zZR7U8x4V0M2aYfagjBgjflzSI2wjluq4KDOgBZ7XbFHbQAwkfSdlpX5wxBcx9h2SYsgI0LXnK+1
16BE/JwPxFm0hNQNA54bWzfOpYm9xpXCOvYxaPi67NxrX2dXL86jC4QYkDX6APDCKo6cM6+diNsH
I3M+EgIcQivNQOeMw32sN9rsUNkogbywctrHtuFi3ARY5wZv+tZUWXeA1Bgjt6m0FXOrfOfoDHBr
uNpxHSDHG6LmanoErYGmoUqYoEaCVDq07fgehkhthr4m9HduS0nbROI+OI9C/6hMC4wsUvp9p7xP
TgmoIixD85RGE9Ri5NitYbCPDdjNk2B6jdCqEbeGBa5AZwd9lxoo6SZcMa21cj1cF9JtjX0S6NNO
sINxikjXTowJKqE7DKkR47VZv0kF7BgnwKoa9fbcpepCm9O+APt22+wut5v6IZzylg50oK4aFoLM
WkAIzbC3x3eSqm6S/NxLkKitzdd7GqP8Uzp5/Rlr7Dk2YueWj/1bAAHxvsV75Ybom82elDcd4y3Z
c86dLFMNWi3utClo7iZa24HLxMbqQWJNeKnOKmofJwdFqmd/q0xklbaBPifQWGzH1rhtzHyu1EFG
VZrH+hjlam+6e8chdXvoEa72Y3ieEIhsmm7ARXkoahxiWTG01xAlF9kddNK06dpXHnliI7oYvcSR
uXQOmgwFlq+AcEjynGu3B/KQYD2NPPiCY8LXYVnWLco8970mu3KV2b66G42uPo1d8hQMRnSDH26c
EwU0o7L07TCS656EZQGFdC0kVaQ0DOegWZjxRwrPkIZe37b6fmoo/2kVl2+c7VmF6/FuMuP8s5oQ
ikWn1rSim6Mxa2aR1Dgrvfb1uyhgJeQyebrHoEagY620CyErvKiBftmmGTDU09WzfHFoUXLuBEXI
NmAqASqD74+FrXMOC9D1bUG47wBSqcIXuBZ1br641rjhxMM/AqK9CfEqdExUYuM8+PH3zkwd+F/k
YhBJCAer/dSN+qdWcYV1c3jFoeAntnChQ+uewmPQhuM6ZD4/ZozGRAwupsCLAq5a724OYPISabkf
K+sCscQ9yqF4tUQcXuwGk+aYGxK2nW+CQ2kgCIwayjpeYgPsYVqRK+Pv9XDfTsG6G9xDRP1/bhQu
cFuOzrlgzehDB9sknaH2VLjVFQVtC1+JrqldiGsUOq96ZrUHzlWvjCpIlsyLqgGJzdJC1Ax8Da+h
v2Sw9xke8B459tZqgFO/5eqAH5gMXRonvkDMOBenkTHhnku6vRWNF8Fy42LOm8jgjFwH7ey0s3el
jqy0ZSx1ihyGzWUknvssJdozJiBHq850UrNzYOZiJqT8SIF8MJ/wy2cTkPWdRhSI7b0vEPKGwKLn
iaa/6pP3SO/U1U0FROnWP7g9Mi2iTXwyubgASOpENZawtqqJeR4w5A0OjAxMg5WdwyAlFb0ma60S
VX4eNPDjeTZctZglX6hDpE5tB+CuEURgpaoUermN/gyO8lGq1ywgqSwSsb923KRBQcyFnXarwc06
DaYTKbvl1qdlsXIaThi8wQEHHFOBlWxgj3cBTT83Hq21oQXdMaYvVPeVXx/Ktqk2focArkBLgUCa
6wvRaIHBFbHsb6HtiV2cMojvcvVimFF/yMm1AFeYM2JKc7O/YiubJKfkpHHv6qpu7tS8WU47KUcw
OpTk4A53DC1Zq1fKm7kDjKmtQTRXe7gzAjs8eGAXkQoj6hlHkdyF8y03IjCkoOjOVe8cesR/wpDd
pqtTHgNFSNZjc7EI7vVYxp5rOPLbckrSY0ieUdKFIVNWlwpUmi95nXKZtHQdb4YPaioPnGuv4NOi
yr8mhLDJJs/Osk/CY6WnsPB9UkxMCWtu5Ny8T4vpI3TNgAo5k0+tiK4IH/V335zQcfYO2cOTuG8b
Cv8sa0s0KMmwbqIq31t1oZ1KPf3cCyMEoSrPZW6TDQ1X6lViyGG9f3J1M3iulThH/TCeA7slIjx2
WwJpvK8Ymev96Bf9VsOxHzI3eh/0YDM50GFrlqQ3UQKNtAayriubHEEaKKeOpZ5wC/El6avdBBfM
xR95xjxFJ7TVamabBp2dfWeibM2qRj7HEGtlqNY9a9fLkNJP6ADfC1EDRdeLO1r02yQxyo+h07/b
QfvVLvLi4MsGTxftaVoLz1FpRode0Vxa9odlzyCPZ2+x5NiWYLs3Rpb5xzTAvczOzR7fJC9WXekY
AxELNLlVP+RUpkQxoPM1iXCoaJUxh/rchUqsSThkamrk9SWIxTMDcH2Tkm6z7ajddnS2KPsYd+JM
aB47MlSPFXlPM1Qcg0JdDK+5tL9rDSaxOCXXnnWm8QJWWm7yyZj2y0mY4CbgYeTb7O1Bfe2RpVwB
DurkL1XFBuINSMoYhF+LH+06Ne5rWBQQAHCEXEPTeE2qB4f5/5OT2NEzFBU61HkkyC2SyASkXp+s
HvwcbQFuLvcJiP/jFnyL+rTcxe6HzCqKsNfYiktCFEs8RNKd1klL6uWyyfP+jaCVWRIa7S0ZlafW
LZnc66n+3zcTxtrHfrzSbC5Oy8aeSzE5l13LLb2NuHoUigY4h3yMt9nMTx4EMtjLYFdw0iy388hB
MVybsY1EIT36kZ+d8l78sQF1hDvYqc5CVTqugPZbovCEx9PIC/QjpgNcWPlpuSWSwuEc7rzFro2h
upvjC3+/uaR+RiCjThX+8FXY2GA4Zzu14KJ1whVXnpa7Pze2G0bg45jVLgGIywssL/j7S9n4gZdb
tSU3hMkWh4wCjADnJMXCOPSvyx+T5bHlBRK94C0tb+GXF0xKxFnE8L1W9EhPhdPzQ2gx/uff788P
BiE24h5RxibvcNYjA8/XGLwwkc/f+HLr510/1FioYkf+5fHl6//lsZ93f/57kzFPsvr5ymlgY5f1
8palPT9g+PNXXO5rWskvETXBiZ1fZ3AZWeTN19aJUFpYjcrOEGTIZN/3nqR1+LQ8QbO+SKMpj4M7
lM1Zzn7x5XXdKWfvWG6SHpCflr8st0ToNVs9Vl9/PrQ8TohlflpuNdJr9qNbHH++3PL4769ZDDT+
rBL93M9MzLhx1Ile3h+b5Q8tpLeZio+ouHySDD+PqkTiPXZOSmI0h9WSU8q6CFuxmR6Xnzlcdref
P2sKW24+qJYjaZg9/Mumm29ZDrkRuEjCrRb0wwmcwHAyaM/T1OPuz83yWBZOVIYkxcWJ8nFNpTBB
lw8SxBwky2Z0AQYEST0gFyFtXsYdUif0AqnNABmdC3Y/dE0Q5s2k3uEdhmkT0e6T+rj1Mrwg0kax
5T1rHt4fxs37GJM5l2hnBwr/G3C2F5Hnj2ZCC7YftiOjfKxKAVbRQCA7GPcs0IyzB4w8Egnaeiq8
FaPDlxScSmbE3s4Yk2/QLH2kSM2LU/AfZqRhk4Ge0JMt3rzRPHZ5Y61zPwz2jWleYc1TKlUI9QJA
GnRBX43KviN1ObgEpACH09xsjqCnJk54cnmDK7zpY/OFXhyzcgajKwRgANT5ZXhBNBmrplEjIFO6
/+Rq0d0k/Q8yK6KWxDn6jnn1LavGB30d5tlwC4eiceI73ZVnHNA4JJxzpypmpDBe7abFEl3f0zHb
E/QgdKT24eh9Le03BQN9XSiJbD/5ytl6wxCQzxNE+1gDghVX49dpYnpPluTJYDDrjdJbBaX9YvTu
h6bv9QbN++CS3qOYsxCarq0MwbzAb5IJUCcTnNCgWOAyHpFVHNptvo5avGKar29bekCQ6KLPVVSl
lB6kswhjOJJR8xAzuekyakvfv49gVq3hle/DnIhKtyTiTW7M1Grhqbo0ZMjb3EF3PlpKG2Y9CvF8
hVBIHTwQLc5KmHxzDZXYycfbogX4PpgrhLsSrMo2l+K9cPYGGMyVmbHEB3C7azr/IVK3vBjNbZER
lyVbkFCsazbwRlHk79LGi0mwDxgEOgwHTbH3EdtgLqlIg7PoShoGAeS1+TQqQ659Bwc22ohHWlRX
PjtEljFCUUwwxM4llXKoJdnHNtag0slfOTp/CJAME33SuGHAzQL/aAXsXEIYkBstZhhmuJ+6iNCU
Vv9CAdFwyBqiBmIm4g3rQ9JAaHBBY1Tl26gwV5VF9CUq+5GsE32DQtKHQ4a72czE4+ja33ySRu3+
VCbY42vFd9zWOnQSI8PxlGf+vh6sA4RuMpzmfCB9TgpSIZlBxpweRDDAuGWVTBDVnC1UzylD8Zw3
ZM3JQwNu72zOIiLjATXAbIKelqQiIoumObtoeQie/qqec430OeHIHsg6agg9Mub0o2xS7tGdE5Hi
ORsJ5Jl7DOzBfdZaYmPMOUOJuSKCTmKVBtTFRzknLRVz5hJBB9Bi5hwma05kAhtBy7TMH6w5rQny
36aY85u0kfAbejgTfEnSnaoRvZLJGI3ORNM9E1Ac3zrioLhQgPqaN2o4DUOjw/S6RHOCVEyUVDVn
Sok5Xcq1iEyIAVlo8fQ9jaL2ZER9dB/BDAR3uzNL3+BclcqD607zYaJFj0HoAtc1LwWDWa+zu3M1
2cwIFIbkzH00lek+DhAgxnTq7vXWeKry+muoZ5I/jfSqRzO/cyxscb0u+qMnkhl/XCO2KQChiKwu
t5msYSs35k1Q2XVFrs4Ivz9Y7yS7mDYifb8BajhgCTgcr1kZe6z++3rrNwN7Qf+M0AM0etdjhAJL
f4SjnE+pfq0cz7raxmhdsbBgBETXsHNAFXAkx8RSkItK299dQ1kWF0tYD1UH3VZzgmFLu6pZFdqb
OXTO1VTeZUB3dZimKoJhPCfA0Tbd1JGa1epZiDVIfR9T4wllRfikaM+HvspenP48To0k0cfhvJK8
wUTqL74cy2us4RuaVTdVTVcyghoQQJDqHP77f68sFrOV4i/CbQ/VFXBJxzWEoxu/Wi2mzgCp4prl
IRFecug7ht4qg5OEZvDFQ7T4NGSAzepp3NmzuGNwVPQ3b8H4J7eH53mcUHVhC51BoPmLnF36oWpj
BP2HTEPu5LfgwGb4uNaHJJPG3ntqsD5HEFDuJPzyG3jAtTQykEJl0a2bCuxSRuPwPItN9U4QresF
z4rh8pFyVb/NKtClG/XvvzhjFlz/8sV5c7ay46DDt1C9/1WQjZshNeNi4IuTygEnKLxj0Pk3YU7I
3sFx7O3OKzZDJ46dM4Z7yqbkfTIPwkq+RP148RtLfgxboFbhF8fQXwuaOTR/IE17sW1x/mIJTDfm
vpk9XlkUTae/ef//ZG7gW59zoR1POnyMX1MQxibGMyMcyIhBztLdImQlUg0fwq4Zso36EVVGvkby
1O2m1P3UORGnB+saK6mAchXWFm3/pfe+2ElcHybH+yTnDkgVl+8ceffxUJb7AYDWuslCMp1i62ap
tF0vH+L/LWDPY/n9P//xwSov30SNqqOv6q9uLmfeH//3rI4bXdjwPzYfSaE+/sU//MMGJp3fsDhJ
m0MfrL2Nm+R/ojqEbv227Bv4fmb/05+jOuRvOhYwsjg4X+jMWfGC/BHVYdm/kacBLRyHAhMo3RT/
l6gO4Zp/9TtZpHBZpuuYBu/Qxqtm/uLAwTVUNg7r3As+67n8XTapisxprcyJuZFL3tpcImtz6dsl
Bsvvn/eXB0G7oRvUwGIsdRYd6hzYAA2UzEJsP0kKrrRmRMs+b66gWaNsSRG9wLmcS6OaRNndEMIt
nCd+y4ZqitC2yOyoMkj8Sz2gaXXDOGGpQpb7tuET5lDRSA2yYPbWrugZPeadgS0/zF7JzP0cjuYj
5jYgS0y4YCSfkgLN0Sjso9/dsYwZNpjoa6rv8qUJpmco8y1J0hlkFGMrkwgsz5iUuzj0UPkH6PDh
Rz30UXy2/JCgjMksYNoXZ9BIauPz620H3zooIbJNQJTPusiijv5F9dUsKAcMx70vTedT5QGyrYKH
UVdvyJndjWFXJZ8w3nYeHWE3E2CdkCStHNu/4PUnAS2SP4jHzOoMQanNUkRFnmAgqa6yhZGX9Vfm
bRrzAez72X+xdx7bcSvblv2X6uMOeAQa1UlvaJLedDBESoL3Hl//ZgRPHZ6nuu/WD1QnhUQqDWEj
9l5rrvnWSYs7w4rfHe6saJxzykHepgCdekCe4Ooa+cj9O11+UrIJPtxMIXlvEywB+YFd1L4gWaYo
DClnKmApw9pfpVTToMGSEwskwt97DlVsxm+AAYv7khATsqXQbTNgthMsDV3xXnEjXU0eeaupy33Y
wtsOwvOtEgJ8bf1g1A0sEu8J3fAzIVk14saEmFX32mcq56eJCaL7zkTxprUN9AyIu1OFFLFhMB3W
P+sOlnppAdegqo29mmRQSLNucezG8XMkF0BYkCFygq7ClMoRaMCWbm/rSIQdw9BqZ+nxtPFhbKee
e2x0G0CyQWLHUDgYbO36N90OfzXry7KPekrA4Z2P/S3rjF9Oxt7Kqsd8AD3XFbOxIr3gdw5ty0no
JHWhtBp308odq3y18EdriUOSn8G29HoOvCZ6jyUfwPPKGSQ3aA+vhHGbkU87+h+VQ1JrMza3RfE6
6ha15irGWcPxQEe3fDBeUpNNxeTfXw02sI0huLImfyePp0ovgZuKu9BApZTpLaXBJbvE2bEYNYrH
jNxy96R57q05zO3aWhBG2jFJeCXjQrjxP7Fe3CCQIeOtS257QQJal6IC7x3eaeR3zYQYr9bT58YI
XqwCS07vMpVkih3GNMzHHDqCVpk/7U6/aP3J64wCbZGxrCuRHBwLIouN3ZADwgAkWj05o/uzp263
SWWjHbj0KmqyBwE2YMd97ugv060lqGaUY1lvqJKf0Iiu69r1Vn0LA9ajUlBnwY2DmiMH81/7xbju
00NjMc/WZ2tvMKtqRPc4poSMZmBh7YIj2QUlwig/e666UKxwE7laQ45LMq47ZNXNwzgIdrIHGCyE
wDc7185SFxuEOxqz9PCum6wzo9kzhWmkbbd6YVJxpZTLnHz+zRe85bF90aK6A6gWfzANPjJWZWjc
PBCG8cEy5E8q70LTkDIk/N4jANgUomJyFdfhfUQNsd+PAw3kUv49MAnZUQCAOUmpgJs24irHAV8J
mXSVFsltawjiH+vfSUfAtH9T+M0jdfR7Qhbh3xic00NiXfromqBuynJZeweK63m0h53W4pqou55g
ppGmXDle4A/de5ByuEtweCXvg4UkJG/d3y09F+QQAH9DbTq7mf7gJxzMBFMR6tKNv3TnhoH0gQTw
2zaLfwXGZKyqbLzvrCbiR3aPBjiQFfiGlJzrItpGrbsVC7cUOqwP0Fw+W6u816vhfar4kXQAbmwT
MX6Hkoq/fCM8+xL5Ba1yAudo9f7QpubJQDcwmPZTSSUXSwM8BEAeRgGuLtPvA24C3jD/xvf1CBmM
jlbyewqLMwXsnWZWHWJH7iZdB3WLPCUvBtWS9R1Tf/KjayIKyhuthg9nOgx5++JJlyBIUKZbHYoO
qjr9kOVYKohWqZc1CLaEa0UfXTBDfi6zPYGLEXxIzJxeZPMWqWu+XhY0It1CA3awz2FWHNLEfgli
/ZcXmKeyJIY8WmyCGWzvKjCHnT+NZ282gvWQLxe6R+dJb5D7QZwxkSnoOQA9M/uBfAbj9r0epNk6
767Q4k9pfrFzAGrCg+/dV8626X3QBXSoOmOfZcVdNmS/wsS6Xty22fnD9EOQ2L0h1uoyoH2I5dk1
LfXO0tBNGFH0CxHJFrYPAGlZWkp8CLkAFCDBuW0C0qj1DzUdQTy7xFqn1E4Zr9yIIvgcaKaieoVb
XCwfnRk+TxMzVzGvyyHJ6RbX1iF2KbRjYXwtgo6QKgu4uibm41Rb5drzBoAmzRWU98scMZwgE9Lx
uMgXpC5F7rjXneXeyHuU2Alt8qBe06vic1P7Wi8Q9ycdldjEPVSkYtSO9zJNpO/Jo903K2PfisDa
hGidaXu/hUTHr8PW+sit5m7A/BpC5/Tz1wJdkDdPv3yZd55719loPVWG81BgX0Q40b8lXtDt0Q+c
WrKc+p4AgVJrSV9Fp8yl4dj5B6OFkDFN5Z1Vmvf2Ep2F3wFAJxgSjD2h5JghZNda4r5E8ejX/q6t
0h828BbkXslztXAg6qj/K5fOMM3fjedUXO+QIWmkl+xpGknYhz5iN+e4QTK0hlM7rPtlkdSO+tUZ
iRHWHdZXOkduEczBFUOK9Vjq3N04Qix6YWGRHdxKNkXt04DTkvib5cmf8nOD0YM9/hYbmCuSxf1J
c36P7BiV6qh9+Da5tpWDfimi3p1a113GzLqts/eOGuW+rBLMIPTEUiisug41eaRcQoulMM+xY276
HsYAZM9HF7TXxs3rH5aNV3nmktM09S9rbtOdqJ+sFKd5UgH/KjLYbagxV0GpcTpYT+XA6YrE7tlj
wlqJpxiE3drySLqgZLp1oubNFLQ+3bIiOSm5d/PgV1E0tCt9hk8etPtmfnE7caKQjw5Uj7ne0OOy
8unDqshBNEP9Bj4PtcEVEXaPhk+2uveWM8WFPhka5Do0GVfE3G4fhW0n6yzXXzRN5/o1cCQEergD
gm1xYRUvTM1cBj/eijY3gU7deLJxiKz6njjX0s3X+OEeDFF9Ov4FW+L76IifLaE167YdCcmGJuDb
yfUc0copy6fAp8iNK+mCslRfJXTkBKixlUkEJLEX9kaTHedJhLeAT+DLHfFkMj5Kw7fMSj8wLoNy
XG4iK7mn1owjWL/2wBjhToAH0BqrDsVAAy1n1yKUxgo7Pc+F5L8uIE2EBToZYYLj+CvS5B96vCeI
jq1VOwXkhZC4nIyXsQxfnHKat0UanZ3a4rqLbY7L30Yr7EfNxE6lEWTX+Em7KeLpldgB0DRddQkY
WPOnoBme3abbjAk3oQgOlENhc8r3volzLP1ZGEZHMu0pzD1uWmL+JHUPbxRl5MYjElvMC54G58yI
nBI00HCnBF9PjskYUIzzOiwJREcEUXyt+yHU9wiClTfclRYCgqTlAkdm1z3iP767Q4OtO8BMIXj9
IAP00RWUXLUCNYczozKCWfiCOTncufUnlf37RKvNVZZFPyYxvmLZ+DlThjLJHWSk/YE7D820zrZC
SHnfaxCBAOGeGn/YD3ZHpmvQYxXN97MzXhlNcIYUEqznsHnvQ/STI1UCpMRpCbA/SQ5J7L2aSX5G
XPE76rjFzgbdcALqKIscuokBPUauOwNpJqhA8Rl1Wowqerw29PTWR4dLZ8P96DIX+auHLkFm8pTT
mvt42euwKMcG2KObk5ShQXrUa27//YNdig8qJKA/M7Hngos0jsK9R09Fh1E54jdaYfz/5IJzb0V4
loK7sSI4IRzXRZdsgzJKt0CPUxBI9R3ELAhNPm4nbM8MmZ8mu3icw5Db/zrIacIh+wuZbPgGCg6N
4yWxzwwIdk3vOPTkp2MsFntdUrpaIu92RE1kEqqymev22NVYdLsW5JUgONfsr+hbP5jNGK21oTz0
4IOF7n/a4XzfWplzaPr6Mo/Gs16JN2JMrkiS4vqic4IJin9uAdkVwRJkL4yHmnkcCIo+kMX9EwLD
Xaphoprgo6ZLfBUVXKFq/xluR7jDMpdsrVinP+3Zt42FrLoznlO4wdhc9nUgdR9jfkg8jGjBYzLa
zsrN5KjW7leji9e1jkdsJvF1j+d+F1sTaTPldLBmrlG+38FMfwtGozv28OaQyxXb6FGDYLcpvK4D
eyQCtMsg7+kwBLn3ZNnRswiGdTl6NxXbNawIiC2zX72p740a2ab5YpvDrzgKfobL+Op7BF+gLApt
xtu+ODH/vtiV97uGTRaAMSRfiVoT7gvUGBRS/ZIEOuczMYujYUxXTXw7GdwviQPcixLdVRbsDQtK
CqVFzmKwa/04l9vYJWIkJIID2f6pS1xnnRZMan29btaLl/3IayaRCzYpZnzRW9Tc2mnrrEPE52tf
i666OL03Fwt96Bz9ItRs14ePDvc91M2ftAXQCZNScygCmxgT+ofqIVVlBrWYdIQnuC4MMfU0z+t9
VHGsT4tsQBUoosNgRpAq++1Ke+yHt1Fcj8euGOqtX1U/1fsyYksIOKxJsOtMShhqZaka+gHidMdt
kC3K71frpsrs6ZFNyMmGvvr6TUIWPYbB0ECHz9lEka/5Ech16mHkTOuboh02eHRKdCWjuxYLff31
LHvEmtQPgFKnpADy7H3AQbb124getWsn+Q7n48MgZQNuKm6JUJ12BBbIYgye7aMzpl9E9sybCeGO
Yprof/+1qOqRLDnAHZTmuvtbfU35lC9TK/18yk8O0hL4C8hqVAtbiRw0tSgfSi0sMDfua4PIhQKG
5bJWf1bWavay/ceierc3ixiNvuy5fy0u2bB1Czc+qO+b2nZaB60c1r0sk3lSW+5rK8kILWITyTyX
21ptlbTjnt92IBS/t796h9oTat3X4aCeqwdLam7bPjqA+910Y3+vdnwMoEHmCHEgfB8N6pVmIq2g
xsy7UZtC/Ui0lGyfLiQxxpRth9mpP7qp3eKJjb62r114ANE129rlfuBw1FECKbpjaEW7AiPZpjPn
ey6wxcmWDzDNyFoKca+HNbtVZw50CGFxuCtKO+X/9cX/+A1qkZJ5QYM0Mr/+59feiyMgpogrzM0k
Dw4aIQDGG608uC2BV/dZlsZfG3ei3JeCfJXFObXFhOkFSCH/OKG+Nl4dkYKxF9rS7qyoMAAOi+hd
63N9+72FOUVOpicK7nEo+dVWK/XhkjcjGW/ytwxYSzJ30dEYEpkgS9lX3Whqu6//Ks8r9U71if/j
OlqvC7C9CHeKPD+GJKOWUAbUf3hmTq6HHpoUmr9PMvkfcATxHyBGjFU4H9QRPPXOeJgLZ73gPCk8
ylKB0uf8j9/rlih6IroffgGSQX23+kr1a5fkWjB0Y2hYus3x60hSf7Eqc34fXXJd6dlbeUVyzMXb
Bh7J3GDgLl6osR/Ukacevs/WfxyiX4vq9YUy6MGXdRC5sb/e0tEa0OBAFruvvVrUYQuwqDl+n+Hq
z1NvUevU01Aehfow7NouZTN58U69ZquDXf2P7/f/eQiq52qvqaWv96jnX4t/vK6e/rHu67Ctatf9
69JT5oyinMw+hlXbk7Z1MGgkrXUZb6T+TtMnGS80YaPO5o7QU9RXhE6pPT5CiN263m2xdHe0iClX
iiua0qsFTDMy1LtCWMCN+7NDGwuEhsQrnMuWLGTDNwmrKVO9OViavqlqrT9oMxpH9VD6Jcoao3HJ
4JIrPRJaoBbrOJu80iNgyAyMtSiGiCpozSvq///7xQI32W4U9C6zaoFt9TjjvDuP8iGIR+4C6nlg
uoQWqsUe7tkhbvT9aE0EYvuOG57VC2HIjcIVGA+RCNNT5/RRD748Lb6ffq+brIlNrF7+WlQvCXXY
f/////D69yfHk1ceMDgn0xUm1GX3/fZ/fNzXoid/zj/Wfn31P1Z8/8DvT/l3676/Xb06udgugkaE
e6t1tn+8+P3+r68z5eXgj49fmiLcVXH39PVx3xvnj//3j5/6/TGIqqfViIx48/1ViMgORqa/RUVW
M2iUCsR/LCrhFAoKHx8MmcZ/t1+MqUG8Jx/UOrWk+jLqaTuluz7QSc1QEkQlSaz/linOamWYwt5v
pzDcUjTnNqJEZ18Kt+/naV7BSC5CBqHquv+nLlFJsPymanalZdypzoyTQ3aXaHi8Wdzgtk7LpKZR
owik24zFyNZR/1GMdXKavno6tRpCdCnQdjsVW+bLdIRQVEf6VjV0Qnk/0hEyADN0D94SlKcMdTHb
S2oa1XNdyhnVU4Se7zm9g60SN+KF/0vmyEhijwGroVIZ4zTRlxjqcs/MvCnwHicQ0skXWFoy7er2
VP299Me6piFQmZIjOqmaDlZnjH89jHAaTl/rEn0Ckleu9cVeqf8wAHrcR4hb1P6MKfOc1JLBhvla
Uuvi0eQYAJ60muekICesZfTrOJgL8e+zqPaweu425jMxeMFWtddUty2mMwKWXu7m7+7bXGEBZnZN
xVjqJWv5oJbUnv5jnSXHj8x9Pknm4rby1YH7WlY7eiioqXVwx9TuVLv4uyPnqlvR13N5w3IXhl7Q
vg+qGYfpGfmnWpxzOiJckxGnpnH9a4jR0qs9aGtD+s89qlYmsOcwUAJwItkDemzUtHuXq7xSiNpy
3waDJeXdUjEazkmyq/PsyWlB3YO9KME8lEl3nN03bKjNSSkYvx/+3ToqMHhaW0TFBvE5s9b/9dAh
0aMqqTDz/2fdXIfdidY9SCE9sEl3lIbJ+IMko+pIDRLyeTu8OsqmqfZTqHaRWuy5hARmGO0MJTf9
3hNqx3zvnagxmKR6MwRzOVT5fvDkxen7qTozEUGU23ROf6ndoHbQv9tVvdw/Y2lWB0yWSOAYU1au
v7Or3N2rM+1rF6kzj4gtZ43/iZaI9H4OsqI+A4MiPzLT17ijmpMcnR8duNcWo1CaCWn1GdBJ2I5y
24UyfCkTmKpX6vnXoo8/aq1HzJ/VJtTldvza3nJJPQUZwNwxpgEmz5Y4McW2TcXLt6bUn5EKrdVp
9HUulW58hElJeVvQmnZzAQCSvY8VkStDpBkmwjNSFiJoW4epGLf0Lyk0q1eVAjqAGLDFRvT8h/r4
+6laKqUiGdoDjQcGEOpIi+Rm0KSK+v9LK4ou7ub/l7TCJvHvP0krmFeX/01S8fWGvyQVQv+XY9i+
rpu65xgYEBE7/UXWFfa/hCGlFr7rwKO3DMQMhdRp/O//ZRv/oohB75aKq8s/jvW3pMIS/7J8TzeE
bZmu4RlQaP8g6f4nsq7NB/031ZLn+7BeHcfDHA7oTfyhWgpGXEFR4ThHDsCNJ+z5NvAnskUdrIl5
6HxYIMoT8SEG477yYRtlMrx1aMVr7YOpcuj3UJULg21jD0faChQbeN23kmVHgM+FUEpqL+MUMGfw
lkMBOcvxm7sKmdGqGiimGmNurrH1kxKCkyCMI/+4JDdlRx92lsFyjv6Wpnq09QrBWf9YlHsYddEh
N6RyosWu0kK3/sfeu3wptv6J+TX/zSYxkbM4bBXTosbyh8bEh34SGKNvHxfN8w+hGVskNmg3WUUK
XKlpe7cw8Xq0VbCdFotYyOhgLum7Zriw4CpK0zN/aVeB6elpCC6Ipf0KcB+KVlDwpbsTg0Z6rO++
zkjAj//5txvsvj92qACSDDbXdQjRFK5t/cHPDQhxrtw+ro9BGLzmNaXgysrv8gluUk5i6n5ejFsM
JQUzMWI3avqrTOCOdiNeQJKNGGNImZnAfdDnz2q4v+bWHeHtdenWlcEMeDg2poxqyOuPoUKtYZky
rlKE6zKkJtk62dnKipwkAEw2JD/EBELQEGt+5Q6cqyroziAys21VTud5CCnrLdcQCaiCTOKVLOwn
r+qom8ZA8BbcPwMUERlC4YpLGEFwbau+3zG4eFoAScnQisE85lrg4+JZiEhvIe7DobP8aZNiTWTI
80E4D3Ard/icqY/IaIxchmSMEYgPQjNaGZ9huARpuARqRNAS5WBDJMEMgCUkK9HMD+QevdTjxP9r
CeYoSehw8bLXBHYMJHd0MsIjkmEeEakenkm8hw4VekUnMl+FvX5Vjxwto4wDQTl1nMkHKejurxsZ
GdLxIZoMESFY784mVQTiGolq5Ix4MnDEJ3kknR8nGUSSkkgioqNBI4W0qu4SOwLvdWWvFjhosOXb
c5qLHdi0t2VxCcwFOFk2lL1be55Xcd5e1/Zi7fQIrQay7L1XFD+WdBZr18l1Or/1ph+a18ohXKWU
MSu1xNjWZG2ubLGhfn/O/QXxe1fgYkvcbB1j1LolYgvQh7mxAuMKFRGUd+1B4NQ+ZA2aJKqp+YIr
Cg/hKfc6gD2QHqNlkS3mXRQXPzSXHjHEKW8T6AM5dIQt0V9BgFLNbzlcBXD464z8mYocmqZrPzxy
aRK7f/UETvKBxJqW5BozIsLGIMumkaE2Mek2KKTeFmeN409S24i/ITd3G4p+45CLU8mAnEm3X/Fc
AZkxr2sZoVMm5j6WoTogH+iBkLPjycAdXUbvlDKEpwa1o5PKs5DOk5LSMyOAiMzuKiqbfacRQT2R
pJs2n555J0OMej9/gqZEJJg+/dAMZ1v32CStZLvQCQHTxgN5QZOkr4YECAmShCIZKaRF/dGRIUMl
aUM4619E6j3KcpetLVdJxQwkmgg1iJIQmRjCgB4J1RCX94nb/ihleFyGMzaknCRT5QESvXfiYDF1
WZUgF1eFOLSG0YOJCAys/8nGQzXvkaC0yCglL/tohfgNAe29IWmpIHFJa4leMmUIk0caUzv5l3hw
XhP2J/bh2zSIzynpTV1TP8EKluP5i+c4n4GMeSrsHyQVNnuP/CcIJvciQcPsa0xDZJSo5txndrPt
bLAYeDvpVQb0RZd82Oeh8auQQVNCRk4NZE/1ZFChOyQt/CuWCrWXKaOqLICisQyvakmxIqxlZ8hY
q0UGXKGvzRF3WLelzL5ipsYn34GRvcRTepeQkeWTlVWRmUXrH76YQ4yWR1Z67/vUAtubOU4toHgI
EmiJH1vCDBMp7s6CD9PJrwA9PSCia9bApp+qjPiuJXAggY765et7ZchXQNpXxwQyXJIfGSlg8vye
W2LBkImfITMcA6xpVqJvDRDdix2+4TicVwsovyxHmUX/hY1kobw2LkFl3MkXEt97TcmDdif/w+yC
+xDFXDs2EF4C1DdCvIvJImX8HKRHr/WJOquHV8ztOrKp2vAJ2gz2ZbZM29jX11HdtwyBdbBSlbsv
zUBGGRKpFkeEq/WkrAUjcWsJSVemDGCLOrqvLZlshj3eMnU5Fp3xYjlbOwHDAjcQknH5EvrNOYXd
RYsdV8Rik1LzQ/cKwt9iUq/JOl+h+9kWfUh9NgKliFpwVfXo4vrOe2wbGGMOswu8gwlxjDBpIN4L
MM1Q3yvr2YqjQ0aCMuNkc9xZNmFRVfMcRNPF9QBPwo59Nsi0S8i2i2TInU/anQXjqpTxdwULjQzE
G2Q0nnxpJiuvsv0r0hS5Bwp6x6TpmaBgFhmvB3ViE8nAPTTQJGXkhPDNtLBdGcvnLsPvyepBWvnr
Kcw/XH3ST0DMRpQi7pU/YrLE6CpLEIRBmrNzGyLgwZifEz3eP4KsG1ehPnN94d4zA8NyUuMzl0GC
FoIYD87RCmn+Wwp3fJME+Bm04KWJ+msLQADRJmUBj07fW0DSaQFe5x5TEtN0NAyvMyI3CMS+j3eh
MhGWzOIhcaaNJrzXHIfTqqcMsXlPqhjozbLtXcf64TAQSTqgTJrZEdpFD49iUrFNG+/GFrDrKSyv
6qpzL4vgD8Sv7K59KhPgNw60Y5qLLbtrOi4tKmTjSlRWdxuZerHGLV1dw0DTz10b/lyE/lhPMhas
90GSccBrLSBWwtqGXi9p4JCDO7rlr1jHqpwZJSxT2mb5nOyZr0HaR6aWd1YAruKxk9DBITh6E2GV
EMsvuj2ys+3x5xJbHfWGeU9F9Yl5OR5sbFFcXEgu87zHEU9TSiqmSTrmpK/sqDq5MjQzwB4kuG4F
pGnCEcQILAM2dw4RL2PQvyzCBj9f5sRwmlcjcBpkLajJ0u5NbjqwbCEXcOqajvMa1v1PWGMzh5L+
OnqyOUroJ4bvl9DIH1ACYGXujG1bGq9eY1Y7j+jZzs5+DgW25orRdocOAMNJffYz7UIz7N3mhggP
H04dOaSuCiSV0aQ1GaUiXDbQ624itz7C27vXzPE2gQXBfPeR4ecJvvsjAgJCvGyshMHiHw1/1fIu
vILOk/rrVGAqyamA/3BO8rWWa+/M1H8A/vCrTYD0zZP3XAEAH/gLXYK3x9Q+iODGnetbzW/44UC9
IyAwMsSVPCD0qr6fXfrhYxlyVHgpFDjqIwjJra1bYU53WrqT+ewduwkvKt1lFEdotLnUG7O5rYvq
aezmN5qH/YkG6WHSbObMBEgjJ5vLNeFv3hpd/Gkql3qNIhTQpsvIx2/KXeXagDyXeEvVAB+QP16w
zJlbTUaY12T9bSoTYFaDiRhZ8sbpBzBQNnKZTgy7xGQGk5KlKzpCdcd8wvCIXRAD/ZMpg3cnGcEb
kcWbyFDegnTevuu7dZDqDwYhpEUMLcVJ9j3xZFc+XiXGJf0BhsuvOGyCbSHjf4UMAk5HIoFnk+4+
lHpscDIwOCc5GLmqfl/IMGEjjO9qGS+cqqBhGTk85IDQK0QuWXucUFlsyGpaQzKxNlC7jM1k0sbS
gTTl2agfa087Zzb2T4BPqEdDe4OeOb/2yECOIi9FMpN1G4lHIMJd2yPa7Fca8B0uaW65zoIoO6Bc
ompnkTW8IaCM0dNITXeQD7pAUv/9VC0ZAEAaSXJWL46wplCeFDWdyb/fYF2yZpkYGaHU//4ItYRm
edh5g3ape+pmoC19xBE693ZrH4WLe9R6D1EuKHGZPU3hRDPDmbEyB4x6MOUPUh+knlaTeSmSZNip
TOtJ9X3UIlxn5hdk4IZCvKns6yKygnXhyJgqzP3HyjSOeUOClOWhVovJSTh6DXhUJnDwOrsCilyI
XHwOHm0Hd53shqmPUUvqK0JVL1YrM1laxrYwbdqAC1OopfA+ZxfGrpHr7K96vMJuRzqgN27rHEZt
lZAm4ze6fg4Ii1plEUT1xJczJsup9pbWHkRMcIMKNgA0Hd1OIjJ2pGB6XAfaAnALgsjQaJObKAiz
7TSazabClsVZuTyghNeAd3fmPfYp5NqwDneMYBjNZUCPQ3TDG1sqzwzNdu4c04hPZp4aG8j85nqm
gCT1/SSgmbh1SzjFZSCITCAQjfDXRL9NIwpUQ/nOeKTEzOnHV3FEhJsE58dDsYX7vJuNnAxGfBkX
LWfwIHJkIKAPdppRwe0z+P7WmcKrcXDeqC98Ls2SHvOcUWrbBDSz8aRm1RF6erWytcq+j4zk5M99
TxUaOYvbcn0oKm4VXV4xCoyc7H3hhiQSoF5ZNTRn+BfVzhYDEdRhc5djLT6bRuNtqZI/2IY5XY8L
kyl4Zy0ZwoVBfhy9YxQRt8YEj8EkBI05vn3EOpvcYXIikptThqFG8TGAdQLgeyptbmCtlhfnwmAk
hnKtfQrxdK8izWd06WlcKKIhe/W88K4MkCybaTLtyngIH8elgADG9XvENUHLpDv6Y2DBORrf6jSf
9h7ogWsOEbERZlcwGQ/Dg2vCpCc05zySCneGMYVh/H7uSPxmyv1KFYbpXuXPt7Y7XNI08fdpH344
ZSeTRO2PbPIi8jyGdDu5oF/QKSY3XdDFN+R42asgnJpNb7qneannR83VjE1a4DR3MvOejBfxGGpt
Aeirz8nTQ9NTt+5lwjuDsLwC1jokjFiLRJhXWC3Nq0G3ES0hTSZmIt0q9gbk5ktaoSmK++m6nTXY
/35wMybEhQmra8/hND5lXkYHhSzbZfEuYlMQaHffGNhQ48w9RIA+Ed/P9yQt0CJpHOM0VvZr7DaI
4HJi60bHEscIYC8KpdDEB81dVa9fA0YjG25i1rF1cBVnQ7m1cZDeVLVDNHIe2kc3m9axY13gVusH
AjsQhPtZd8haKFrjo4HjjjG6C3cGrR9RTC2ZemRMgtY5xajpd1Ee/IQjW90bqJQTItL28FsQoxsO
G8xY3oZmSg9xt9cmvTz2RXq2Br08Oxy5oKZAGVtPmG9O2DOsozeC9vaiAm412Yte0ZPL1rTnEQB5
refxpvI4IAYZsoyw6hxSlZEyeMCQdATGGwfvKZK46S6eDX9HZna7ru3UORDRyFDIqZxN15oYp7RI
Owf2uRsEAbENaShhT6Rx1kW3/YTILLeeB5+RzLQ0exzWzV3DkRvVYX4ycGEu/WIdDTit1YC/IJ8X
BkdSr7A08bsVlwPi4nCrdekJSHV4B67rJrDyYUvwV8EEBBzqgjS70AhRn/nrAGZv7eV50TN/By66
2McJxDxhUnrpvImCAhKsuTvbY9qfZcOtuXPiHLX5gvAuEPa0d8kyWIueyMpoKrA8aPMt4+lkh9lG
HANtv6S9f6sj3OdenZHI5c03BDGZpwYyE4eN6e+huLo3jotWxm6Kea/rwclGKP1E7vZrNxj6dfNS
N1r82E/9JqXKccGeujInBoyEi2LZsvC8EI5N3IyxpeMlnToM7Roiq3p3TDe51ZrbyQnyTTuJn2Ge
z/tl7OvzhC7Hc5YdUn9nQ610V4WC0pprP5EJ0B3wTDM9ogJHyIl/qPR+wMdeXDXpEz3ra7KPIE10
YwBZBr1odc5LGgFL1p7NstXvqFmuRMvBiS1/RGGDats/efJBLcXxVVVzS9ZqzWNqJBen5oopcHAq
okg7hQOEpBn7cgL5fhvo1JK0BvLtOtNQz8+WjEnUIN5nUf270AyYcbpmnhLqxStDpiDECmOqCKVf
i7EkljKgyU55fRTFqAe3JjGjm0Ug7XIZl1BfTHYj7OGT7TOBB4Ke46D15lPU2pvIQ2nHDEOs1Sr1
AEXxeeopdaCjov2pwGCDZw5/LabwXzG1gMXLHSjY8kEtgaiGVjR041/PuzmLN3oCrDBVkqZGNgLl
UsE8nBG+TavXnUKL+Q659fKFPg7FupxATjdy4FK7EleTuD5ZmmTzqnWBGrp8v+xy798CknznMk8H
O/XJxvj7veoD1MMf676f6jrm+hWWMnPdhMxBv99Se4xnw4JAxe//rV41cCTSf5U/7mvRQDBP9S3M
N9/v/sd/UiuF5g5rTqeMBEs5+PrjM/946gujYgpMspB6IaoDUinNyVt/f8Ef71Av/LHu+6kxcebG
HdIqOVrkQhiuUKBn6HKluVNzHTqeZZRs1cu1TR/aHGUfOmnu49DT6bYBkFEPXgChgOIpMhf1HNR5
B1ECQWUaZOWWWCImb5BKh4079JLUqD1khXh0fbrkpjwCOK8+fUo+W6ckzmHLIV6eaGvwQtgwwQdE
gC/RzB78bjnlwUQEEpb++ZyRwAb9HSJhKFFAia2/T8VybIbxZ5SX4w4LhQu2qzcrALSYiBhYcIOc
HbiNHvoHjiLMT4zTneHJTvFgNWn1EMfeb6Lhb32n3oSWfymN8AeMg3JlDOkNldjfTY+NNb7UU6+v
pj72NhWdR6bdr/Sy8XA4Alee9eG2cEQo+HQrvQGlis/CBZS0TpbqoNXTZ5rnlswemjaRBm0H/yjf
3s3XVqn9hngeco95KEb7KUnHx6ieq21viovqIEAQkory8dMaHSwMzIxcs3pp7F9iopLrANQjdudg
5sdBpwKkNyO+yKj7ZRcaCTYT6Pf0nGvh3jTCdzIPYope6MdJbDbE2SM0jgFixLeNm47xX9LjvO0R
84Zh8aClxRmm4rrLYYjXMDEc+9Z0+meyt6yIYnpWPw+zc0/OF4Qr2953sfazBTaw8dv41qynB2Es
T2kJFt2wcdw1fnnVNe2h0ugQM3ZL0yA9VYhwD1BY76vQHW6G4LdXzgyL6jReR9gi5v9i77yWHeWy
rPtEdODNrUBC9nh/Q+RJg/eep+/BPlml7Oyq/v++76ivCECIo5Rwe605xwxaELRQa2roQ16MT4Nv
QoMWCmqywUmzGRVGA072PGk2oLZx2dmnhoctt0ptx4M0y3UZV85qUSXRhsf/UKofuvp5TufxFwYr
pOhOiqFhlsZdPQUHpQ9uajR/zuCQuVtzmdTWx/Mb2U6edMUB7F86j9bkJXDADDA+3XCBwbk34xn1
L+LbVqe8KcE5g8k7KKlfhvpLhYNHTV6nAHtGGPSab1fJiV55viX/l7jcKH6wVTXwbLP6LLWcj0y8
zsCFxNcSDbZwr8W7sTaNHUfPiJyoVtiNM3sBzaS15eX2FU2IHILtRq8MBOL4klLoD+BLeJAP14GM
iXTEq/MfjTRO7qIOpdui09CBB0logXPizDZLwhdYjQBMnJmxICP1oz047vzgSATAV4v9w+qzW93S
O1edAkRzNbbmMrjHuIT7pUgJIuEJ1tbMeWsZwTMZkX4hty8Myg6MJUgPGPjtdNnBVKobcE34B1e4
lznTlxNakZ9lvEuj9LHMnF/2KNfboawIUclifICoRAJH/WihWGC3mDysComrU1F11axAKE52d4Jt
17Oo36uvZYY9DOAahaAspiPRmv1GJgdrwyUl3acV1Eb6T5Pe20RXE2lCoAmo1PQNftyhn7BIGVRN
F76CqpAMbyo+Mm5yO3U91yozZ9ByrAzlZv0/qMbYzXh0pcCpbdOO+6tkNE8c8FxpTLSnTtMRGEq0
VFNSsqszqgzkZuNkJZ5OX8mc+JcA6ieglCIk+Tk0v3isero3JhwWNbzJaRVwNyM/FCMRWv41arzw
5FlSt1nInTuD7lp07y3lnlNL1MZuIT2Jf20zeSWePNq347ax07eG8shWyxsDwmr9GGQWxB49u03b
hXKT9JZPFg2qkfNqVWsF5odaOgGfly+S+Bn6X0DNGK3Q1cKnqc8freF8b6iH8GsoH7YfNhPcnzzA
hTT97OhDNmn6EDvlFvisDccofF4b0nS7gIBCAPJtM/NB/+CAzvEYWykeT0i2CLsDHumVdCF20AAP
NRNKpdnwSIo81zHirP/8zoo9G8t03ZCIMzmWn9UkZEc648EJXL/F+MRtDfmuk4iKH7DkkIbe+ok6
h9sVp0cjDcIlh6Cq0/PTfw02o+HaQOkp3U5rwR7PeOIWPemzZeipfWyupC7sDdJ3NSKEMCu/E/yl
Q7UhpKiiVHi62JBRjMEJCDWQYt8y9/gEq0Ogzt9rzqCGsrOkKC9DTOmmm+P3YPo1SXOF0UHz2rK5
GSFgaxKlbzxk4BaHG9n8lVIy2FUVrQMqMm6HS5Rs22LPyKlxcwYzKL7scl6pBulOpwaLWM/AnUfX
OEm/a5mabY1soSKYgNFxwvF+wf2Tcg2tJOPZSpUTLi7yxhX1VsqHadsr+reuBUvN+d24Xctnykq+
dAnDSlCYtzCUetcsWmdjT53H2c63b9okNFbHpBY/hf5EYw3PjtPkXKhmDohAbpC2Sw/26qbPK0CT
HUY5OOOOP2lO6mFSzqSfDQpI6gZ0dnoDyJKSEyiRT/VLmt1mpUNK5jKqBO+5mlapl76vgQVV1jbt
b2SZqKOqx1wGxwy0Gxe+hIekeuHhQM3CvWj4/x/w5P+hyqHFoYIF+vfAk+fuW/SnKuf3G36rchiG
/AekEog3mI5QeejIXn6rchQF0AkNRQf4EDgRWQdB8g9VjkretWqatkmYrwL5HC3Pb9CJZq0MFFmD
mwM9CSWN8b9R5YBU+UuEAvfI0TSZCElgQqpj/s1AKmvYyuVszxdToTiZpSHSfGtVX/4xa1o97S2B
Mvya/XsDPYPxx7mzG0HXUbixMGoD9oWbX3Y+xjrAAqPzMpTGuOtLfe3hxz64srvIUkaMZ/a54aZ8
hM6ODFZZfk2lFN8VZLS5yjyTwTyl6zhbQsOwPu0wTiJ4uKEHk1jcHRjkHscoeQeX+UblzqJ/Osb7
SkdMm46Tr+Z9vcstIrsdHYpIVpsMlXuCTtp4NBYeivin0kcqylsxyyO4vTyKWT3Hd3OylxK4f0AC
SYSG8fcb4lWx/PVV/LEb8a4/viWxlVgpm7Yft4vi90k0yF/KTyVlnPIm9J4BOY5cxKIn7i2/lb1i
vVD2Co2vWPxrnT52VNHFyi9dsJjV/xKUXiXC131c/wxUQPYhlv/b7P/8168fRswxEjEgnDcTxJF/
luXXOVHWF+uuL4g6/XVRzIXGipoVs9e3XGv519I++kUUNzFCzH+1sWKY6Ef+3uPXWrE3Ay8ASNu1
rA/hbljq6Ku8/9dnuv49sa+//pRYhKTWcnPSB+/63mrSeVATy1Fgq9SNB26K88qtLcQ0FjJUPeHo
FLPZOtbnEeCYhQ1xFOurXxsW6wvXTb72Ibb+2mh9+br4x8up8L316zDya1Zs9dfuxOK/f1n8CZwW
//iU4eoSjCCjjhsnI8QPf29xTNcPK7ashQzaGSXIc6vT7GtZdC7ERmJzsbhIUXIcH8RaseK6J6DT
PJKKZdHeEHPXdxZCYn99jy3h/erhjW4aIElahaYcxErDwXyd7YOiOSLhq4/i9amgJ1EZDGAQI/LA
Au0PwIhFLqYkQWzQ73MDfSLYxvYY2Mh4C7KPLZpcO6uT5v0ST4wAVlStvfo0vmbhGhVHg28TQ85q
9PuaFWupK550qOO+WBIT8Uax3XXxj12KleJlseH1fWId2kWMq0kR7epwQU4y5OUnyqVojWIkOpiU
HrnIeHg1LHr2WfdhiyvbOtEIusdpIy7tKEQp1VCWRm/UdC7UqfE4OvF01K3A3NNGXEuPN6gqnoSP
8MvGJ5xNpnFuciI8hJVLWIjE3HUi1hUmgU2lSqVeeMe+fJZ5nXBhb7RXHeo89wmFIntTa34Ygb8N
QiaZqdS7eFGe4nyizGaHrYzGPXhC0XrfwvyALdp1xy5eZSg8NHtiMUdEpnf8K9Sh50l5reol6ohM
ABQUkXlDwiPbWiARQUFWUzt+6PSENCJDVPoXQxu+aXav7IgjqE9xQV6h02IcwFXMHULWgt2kLAwT
kK5VvbwHuN8eMeW2yKCt33Ot3ehI8bAkr2prO25wfqxNuHnV+WerS6OtSGDZiNnryniQbzVMGV9W
v6v3UMxdJ0gtlJ2W6zfCyiUm6eoEsArl4EC0zpEbyjL4YDDqpB3Snqg8qRo5BUhYUCgBta1LOJZH
TO8dXHskl+vBqq2T6+F3XcdIBwoTSiiPQLyThEXPt9ezoEIlcTQaZ8w212UxV6v9xB9zGkJlKUyg
BZ+OKdQafmGt4oJXUEWLxXJk89JUQ0ZIR5UKuW4RzozgqfZmGapAb48S2T4LROSvWRwURHOrB1R8
u2CEK01/ijZnBe43DDkBo8IBW6bYX5O6J3YIYZjZE7lEccU+thp8p9gmRbjsNOqr6GdbaGV4Kkit
3WqcyBMjYZ5o9sp834JRf0Stp0WH9nH6ILyadr+NBp9h9Uu2l36VkR9qVA7IY0db4qY/Yqz+NB/9
KnyjTVVNXiPv5/5t+12riHllQLiHxo+YeJhUd2sN8ZY2gxFGNDtRJrsxYdbyHdXsWv/RB98GSqUA
WhsoAK5Cp3Xyupcx8hppK0ffiENnUFJkR3s69fY+A4aMbohIuvItmg/58hP5QWKMmyo6xiOgTJCP
rkwsC5yE1B0o9lNMMyHQGgdNI0rz1fqJFHhGmoECrd82yr5JLqX5Eml+nZ0D0lPUTT4TVXYuoksj
Hyp5bze4h7fwLnXAueg6+g5Crt/ydarSpuWCo/Ox4ouC/sU5SDYgLVf6NVUIvQC3jP0bo3DEA+wx
qG5Rqua0sbAG9ufZfigyf+xfcwmpQ3hXdT/MwW+O1ONSj6GZPfhGfExml0JTQeaCZLi2vdf7Y4ch
hJZVtqGAGMg34XA06eTmdGn22rcRBQTabaJBKvKU0nNOomntlvJNhLAM8S/fr/YUay8LMLQ75FGo
PlrHXy2Pv9TMld+aF1s6TvJe+0WRVOF57Va55C1yiH1gbCGpxAGORT9DMPCSnCZnO96Gsac8d5fY
04iH7dyUGF0N6Sbum8Ok+VV0QHpICHFnuUt2CssLAS9KDKRnZy5nW/1MFp4jj2hrN+1ylp37UvJg
KhOLGS3HxrqjG5XEGFA4L1BL07FI0l/kk+vtJeQ4OkG14PtOCFgKfaBuEJulX8A1GARzDSOkjjC1
49p2YxzMDzj4S3UyfnHO6saPaEHj6dVAILqj8qts7gvoW4urrfhNl+9Jou4XdMAKPdUCa3RIJKy4
rla7JkoOtPgfJd5Q2pm0mcle71zE2QbolOQS93REyUV26R/L3R6NgnyuHmDxKfqTkx0XGay11x5o
PQWNt3Yhy1O2bEdQr93ZQncIA62C6k1ED73vebOdPiaEVhu4IOTHGPedehgjhGjD2eh2c7Kb6ORt
QjPEBktz5zAuJ4gzys/kAxqbCV1ibH1V9kb1YczPFoS4J1XydOldLi6xdRu/GUDSF98cjorJE7ib
vzvaseVUCP1cuasaSsnxwzIhUdMpmMh3TXKQUS2HkafoO7ykqLDp6YzjSQ3JO9igd21wdoeeMtO+
goO0EVE+nx2BISG9ZOWpt2/JJW4Syr2bZXbNHxTPnWe7c42tdoN2i0ILjO7SoSR4jIJtpe/Gd6om
2I6JROmLXZX7DIvKN8rspJrB1taAqtBkx5kn+QRTonHjO7/hYLYuzo12yv1iXwJI6HY42O1+gyV/
Q2pYSPoFMieqyRJG7O3QPTNwwqxdnfo3Q3urUZhnW7plD+qPgKoecfR8rgVtJ0HJ9k1T+XymoPVt
YlKRsGobxw2fq1e4FHrsa84pO8k91bpdqYL+d9FLO2ug+3gexrMp76LPPr4hBq7vDxJqOBJCO7R4
SIXimwGdFaTDxI2fi9f8gibnFlDOtluAEu8WdA31h6bdAobry34D7cZQyAfwhtrXsgvIDUm/AIxB
2JpXz+ScktiMVsnJ7ocI6o+b36PNVPQ9GBW03DM6pDvnlbK+8718sZA07ac9MJ5HqvQVjup75DBU
/ZTt9OoQv0DDtvDGFCAlYGmk3l7yJmsY/mg4q5vB2bcZ9zrS6Ah+99IFhN+m5uw7V9KTgWJyedKX
4zzfjwxK228Eb3UNNwYUqnRO+JEhsmyMZBc2LswevXx86qOnecELbGxEaPWxz7aW6Rf9Y5j8Guf3
gRoh40nSk19zegMEBqnh7RBBGWdB3mn4zDI/sx9o2AEETIOzSSorV5aYsBgvrr+N1VmRTm3q8w3R
1G8ITKs38YRyG2kQHk8KjZuFeaSTP+xvfMrb6C3WT+w9PTGgibSNRk0XUeaT6db++FC2KCC9pdvS
e8FDXjDO9rR6S7Gq+wT1VPpRg0bEe5LrjemaR9UlB3dnuZzq3w1qzK/V7CHa2DYH/V4Dbr5LvOI0
35nNVvsI9l3iUl22thxpFL5GV/6BfjN5CZ8S6m+PFtKOLZ+crDpkG68Too4At/8mfNbv7B+4/S7h
5WfzijjbuEnA2oVIdAmjciWOWBZAhLrYBR5aj9LrHjbdJt5ELhDLnfHwffOTntD3dmd6B1BN6p12
Q3Tb3cxFgQeAZx1kGOr31+RV1laOWfNqPAwB1C04WN5EVhI4L4p1JA9c2HQkdnc4mJ2X+lrpBXeE
lw0qmQk7wsa71gVxZOCYsDbh5EZAKuixeN2wC8ftIeOIi/YE6JQfrV/dYiegli/7YfvAcAkxDDaT
sNnNW9T73uBm/BIGhe3dUNwsR1onueJ9OhviTveJSj9tp7ySUu+NHwE1xTO0yj28zfZG+i6/KAAD
sUd/w4+8hdRyb+zze/k5PKYXJ+GWsMmhJAF07zblc+mvrgs/vrffKb3ymvKap/g43OXT4lMT6EPY
EuyJA+kDCLGJPQhd1sUEbMf3dMqMDvTXxnjFg8xxxgr5WXmizjs8qi/tTeEVu+GONDuMOXfpyXQp
Ey+bXQ8Yny/NNc7aub0Z7ppD4H9I5WY5L+f6RgOR5oZ7RPhnJ9peOL3BMmEFWs4TGt6nLuCesdmB
ENnMxSNbIHzfMNI5G7vovTuggmi/EY9xDI4f7bfpnN+AUi83ts/Tx1k9FucI5cmu5XvEWrzNPHJ0
Nv0mucDr2rCJV16ynbNT3eSuO5iw4J7Sm+pJeosfJq//ljw5m+QJ5Nmv+mXcVgdjU3nwBbr38NWk
W+45TwAGgR4ZiccUYHzjKbvms3vlSsahwzdMbGFGT8zliKVfzTV8vFsemvMKqDukN9IetfDZeKo8
LC4uyZl3JEXsrHegdlLnRRcTktA7kQ8uSFKXK5RMePrGfJe0fena3FzeYdK6fujzUHLIThwOL8lT
dx5/pTfwrc71N/gtSIStN/nXW34TPyDV+BW9Fz/yvcw3wTWG3sGJGjSEIlQej8VjD9Xe3fUf8nN8
j+aT1hSHFSdVvHmSfxYeG8qTOz8rWPE3T84n9hGVXzY91ff53v6mPzfv8w0XQi6Q+rfmPfmuu+NN
QirgY3pKT+ozhqi7+l5/Treyy5fqqxemLlmh/IFPUJ9cfXatSyQzTtWztaexdIze1oNuL71OxXp5
64E7IOP+QPraX2hBs5IS/b2yL265JR7rnxyr5TOEpsNySnbt83IKucZ0ryXkrgt3p/SnOO671+SW
nBj+mziLvOmU83slHuSpzjyi/iS4HSwdMHPO5/gndo3uldc4mWjJmcrJZozCV0PbkhsWXxNOf+4Z
n8tn8igF7srkIDVg2BEAp8++IW/oHcrP0qd84bqMvmM3HaSAU7e4I8hzPx0mfpD5ZvrRvNeMQDfa
juMd5CeP5N/BtwGbfJFuyZTchfs18yRR9oCE5ZdRe0t9+RAe4sMEZGgzYD7aakfpol2IH99aD/nP
mUe7FqfCDzihNd0JFPvOdJe+2vRUnV10Pz/IvnW7nPv5Pr00Jx4pDFgMaOLeS5cm7j64+xnfI1Pt
kfPQ20JSzqPyMbmN75fXSVwAxVWC8HEuKjXawufyJxpVLirEUX/iDeC/jnYm1w9ug5/jBZeI/kJo
uDcdFIZq37rb+uh85hkMBXd8wBBpf2OueY/ejPNwSxuRT70Q7uW2D0Pn9o27Sp4frVf5ublNaUMt
fn6/Ph98KJ/1Bx8xqbzY8LDpz+fllRsiUnN+RjpRxXox5sLGI8J4QQDgzVsyW5rNfJy3n8SLEgG2
mR60G9ujyc61InLDbXPLtZTb5MeSX8bZb5+zWy552e144XtN97Jbb6UTTXnllpBkzlAegVzlQz5k
MLjPzpYQW37/ipXVtvaKPf0fz/SRmvnyTbnvOs94Cl+bHVku1Ks2EZexl3D/GXnV1gBNxj1tujfP
tJ244SW3fO6p3ipcJIkv3jEae0XREH5aP5b3bnSNH8q7cWtz70520HNfq5N56E5R6zoParIdrW2f
oLDnPsjjIHUYDtpnGu1cnpvD6DaedFIebb/2eUJlz/4dDL4HninGn5hs6o/wOJxKH5LYz4HrxD7f
oxl08f7sksf4Pr03TsVufAAA7SqvKocAzWnJU58Hzsx7ztnghdoiP6D+U6MrF2/ll/nb/K26a57S
h/ymOxdcBa3vzm30ZD0qtw1evAPkNz+/Ic97S7DL+2fiSQ/TaeB01vbr/8xpE41Eobvmi/otu5MM
yJqbMdujie4GV3qTsz1amZRHKBdk4JsdXbjTyC9tcLa7Hc/FR/OYbmN/7XkeGC/cJzvlhsdMjlr1
mUyaDAMNDsfD9BQe9QN9vCLZ4eZfrJ8y/XI7vE/NmV9x6TzrqXtCCBIeTY6jhjO2fHBe+RCfoc8D
/qo1F5Ak0ph44lUt2v/4br8wVAKtJKhKYiJKcaCMiapRTWoF1J9sQQ1Z54h0oqezzn1Vo2yl35Vj
cs8ohDKuYGyJiaBgXRfFXLiiEFRa466oQonPY8vZsY9QvI6W8ohfbDpEAJbrYKwOGtQ4pWutgzLy
LDjEp1b6wD8bKSjxV5QZ6a3xfpbL8GhzVo/QeGJp3CtWWu5lGeUrNXm/WSMnxYShC4B28xDWaPKb
lfQh5tpWI/2BVHR1BcK0yVrVBymDe0AARMQsTs2Yu8DI5RKFAs5zMMYx0t3Efg7tJt8uoUaFhKwr
rB5odAuNAe+S0E+atfqOrGNlF5tUHJR11YS1Fu2s0nrdnH4qnUn1RcUJFvFEXcH13JXTtD6U5+6U
Zpe5MnkMWj8xVS06AnIirxoG5N5kesXQ9cobVSMT16ylWwq1+yZsMi6cfCYt1JqNUb5Og2VBxJ5z
11hjBjqRxCdm+8mkpBHD18pFSVcUekVdV8xZolk31vUpD8LcT1aShJjMaxSZChvja1Gsq6Q+3jdR
uAuLGVpFL8AuK+JlWCdiUUzkisLVMDICE3VQMalIPsVPs9ZFiZq67/ocbelapv2q1WJBATRRx0wJ
hZP2BMVXG9kCajetlfL5n3PYIsnVW9eJyV+LYjvxtlSEzpFW8qHYJYXu9mcqtz/lyXbprXIBSHtO
VZn7TKeUJAeq6tFpbrKu4t9FfO/vRMRa0SY/KRdUJYexDxP0DYTrCZmfEPxNLZ09MYd26gSgO/UQ
dNyVslko26CmygiP0RpOitbf9nWj7EhqQxCrooqtqapTIzVfLNXuD19L4gVHtnFmhtTs/1gp3ve1
LGYRITiFVZ20hZqrwQX/SyEohICtsUYbfokCxWoxEXLBjIYlPyr1ZrF4fbVuAyquQ+b/tf5rL1q/
BhdeXzLH4t6G078ra2vN6YoVlyhg4xI7dEE3ajunVBkIRZ10xJcK52AgHDL6gP9amd7LzCAlCZLB
9TUxF67hGPayrGLG9Q2aWbcyZlN2ICY11ic0aW1GglxFeLTYSLyJ6jXmdWVt04ktJ6DkC8jHdVfX
tV/L4g3irWLTxFqZQGL2ur+vLcXK69uv7/na/d+bg48tdk2zAon/8Tmum4xW07hjQ037upvrdn9/
sj+W/+Unu+63NtLMV52EzvM//7F/fPo//nVfs+KdGBn+8R3/8Ze+ZsUGX/9Ap2ecCWkcG8b6c4hP
8m+/E/GPsdo1z1Ns/cdfvv47//rHiA3/2ye4/onlg8ysNS73vV0dTgLgs6xYPjH5a91fi/9qE3oA
1LX+2o0ibFnXzcXcdRux21JA9K7bXF/+V+v+/jNiF3/t9msbS1seOvptO0EjskUvFuhy6ddtchRw
IgEiurKKrouW6HByff4db2p/waXW2/PXrHh7Sa1JtY3e/1e7EFuIyXU3X390/ba/Ps2/fd/1k/zP
uxHbXTcR+7uum9Yu2P9pj/6/iECGuTJj/r326A5Ieztnw7ci/q9hS19v/K1BsvT/MB38HI5NjpFs
G85VgySgQY4CsvEL/rMiaK4aJNV0THJNVE1BImTAf/mHBsn5DwsxkwkTCE+UubJ8/hdkIEWV/2vY
kqETWqFrmqXIqm4pivk3GyjDurLklUxqRlY9gpkDiZsnjwBFuLZS4WgZZYYSNJmM/EiIOljAVb3d
5bbstgXkagcO8ENF56pd6erdqPvOQn3VjPVwm5t46axJjnkEHKZzabX3Iym021zqKm+K8KLZEeCB
cz6YNpVBqsF5z/81vEWhNj1MI6eyo7wWAY8KQYwpotTndV/ITG1Nos4edUf9ps6M4K78TJohPjSI
vRkvU9ganWgfR6G51TOoE2lBaaAFHe3pqGEJrdVXg2P46mgM5zPJwI1MMDSh6WZy6lsK8tFDnFBp
n+GiRx0QOtIb36Ogb3yerbFPhL/G1iRudE16XQEmc+Wc9RJ1bapO0kbKsmO2AFgGyBH7OUEg+CW0
dtdO+DPkIqCbSuHazTAP0NNUZh6T07V1OEF1UJtPvLm/ELDUXqlJz6AP6u2SyMOmn3mCJRz0kA8R
xQuTyguACSoadnKIaUqRfDBOnUU+UcjT9hDTGHdGxK8LVTAiEojkwJtgOX194NkZVS55UjdzBDki
wTJUmsMlDvXupJifhHemZ23QL2RvWBcS73isTlo6llWVMjaguSmDD/WGySIuBt+TbmJxsOZ6RQ2t
hbJuSHiK0RFbF4aEhDwGAASpP5roVJVhQtWlilqvXPIR6XT7BADtNDTjsncqe88YOrUNSpJS9z1Q
ym/NRBDetJi3vWPlt4auYlg1Z8sjg4I+WNtdliyTDmhlb42ytPZWTGqrQ7F6KvV3S8m72yCszlPl
VCeCzz3HsRh/y/TLx8WmFCzNT0FPfk1LAA62B+c0ky9K97Yhzty2cMgEz5MDM84EbLUFK5lv50zb
7HC5AYNPGcKqoCIYUNatl5r6sM9tddr3WUllDyGwX0c/GhTVTbwK1PN28BUr3xmF9LNO9dZNJzD+
EPw2qE61B4JHolGyiLcYvEZN+nPRAkgJxqnayWamnHkLzHGY726Q8cXhOqWMpYdY8RFWj5PaHxbs
sF4yWB9dFFHamJDJMlgNt23dgdHq5LeJsQw4I9V29QnLrlX/GCGTesnUPjpmSdmkDT5yaTzncvG4
REiJ+iK+6Da9sxXhXpBmARhclj1l0N6cJntsF7n1cGwvXt82hyYgS7DJqtYvZ/NSfosXc94ME/WD
WX2cY8LTwmK8dyR7Jyv1vjdV1WvnPPSzOHgKR+mnTTQBACSGEJoxHxRgPVadPs4mYal5J68O+eJX
jvuKjPYOf2GgcbwEMoOana2EzdmwqVLZ+EjdgvgEmgztiQ+r3fMtf8bJeETxrrgFF6RtplqftVX6
Ze7Ut5rjPEHMPbeNrlH/XYvAGPNOXfrspM0ZpL+vVwy8OnPJ71dv1/AjHWc+xEQrfqbWHMUycUxV
V2+5fk+bpKcfvCxL8hbUCh4WnDkl1ful2vWFTXlJDSjk66fAxkibd6QTTWk64onXPzUzW45KDX97
oqM2WgBPggDgjaE6T4UJM1SxYmNXpIq1k/UYRkpJIXVtHNWK7OFX62lxDzu5NDByhsNNNUX5HiOc
RM/N8scl3rckBYezP5GUVzxnauscSujOlXNKe7DzCDIkmeuD4fhQQdR9oy5eHGDQy+36zbDH1hsz
bQ16oQova1gcKiI64Lru+mGO9iMWCcguBjHoU4rUfAi8EeUQTcIEEXx7mOvCcqfOaF+w2Lry2D11
hglybrTDPYWJBCpQdCL2h+djLb+dVf3eGshGLsfZrcKKHlYyQ+FBfr+SpR/elgz3dxr0y3axD/PQ
kT1jGVgZML1P2HZmTaYKKR+1JJOhv8DH0I7jmCY3y0wjomfEe0nN2PQ64ztWTmmFxXjOjDzNya3v
kmPs1TU8WFJzjt81ULhdo4XrNWTYHI8SmcOLZfzQySCW1zDiPqA731iKZwIgJYUu/lzW6OI+Ll67
7RoTIyUWjok14lgj67gLTCyre6uXP+U1CrkjE1law5GrStmHJdJ+BxaRFGEvIpGEK0znUZX4VZvF
SwrTiyoVBS6tid1Fwe2h2HS9e4PeYORkl4CsZrWcORQ6lfjmRnvU1PgCESuHd0FbWVrDnoEX+oMM
KiUmBxobVoLZl5hXiGYzmaplTTBMRXZ0uYZIJ91NR6Z0Tba0voZMa2vc9AoTIn26XmOopzWQOoyw
bkpkVHcyYdWRqnQosTBVk2Mtr4HW+Rptbawh1xNp18sae61VBGDraxQ2riPm3XiNyA5NHtVTHjzM
ILxvlOVQqNEWjMs9NtpDmXDIkXeSuRHJ2wN07ksoUV/saRTHazx3g7F8UyMXCB3tBlExJm9Q/5qi
4Hpb470JrEBBOY7f7aFO3Mb21YQ8ldl6dtZocI2M8NAgLFxeCFEkPZxYjZDc7DDm50G+RcJ4F6b4
qqxDb9KMq43XeLa/GxEtvr55aW3S69LuDnjSazhAok3q9lZKzlwUAlexnBMZ8bcBH7Ar8Ezp/UWC
VLCR8ETUayx6vAakW+R9F1wL3B4hAve2NUQdMQ5PG35Gvno8HCC3ORjIRgAIJLATDrLGsUtrMLva
2GelqnkcIbO9X8PbwenclsPwQhVroL1sX8KOgws3GYwHnF0JEAxXTtRDWJavTc9AruHqBgrQ8mOS
4501Ql4jS16dapuQQu22ImV+WePmSVxTXMcgGWciij7saM6TTW+vIfV1RXV0JMoFqaGHpPihIM++
INdeIt8+XYPunQDiqwOvJrOfdMgGG845PyC4z4xG+vERR5+eEjIzAWhDgaE1zSY3Ck4nk7JCkAzo
hQvqh/Ko7bmzh3jdqGCKydjRw+3x1tD/pM6HzBSJalBDw181jk1V/DkR68wpGL9e4ADgkdMc6D6s
4vLsnxNR1GtQkJO/vhMiwmQFQ8fWWhMSy5ycGTwY0nrrVboqyc1xGcxs21d0poK4nA9J9Zin6KWG
uCFgGU/5sQ2r35O0xbUqFsULRjWanviHSCLJI1j1giKWQpSX5w5E8yqkF+uF5FPMiYnYooWlbCQ8
Yl9XiTmxj699XnenVAF3yYpE0UNSfy6JqR3L4TGMZedgWtClKim9icICQ1NONBXFWTawlln2Yxs6
0zVlwxbC3K8/sVYSgx7xJyjKDCkcFcdmRUA3uYUMW8yKldfJX+uEcvWvdUHcevlacv5r/XXRDhAM
JgksBEBO6AzxI2yqFZvbrJMwBTBTmcA26M2zrFvGCymJKMhWrej1Z01EhV6Ao8XPnE1roU68bk7j
S57CcyvEOtkKy31LQsf1zWLurx02acR4xYJJJESq14kMeYUQCiZiXdwaIEWRlW7ERxC7SsUxJnb4
NQs+73Vli26FSlX0AcRcuqwK96wDrdpp/Q/RJXCySPGWceRsNQt0UiLqYI2GWDEyBhof2itfP9tX
pMfXvPjuE5Sc5Jh0gUd+3Vr5XH8+oeIVc0LUKyZjd0krzJXqV5F97QR8zYrSe2aHvlGj+Wys7lWc
Rr8L5Am/QrWeUYXRzZ4dM6hRKrADi8Opo63673ktGItFMSevi/qQ1LIrlp0hwQ0pd1tSo8w9wOV3
4oH60wpcIU7N3M+AdO5Y7bZS1TwBEClICd2qHa7BOvBRv08PSnvW5yZ9sGPDN5rgrQma7EhQIenb
PEqDG6hp6lkBCtruOBZ6BZJWA2ZjE12rIemjMpn4GHe4XfZaul4vGczhwN2Wy/rkoaLc18lO3UQ9
D2i1nSX7djG/q4qS7Ife9LQ0RQq1WNrRSOSbus8Uz4k1G0WOkxyUiaeIMJUONo44tzXb9DT2EGyU
IchvVLXkDgnLyesshtak96bHwALiYYTVrQwIzjRk9dRPw/ugFvFOr4BBRcQUb5NMRUQbzumRYvMv
zvAnnRv9oXEYl0lSTECbLGe7vO9nAnpXinp717UyFzDTDA+zBG7OsQPU2U6zicIhpn/CE6HSNPHa
Xijzfap2NQZehprVWuwSYQMA00hKEeVAMXtd+dc24lWRjHDdrmzN96axK7fRnIt4DfPQP2IhloE4
iXJS70TFc1nrw6IoKha/JitIyslS7vMrhCFhOLO42VKbaIl8s6JZxE3I+cIkSINzN62gKrGjdvXN
iLlmRRT8J3tnst22knXpd6lxIReAiEBTa/0TkmCv3q0mWLZlo28D/dPXBzrz920y762qcU1kWbZE
igQi4pyz97ezFW3lTI+//i1c8VfDCsK6fa25wbGgZN2+sV+/+9eP+PXXUoPaslfolr7xt7IVxTUD
n73xJrAER4DoV1vJrw+5l+rD6IynNMekKhV+zdsohYude2R1glCCwptab49f//Drr85NNt6WUX3o
S/fnf7n9K5GjX2wNl/LX/601OjiLcx44kn8BLzBvJocUhEx9S2KQjrwy8PD2t6SM21uCCZNzw+19
jYrKn7e3T+110zKF+mgxZNu2KzXk9mFebRI3/O7QAnUffBcl4eq/bVVkn0ec00ePg5NaXQOcy6vz
7bNblMQfviYhB2zt0UZvWclwB0GwPZfr9uuPq1K+zcBCwWch7m15qookORmLQ8Qjh8hxvrPXWaw9
8FvePhtWVkvOCDRaZ3XSqVF7DPaRwhX1ALfG5md4xe0ZLLcFsVqf2+0JtqO08ZSaMTEOPPrkzGpf
1eJe3OZ8uaFP3vA6rwPMsZ8P+GntQ7hukLaTtDCrvCex/q43En+bZlF3uf19yqHfAYAjuiudIpJy
EacR1hgtM5NiPF5ehsX5X33qtGNIdLx1gM3CaCEsrf1un/kwkE2Y++sH3YEzbl1ebmu9wm7ffPuH
Xq0mo/y2f6S3j33WEqJQcG395n+tP+PXI94e6/bt//FrP3vdv37C7bNfXeqfj/37n3r7L7+e3q8f
nTbcrFCucW676Yfw1tP/9Z9/tu1/Pvdf3xPnXnyEShz8+tLP/2LYLl0ThQ6or8VwXuZ+OMO6dBid
ZsBquN+r2U2Cnq2XEp9b+ZacQPMqro5ynQTfvlgtExRDkJoyJdh1GclIXyf9VYRpWbYC7O6/C0G5
XTGTi4AXmsa+XVJi0sanVADy96DyEGrA9s+QF/hSWaxA04qAg27dh+uf8/X1+dyehMlQbLSdcu+B
dooSURwhhemzu8aqex5qZK8A88avgMmoO4NcT06xbFN3a4xheirWEyjsqEcr7/yEXO41MSSDorL+
DIz7qPPHRXWH1srPdR4PoJOKH/Dsm83/Hyz8nwwWgM2vPfb/PFj4mOhv9FGS8nfO5p/f9c+pguf8
A0+zTUcFU7Hrgdf8b2ezb/8DsoZj+74UnnQdxT/9a6qAfdkTtmRw4EnbdQVP459TBWn/AyuyaxLL
JG3TY1rxfzVV+L2vWXq+r1wlmCjAE7WtP/mabcuMs17FzsUnouZIOvH0ILtnhUXwqJpp3nvVEN8r
9Mq1BWeMHQrIHzVg4grz0Mvx7jcv379h/VskOfwm/uDn03Ft/NzSwg7uWPze9bcvzzQ49H/9D+t/
UmvYtV0XpLEqwknnOq4hgn4bZpdDU/mFNmK9VR7KT2OoH9Yd5Geoxrfpf0Xfq3/z+L+H9f/z4aXD
q+v7MJrt9en95uH91Fm0b7vy0k7h58ob+hc1hUeHALQLkKw8GJ2u2A11d9VqSA5/87vzdv/xd+dS
4VpRiqwAc/XA//bB23iMoz6zJOT4UX2pwjk7OLPAaAQUJG0T+52RRhc0Yxm+8bORpm9OkePsItU1
1bI7CJ3AjInNmL0dVsffPDn1b54ciQlcb55p0Xtfn/xvXpmxyRA6GK285KFug1Q3n1Xe1PumCVdn
IFrGXseI+WS0M1QJGDUpDjk8sF022C853fvT2o4cJ2//189LrvEJPzMjTm/kcqzXL3cDkznlWJ7j
/XEmhmNTF+6E6D4eQnkgnQrWZ4fWCHzEDzPLkLeb6UHYOUaEBUCuzgd1zptCnVlxk0N21Km0j0IP
eydv5ssMNARoBu610Y3SB9M6+/6wg8TcvoiKrF6mUSYo8gQyrTO9OXHrPPXVZ9Qa7tEHx5ssc7OL
kwgKZ+e/N1JbPhtZ/chNhjbcorUIKefJMdM92rKaOdb81EfhD13K9omEaqx02hPIrlAkO/ZH0y79
61+/WhZAhD+8WlgdPccxPXJMXGmvr+Zv3sXUYjCWw6W8JFVl7qMQmpujLMT2vIy41MKEvZSOW1Jh
FMIW+I3+U4Od7//tiVgWKw/dOIsb6g83GmnyUOzmWV4YBozn3ozvCjMUz0s/HWq7e4HvfVD1rC+w
Dk5dV5w6z5je/fWL8ecrxzEthrJkrZjKM9UfYkWSrm4Np+olTo34h2EfEUcRGdTPJ+n7jzLBZmLX
f7e8/Xm15TEd2/J9/mRL+MMtbg4plk47lxfAFceprdTO0PZLFXmPVVgY+9Q3l0uh0nu7AwmWLe6d
KTkkI8b60Lbqb26dlc/xp4tB2C4EDSF5Iwiu+d3FQJ69NSyGJS5V1l2rbBRX4Xd3Hq49CHz+85qU
rVwj2RWlC7ooIXNzGUrsQ9Vy0gsgeRHX1l3f4VrQNC3Oozfnge/kz8IE1VrNaQ95JwtPXlddi1bP
REiyeFsD7jg99D+PKP9x4bb/vHI7pmQfo5nMJ0zGfv/LhCBqwtDJ5GWUc3VhjBM+tGt0imK6cphS
E8ml72Ez0gb9YDLCcq2wXs3Oq4DU+KyxbI61iUG0zzisUfBvxdhmu6qOh1M/4glVNokzOsKtFWMr
LawiMFEdBsYcufvcxeDSObjwFPXyIcUfffzra/X3k/91leOXksInCo7L1TX/cLtkue9MRVZz3WSq
AcVdY7I1ebpj2VeXZvjUR1P1N7E7q6bhT5eH4wgPggrHEPuP98dUe23Vuo24JMqfnpl8zo910j7S
usYVoFr4oAUe4JgBz+X2AYyDdN6ypiz+ZlO2fr/3sNFLWF8m7BFOKO6f79Q6Jnu6aQBcdmFm7BPL
fJFE78JPirJtPCXAS8YUTqHnQQ6LDHFnAyzeRLoVR8Cl/cHPo10UtdFLieLpbzZt9fsVdX1ursdp
jKPi+haJ9Qz32xW1zha5xkL558Zn+Gzk4IwVTqxsKEjojiCv4bnH++x5THFtjd6yx4QYeg/rvhKN
uR3YjWtuokEYl1Gtc7gpOaohEnsyIqADM+RrKy7jslTuccIQ4HMq2yQR1LfJ5hvTWUGYmsPLZPUY
gZo8woTUWPde4jTHufP83STDJzOCXxZ5fkBvA+FvHe116pno3k0ThgDnviwuUD9k075pqyLgeJQB
VErsXZpWgUXX5Sij2nwkVMGqqstfX9q8hb+/0hRHX5c9nBvXN4VAYfOHq5txayqnQmBfjywSlZXz
3lyw/VeJY+ydsnggWmRk0+6h+RqwRKDPmdvKcfC7eQNe6bDNxnOaso805lQGiUc9ZVbNfC6YimDI
RQnezfY56UbMdKZ8LWRBDBQOuXjCrRqvLNR5bZj7rvM0jWZyyLMM5hot1h255PixbPdcejpdOzz3
TZRG2yLCXnWrwpjhzNvWD5mL3nqr1lr6wc2dkWuuVejt71MKW1X7sF3NW5527XrePsSfKshUOhn5
QB5eLapLEq+93qT1z+N0BHYz35dACsO8Ly72GJXbzna6PccDLqExu5BbL7bLjNlb+PiHOkFutiDU
imlmXmdM72IE2556Zl2Lj+uxqM1pcSQTwohYv8Q286ohZmbqN/C0ascJHzLlruhm+dixhj6MRldh
GV2IoDfr8cT5/9CkscYr7pHmAh8myAR1sAv69YpalpAc4jZ492wgGWUPEm7JMTdPNceewgCoAGsh
bexPrpmvFzDDQTFMXzSb8Euev6Zl+kmoY76QsG71GG7BAUxXLUescqP5sRqi6NRb6guwf8KqdIrL
zCAtobIIjdcuISFQ6Qw4tYM4Y7RuxEbWicStdp/0wrnTfnpYUE1fylZvqaXdFwzw/qZyQryvXYcO
KnQAbc/v0zIZr1MqmMeb8cksnO/lBB1Ax34T5K6uMAEnNGutnrCeuIseh4FMNHoIABJ1/JqV84P0
yiMzmOHZpY2rR8FBvuufnWzA2Z+XcBlUCIw9zRH/VPE7CSrzKYYpjTKFg0dRtIdxcrpT4jGVS8r8
B13l6NkAdRmadhiMKiuCIc79w9R1HGZBt92V0YespqtGU2+X9GUMQ5xpuM3s9tNYEyeflndNOrqX
MJY16kogU1kI7t7KB7GL5rl91w99QEzrocdMJTw9P3tFfFBVPN0bCkthkahgqU2ceFzW5FZkcN9c
gylifW83SxmYuVqOXGtiV7U95xmL90b4gF5iu8Qjk9GkbqK+/nmFtyWy5gIMdOPzmdWEP/yETli1
VG9+xB7s+0v1OHrVPSuZvavjBRaJwOGltDmf/Z6MBa2/Gtwa70PxOS1HTEyJfV1GThaCShqOgEwv
YzncGX2+4uWaFy2iQyTH8LHDU5rOGt9jyhzYd74npcf0u2jbvTZixqTZUJ2KaLnonLQQ+kUx6IE0
eprT5osUkz622q+POsq/hBjDWTD8+0HK5pFfEH1H2rpw/MIv0g/nS1dUPww5jHdRj+IjrBgYmLyr
G9n2ybtIcYWVyVlbyfxBhi+tDSQ/6nv3rbuqZYifCY4yN7XHwVu6on3QZbZboOOec7MUeAR/+KNl
3OVKf9F51wDZHJDiLV8jsxzPZT9D0MhEdciS9lOCOSpv3I+gA18TC3ZrpeIHRgBE4oSR3M2en90x
XYVlv843NA84VW6x7RqWwKWhAUCe5n0vW6bGBu+WiQiHLFOwFKW7jssb40NLOXxQo9sw0V+1dn71
reBIgZ2UXrNl1Y91FkGW8ABMEBx0Z8eMBeylfDGnGA+lL04kY7zGapUvNLO7sQw3PzWD3JGV9Eoy
V9oXBJaUmnYYrWc48ukIGt1yroBrjrMOSbCaNAFf+xKG1N7phn4rVYt6cMTK3+qOMrSyrXele4wY
wrzrLdzYKi/et5KUacPKwg+NlN/JBJuZsM0ZZTTPZCh78ZTXNb7dFcbW+1l1j+EFsxetv10Zm2rD
Zl0eE1dupjZfNlbYfMTLwmxMRsw9+x5X7OC/Q2yYcL8NBzFZ8sGIGQbKwts1ExZKUar5XXRFY8Hp
WiIJcSPzPqn87HUgfG600jXaiZq6mMg80I3B1Np6BF7Jt8v+CubWuzOWu3bwxv2tOCupjPc2fc5N
SqAV+WteUh1aRgnb0V5yzosvZDOSZjPJ5uSzOj1l4aaryimwCk9d5mx5LLEDBa1dDvuiSFpgAYj9
HM+9RIVXBU3mv4aFUz0Xi8/stkMp5IwjAWb2JD4OEu9lnU7BZLA4oS5ih7D19wUtxK4cxXAqQzQS
cC3VZlQN0IvqMFIzMPiVTOGcbOIisZ9IM4DyoKglfDuMuXUzhZMf+k1d5u9cY8qvQl+ZUBlHv2r6
3UbX0Xzpl5pqsZ4etRdC+GXcF+tQXWvbeO+3FuJ9Y8CNGkU4/PqaMj5r2fNbF19yz5ritN52MowC
jolLdh5Ee7jPem83o/+p0fOnIU/a40QS+sH2m89GwzE7muWyZUqPui7KCkYJZnjMFhyP9VpceHLU
b3O6YjhdspYy3FJ4OekaNRI9nBbxzjOUuDax+9Q5TfHgaWuVutQ4DEH7DUPXPnEOX3g4PyIxUO3J
1IqhWBPdFVktQSuKSedUno2Y+kXMgTJJECQEAXp2KQgA8ARtauSpjE4mqkvR7aRv0BReLHM/4d80
JuzRdjdN16FN06BLU8S/Y684BwEmQDOJubLx2msD20VNU31JBvgY7TKMjHjBOlAS++6aF9QNI2Qd
0u0t33loq6bZDmu0TyrjledimRd7yO9Rjrw1tphfE1y1eWcf2pjQkgnosczS/l6HTrILrcwP2sG/
TxtBo2+pSXEoCY7yOlpeNr1UNn873XdT2cLbYlmMhsw7hlUxBWC9xsDT5KsYPqOdVBThvhBJiqGd
hgP2K5yKt0dMm7g/1E6CSVF9ziPoGmmIs5tOntwtdqqu8YKbn53XvsqcFjxxl105q1Mcl14Q9k52
N7GDH4QD1HRqPZgYuQG617GCcfG/I3KDBz6QNujJ16GEU1KnlLsSSnmYdjso0F8zI0woSYoYfhp5
IUWn9n4L2Tu2fYYZog2gGl9NMdyXTk+hIrvPtkHO1nQxZq7vwqq/S2W9Ct/m7rId4ClTeiARhb1D
fqvqEdnVUHzqAfoehyxhma4gl1jO81RM0z70lLNryvjVcS5rM2yK0bC51TRTpfwAhg7JwC6+em7/
Uens5JrO3kkmf1dXBXbMEor0SBp6u+iXiVs20MTHbcf6VXuoiwuwXwSpDZuombpT7kfhvpXlrp1B
PYWxdScZUW6HVN8ZtjcdzXJf9la3994NowXeexIfPP4kkSbcEzP1ihPa2ScxIzOFCTlHb8B7XX0h
DOZLzyy+n61vKhisBliCmb8M84ggzkvlVtbyWLQfsOfZ2PwI2kkUuPJWvdm5WnXjbR6kVoNBNMcp
y5tRSbhjnm83GKkAL0GVvp+HuIIp3NUcjDOgxwxYNyi/eFsagklnYgdR1jwNJqmg7twHlkDOIIhj
YeKdYVLl5UnJQUmygAzsazN5ZJ2mTrrRY9RCZGo4/RJ6qPtql5toB8ekuq9Sid6QuCWGo7wU3Utf
I8rMG3R56J4T5BySOA1taYAGY/4YdUO+H5bpaDlwmJahpvaIVBCrmmKn08fZzthkScs0BpUFtYGQ
pYhGKN016norJRoRWvnOSiwjoOirOiSp6O/ibeona9rDQwMZQWSf+8x8LWJCS6UzOduuN7ZClQ+G
28L5MjuGwCzoVGo7zojeHmp7v8NIgec8+U7FewTa3gWtDMvd0MoPbAyPnEXfJFlWrEns3BEqQs6d
404a7pNnJMnB1nIvWgIOy6V5zkuYXghsmiDz4j0n9M3UgVsGcc4SyirnmqDgm++zosQQVXZg2fzY
kiS+8WklKUDoQYf1YVNF9osZs1oUBQF9TOhACxZ6W4iMdDBMq6MGNF2XAP3C8lBGAp5K5Rz9vk52
qUYKyqblQ2Zxi0OYvXmx+j5Oij1DIF3WBOARwfYuwd0YZE3MRpCGsJ5ixMhRdDUt0exFh9UVnFiz
pcZ/KursPvHG55pDMOtHBwPM8L8NBkslYlUE/rSN9v60cTzj29QgNhnUixglvoMxfE+S5Juoi+oi
IE03xBPs2iYZAFHtJz9DM+ZY26WqODlWbD+6c5Cp9F9F+bjkMV5yHxp55gaRQWzwUtLfVcBUigEC
WlV9zY15FTdGGi3IWzaMOkAQphguA0MysL0jyL5WHuyMzkKcorB+d/k14iBI4sZwLF2w7GRvuay0
U/xxOXSNvvdCsoXCEbx1LvWTbfMzjZC8YJ7IiaiV6qIxhm4GmDgGPw4BRybr9r5AfJd47lM5YDJw
BKJAk0mmcj6rdkUayGoi2PUYpjYy2lQBfxtiFNzuaif2E2DhaXZvD1EBn41yXNKsIkhIgrteIDVZ
X5PXagJwI6fpS0748GT4nJQJbwLvJFAab1HOcM5f4eEmHuaN12A+LaNn6SB5rDPRb8I5RlFMjlxK
9sS+sNQhy92Pwmq3REwMEVQ4m2Bl1xm+tOpTbndvhp9xPOnO6xZmT8TpRFpetEhIDk5acagW65q0
2DNjEx6B0WdnOcZHt4g+lGb9w4pYnvup5pDrUw4jR++8/D5ilwvtAluM7zwa3VzvRZ5tF9rTR9dZ
oq1t+s9jUu9yXQ5XWqDjS+RXVkBtsQT2mg0gFtSyyisrdp8sDazVr2/B1N0KkmpCX77S8TTPbYjD
m3FBuIuHPj9aq6UiGyYTT31p7HJUa9umcee9Oyb2Yaqa74q4kTvHqa4Dy/DZSjho73x3bw4t3nET
5RtZQOk9Pye9v32WTyWZaFHxKOZ4Of36OoJt4CvLTACBU8G1kqYHmIf74vbX2weKEuggLsHgQS3I
ve3lSo/QQ3cY8ia+r4WAUtxVw3zGVX/q1q+1t6/NXfwWlzCBqqmN7kfbOEYmvEy3iaP72wf13585
IoT0EMEVmCLvvRidTzIXA9YHYjx4bUcf175xZebDX92RvAbwqBuVbWvfYk6AeTtAs1K/5mhKwCtp
Iy+OZTLAoE9nb1O6g7ftjSzc2oX5SlVM+oC1jHu/JsPG4S20oiAp6jddpmvcQNqhKBmePIIlkNix
W8tsj4ec9orFGSY2rcus2b9Nxz3zKw2l3vcK4git7bsWcHQ8dOkuZ3jIwglgyXWMN6Xa6yKJzM0i
+mOKbSZT/UuaRg99HmObqGJgg9YDTZmVlkc151t+vtkwpc32SWr7iEHnd7oRX+ZEI3q10h/9alp3
ZMMNtPYYY8HpH8RqoehSwwnhPa1bt0UBu8TPnjVctS3iR8SKmZXEd6MsD1NCR1RoZ7iuK+U4Q4FL
FNFfokzFxYhGKIawTU8qoxqsFmgBND28y1T33dXTjblZ+vJBLyAi6yivDmxS8O0EN0+YJsaz6q2j
RHSEZ60hMNic1CUvlreZ1IsXphd3rt3FV89rjGOLcBbXe+g/EPxQKt0+mRkZ8y1Hi81SWEAyFJtJ
GFkDWdBZcUH8+YDLnM06ysdjWszo6bLZZ8XuiIgrSU6ea25RwrnOeMPT07QmJRqIuXFpw0fRcXJo
SdR4NGmVoYCsiPTz9TVMl8C1x49FbEQ7xhvqqsvyxWmaB5Wk2XUNMtKopO7GOsFOt2oWy8j2Duyb
48FpHonOcANcaNaTip8RpTXBGCbRx0GD9ait+GtV7ztvounmrHE0jRI7w+7AS4Tj5wr/27HIO/hn
U2PgDMvbY+UCuetY3sdpuVtFR5lV7TF3tdTeSfuSp6fcluSlxeQbNK1+kCQAHJfBQ/g0s7viZHn1
B/fDYtsTAyCruPCrx4e6sIcApRYKcHHmoIo9zZMOFYp0LhOhbS7FbSb9CPbLo73A45qiEUNUHvob
dGX9NiG/e8tEcCTSvp2fiSdgxye2CynPR7sqiBqfsDi6bmZcvQZw1ZztfaNq9p7D/t91eXGtCvon
RGkF3eSDgqnDL4ZnJ0QSec/zKNsrgov3Vq6sizXZxDrTowNebLwnMaB6Rh93otz2MF1YcnsrPu2q
iU7d4NzRKcLbpaMYaCd2pkxEsF3oH97V5gCDSKbWnTZx7jOP9fdam4hGb1+8/Z+xVMOd91JChDKk
o59iacYvOGD0PmEGTMOKI8B2jDmZlEX3NPiyO7EVQime8oqM+EqqaxVOAv8mWR5+IUui/yYmAaIf
6Y6UBBt776yaEB2Z0sZYSIKoygqkKuXPcRydd34o/GPTFvPOJcPboS1KxBzOBY8seUJw4Gh19gjg
NKV8zkN7C/YEGriOn+PF+mROn1JieUk7JOVHiuyqTcKFXDeuuA0mY2tEYUy2HEdPFiyTOjTAIyAS
7kaeLYucTSpMGnKy85LjmDqQhar4LREVm+q8s2V5xzhfbppElfsCAXffPmC4wbUwzbBzmyz+JpzY
ChbDmM8p6Rt97PhHTyNilHbvnMzoQz30M6oxPnAfPS8SRJbhsZJ6U8OyS6vlpgu9ST9vn1U3LHm9
qvJL+gaEMUfVxaTo3/kixBODn5FzueJVyT1amjHM+/OQG1tOY+fF0sllGNahHHX/CLWtB1I6eCSh
jANklWgyNygKUwoM+ieeuELKKC4mS7MZGdPej8k9FTH+NT/PT7qlCLFn52UenW8klKpt6tzWV+vd
2EzqMFj109jOw3ZiuSbNbnpI0oieFOjWUPMyiwFhOL4myknWLy1Gqv8+PcdCc8YTHWl+/feikdPJ
lfqCaYZZFUf1nVMo+CB0o5uo+qHazLiw+h/pwsHP7OV8zMDz15R8syNGKIsosb3af4/rLnlKXAhT
Kvrey8ZZpXmYvJSRBkPH6khJtjHzNrqznBIpNPmP29RIOWWVcPkKgjiPVLFRDpC7YeVE/hniTWom
SVmV39FoAmC2xkqZtCI2ZuZ/EINhX8bceJlac+2AbFwD97Dv0tz3og7G1wj3iYBfIOzt60AteUoT
GusWYBUsujDm5hDHpAz6SSGF1ma2x4zC650iWx+zBlELbbDZns+UnTDF0uVRWCfSkACmaRjHjnyu
GWlt1dLDpOoRlvQVpL7EB/wEqC+VTnwoDOYYqpakho8nMnjyreXCWg4NQfiKbR6MvL3rZFuc8omE
16kKD3Gd418mzC4uaiewp2+05gyqNVp6DsdQ+otuRL3jLc2bSZOoyF1auM3a8pmKLojrLy6m4ft4
esLNLI9LBjoZ78oB5QzR8qV3nxRSnCp7ZYIaJA1XY7+izRljW2S42W0U0AwBhIbsOV6Iwxycnt/N
g7HoEmZU1s73Rhb93vUz0JO+T+GTEj9YfXTYGMAvUvVADA1V+LnwcSyTcD9uaQ5AQcsWtalYl7ZL
PcFkdFFBU1fzwximZHazU3X1NGRhuLfqr5pm+NHxx2MVA4wqnOdIEnna2eFb6xjfVSTyYAjhw3Dw
e03Q82wMn8O1zBmlNXgA4Hy6Z7MBBssC8T4m59u0b26h8PNYOAuOW4/A9pYuwajRNRDrJQ9tyZym
K9xjbgrIMuJDGEWf/XZNBRNzjQ0VaxnhGtau8hNWBarVOKnYE0OGqSIknAbci1eSi7dQt2st7Ht3
Tj90sWDikbXPadt/W6aOS/HHmHBaaBg72eQ2XUIkoKwUYC1pisACXsxPS5vQwk8wIpApkjMCmPeL
DxXbqJydGxXZhQIec8s3HyvgtmUivRtlBhG7KQ5GFXFMT7ZOah6YCLPj5biRG2u+WrQo9sjI3qup
xEut8w/KaVduW0Y1pDg0+3WTbJLCaXZZ7jwthnydzcFhPfDsMwGfwezIKsCn3W7pO2OADSWLBfFF
zIV/qHQ2d21LMo8zS0zUsqflYV0aGYoDw1fW+Ll5QyLG7eHpNzPU9m7qpnHTgYOCKGQROkwTaKQe
R2EOmnCgkWF6e6LZ3htF9eTj/PYJyTvqbjTPTY29vpbz9DiYl3Q9SNL8atkeEmakdLUZxE0tEjAr
fZko4S9jtRNo53YzR++z8FPOpA7MO5Q16Y5lVZFh2EiU61DQZLN8dqMOmABxLA9OPDz0gx892RpE
qhqzdzmZ4ZyCw9a5jjlrQmjU6cE2mCePEJ+2hZyHy8jZzsZrtO+LE0LL+qqbA5G370vP++LkVX30
wJo3Wec+1DB5ffr0+yUhGNXMKSwKLNa+pfOHZBkuRS+ml4KRIZS07t0SGeEllqV3lX3M+YoYBuGH
h6WX/qF2OSjV8BxoOQnqYJvqqKhtrsUmwJbBOH8GdsfcgOuvt96T+DLhjc92ZYZeepDRC8HN33tD
0MqplvKuqKZ7BVke3DdUWrMuvpXLQImRan0UhvcFyZYNXV6YH+xogVeckF1bZvpYJwkILg/mk5ge
Sw5c57ik8yL9j9U67Ajt6FVM1cdibCE4uGN05FT6za74baoBNoC3ph1my6IPHf7boOo6wWjWejSj
2iQVp8CKWHNcSWpjbw1BHmfJvvTJUsXuvi1K2N4+rSaQwpXJKJgp0cADvcP481a5/TfZmNmhC607
VTneVSTDkYTS/IRfBXy0yLd5XImDbeVjIBQ7NDMkb6djwrCADURHMlJN7PReTs4XLOjR9DQ9q97C
8C6+Mo+Go5A2Tx5r8UFgHtrOTlMDF27RH5YdnEZnvi9yw99mRGEELd3LRNVMuCb5FFnFwRFUokWT
IV5oMVOwuvWSw88cEoXJaNEOIh9SQz3DV0/8574lNTWMMBhFk+cECFO3uinuiE6Hz45dCK1OFAyG
W+Bz6BlLMg+34sLe+BGbbhjP7l4k9udw4J0jM/Kc21ONziA7maycWy9hKEpDN1NdfsLmDVh7E8up
pQvJGZqO4E6n+hg2RnwWASkZZs48M52a+EO9UidNjiIVk5utiS41GJaMfoE7zGw1jjipMrL2ttn2
22FBHuUvTn3x4/SSubAph/ZT65IzPKyzQWmC4VRh+mNOgD7Wo/g6qcw89h45tPlMhU6W8a7T86GJ
4PC34DPIGZPuBpZEdDKMzHgJm4OXKTgO0HppRxcPjuu22/K7iyU8mmp5rYi/IwkcdmJJBFvmKPtY
V/uSd+nBKDmqipbNG/XMVsbt0ejdhOnZSLN19IOZyVqniTeOnZorNAZUShsUyrEBo33Cu4w0pwy0
Ex5FBdkszSioDMqiyGYkbqBTIp5x7eRgMtwnBcVn5MrAbjP/7NEwfkRE9c5ElUassn2fj9LYex0n
uNTGCmc1VuB8sqfCCujPFFfJfN2Y0s9U2R67q2/uw1b9aDzga6mHZBB0fpEU2GLiZN02NEpqfzyz
gd4PeXeQlKUPSg/MR7HX2S2ArtyJkND29XVw2ruhCbu9qAg4GKr8vlks6s/FcukcAFLt0JJv2nla
01oJ6XMjHbN5kcMZDs17d+ZW8Yz8fW329T4OMRhbpr4sOrZ3FbqMnRrUct/zyqGngQjj8tC1HtrN
4nvLLpzJwy2T/oQuBoxLd8TEblPhEnpBQwKKWE3tmrYZUGQJotyPkF2tqnkoj0xQZtLfUgtT8Zy6
8+OoTA6dofYCr2+uqBYwbP9v9s5jOXJm3a6votAcf8AlzECTKqAsy7CKticIsslGwnv79Frgkc45
/1UopDu/E0Yb2iKQyNzf3mubFN9TTucbnMLWul5ibLDpcncbM4PVrk3bfoLbWes23RIxTQT0hAaH
hAqDtdWo+sUm5uGNgQqLf8RBInsbQkFlbHQT2X0ameSUPTMTJ+tvIVbBe+bqx6Tmdau0ODgEKmjS
sfMbpSeOTn5bDQXJ1xmqR+geh9F9FnP8qXVyx76w49Eb//ubn3/r//4fP/+mpGDtB+JbK0dNFJ/M
7Ou4RGWjJSAb/wRTf/74848/byrbgfDaWMO6q3NwdFg0g6qp6YQh36LAKiC9vfz9X/9oL1HpimcX
NVrLH3/eswm4zmTLkD2zbc7fA6vFKlhCST8fmOXzMSh4TCY/Id2fryx/vp2fP6pZnu3JHvAAWTJe
/3xT9RNpzH/93Z7Yh0ZW/FuJCQZX/HiHWai3mh6TjSkKAfuh2f7837/eQf1H9XFJTJORzD++Wy2c
G7qJlx/x541c/mR3/UNfRTHberLdP2mbbHnZB27/NEum3U9YiLHqvUoMcDBLdMhN8O5ZFlLo8ref
fxocA2h5aN7NpSY7ESGRxSQp9hEKa4sIP2fbAlDQrg8Ys1YZhcGz+Pr58J/qsNKkxkLLnxrTQD0Z
2RwrLpaHH5fdf/USPk3l9//47x9fGUth1LR19Lv9WxiHUkDshP/3CM+d9UH+t/VHXaRR/jc6mPGP
D/3fdDDnL8GnQmbGuS0IafwzxuMYfxlUDFqmYROO0J1/g4MZ4i8MyZpwdGOJ1/Be/4zxGHQXmnhZ
F9sjRnCDtMd/Ag6mG//BAC1M1xaqgODJJ7UMzfiPFmEGoElex1Gxq4s23GpBbz9EVfeUoerjwnut
h7659Q2z+nrse0+Sv3mIp2M/U8XaCXr3LkiRBVFHsst29RjYSuC5sztvC0U7GEU4eqYMAhzT56ku
612vur/jxcVGHSkgnlFhLEev5iqKwIajkxdeeHayNL67CSPpOjeeJyqivGw02MTNXeDhh/LFlBjb
Vg0LT4QObfK1g+5fl4DVMab7KpORFUCJeKdT9LspR3dj56E4uhR0Iz3D79IYdPCNroi8cUSBG7Ev
gogKIHqza3VgxFGH7jYvIz+ZkN6CNoRbMljnxsTR15Tp3daAR2MZtNiXz7tI6QuvirTyqELCN6rB
2WfRJLa6HJ9d6UjqheL6QRHbbnSiYznq1npyhwY8PNpqw3wnjGN3o6SReQ5alPyA62XJcH/VyQQK
uyBC32NH2jbkrfDDQAXS2H34ZtS8oaBiblHky9LfGnMIQSWj98ut3L3OVXXsCls7pGyH6iYitd5U
GPHCvR1p4smtcFQUUQWAhTIDph3ZQ0hkqWPTfdDMPlwzo2Te/zH3+HI4BRKnORoKIyKECZz6cb7D
pklZpJo6J6xkYU9prmtlt6CNxDpRGvMyTPhlG3dJPcuALqGQ2ivRKUfIzOlBJm10jnt39FW3fO4t
ycahIwQzc5B6SMtigvqO3aYPcC3RmzWAancMOWzqJfMyFxDj6FV+UGv7hTFPy8SZ+ospUO0bhBYv
7RXIdhWRDKa0A9t8xNtpqKhtb7GFRoF4CXj4Iw8YewSMmzlFxqZiF+5UpfSrLL+qgRUcgalG61GP
sDRLa17cTtRNtMCXbCO58YJiIFmioc3wVCou9mMXXoGSSiTxPra8uYTpzGo+rJUEV3ZYf9FyzBke
AeiKkQUTqfFeYtL4mNZG/JAGff6oLKZkXF39Gq3fepWRQN2cxC4vqUYp7PRiWykj5LFE7IdkwuRx
OmXSVq5N/2SFanmUY3Zzct2PuvZuujqNKLAiobbIY4n5zW0CYyFBix0MWvsxKDmA6VlIIV+4Q32r
H6KRI7bRIvcg0i6R9M5vSXWtefDWdB51zbFV5seq6JPd7CbVcf6KlWI+4FlquICyuzW2APui6bEI
gy+sSUu1kUpbClysVRNSriMr1Jk4syL2mcYqrphlkGIcaVXLh52iMaHSA3adv+zJfaqiurokgZfF
ldjyi5IDB6wpdh54yA1+oWHIJCRPTVmdPGM9XivCdR+IzBP3Y2PggA8e9TG95FtmdrZ1LKyRQinD
oZ8hVFXfjHXoyxjbXQWnnStLyr0KqLsMirYU20m/GfX6AnUbHlu1cY1cPtX6S15b68xhDJerWnQO
QxtnskvrA/7DhVPwxBJkX4eh+yMbA8kwpzw8KthYWtlkPagUR2V9iVjUQX2Qqmlt46rO105S5AjB
1ZkguM0xgzN66iioYBF1VNiWFfhs3S0rK7zqkYUXbKBdZQg7w1fiCkJ+6Ua8PvovzaZfKcVyt1Vl
99VYySYkLbZVwjTZxUaTr9j2fdsdWZtxSDSvVRXpD7GTXb0Jc9RxqJXnNA70TWQk8JzKpZ3ZYnBY
TMUMEEK5zjKe/HmUvS8N5w9+1ZfakCQUtBxWvWKZ2+J1wk5znpxFAK+CgO97vPDSAlCbsluVfzMv
6p45BDOEQN8EDbRTzbjzOW1RyA2A0BnWbRj3+1rDsqTQx4jxTx29vsf4DWnKk87i756+gzKPtgy2
KNbRsPu3TfUaCy1ZRwyRPZX3cfP8DUJAtXLQVZAMx+fcVgtvGlubKVDwAGVc50ye/57RHjr4VZ6S
D78zLczWOtViXR33vj1JcgJp6hua3dCarm3BaxqrzkCSjYhSBBotIW04bSA+cFNK9aWcRtg0BvJL
NCcctoENbPjWd6Mr95WT2A+mqYxX3Et4Eeb9WFvqoVt64SmFbH0MLaC2wiFjmR9NBvXZxI7/1YzC
56lB/xQlrteJoqRyGj6Zlo5g1Jxx61pNxqmnekdY+XRkGjzWNSwLs781U7eaEvHogJK7EjzEutz2
uBqsWHgT47t1Y0aPHPNY4iZuzRokp9fNip8nQCGDEbMqho2NloQLn0NbY/RxD6mGF4WsUePPadZ6
qnpyOJZdWjvmkFzmlNnl8ec8i5BZr8AwbfpYB9xtoaIj2UgHYSPyc4ZCsUaWn1cgVoDPQQkk195R
LJrHgrPyRE59rvzAZm5ANhLTglG/Gq0ld3obaSstR1uMh/xjorFnbMGpzHNCjRN7Y08XI1cJFxiW
KBZYewHglVcCHzgkODdT++3PMpxBtZhfE+Om0xxTtZSSH1C09s+UOXh+m51aZG+aPZQ3ZOjXopp/
o9eicrdcM9kU0VojmgsiQ6oYjAcoKFCUg9bV746VVDtyNAOq09B7gYjjtd3QKuXac3bX9HafBFTx
Razfm0oEkE34AYya6SvHAj9GVXhbUicj2iF0vsQngKduzHwMMLaE7SsD7bsTjY9Nrsm3Xgd0KCp9
VcadeHIC5ZlliR5c2b7aWvglzb5ZW0nSnO2oq7GEQocM20LdUYlceAlRiDt8wcJz0rr1KpU1T60M
bDK4YN8gXPzSp7Y9a/DaPDd+sELd/OhJAtFEMARAzggJVdhUpRwoebZa+wP37VvAWFSqMzMLrDRP
lH3SzsBk5kHWs/nU2zV2X5X7RQt7kAZVeCPTM9AsC8FwnlINiJ5irjGpJodOjDcz6/uT0de5p89K
ubPCHbKh/K4UfAOo0PE9IduyZXKg7YPOEJd44PXA9mNhkNTlzqjkvkwGkya/mKUxfRj06Vs66oMt
bVS0Ec6BULXNXJXhFt/rhMqmBdt60rDIImVh1msZst2SrKZwQZYHF/zK0w9ajkhx/3ukbaS0qlvk
oAZUHOv35RT4EEHvvFRMgpqo3HdgmjZWMGcPBvOro1PFH1FoWwRZnI5fiiDzoCFqjBENX/F12Wf1
GezdFHSaLXNBoU31zLN3Y9Uh9soKz1yniltXNld92AdF7fxyAtNgvzu7dwCrhi8XHTZiu8paDdg9
nbE4RsG3zsN/bbYMFMvcoMFnuXASXAp+gvC/QvMDFphTxtgMwpOtae2yXL06+Brn5tUcRP1ldO57
oJfRm4pRYN1PJQ+42KSBDceIAf7WCouX0Ykbj4S/joonIr/JYrp6xCzfg2tuRCfce+N3WBaI0XJ+
nxrjrtjis6ES/JZj857M7sR6xAriGJSqmdWDNTjRReOyXI3d0G6t4U0MGB6ZOoSgNt0SBpNWfwct
v0fw6dbF6c3jLDMKPZU/BrDXI3oW0zU1ppSFuQcEQ6vxqb9gvKPgMEn1oV3ncxBdLdPLwkh5cTrz
wD4Oo61TqpciUCTVGslX6SQJmQBtok5yfK3IBlSlAnNomt33pK9PQcW3H5O63ImaIW9kvgSO065t
Vf8zQP6ErepQP9Kp3cGISIdyTPgy8nGVWHp3zJteX6klapSuRy8/QC+OHlj4Chi2YvmYnw/EX9Ad
pJnhv0OXQ8AN7uWALDcXCTbFbRGn5E5UiRGssNdmP345gplQrBcla2DLyNsJXiyVQj42Hv2hC0My
08sb1mcwSeUjvDjVK9KZEW+0B0NBGiC2zoXW91s2YKdR70iulhhVf4qMf978tBnjUXrXCkiRZqTR
c6YuribXtNdT7fcWw+0kpEMo7XUK38IZw/8Uzp5qtxWh5EVaCYY495ISNbQq41eN1Pama6uz0oAj
0hg4rSV1jutIp+9haLpjaHcQcqRJkalY/I4qg3kdlsphYG/pG9mwbJutT4JtlGh2UFDcdMYrGbRP
kCiIdTgRZ7qZEg4dO0U22T0dI/KxEvRVirCDL5rd5sq+MVTwbfn5k7lqvySTHM4P8SUTWN0xv2J7
04gcjWm4DxRhUnt2YEqibpPWcvdhacqTphBByJN4Nwsnvjg2pbcxHb1hFtt0+9ruqZ/TF8YXtFAl
ZnRLhhSBlratDjhlI5P4pkFKLEX1vaRl7krM/GsA3+OT/5LAUGOCWnP/rgwKpSVzrm6S0HnLdYqC
ipaJpCtW3cAtieAuD/RYU/ZutPc5ZmyphM57PBa7qe4llur0rUvtdzO2tm2pUQoqP6UgoJFk5qtS
n5DvaYx0OYhWWr/WYx5afTBfunZ6bxN3AxF4pQ4pCnqlkASzgoOzrGxSxUcC+5ODyTHJY3T3cxph
OsfDuUSyTKFO24FTcS17vKAgl3edom+bCaU04Jm1ymZIkR1nwFWNDXrXMQ9JJTlO7A8X0xrtAwEN
BjTmweiqj57R+bqLxE1pQEq6Kpwd3KIJQciXZGBshouYe/ead8lrYJTWwaXUVhvVMwSPzmNj//OJ
YPxou6pMdhVdoGZT8uAoDUpIVLCs9vyqh5mOEsl9LGuHY2HfBmvyYmTKlsuvS7KBUxDyAVTWY+C6
+j6oMWosqKkpM3ZplVqHeiBtnCTKpR/GdStycw+DtvLthYgV6vxMTW+TA0r13otcp/HUqbuz8DxG
ncEeJ2MTmQV65PU1xxHfGOYASvMlIo4CAgqrzKUcY23PUFc5dAw4jkC2gr2CnbTj0Fu7JPagvSkc
AuuzM07OJkoQqKds/Jl0mYdMoaJIFM4TJytxMI1KAFGbxcGVnbEVfL4ShXFthoLiXk1hvLSsaW43
3M05e2eMc9G7iLavYZi8QlkqK2ssQxWkuNy1hw1DuJbpUcjUeSD5F4YkY6XYqrp4HsYAGm+v3Ogu
jbXupjla4iftkKx6m9Ig3Kvq3M7on2VMA3HzoloTQSBLnkI7/coccO5On5vgNraKyl5ZT2huGlJa
NG2T+WQCCsLsgZSqavCM71R6nTZ9D/l7U43ZXde/rdl9ycYo3OiJsxp6jCMJiD9IqI6+TeUlmwZi
kJY9eKNS7Lu08QI5akesbZ9MU3bY1b1q1u1tqzvXONR+dWQL807szU59b9EAD4WDh2ea7VXbdfGu
ACIX4ICXMdNSQ/twUSQY+LSUUk7CDxPONvVUjetQ/8ao7p7O3eS6v3SUMofenA7rxIAyFjrh0Wpw
MLjNRPOpTpGMmNSVnMjjhXD5usQYLu0o5ToC+LoRAcWKURY/6Gz110S0QuKW3SHqG/BXJuFFfhlT
4KwmoX0NI5b+lNDXBoi54Lq0joES2qsodnq/MLTqMvBesSie1bKNfYZwaNFi9pqR1tABs++aOI/t
K2YoL3bD3NAxhsTrO73zgmRJzxSFQcUXjXnYylYVl/WuTke/nNNrklfkVYrvirMuZa4h2Tgcr0o6
XspnabfbAbtVJusXVwGkm8r02rhp4zfRL10uZWGCbEa2AD8y+1m2LGgFUsisn7mvNxjgDtmYfZct
lwNTaYAg1bQW9XCSS7grCxJv1KHyMzZYmWX+oTIEqirrXoGwwDOK8z0w1JVuqiN+8u5jysddb/CU
c43mrPMsoTJUwVssaP7FF2oLngsFexZjxj5FEaP55cTyC92QeeV9DLOOzLPBL6h+S6zknTz4d9Pu
zZrfnAYMx7S7rQjEowz5ges+/SjIwfQjDLMc1jHTdy+Ryt5uA4zI+ZdTV/hDmRimrTiAd4W6IXPf
ZKe8ylSqo/tW3ZvgcR84VB3VWLmWRbBC7bmEdfwU9eXdkSWOqdbdxOxv2BzduEfasHzEefxt6fRp
N5oF4Xg8FxYvDhJFHZc3BKZDpCufUUBDGljnTZnEkHo7yvNY5hf3VKD6DH0zaliRVg3TuNatRbfd
yIrbm5Jd6+vs1r/nwfwG4vqcmRb9YCNjx4HSN7IU+fg7CpIK5OR0UiLjUxmr+wyYv4+jr17VbvY8
eKpLPD3J3/uUPti4QD8SSe51XfoB2oJagmH80tpiFTAChB/JOlFFZzx9PIY6Y+9GOL5EqD0blthP
9JeHGHLchmLZsn0vKvE0cAoYCiA7LOZpAeKnN9ewf1ezVLZZZnvSLlBdxQ7qmkJps0FeJik1jLqq
QebDJTSqzSsifIz32sUuw0g+DpobQKCtSh5+BYum8lKdoapTfiIDXyXJ7a+C0LlS1yejHniwqgl9
q+TwyENMp6KtPlsdlryY9sVApyhE55dRhNSpayQUEvZlrYruWaTfk7nPlYArPF1ONw5NleZ21Jwv
si7vZo/xE+PLMuB3fKvMLxV9DIpxTc0Fn/eS87ODcrm6XFP4yIDJMYqjvnOx94VJoK8EbPAQb2tr
oOPqS3CmiQyfCTnRUJP+Rty8zaqG6rWSQqHfmVNQEJsvifGcJM7BFegfBR8+o0G3dGIhho5/ShML
e5m4z7ViTuQr5nfJAJQvZcw4VVW6GlBb3EFCOTLOrQBwW6Fqd04H5pUUvSFz9VQV3xM6mJWXfmRI
A2eho+ys7lbNmUkIfyXRONaCgZxvDstvpLs17oh1w+mDfevKU5A0klN5uklnwvVkiy4ZcShuNpXX
JCqx0rL0akKzCN4O27pXjb0me8peg/ET4PCvHBRCHckjg/lszSkcsx69Dc7EOBTx9JgympA7Ro/9
tldpKa2C0CNVFG2VGlnKLLnrlE7HUArxZnZ54hGQWg7FuAKjqUOqCorpQeG20lNMzlFWocnSONDY
pbmnikZfjVnHxjNrKM6MPyz6AfejWuGGhfmncOmvCMep1FRQr6FHwnoYqUYendWsU95piAyB3z5k
kcMeqItWXS+eQ2rVq+FsCe0jT39XQW8844Tf53XTrfRAjY/NpBEfsgXA0oLqrjQEAI0jcaN1jOJh
HrLH0NAlDdOXOTutvI+NTaPT8B4TYyNv2dIyiPhJIImTeqhgPoegXYsS6nPdncVl7n6rJTWIw1zQ
VMr6bAqJBQRigzf0/dNEamWlKLe5NCpeBiQJ1aZpWMYEBCgBYLAzQFglxxiVybjluWju9LGjj75N
Gg+eHWH/IH+ZUOHqMHwq3VTgAIhek7ZGfRrMS8+i5WpYByLLvaqV+aRJ4hC6IyMqfrEwRWFqrNte
3MomrveTJGDRJf1nLcOn1iKsbDYh606IrlroZKGb5u6krcNq4No0B6fYeDhM7tspD9cOChA9qDwh
SoR6WJHcndB8qOM0VfYihgQlRUJDABJZTWHFlRKoD7U7937Y6liRcvYojvMnj6HH5KxV1kwOrq+s
naywaUfxaz0p5dUkQqsRV05JbfkdbmtfXTyffbGOXPWFDW69tks7OehoIuxA0t9Yj8Gd6s9hYlf7
xOUQJtzMuKjh/KsRmcV1bRTUcNabLK2es4DYsyGCdC2mlEPeUHpKFnyU3YxhUNPJLRhEp8qJurWU
T5v0nLernqZRTudD901q/jAa2dfQ9l6j0z47K9a7aeWXmXIgqwA60RvArfv5LW/gqlhufh9tvin1
0bELVh5UfXIr7Id/6fZwd3IkDFcbVL8UCAohJREKQYcNp4oqXQrrse+YHcbJOiRkWU8qZYnRJjZz
UktAGjRaHb2EtIzZ4tObsEjV9wBJJ2KuDkubA5yqM+ofgkclsIFDBBTVcO+Os+sjY1JmExuevTQR
N/rAWTNmGJYgKDCHuE01zjnIeHQ0qyll71TUm+GfbPoSU32y1UD3tJKxnxGVNx13JMgRAi3bbIrP
ZVb/qoeWKzZ9F2x3LSLYOJbW6L/Edih/EZYdsSpT4r2cDYzZZztzarNXa2RySKKbPZdafS+doK7M
OKUgdxkYK7pHfRxemS76pMu9GkyN4nZ/Zl6SXpjfzpjWHia+V1z9u4xrLzI+jKDx9ST7wuw1hu4j
9S/jWluKetzhQSf9a9ZB62e99VgLr52bZO2GiQ9n6VRFza/Gpnq+aF7Y5ZmbqHPO3WifFCv2QmyX
ZGC09Knv2rdSBIflc9UiOeWFeWTHum2Nt8olNzcsI6fxoPFsjcxhCwoewsClsvM3V8ezo1o3t6M5
NNiSEXzTdfuB3ySUR0+f8q2IMdgKm30Kq4/hT7m21VkioRp0HiQ1P2WRqtvlfKLONUXcHHXK6WSU
LJWY2+7OND9FTf42InS0VGmMdv+Q4UQzhuI5NZ941Tzu0n2k1n7HPKQe3YsYusvy+8JAuo+z+MKX
PEMNJ972GLTNr6FE1Zpj6qOtjrP2OOBlJ72pBLtgGHY4Pkjbp3BxavyhKxNtvTRqGBtT9Wil3StJ
e17uhieAftMthwZygV9wvlqk8msMJYyz32NhNDSqVI+N+5hr1rmaJM7FaWNJ+irZFq+GSrxElNUD
E4flD+ml7gzCi8oTiXkatIHWxihViu0yrJE1Rpc0fhmV8YupIg6XBnMhEBujS4C9waYpiXeObX00
U+YGjWJ6MiF/UfbmpdLDTdzJryJd3FYVcIwxekF7xryr1f2KQBWZZCxS1jkwfyFsHdOJmkoA/D4I
+J3qhtt80EkWzWz0vYHl0eyuoTX6LdeIok2nyNS2USz3XSyf9JiNt2JsZuoqkqbcBYGyEVBnAtje
TklnQTkyVcJv5gRLUry7B4jAS2UJy+4WohNzG1d90CnlxjNyXy78Vok/ihTVg2da0Z/JdK97o/Jq
w36joOxYK+6Z5LcPMOSZQfvbkBReLMYjJ2yWq0p91QZHrNTpT26Qih2z5nHill9pdG+S6Bjo0tby
I1uPB9Ale3yO26zBMWcGTzrqQ8n+pcj08xhF5zwuPxhfvzejsyOXzWxcz7b28DsnN58z9jSV2avZ
uMDCODit8kmk5KvLzOdJd54bie6OGPGVt9bTRL+Touh7q61emGP+InAiuuCXKoJHc27+kE5+zvNk
k4jkkZnzfsjmdTIxaMVf4eZgLXsM49WTJTuPIdUmctNPXWUObBn3PIz8SHS/kWF2lC5PXfJRK/it
0uY9465X8vKhk/GbXg7vQ6vY65Aupj6xd0mWXecFdlIw+w71elMlPIDILjmZe5A2pXA2iG0rfNYN
7VrwO4G+Sjp8YYJKqB3Y0LJnlUmaxfOz0rJrPD4xX/oOJgfiln5u0uRXSp44tONdKsOHaB7PjoXn
RMlPs2Eea6P8jvpkXSf9USjdm8FNZeHpIq+TkepdtYn6mDbRe57ph7Qm+B9zwO1YTLjBXoUiHkQU
eSpiY2lXKxmVZ0kK0OgZpqjtcMGOeBn0+tDOxlnJNORnnpdOeGiC5IHa3yfEpXvNM2U1MxEpIDeG
pG/bgkub1VNo6mqi4ijI9CtNI/vghmMXVNU6pMdybXXtEQglp6+69lMabeyLmKAT9ALzi5tPcr1c
LCSlrkF4hRO1kSXlVBH6FesM1Gkbqtc6yBGt4FAHeO5xT5Sboq7zVXghPLFz2/xJMx2/J3FlF8Ig
KUv5hFpeYKL5nX034mEPgAdzAgp/qL+JKTdgOyAB2dPdthY1ZiAQLerL3JuneNKvrlJ9GqPcgfza
ymx+CJiiwk88Z0nzK+uiW5E9uVJSSWPbr5PzK3CnPQGl34VSMknR9HPbJLeAilrI3Fr1MXSbvm4e
hqZ5k+b0bneaD8fhRTrccrlJUq5pf09UI5mo4IxFtiU9RWtFZztl1MV+bHUvUsJdggWR0RiTDXwx
EUaJAbxelC0l08UpljNxfvZIrBg+SV8OZpC37dEiyaYQ8e60HKO8QtjDvGsAHb3e1p6Zbp3cHLt7
aB844+wiM30xe277YQ757PNRRX4gj7zLtZrLD+FJmFf2vN8T/x9ogPrcaTNqF0AvT0Vag7F6HOfo
tRnquyUEXYls1dUOuVyugUxyris3iiIRqIXrW5r5Z/m6yWQ9qoZ7lJU8SQ1duNax6ixfMDO1u52J
yIuk+zCG3c2VS28pV4qMnvVM37R98WKvKWY6CQ2uC4XEnEMghKfCOSqS+fPyTmNWvXakirjiv/VG
YqvNrKdCLx87ubHlmtLwtMjvDpYSs5u9JHM/SURU7GoFde9Av6hjnznAUXsbowyPMGSs+YVi5m0s
GiLLzbYhpW+ZiCJKjcjNZoegqY7A3CTKacCqu6LiwxvGYVfbPdk+CvNUcx8MzWVSyJ+Gxj6U7TaG
O22+9R0i9vTUz5E3RtPOcbqLGb2Hi5Q5FN/x4Hyitu7Jl2GbWBC9FMe5z4xodmGQfgemcwokNnf8
+XtHbT7gvd3ozvSHTu6dHAWnM9Z8AWzaTQr5kCWyzJItEt66m+xfQN5VTzAhT1MK4pOBl5KWIFIW
pra2gWF5NmNVuEgZ1gVsA0yg8jVxSPa2mf6+LJlhM75ZWZWvmf5Ya6W5WE5rrN1YreA371yd5RHX
xEnQz0aDZX/IlX/gUf/L/vn/Yf/Ec/n/sn96H0nR/h/mTz7wf5k/XesvExa7Bf7aEMIEM/1P96em
mn+plumA0GUwpv8N4i7+AlmqMhBygF5C84D2+28Qd2ephrUMV0NMBhv6n3B/agBH/wZrFeBRMZGq
qkbS1F0spwtA9t/Azq7a5G1APOMYK+TQShmUPsEjhis62t0I24d8MvANVllOrEuBXHDAovA2Z8oV
uoPNQFtdSv7qldlb9kbvSauDWMPWnpo8w8PhGnYeAU08+rRxBLWD0qEGq8nIGUabKdwDGfpSi5Gr
XTGtOoLwMIRujcWjmFxPiKMAYSknnphvq8q5asvdoRaz2Bu1xs4OXCTq87ta23fXLZ6ZX5zxk/9m
u8cWz2SZzAgj5OyKghEzSf4gEq1DurVPiQs5QNWTG1ibTyOGiDHzKAP5WanNDZ4l600V2X7ZSbBO
okACTWmVHMUDnZmweiPPyQbAJEr+R6bpVjVHyNibvOz9uemu3YjBVU+B64wOFIDizyB55yiNyIGY
5nM3kMXqkhfFXgCtBj+zCMA6Dg3GRrS9pGMm6Ib671kz/akdcKxW+q1Kk4NjiTuJNqJRtFFCuXM9
p1Z+taJ/Kqv8o8UpBWUe3sxeA+e21g06o4CJ+cpYP4N9wLAzcDjjASIwRK6tCCN/aJ0U225X2vii
xv2pLyoinkN2Ehk/bsKr0HBax3PTX/G7FOtS54gLTGCXqHsLUbhFFndmjMJalzzM7H3XzhCkFAVG
Hxw5+pUy0YY7Own7/2sSigvT1rvZhRtrARIkXcngIopqb2AIrRNvxkWKBz5WlHNAfxJgh/GzzpIH
RSo5W9g02rjzLY1upfUbLCJUg3Q4tLwIU1mMt2nEATv1ie9+Okl0pBdKXZdd8CTG+Sr5XevkvLZD
RMEedHfSP5W910xa7ha4Sa1RNytT+dwZA/20dUvrlV4eS7t/oq2R0HPa0WEpkk1vs7MXDTW//DKJ
s4PDm2LtNUtHYD7Gz5wmebCKitZG8ikmbh2JvgAi8WyQvGZnw6NK9vlb5pRvCc6TVa6+mHbyWiYl
TWq92a9w/bwkef576k+qm5/0LNk4xMhWlTnrnBxsTF3jpmyLezFYtzlz9oU0KbApabkLVa+xsg7J
OrhagjFFfibfHJGiFzeIRuO6KnZidtlwkEQjGT0DJYUGOw7a2miN5PSvNw3Vzl6R8yNmTujy0EqI
c6bD9MaQslnhng7+J3tnshypsm7pd6k5x5weBjWJhuiklFJSthMsW/rG6eHp63PX3qld5x6712pe
E4xAishUAI77/6/1rWD4RcsJLQPOod1WIpRdZfWhbTlFSFchLCR7c3O+SFUAGlJ0ZzWylkNbomee
7PflMDm0MgxWXJTOJVS5Q71Oh7BjlusONKJETbRnhoB19uPtde/tmCFZlNIWUUE3ejM65PXpPTyK
eCsYjGEmBp//+qEKwJE6fQkCzJ99Y2vdQzV2LBv0z/7xcRXPYqcVw6G1nPG6gDM6c2G+vio6vqaj
mdGLty1M1tYS0ySBs0R6rjuEe4fJ0jUYsx8w0WhyjUJ2sD+R9gDPRVwDvCmLw3Oaq9k+rcDh2irw
T4LV93VvtttHTHnUyP8c0r+Rd9a7bMn86O33Wcv89c6VZ8lhc7G6Y/ltkEYAEG5tvN6bDz5Ph1Hp
Y0L9QP+K3tRJ7F4SuqjqTW/v1L9F6hO0HLINawY3k0YP73z9JPJO+Yk+MGX5UxJOXRR0XN3u1Dz3
I72Cos6cl7kySEUAClHk31j2+/Q9GG4C+wtlk3ijNxPKLDjJxpePppoczsPi3NB9nUY5gGKdmhfg
Lt39aKXW2TPrd56yzSASSWjX1Nkl7/c10y70Tds3NKlPqLSpo1ImpC4WkYdD7VuSBlvF6DTW6aUC
NHSsJ7hXsb8ZyMrKAN+jJc9W0nzoldyWXJI7o22RPOetfyxJlhrSAVIkdR/KDmRxolPYPjNhZ/ln
fNnsAJaM0W2nZSFBtcF/XFiCEL2t/yZ70z8bNVP8am2+Owts5gFi0DnFOPchC+N95fnFGcWbd2yN
oLoQQvpFruOvOh37J0/EzaNFMrBN91UlQL9s9Zhdt6Z+HOPFAPM9KO98cazW9KnKwaEavYeBLPXy
Y++Lz9PAoqVIZHAtQh64vTke0p9ju3TvrPR9x9UVzVVIk3KV/dWsEccQtyoB1QwE62Ln3jOS7EBj
JRfyo9OThx7bUfeZzkpMOwwEZ/06mPa5PYWXZQ5EddbyJb1BXP8wTbT/mU0AyMwE4WEDvCx6G46q
ME1uzC3Scxf6/mReyvzqLaGqMqgUyW0ksdddQAh1Kn9Lb+KWazMP1cX49nptidlqydsCQGlte2uB
na03A43yqaVPiUnLw0N+XXosCoZRX3RSpA6J7GjI/BUXqfbeXvpb+9GokRAJn8/QoY1rzdMdhMp8
zJgrnM3SjykxmRa564jMnRZKT2aRgFYNmb3tPZjObb1ml7dwUZecHtR4KmxUZyMGZKZ53hQc12yU
V5dZgeVMmDJkAmRObeifcGL+vDRTOqA4JyZ0595Ek9wY++vrLgs7QuHUa2N2pmNetD8cbVbzWN7n
fJ9ckXwNZVyTTV+u/nomEH0/KPlVs+JNCPMJOoiKOt0qFU0HoYWxs6080gfDSJ9l7JEHvuH2PKkk
r7ezrIMpexVQpvf0D8q1+IUkAUEM9cXXuFad2aovhLcIV723Yc3Ywy/F06rOu86k1JtMvdTHWh0m
inE+iSpPftDn3jE3dAJ612TeQLnE6D/TAIf46ov2IrLvPaITDJMxAsWkppGqv0f1FW1qM2DcOI6w
drhz/z6mv+8k782Tu+DGVS7Ft40h+IrfXuo9fWzzvsgmH4iomGkd6e9UX256D92oh1oLY5K+3t42
b9fg24Xog2QV3FinyRAKsFwGD0XdgHdQw53eIOLnvBhTUcLw4CDUtpbxSf7SuaGv5+71HtWGSb2b
1QNDW4Fx6M+J8xMD7+9/OodIPJnB+yNSFYJ2J33Pvt65r/tu3v7wFdpGn5i3U6TP2L8d8+tw2suy
pqKmbmF9977Giepzp1/rn1jEXx8ljVZTRbK93rxdzzegX/c6Di1DDgSJmmEJHCa3obpl9K2Uqhw/
vfd2zEww1/cWXe+k6aiwQQYgMNr1++XUmzMCLxXYp3/2+gvqWJMMFRWz0T/QJumvOCKIWPuz92/H
jE6SUcTcfecEwaaejUMW+SWc0yXduluYAeDVA8ekcgfVHlgvKENh91WfQlP7UtQZ1C8rJ2ZM02e0
zWqPPCHj9RbUt2TTp6k4EmvASOkWwZE2Y3LuzIDh9HWcfRfOMn+9JW3Pt6ku5fSs1C3pAeTdgYRI
j/rm9KgW/vUm1G3vkdx3kT7R9WvYprpb9S0bByrpsVMe2GKkN6/DfkP8g1QMVaLhP173gUdTtRRM
PHVc4ltgbKvO+muobDUNBtpIQBV/hmdXJRvol3pPb/Sp18fiBp1GLcPz23BZxhsSUD1yvu7y+V/q
MMGaUUABBXla0ZPjqvXWAuFZoP+ExV7+ThGtrKTbjvo3FpP50Vnv6rfpiMu3l4klkBhYnvF9aol1
/h4PRXVKVHbjhOPuqvfeNv/pWG1gtdm9/U5SqWjd//QRC2uVY7Wlv/XHlPp9cSJurmtnp3+87T+9
99+OFSn0pa23uRzV/1X/VJT+N392Z3IDOdQsw97rmxZdzfDTnNXjqDa5fRwgaK+bqefp9HZsxviF
k1oYkaAzeFrm8lYZY3WyPXUu9NuSNWNXv0W/WR/8t4/RL//xnnCFA5Dbd7X649PO/mSmFtVl9W+/
ftzr704tyVwQOsQN6Hpx0j/XG0/9f19/Om3OTlRcKIZDADllMx7/rSnExtNNQlT22hXaQQOIfvqT
epilAdOCuj5t6s401WbRD/fWzhl1hsYsrttzo2YExh/HeELwLacwrj53wnGPOtgTj0UcBe1M04bQ
5BgHHX26LK7vViPudgwy9RVNzV8b/TLQI68+SLfeZLigOwxHB6+93uhhW++2g80lFKzDe8y6Q4S6
+WfltN1R29q1r027v/VLRz8R8vpD4MO6RW7YHBw18uDUAIrBbFX/LfqQ/oP0JslN7zRV5WkI3YVQ
AjUZ0I52YvmKYxDSKYGb010TNbcA7xIqOSy7iOKK/bjU6z4NMsa+VM1ScHsBbFF7/VCl15ELUQ2g
bim+uDPen1G6DMRqo/dMFzhJ1o/nQQ29i/pVvdd5DvXmeDuPauDO1NBezBaXoKlGbP16dkqKSqiK
nMEVzTlT0ynfDVD4Wa7DKBl/HqZtxv+uJotvoZ6bcJOrcltVNgi5XM2GAvk3sADjBgK4bbzPpUst
31JNDG4g9YfrjTfS5apjsBqtmlRQyeXvFmpC0bCWx/ih8seDMa4AALOMm1MjSqkAnrZyTlAjq1tv
NZJH6TbQtPX4aZKZi2yb8TRUuzECUtXtu5MkWFw2lyRlQT1r3evdUWUs19S8TzUiUlvNwXWmqt7j
HPFceDso4Nsexk4ig1F/xNumCnL/tPU+RfS/j2vywJAgQRl60EktwQfRYhjv9adNigCh9942ibpI
B7P/NFZJcNQfVOpnl94lXoov3gGLb3eTC4KCxdgtnpLxnNIpddUcXG+A13OpuWD9cixxECc4wfoH
RoNsIRjkt1d2hLragrDCDqZfo5lmN8VNw8m1v1mTdaurBM2mvvj0JqNGKOD5JL8p9kngtZbgo/F/
bWi4LrKtl2uYzMtVCIdM7rfXNHjnc9EGh7cYoNdYIFMi53oNB8pgRB0Dt/4BYHq60pGarknMRr/8
L8fyDgLDDDV6viObu3mQyMzfjXEHxdMiN0VQKIIYj6ctjrYKHvXgGc9TgPciE7EfpZbn7YOwqeGB
os1qt0pGK63FYyeC7dGsnlZBIIUTwuxt5XPbb8ENSf/L5sTxuYeBig7E+2KZa3qnnM4dOeWP42g2
dyXYpDi4Z7qd34+rsEl8QtSW+9wQSqlkrsMxg01ZBmifqOZ+DBCYX4qJ+B2EnE+gelQVZrB3k/Cv
MxEwuyWf4nNH7nIRA6cgGWa4tTNADBuADfkLChHnRrhsF+JHjPvRZ/mx9rk8ez7SFWNGVkv6Bq2Z
vnxXx6DJMPTWJ2flivakN15QTZ/DBEFdIl33XeJvd3k2GpSC10+zHcJS8ueVJJHZJvZjaSILK9cF
1uQDlS1563KkvnpvLOSv3q6myJV9e2enepJb2VjTl/SQUOeEK6fkbmM3KSsdEfKKlmjEKByJecve
lWVF4ZPVeASwDqs7OhXbac45XeRzjaJ+m3waSZi/7TELotUqK0h9IUaZWswnIK/VAz2qfWp1qgyS
9Ady4NH2+ku02sl4ZwW12E/tOB1sB/gWblv0cYpsW3cKaYq6NaU244DKo1T43m2NlzK0h1NAcjG+
U/ehsmm1Z0C+Qwto3pqexpKeON22focvqjrYS3h04ulnYwIQgD0Z0Lo8yNh+cZF/3MctGGjHXT8s
wsLZkNcDTis8AOTmBMd8HL82isky1oRqdVTW11x893qKuPX0E8WaCXxGUOEPz9uSbXvbG+/r3kE1
Ys+EHtuCSnCZP0nP7E448YYoVmboGkjWe3g5u24GJ7eJ2jpUaw8iiifFvqATPA2JtStDYP0UwfeL
xCriGlAODHTkvpuQEiVWOyqqZrtL1mTceUz9I3utCJjaLGLJl4T2LErh8jxM9HiZwt5tRv5LmPBV
R+Z5eBhq1cqEsuxXzb1tGzmlJv7h1rWNHXC29B0a4nXnZT5GUkBMh2GkmUGg0q/BVfNNmz5nwQIT
U3FzGIueh72V8DQfYNxbSwVGeBjOCeIistfCg91geokz82jLniw1LtB93QcPsahuoeEVZGUMZ1G2
FdhM+b1FfbJvCAg46JbU/+/e/U/dOxsbyX/XvXv5Vde/+v7Xr/8L+fL6rr9ad4H5L08lJvqWSTof
T26CI5Uq/3//LyMU/7JN1/Y9mC2+rcgtf/KXbe9fXkAvBWwBZVHdn/u7dWc7/woD2wtD2npuQJLV
/xu4RfwXcEtAngtdO0eYtkfu8L/HcPprZxvp7NaX1PSNvZ726NS42bGHyyA+6llXY6Mk2m84sPeG
bHB9/5mP6R8b1UpVSc/D9Gs9LdN7evM2VatHVDLLWMYU7rC3qOmNDrUXScIqR79+3Q3s7mKV4XCq
PVT9zBTQhbJA89WUR+/pzairDPhj1siQ9oMqV11NXRfUu3PchBvWAI7qaXZBGsO2N+0WbZDSBEDm
wBY5GxfpeLDsF+QykM0+uiWp9hKp587FMDdst5lZ7VJhoQTQU04YceZ5t1jAznyvvmUbD8Kql7jq
CKjKkbZFRZp8Q3ELNXlpP3SmPSMA8n8YD7YjvsBwSN+tVk7q+mKQQ7DF55QFCB4rB9FCWz4MYnqc
nRS73kr63GrG9GqMjmw1vCsKAphOTAxHxHTCSshqdJjsJkt2G0gODmfINqJOP5PrcluXJIenY4OQ
VczxpKSbZY/vl7I/ZUyA95Q45EZHYf5QpFMaVW6L7w/orZjbyMLCJ7zypZ+Rk3swsCmTYVuvFx9p
evUeb3KBcNrDE2y0EMfC5yAhhSnfLB6HZvC5psnUtt2Cmw496yogakxC7Eh7Ms5ibfJjBv9m37Au
iOYOoZEhKZOjtGgE4M30aR7yLwD7j3VGJJtDMjCTbPNQMF+mczfOB5I6MZkrynFgkADiox1N3OfK
N52zyDoEzRnEj9GJ4OsYrJxVUBD2KyugAJ+nwT0eveXsOOZvsgU8eG8W4Zll+2gXnXxvFVd3Ishh
LQ3YiniUEuE7INXoTCer5UAXNUc0s9uTT8hqlPbI/dfAOGVleEsGqrpLx5xvtJcvVkYcVNFkJiKc
QLIC8L7P6lO89b7Il881zohzm6HdZCX9NcOeF5ksqfWNsj33ZVMdVmt5FDVtUwWmJ9V5tmECOj+S
wVtRRPsF/XAumzhvL6AMLNyC3akfEVEPlgd5B755VeLYFPNTKJStWMY9sVbgAOtkVXrdaEkHkmSL
oKArZTN19lifTVmEt+myYfxrOw+VMI2FQ/w+tIqLG5A+FkwTuVXus5VN38sRHN26Ne+HQUAe2dB5
jjxoGdaIFbLWS4pR3IS+ZMYttll6ufSs+qe6m3GaLNm+WYpuZ7gumZo9N+JwrkHj0YzGxb/gCCta
ad7Qr710AhMjxfKb2M7ScX5m1oibq6jcs9eIO2YxWuue7pZsIkbNbr5zdSA+G+cM5DdZcGvSpIda
rvnOAJtD6gRmKJI2su4zFbuEtsRJL/dMAMxxUTs3E4I2HtU5Mge6S00D2A7Q8r5W0idWWsfeSIi0
orpEP8ZoUA6CLgrB/rTvGwBD7bp+7ueQ+YljW8cVmvpOIkLej3YyHIBG9BewBpXpfS18dHJmlLni
MMvqq9eHoBgo0+/CeAp2djQztfB/IREczl7gbZwOhJkO4PtDV/SfSi6zs2+DZ0hm/DQbixujFiiz
0xnfPN2r8N4keByXJgE1SqPk1qdcoIVPw7AHv0+EU9jN4PRm86dcL0mFoSzBnmxSxsDYm+Kf59YA
qwC4oH7w1D/SgPndUJueUh8JQCzulZlzby+d+zgK52cJFatJUEpky+MyZcM7lBvrfuq6BHbTcwzy
/mPvu9gUSAA9YzK4dFxjYly9aCvXdpdahqQym8BARCO/IR90wyLErSF+WAWvKpF8S4x9lzlM6gqM
RYp4UxGIF6dPa0Kgo5Uyck4kdrUuBKmhPCY9IFonBUsv42wfOt5He0HysGSIAJYkKfcLiCOk46pK
NFZ7o/YT+F5Ys7ZZImxFjAAxjJqxBFaBZ2OqkV258+odpzn4RSK7E00AqM5ryH3eXkYkA19LjwZR
zJMq6KrPrvPbqMCnmgbRNEOZYVzL4A60v4Omtq5FPJ2NzhzPyVy+LBXs6AXz1qku4E2zNvAeXTTg
ed0fkKrFl81k3Bx/thLoSLzZHymCTYelIL6t6GeYTnVoHbmqp8himGodE5j5evFZdQWs4Iir3IO4
6PczJjcuYWO+1CvuNjKkJ8QW33HB8Dn24N4QqIFR+TpN8qvNCmhHzmh/kCPKTYFxkE5P/R3D9bdl
jVooAkSKLBidWuyoIrxS7OpZRjwI38RSXBflxbfiL10j5kuQjjxl4MvHKtjTtUBKDEQDljbRgAbq
n1NHT3t2HYFaZaseDbqZmDKJz1ORo5Xf9JcUCuMhHbpruNx6k1uS0mx86NL8/coqct9/7GCsRAZz
kEO7DRMWhhUh0LJg9pYVqB60tDlqv0aSDUKkZa2QIwSWvciKZ9FmzaCSBDENRc2gMRe/3WSisDpD
5yXpBG2SGEnxgDzSnsNpvW9HpvcBPWlvKz+BxXH3LYmApeOr+Uv9uw49Yx+6yGnrFLtVzUMl6dcH
sF8vndcPUeHl690EyJRpA5Fepu08JYTO5sbm3ijD3hin32UeEcmuLT92kIdPq/DeGXlE+XI5Gb0A
td+l2IfkdoSLZ+z7GiuY53hPhuGCi2blXDdWpKYvNOhiwqEqaNXinV+7z9w5n4UCHsi2XU5dkZI5
XE6vm4KJRNHnAQzIp9YFzUo27MFNZ6YPk4uTP236A/m5u0rO5JRuobg2amOn1lf60/lBsOxciHw8
ugWD+laU71Pa4HsMjV/hkVXHFqXhkrj2iRL1wljnSOWLcF/EVOMxidcvIgCvNpOzYBB8BX5cVACI
g/obi8zxOiqAxVQYVKiHqnoSRT5FVAP2Se4huG3dMwuhHcVLCYr7Z8yKEN0zRO4MnSuuD6A2zCfO
s2F8Z8zvSeaQD6SauUTnUOnzDIdg0zmkjUgKwQHUK/AAGWCtW2FAlCsitmxVmlKcrcUhrozyMuw6
4U4E1avxO8fO/9pOJL8Sen/fPdmqQzHTOC13aBEwsFMYPcw2BebCfgKdRAdIdVt00xgiSnKp+Td7
JVephgYMBZb6/uQpV5LoD75N2VI3yKjdvtjUXvFZZ/caoOHb1nRa+vyaeKkbzUv6sNhwM1YHuTEl
GVjBeYnxAQqC7ilSBZPgYYKnmkCYi509r+lH7Lxoz0fMXPq/44XwkIosvfhhlUXlhKbClMQFLjGc
6M6CSG9ZV4Th2R7jP3PC0CojY2hfXpvrKzPpaFyMe4on7qUaNWbG2elOUUJDBBtDVRzN3PwlXWM4
FpWHqdPD0+hLMI7SjLEpIzQesonguqxHThUTaKTbc7pbV8VfnT5GoMdkmTJAcuAmEXbwVA12R4qD
+EhEYR+B1JpSKpXg5okbgHpMsqYznIEEHDeUDdHQeZ9Vvs+1pwB0SEMEU12ZbNdGCO/oB9VXMkh7
SrBoCVRx2mceNQBcgOn9VU7PVR78mjPGi1Q0eCpMUhKs8hpK+8PCsr6QxUsmDYuyjEKl9AoJkHvf
wow67+am8TWk0s7XEGOImlvm5txOZlJ+3EJ49ANOuaQKPzMPTJFAkXJbe1lUNCIC7vCLmALjSAc9
TggPX0X6e1jKmzk29rUVLy0Q0Esy2Ct6Ah6FmNij1OtdCnJttx+bdWI2Kvx9HTZyx2WE7Sw51oI5
mGhb/1AvxXtDuhIT/HR0AyHPr03rsiHTYprafVv366UKn7qV3KdWbebkR+kH62UDTxRZsv5ogwUl
JWMzwxPcFXiWNuCcJCVbWrr9yWbhRt6YTa+z/cKMIty5FYMNPPkBohwFVbHRAdkC0ijqD5LBNvLs
Q9pCts8y+TzNWI6a0Z9uRgDHegvMyzrCxy2Na58N35g9fCwlrDnD629uCG5vzJ0I0ZuAZHK1CH7f
oWMhsIba+nWkJpRJysfArpcjBlPyU6vSuhpF41/85hOKmuVYMpa/3tTOXL23pIUnT0lKctVYoBon
r+QSFCcUmusuThoz8qevPijCS9xSHawEOXNkjN+VCy6i3DNChhUScOnKcXcHULpYEWJ1p56zC1e8
s12YoCKr4NFlxX0Wz9l1fazcctzPAx/n28lLsyZeBBY6vY3V5l0G2gjYdfF1eHlFeov/MfHhq6X+
pkhsXCSuvHk1RWFU3yjw+LfH1tkNI6rOJKZB2/ThR2CjzBdU50Vf5msKaIaBB+2j98XPrK9p0eJU
Wtu73DJvnm2P4OW2W5m4TIRcTFIaHq1QH51gSu27FPtUQ4uUvkvqfK1qvOVWA0teBr81QURvhFAy
zNi132ML4hpVa1cnaf7alO34cYLaH80goF6PSw8Lk51O7VFvYs/vQKFS/BTC0pP040ZD+k3wQs3O
BKcgv7k2YRdhhuIdyxnJLZs7HCpVgM/wBFzLLUUPWXjNeaYk4VUO0fYlAI2SRI1o+JQxGKHUEs41
A1PxulfMHloMYpdqnkM1ea59h2uT9nVt4LXGk2LAP5jHcy8xxM8dy0pHPkKrSE/Ck/55gznkyzC8
Tupnbxt9rMxpQRLE0x6hrvLOpoqvXp4/Ybvzo2VtiJDI3lsK55fU8frDoa4Czp1ia96g89w1XvhO
GklySj3Bk5k4i8Mg6SliwwNz3gUBqbfN51n1MXGx5Lu5SYu9mYlfLVV9CKIjtYKK6Mt6V3ZYpSE4
vWcp9rfaSPXIYvWUNAklQKs9bFe9QeuL3Hm0DjaKUYaNhmmsUlrqjWJ82oZH/hmPtbfDFqY/l3to
rfAMCrXZxvalHpwQYQgasjVzSDgvSKCOrfm2+VxUOT2M48Y1ek6qRnH65lvtEcAbjXVeH9ullCzV
S6xlYIPwpMcE2zIGCJ4uKZb7tHIe9aYyxHcxNs/u4BNQEpofZGiPPDjjY9aFQA7z7NZ0LkoOa2hP
XW8h2XSdU5+XJ2Ipt/uUK2/vmEl9sAvTuRO53++wMxYU4r8s9RNqqXocUAzUTXJIsel+c6YRsh1J
6bd4i9+ndec/ty1TAxHsW9AZp5624GMcZoyraflz6IxTHE60l9sRja2zNQdYo+sR/l4D5xDb+pja
N9fH6l1g6QY70oDqsb5uoroERTh+qXvyc3AfAj23P/WESO0czPY7dIPNrRCSLysp9nPeI9cOxHJx
HffXMJYvqajCM6Qw3EK2f0pnlmdxihB6y7LLVtff4qoyf9SShqg3f1qtysaM50GOzcH6WYmVXueA
2B4/Wd61GdFAiqOfbSwtmwGOF4Udkkma8OIOln8/iaGJwmqFmxLM4V3Wfjfn0r61D0tZOU+sQCyM
tBVw3iyE9syI2JBAfMkRix+S1lQMsBHfetI4BEDV9AgQG51Y3R46WcszsVHd3Rwv8V3i5E/u/G1d
0uKr5ZDALQbAiIv94oXet+ATGcz4LQPot93gmi+gJnbVAKpjQQ+6a9N6vRtogkSbEbonf+3Du7Qp
SFXqB3MP3fIQJsC1pnS5tq1rHqa2WE++/btL6+3iufl82piOsAAJSPnu45dmW5nFCiYYue8s97In
iQwIJQDsYCYINesf3Lr/lCIP32shntaGjWHiH6haMg9UfUxDNZvXrKjQOvdRbI84FnCo77FSCuIB
vO0adCMkHyN/0YeYC63XR1mGI3UtNus6Ttd8tsn1sTZxwDHYXSdVvx3UxqBFEaJ9K4IQVyEINToI
XIClKRps7cmHYoT9REb2fCb6I3qT8KxW98iqHomm6kpbuujaWt6HgZCMSOuW9EaLIANPRkBIIJ6q
J45MH3sUwRf9c1uJDXotnqhT5gqVWNq9Z/VMrrVUV4uc9MZaIJ7EXL5CIAQfvRTNtWZo6UkP3SHA
oOovL828RDtsftQrnYZljV+lJgJbsz4vXCieaf40ZUAkYFZd8Jqj//Da8GYlUFebiYJhSFkFoyDl
lhX4d5tw8qal9JjlhqgOFlaUcjxxw9Q7YA2MH8bjYhb2Hk6cCXdaZVIu3q9pBfa0OsEtCHKT8p8S
vZBGUTZPaQIlz5wV9Q1gRx4XL95m5yxeqB5nCptjE0tOBLZ8yCX/1iRJOeZ0PSZWEh+n2ANht87x
PVcrLdy1YYgk+zQFkUqLN9jSh2A4tnM9wfyXtyQosc9QZKd8pICiaqhJHkfbf8wnBxFjkYCTsKyL
n/tPRZL/pqiF7cy4FmR3tylWdAB4KWLe6UORA+RySHhZg7EAZkLNoOMU7DoDl062QosOenONuvxD
mdm/xrWuWRxhspmT9Bvr+IcxWU5FWFDp6Qn36MJ8b1FcZHicokXyiEZgF+84S4Vpn9ElwHAzoOdC
hVhoRy7zNTQtxvJgRf2f8WX7m6wOfg+9cLBVA8/dOXNwV4DvO4yb/70uQsgs5V0l15mWBn9+uH1y
Z/+aF0dpLcWDDInw6yDjH9oe0g1U35Yi74F/mclNAYhvGNUYtm03MtiKkz9uz4uJD4bJa37MM6rX
vY01SNrtHTwDSptGbj7QIT1UlsEFGmS0iin2mg5DuWfNEe0MGDihvPeolZY0FBdBTXcOJbJyyuh2
V32FDOierSpeCbehtTls78yepq8dQDccjGcK/c8qMxMBg/l56in7qmlsPX8TrK5JlsBvVG3ZZ6jU
1lPf8mf3Mqd6PlQUnJkOZmXyzEIgt+8Hmp1UxdPnfmsNgqh54iEV2ddt9eJZyb3PnBj9Rnq/qBMt
V0fe+fl+aUCAOJ71w5fBFvnDxzosvV0JMYvWz0fXIfQvHR3n5A8k5vmUQkIPNBblZuzTAYR/WIM8
Msyc9Zx/6VPTOtOzvy9znma1SqYdBeL/5dOYZ/4FQ/5LEJSR6a1EwTNm8VTr0Em5RLeNaC3sZaCY
b7bRaOLdBm94Ll3vybJoCGRTGB9FMh8307v3KMWRtELbpGq7a0V0JzE7MXID9AtE0G1WZx4FXRMR
w9ldPUzwqyEpBBC3Y7gFASkmOd0JrZ4qtEN6ub+McPhpE3KHKKPdJ0ZTMjH+kqSP6Qgwb02wqFgY
9AXTgx2FEwpYGLwD16Or3M93ZmVbexPmuI9mA/PwJvmyBIMK4EOj++p2zu/lR02XkGzX+t5YSWGt
kvRTnf9gpZpSvBuKI+r6cQNMLTyLJRsOjwwfwUaWK/3tCDBA+9I7XCD+9ixdEbBesg8OCYy3kSzq
kcD3Zfbi/eZ9zs15pjxgw7xeAagXJMWPcAbbAu5126zRNFMScFJQMImwIR1QZlEUbLfKoXx8bnLS
OHOoTM5gfc9sqElyRitDGuXHuqJUjqi62GUmYIOxa6JhWZgqU02sV/OFTrjs1ohcTsjHo/MSZ2F3
jhUJoyleCmd0MKVuNck+TH6qMIjSHAe6RXBGYtLab110/ZCAibDMpr0pn3wKIzOznn6w58iroXLC
uS4c2kNZe97qZjoEvvEEwG94Th3rU7OGX4geW6i6peFpYEjvU+8djq7fSY5GYp0Te4flTy3QiDA2
a55GKTOoPCG6pVdUKb9k7tGv6RVZ7KGGZGJcxpm6cYh76+jZDayYxsWibYbJjgdbvisz43uPEdmN
MUWaPRALpbr2Fxx5QYfhyp9OzD9+cLMf0k5wGutFITAtFtcp6U3Wg13dJpM7TeYfkGdgLIYNDwib
ZkWfmB/9cshw5wSXLcDkW6P0yBZVwAMgQRz5XRFuwO/KiDnNQ49KsisBzwubIGavu99Y3fFFFM+y
tX9bHXZqWiZcO4AVSN8FuRiOl0qW9+kLPjdGw5vn1nSApMfXEPIRU9rK+9iYd71RfsULx2QlGz7R
RHD30rYecoqD0J2MmySZcudsAPlsQjPKcngAL0jExrRVkEIbP9og7UBQax3LgCQddV3qEVtT472C
CG9I2UA/D38MMbjkdGu9+yTfLpO6oXpqRLEB4CQkVkCSojW6LbcIz4ke7xwdGwYXV2kresKicMb0
rIGEfww8ENR1DN7Wo+dAfB4Q069UN39IpJ6Rg7lymS++GYqXrPFpB+HBtNUkMbF/ZOtwK9ZGXBhr
DttSXTyhHEh+cgx++mToEENU1li4jFyVjCZq7GBFUyEeSiv/RodNRtkAdoPqvXtwjPy5awoPSGjx
NK1cYmKhYVdzS+OuhKlTtgRfFjWBFF4PjcJvrlVFXl8giRdBKv7kp604wFDpuLtSBlU/aCK8rxkU
go2+0TXp/AijCZbaFfeBYLoul+rM7PezLKEZlRb8IjmZ9xkNzrmsvzk/CPa131ktaNixy+BpNc4F
w9F+m33y1Ml73KV13xyBo3u7Meh/M8b4eyn8YF8v021I6C4sjBknc6Lymm7jEfbGdzi3N3+jFYy5
l2oPOI0YNo+pSofN5DRlcBqg+p1iNcd927zFPP3bsbeXr0lRLMcALta9icsTfWGtla//0MNSRZB7
WjgtaaDKncKT7S9l4j9+v4st+t8VqWH67fp3/rH7+nHq4xtVTPAsbg9TKSmhMj2Ym7nRxftbhavf
+/Yy06JcLYLUB//x0W+v9d7rv7fOIGgTc2OojnMAUH/0mlo9Obs56jb9T5skD5+rTeBCTqwPYkPx
7QN1hK83/KAotp7HoS2wxQXNuWZ2fWxz7wfi9vNE+JdEH1v9H/bOY7lxLdu2v3Kj+qiANy+iOiRo
RRnKpzoIZaYE7z2+/o29dW4xT9Z5VXG7L25DCBCkaGH2XmvOMQ2yI0iWJtQCb08N6gda4FuUcZqO
HOfk6j0we32hYiWUrN4IBOlfVouapMXaZYKD1u5NCnyl6lcuEukzkqtfAmC5GuleTZtHaINb1UmO
uUW9F2pNKeRMbPzlfvl8jtRtyrsy8WpyTS5sHZHh1zN9bTSJVUFnzciZa/DlcZe39fVcl9t/9Zi/
2mYqnXtw2p2UnlpCiTpSagQSOxtfwlSpfJYaaHnvRQ19uSm3ySeQa5cH//a/v92Uj8t7wl8SsrNp
F9Ac+U1VfhFl19KQJqXmcqNRNcw5LveX4v74cr+8Le+2a2Y/vXsYReug6dml6VezGpQOmj+5Ku+S
C6AflMiUw+Xff3uJrxdXEVb+rwqt6OJu/k8qNEvV9X+nQnv+aPKy+HPs2Nf//KFBc7S/m45heLah
MkvyLAOh2R8aNMf4u2mYyNNsU7OFzoxXKsqmi/7xN9P6u6qx2TUth1GeUMJd6BGO7mlIzywLOYdl
Ov8TeoT9Z3SE7lmWhpqNN2gaZMuoUCp+RUe42tAvcela+9D2frg9V9v4vGjjxLgLpOkvX8xdmSHm
KP6r6PM7koG79h9/E8iL6mvz4ec//maZrk1DlU+FhM4jp0wFpPHriwX9UCPKDAMQ5lq61d1eZww2
UdisjXhD9F2j/mTKcOiZJqozAB73tVamQ5Yzvo0H+kIOnsQMg1EzkkU8dhB1J4A9Zoq93S3ip9il
EZPRErZt4yrOLOYvej2iqW9prqXueprIy0ys+FSG7n5sVX2jDHNJampz9+8/qCOAG79/UMtWXdXj
l3L4ef/8QSM7AyZATWcP2hmomtvShXKZPsQW+l6MsloGbjHWf5hq9smMfV9NzZ0aF/m6Ixl6E1cd
g/R8T3HwMzfzU5YNo++COBXqn01aAOSfbUJ+SUajxM/Mqsm1l5R84KO+S3u8iLprHAabIOglNHUi
dQ0EaCnzPVD95FzLnpWiU2HynOT5l3J8VAA+rSIDiwYj7Ax+kIDH8U5N3nY3EO45EgWF9p0WAlG7
r3NtM9QI633kak9FDMo6LBBOuF6yT9yW6wCsIP4l/tSSGS7HeAddxKUEYaQ+GIR5+YDpeJeq4aed
6u0K3/dD1c++PhKPycciKMpMQfpCAqUy+04RRggkstH/D7+V2Ol+/60ck9/J8kCn6PZvO6VK39XI
OzRFUURJRKuDx8RI3zw0GkMxifzfIlg1Rd9DO0ssfyASOC2bEVm8tW8V4LlBT846GoowNcjaAzsL
z8jeBCOhzmR9I8cu7I1Vu68wmrO1bjJAVtFKESmAJ9gOdw1KPfqfXbh157P2MqgZyuUw/rQSOE1V
TMht7ZD6m5Ts9/WgbJqRMNrF9L5nIP6PRlO/ZlFxMktYq0psJT5x4sKCeJXr1XM/Fnd5yY5HJssq
nYcTMw4QoMVd0M5gSY/w6w6zbvu6lt0kgXLb693JoumOm9BQSTDrBrxEPIAUDH5FRPGgVl3vrGoo
OIIZozTQ1ltQV75joqNp00+3SUVx8z732GP+w+/0Fz+T69ie5rquiWpXMHB+Ydy0ptFDYxq9fWxU
o98II48bWvNWMwEp6w+dmb7++xeU1JzfdwyS0QzOW5Zr/Ys01xq0Nq80XtGYKJPb9t3iorsxxcEA
aeoFw+eNoYD3j93+NZ3Zg2NQ22DWiP0hNOTQxOEnhZmwBifbf/v37+2v9lmPsT17C4pWz+C68euX
oWttUaCE8PaOTiJcGZE3w1vjSkbIFaGTdJxBiBdL/h9+g794WYTKKKkdF8U0etk/vyy5PAR2jIq7
pzn6OVnuo1pxPqDx9NnWfbAJYROnrfv47z8rHr9//ektnc2k6nGZ+pdrVBJqujdy4O7VDgxYHN6G
I32paMxOQaUOwG81LI0DgWfmU9A6j2lCNm096YRSO+qnpnkQKZYBERoBHUmUX9sJaRYJJ5lApX0Q
8zTQh3YzE8lVkeBK4o1k6yqz0Xja+Z0JJwgZSvxSNMq5MO1jMfBVzyh6fdqXm5rX3WQTra4M7UVS
jR375h3VCISydtuv0yw/eDYXgNC4It/FXpVvSFnR/hUQ0YwIVDxuwFVNGPnKdpsfnfqUknrkB/0I
Eq1mCh1MGRZ4561jMgvSiHNwivo0rduE02IKq8SldNVbVzTsUj+Ju4FI+GnjijgFJMU2BvtZnHiy
aTmB/96UdENoUfOzVfVWsRmtx5NtMdeZH42hfOo18VgurTTG53tg9dm6VgYVwo/3aIYceIHHl2vV
xqs9L6gtxNVhphU31jU5T95WdSOSAfBilj3tt4nWMi3N/CvO9sf0f8KP8i/GEZpuMmb680nbFbgr
dkSd7FUP6vOf98RAJzsKw/a0D0HV0PDZJsVw28/LslOClra5d6bLBmJTq64NI8CI0znXmAvxiNBA
nieG8mTJDxR36boDvXbVveaOPbXKpMcqxIWIscraok439jlmKLUPT6R3PvUJc11wPvU6Q2fT2thL
yMAhqQtda90rKGp/xI5oiCJ0n4lRWFvuiLQg61C8OXhPNYfK9UKkZBlG2yifP7vCPjp6rMLIZrau
HppovPfKkVKFQA2VbbfTkYZdl4v5kzhOax0E8+NUBRCOXWtTsju1qY8S4MFQo1NmFfcuqUkre2qg
dJQEqlWa/ur12UhKtbO1crwzWe9RyUwU38K1TqmCIVao5QgaNMrAtBCIQe+30aAAuLDQU0fzziU4
tF3Kb0GJRLVpLaDUbUCWXvyQJJRwaioAdqD4ScDENaOqZbcKqeH9AV0lqSedc+Z1aemA1Az75tDl
LprQaHwwkmqvD/EG9EiMEHq8buak9/FqrJ2Mr8p87sYMeFk93EO2/5xrwE95U0HnavqVVnnolXAj
HIIkOkcMrNeORaqdDXIn9RJCZxZANRMxOlMAf9xZJvLHbdGvgd+rUE0yYwokgeEdlJDBFykC05Sz
J/O/uMfnd4ZmENbREYNpBQdfG9rW1AL6X1Q7Fy1yfZc4arBbwy1K+ngLlpDcnaTx68SASkmBjr2B
XQJ/RcTub8bbkezGlWHk1TpNE2TtqX7VFJZ6qMTF2UC07mZRB10Fmnyq5a+zRd0TdMvzEmYPCVqS
mIZDYkf6uk5nAgRgd+V9vacBAi0ZGIxj7SKTnWGmzKQ6JX0toPHsdvsa+C57d9mv9dk7e6GN00EZ
HsK2Jo5ca55yDtfVoBnnaHQU6nrExbf68l70RzvlabiU2LsqMJ+t2rqxodJvWg0paoqOECctnbip
5ixIHxrsIsh8ayZXL34q0gnNI228sVSNVZlVT5NegzYSsR/eVBqrvIfykOvN3kTEAeE6h1OgYKpD
f43mnDjRgpyRcSYHZYCIWsYVwWDG7UywU6Uo7wTanhm0EqOVwpE2dEZPoCxXZB5/w7B5H6r8/nmj
4sRvpiM0nYM+MEK1GK2UgFG2Ra88AMLGKlFwijXDAt9ltM6S+JwICjLw/ntC2mHn9QoseEU/LY3A
z2gc1Z2W7OcUtxzRT98MDhsSoMBMBzPkyDHBWSAQ9jmIu/JbY5D23YKwWdk57N2SZL3VlBnvHmST
qP9Zc7Y5NCPHMS7KXWsFN1ldPxSudThvkUJeVzPBAC54W5gKWzsBYuVEz2k+fKDUA1mm4lrRqpt2
uurt+ltX948Qy99S85ji86wBpiK9RFubzg7ZEk2B9dEZXzKEoX0XMOjudlZaE7BCxNxSoOdJBnrv
MyKaKsqfmmwQ2DvvPSXhj27c9JB5IinFQaVp5PbKKYcBPZy3LRRXvwW6vxA9iveajAkyeCaNTHaI
+qqNcjLLTkMRPNJ9Wo9TudwMbYjYS8++JQXfTmQ+V+qYn/KG+jNNYHXN0PbF07maKImanivFK/bo
j2uc1vUZCL6yLZkdUG7dKxOIPOgzZLfFtPZnaqM6bpHM7Hh+dXxyAcoy+xjua7TjicnBXJV4iWuz
e3I8Inq76hbJNbwyXBXJ2NPGRKJTtyKPYHGeHOY3iC9y4NdTzDlyaclkIWtm17o9sJgo2+DnKkQo
zHsQPzYtks1x5qQZGeeCBqAQSqxsoq0nKqtalDw6NWfSpLGBOYGxjasA70npzRTL1U031ORfO6YD
64BuUuyiiB/Hp8qbYXDrsE+w3Bx77UDQI5fbGa/LxG8F9/C7Er9xlLcbKpWJj1nxuW+986RxrQ69
9Kmtmp05aSJaBHL0WcXncyBldJcKHqIREcVAAwG63dBv1Vw9qbRf14wjV4rZtytrMV4rz/zmmiu9
ynsGeFw346G/suziWBnhD0P3hyz8kZvA4/KaxAxGU09dRSe2o0PrV9Z41IP2RVW8H0Ee7+0KVPgc
KM+pDQkSiTrZS+uh3mBC2eNeeB2a+THn9LKaAeckDh2rzoFdPHg+OEV2quzYe85nQpd1ZbkNb3Qo
X0aPHrhja5uxiG5KI3oNwtdWv8pIdlqpKU7MxPB2WkU4dwd7TP7viMMBHHS/beH9zxO5EYbH0GDU
LIgI1nqp02kND/clskedzrqbrAbcMdh9TRSCPd6oPtvGI9lrdF8zn7xEwH+cczsk6wNpyE6Wjntt
1l5KnCYEclobHfHARjUR+HGOoxZBMzR23aup8T4n8WKLW3KooT6NKvoIBFmu5jp8inSma0ay1pLx
W6eUpLA4r/RRrFelOSexeo9Vv9koTqesdGXx1mi2Gbc2ef4tLRWS32N/nJNkZw8uBrCK9GHF0z6i
hPJuP7+DD78bR5xDDlWEg1JNr50Tnjp0sUNBmkehwCO2lKd51kxSSDrytqsBr50QDZuL6XMZyPze
Me/S6krvBDkXJabCzBWMSwCFfifhO0wA/5C4WIj+0NgiQuxs68xwddmWBqQtN50xMCwKdZ0JyQWu
yRra5SgwfYD35NplEQq9YJ7QiUEmjfNPSNwGN9zNBe0LoK1QvgR9yBba524pb+YpXY6RVMnlcSJS
BDXxXfZA1SGh9Mj4ayvcmy6eMTen35t1N1L8kyKibVxU11K1hymMK8dI/kXk0C5NE23XG/p1ZWG9
KQwfoD0F706/ToDXcdJ/YhfnsmumILYRg6/6kNGIhfa8VvLUJ3XianEHxOmg4UMl/aDDczcuOd1f
t/iwtOzaic5VzNxjmcO7IJiIf0Bo6znR3Vi2TyRnPNTgMKlFfzQjkFKscJqrv7u9/WYeAb2+poPX
YZAuP/QsvNM7da3pIMdKh0ZYAiqUUcb10Ntc1/sn7J8fjKGuhloMU8yIiM2FSx/FMJfoiGbGtIKo
hJNpx6sQaGJtKi9/Y943H6XeZxRpjYPT8qw2bsSVZXG46qTiDQpmhqraSf3rF7UIruLG6stniRbq
BGol5YdOW4vcBw5RJUYzLMMD5aIY0RMjW7lh3B1spRZr6TmNZaO1k+L4RqWnuo4Fmatuysck7X60
HWMV+evKNbmvxAvSsHgOGGfj0qe7JVyrUQJlSK5Jhh2Jjfkmirx123gILxrXt/LlO3pZklURxceN
+i1MqP6MQ0EeaLArREFDTdJPsAmPTJgA6OEr8wrrpHfhE0rGeDfbHmJK1drHE1e3gowW5LzhkSCh
iWStkYnr0PVox0SaBIO4uIw6emNM1k2jwylYWBtLX36aM154UcPsEnwT2AK8sFXWbglHvoqt7dL0
r8zaGB6RB7qxF2QWpKtwh8F5czPaTE/Ara2aLvkcTApylqV8TANB9U3DB+h0ZWVVk7bC6cPghiHm
0WF62TgBB+JMK6m2P1NxWRelPzlJDEjvq+yqXJl5t3dLxFByyr0MPLcW44UEEHWo9Nz1J/Fy5Io9
adq88Vwy40QJT5a5lJwkeDV7w/DKuDalfa5myQ/4+Z/mRFJvlx3sic+XNDeRqsCGCInT01Eqb+JO
vU90lxrbyIOc+VYZaOtC3DR2dODoHXM+3PSQjatYW1cThM6+qIhO0/CR2F7k2+Qzd0PM5ZkhHM1/
usDBg9UIxizyyMZI907Wv+c29sR4IC6MEvlJj0+gq1yf0MbVgEltHaEg2jvUU7v3thT0AfaYaYls
vxZ1THvRN3m0HTSqB02XVxvLmnyzmeN1qLqYk8RP6SJxwU6mZqDwOcZ7UVZEAuzxsaZz5zQ/A5uK
QDHOV5VG7HowUKiwk/YlcCs0kFQ44OU8a2Ah1mZN3l+CArdBXepnHVftsTE3pcGgiZp74efwMKFj
8KZspcMKeCjbq17j4JY/T8SZJo7Ie7SD5A02VgWnoXjWVS5lCZXB0SpvE3xmqxQai68E4/1ikmuC
eo7DIzVuFMM9qxaFk7hmNO167r2ClmM1YWNad3wrTkIVI7Pjb3Efi4Qd92uvS6dok2vqAIee0ck4
wXnR1M9lYfwQIWcQhZCUKJ/VYuAmDag40n9QMSW5j1lCWmwi7mPWVrNDHcBqyx8AjgNTalGJcXLr
3DTmj6yiNuQFFbgP9SNW1Bt4/mQkJas58rbyK40xCGzovIpCJa0MxjkFUeTi5yzTd8a25MotQ3Ry
clHHVRZIJi3ad3bwzdilD/k03SQl1fmhZC6XxyaRUCp4iGxZAFbmyKkIIS0oNgBmxny6sMODleB3
lcXtgmIcle3x0CHzQK/B12vnxaZMe51GMk6aekw2+kRhuKzMeK91WUfRKaVslFvkUI8C95i8hSZV
GE05DRpFiSYBQodyN3DrdIuanstx5FzVoxZtCqVEbDa4yH1jTIxm0e294CFqsapFwcJBG1OsadCO
Y3S2kLBvs5GZAtk8Bw09dKNYCNnyT2YFiIuK4Ii44PsYpsMh7aETZe7ymatPndiBrYjCmuKlyOdQ
zjUB02Phh0upm2mNeh4rZ5cbVOfUhLLSYsUJdSFKFux41C9QvaVXsieDJO+T8go/8+g+4nW/yRbr
DNgIC6m2aUmp3zjkSOsKkji5jy1mQbAniT8aeZAcuo2+Ufv63LYmM4Ey/SR5lAkcaXycKgmIyoF4
zBbVME2/0nUTn8BOU/N6R2izt56wLeZqS11NQdSXDqRARfx0HpKUIAiuRRWXoI+unu+x/r+oOQf1
ZCOWybxqjVZV1NEYBYeDe7ADyEgzxzOfsP0gk7ZZz+TKWRou8ooe3z4xKZB6ybhXOKeso2jRqD/Q
astDJLWYDYPNSJ6wPb032CS4xIJbnw9M+E+EHBQrlQNlpTqMEiemOa2JdVPvlNvQ2+dlfCjrfaPq
NaTPbUq2UlhV5YFOwUtsdme1HfelQC/oCXwVNybqgWkHihnyPbg4Y+kD6gt4erS/NRquF/yrT/bi
7LXceR9c5UfToa1qNMLddUZwNUELGsPCOIkpRVnGumF+U+nJS5Xhaojn6c2xiDhph/QwENue5hrz
mgLiupcNpInZ7U3g6Xsk6Y+1sBEv8Y1aZzcEJp37EhFWlsenxUtg/GbN3mvU8Kou7e9an712IZPF
2M1IFVKRgeJzSQlnxgy9DFyLrFfwY6HIWb0ho67eUbJNrnKCk30FG7jZ9YDMvbS8mmaGKXZ3jk3q
mau4388Ltg7dMj6CRa/dtRpg7aTOHK0Co1yOchGqNS62y+3Go6xZ06NX2tK9amoByVHCewFAO2o5
nkXH5BwyTMp81S7WinMJkTecl1bTIvwh2KKBvdkNxgxx24uCW4IABTPezakuGsUpoCG7jG5Br87Z
qBQLCOnQcYyNxIch2gdJYWjHLk2F40usVlaoH+WaXJBWTMeUazfporN+lIugByZZt8iEuig1vrbJ
O5YoPlHznzZhQp2wKd1tEhoPYW/Ep8oHr4UKWsecpUObGHqEo/QnKZkyNW4PPZcj60r1eKGSqzbg
xwRL1D8XlkdEqYGAmGD7urgi//UoWwP/i8b5T6IEmzLIL10U/717/68PKWe4ec8//vG3l5kskSL8
Exjn63/+ECXI4AqkCIgI6FF/pVP8IUrQNO3vqgXfBs2Cy4gH5cGvmgTDxKjh2apJ44m203+LEtS/
e8gI2Iddg/6Iq+n/E1HCb30m+uaWaDN5tGNNXsfgLfza3tKo3qaNR4ilUb8ySnbg99XKliwzUna4
JP/yzfxFN8H4TQLxL68m7v+ls1iHhlpNI68WXM+fE3luzyX1YvbmM1MbwUJ4gbAfXhu78hF5ovnK
AfABheKAxbFfNSj819DanrXT5DsHDvFyTbVjUYiA2pRX//6tIgoBWPRr40N16X/yu+k0wsC2WrJX
9subpemqZaDNtGunpbBT1Ut7LMTCGw1G8qbitMchjJx1hRqawNNHp12mwxcgqJeuE+E/kWtJyJwx
nBqU8DoTptosiMtAPHwlF4O2JNvAVN8ka09cpo6GtozrPMGVKLcVwUgupT2DJCOd3k/jNqYgh31v
cRnhX/CZbhsh3S8W/OWmRjv7S4934WXK24NQBn5J8QDwFG49ftEObYtya6lVhH2JWsNlITmT1Ddt
GPvlDaoHgJNikTeBtuN0uL9sajQBOl0c5t58SXhBp6Y6qqJm0DsCPdr3FS2RiQF8LACLljOij8ez
LTGdX4ROW3I65QZJ8FxMZhVRBnpudJtgZ1ASlYqsC6lTrnlCLiYVWW1zKjtNP0hRWo4IGE2zgCnK
RS3WNMBl/qjG4EIkv1p4j34R4EnlXGlmHs3G4AXhxL6rVX0n2ai5sBkuojIRgzWVmzpZXKGHixLB
jb9hKW7x59CgH5J6Q6mtPcpNcnG5qdXJqwU6FuEv8gf5cSVpMunCCbu9YB9LXqTbhCdSwuPd5VPK
NbJmCSKTq6qbVlsuvw+XT4hgG16kvO1I5LYKGrWKFGqYNfpTd6qgWF0+vFzTiJfZczhs8AzASFdx
y8o1ZJTk8ZrLwRWGJ8+xnuV9WYybv63gHOotBRiFqfMkgNMEePDSHnP1rUs94usm3o7iOBNryp6A
1Ares1iTe4eOwms/IqCR2+UmfnHA6x77PPVVviKMLOWxpg3JuCqiGOcCWlxPoeIcO48BkYljwFei
mt6OIRw0IzoYsvEK4JbxQq7N5MUTnHhaFCNT0bQslr2EocrddhDv+Wtt6c+5hWfnl/21klxt+aZa
ZB/bNmiu5bsp5Vv650LyvEBY8DbFtkAChknd2Q8zRtTA5VSRl+w58qZcTOKOy83fHpKZ5M417Qw1
GvLOUZ3ZQ8M87egH467c2R5DSmhHR3kvAvTm+NtNrLM6OY0t7oYEDXabGcWKCZOubeS/2NpCVk/W
v16eXq51UFT3PfGn8lYTtRx105yg6eI3AzKAm1Us5JrcNkv8cAGuhjgWgo/kxoViDI1rL9t83f3L
Izv1QxmU/EA7E3C9sG/LtclMquZVrs4gAUGZifvlonat94hLxqYNBZD9cof87/qy8fJs8jEAnbRV
VriJL795cqn++L5tc2SapOj3fYSLveY6C45KIJFDarhQdAUoGcjiapQfzREYZfl55UIXkGUP2vLX
vaZkPEcS7/x1f4T9IIbWXM5wvWz4zYHgOIsn+XqsfJS8XWqYgy835Zrc9vV0v/wPrut8N8OV1gRg
2oA0PUnm9F89zWWbLtnVOhRrR+CsDXonkcDQuSOoa5IZ3uUtSjXlURX7aybQ2HLbKAjecu2y+H2b
hHXbFnJshW8jl0xu+ZgCTvcsPvxf/q/8t8s9pfy/y2259vtLiXd42Rb2ZqR6fA0zqhPmYZ8lZzOS
nCmEG+DjnakCtlOor2YQWxvJhpcLCf8noZ3eAVSoajeIDgd0YkLhSwWGcEy6qtrNrT8KAItcuJZ6
j1+z2crwistCFTDsy025VpAv0ArLyyyurqoIusCmPK0TcZkrYBvQfxr1XlRJsSCJnVsuIJT8sfb7
NnHVa+B8cr7KxG7vEGtemAz8i7HVaMjV+rq1ln3CnGGre+bBzXqmo033xtcx4CxTTzSxM4K5nQmj
NvXkfOCcPjyYt2aapl+vLsn4XzkHNYwHQEs5Pq7JKzcxGWhUlICWWvj5izjuNrqIkpGV4gGXF0M2
KWMXonlZ0kdpi2LNDhffnUv8V3Owr4Yf8ruxDKUo99RzlkNLvUF8I/JbkrbX1GkphC3JLmzx5uaj
9dkLJG0vxDSTSzZMxETTCQkja+c9VTcIvSEY9qeICtNBBhXIeALP6fGkDFVwH5egaeQ2sTsYupnt
mynhDbe0cA6jfho1LiFtzZyfwdIZYORzx1gX5mx6jEeM8YDNhza3d1YIsUVM9jQx7ZOLxexvPcvG
XdDNdNRL96ZCAxLpC4ClACzgTBzEWN3HokJZak7jW9iG4Jk558RsqrXeTZqvWgJcLRbiZPsVJXDZ
psaCXyLyIGQVXS6+9gC5GqMVoKUjKtw035htKDdORBlSbZcGTJSJL3z0sFMRyNQt7WFAEnPbTSAs
rDFlvKwzbrV75xag07SrJNhHy7XPdlJzKmKcAuVCJkpYAuwjbxbgCHeL7e7Au/2kon1XZPBeUlcB
6yzW6iSfVhqWZj/CE3bM+QTgJhbGvr/c9iiYHGnZi80prqqv+wS2frCaDMPsf2+Sj/h6jrwfwL0B
CydRK4SU14qLUC0WZE8RHyNXiajqoQ4NHcLInhGRCpOOfxKPqlLGGPJBcm0SVy65drlDPu7rX2Dz
/swSUjvkNqeuvR3Ota1N+PoRr1xPZGyBHkveZmfXVhp9a58xG+G34m5HMbm7ak7DrFkHuUneGQHK
AGPOw0olDenF8vayvglXjquiMA3cQ9Fbd6RimVv2FC7penTIMDHvRjtMadTLbV3zEbohYPuKkbnc
ZOWa4pNZSttZPOJyx+XmeFsxwjXx0WyIUB3Gjav47ADavMLC5Q432Q4WRmdcad7GcjfjS/Hhavk1
ujM0Avqu9e3H7IZpx72yoYoUrfwBpDbyrmnXJRtWiDqq7SOtyrm5x6XWUFxilpT4SXich+defxcN
hCjdZUDQ9U2UPpvJrZaQ2Ywu5qpMbp1k1+kcMztHu3KpyhHn7RWnIrmpp1M/AWxDdEdr4KpTDi75
vdY5pKLt+WF8SKEAEy3dAIrnc23RCZ7ctblwxV5jCqLAu8k/BdK72/XkhylvDeVmPv9D5xysJCGT
8ZZ42Tx9ASKHHx2IxZON9Pc7lDnMkYMOf2IDEJDM0R4xwQo3a6ds4V2Yxs5Rt3Z+6CuiIrYpHUfz
1kW59NQkd636PbsGCLk6gYV+p3NwAymZQ3QdrwlkO5Ic9DafAIt9zluD5sZq2ACwvkMf1WIme/N2
dGoP+k/yRjbjIX1V/eq59un07Mmeim6N/bDvVgAy7xyaDSv7jkknPKMDrZNrbV99J30u6m40kObV
BoQDwX+BckCsbp+Mwa/6LS5kxJJICwL/O+Ko2+JAews3/trcQEO6CT/mn9Fz9VmecGkz8183m/y1
sFY20+ynrvCtG/2xfTX9j26/XB1wQB14V/Fu2cVr3jBj0mN5dzSmvbMDGDeb+JLRy3HJImJthXwp
39j1a5fs4+h+DOnU+40A0u4DsnnpCee7HIWp56zthyXzzW6t/jTLM4Kk+VtYbkXnzfCX2Z8APDZI
BEGr8aOtJ4cg3w3jeghYRJsRV1BpqBGat+bq5JwhrJyLg70uHuzpSC6Yt4kPmmizvBjLvgx3y7zh
DLmwczz1W/LEo713JkX9OtxOb2TStT/1E/KZvPVTlHSxX03+/JClPjFP3bTvvM0YkKdGU/YeQXTx
blQgO7ff0Mkk+rlIUZzcjFv1R6XApN9sIq6k4g/K0vzd+ekQgjnS+b9CUeUAsmQojP3tVvNW6XM9
r6+sR8gMypW2rfzyxfoZcR2E/tayJ50CBFe+820oADauM2TzvmKIO80r09wPb/Ojh0cfMuyJsdc5
e9M+BGibovx3Dyf+cXhX2Svrk0Yq5W4AwOhTVA8PGWMU/KagpqDU0aKB/flSYFUERLJynu3vwzm/
Q7h4mK5z6u8jNtITh78yHNzAHx8Ge5Vjev8ZrpsPj8NH2xRkC5f+pG2zcotNnnfI02cjk/61dm0c
0e2gFJwIvcLPvIo/1OvxXfmR3dFYWzNJe9Rfw5/pI8IrjGf4AGziu4Ob9KV+Ka/UM4lO4ZaYnisa
DPZNuYdaubxmB/Pmeb63HpS9cZd8ADR2wjUIEMtXP+m92Mdpi3S4W3GiaZ663XDW9+aVekD71jzr
kT+8IwMitdUHv7BRXtVy7WxBCq16v3+MaciVK23NrCABRZv5teYTI51yymYCcR7e8kMDhdfjIyJz
XKknIBO78IX4P6QHD2Xg89HLDWQLYiqZ/Y4rfaVv3X1x9r6Rvvc8bUgA2adv+Q4fPhZl95Zul4pw
b81J0w+PSDlHn7CPYFWeONySLUU6rA8UydgPT5iNtRWlL/J8Vhz5erJbbpJo7U5bazedfwR7xCbH
YF/sFw5U0kjcOwDqh5EzD95fwh44AxLoCinWrx/4Tg/dFemUdFnLNZSlGaoZn2HwM6h/HNZ33ism
RHg2oOZrAwHKymDP11f1jbMP6LqyH+5obPe7cJOu613ybbwumyfmXomyDnlGOEUv9AxL9j2k2CfY
Z4f6FGzJIXo2ec87hRDcKV3fOjQZr+pqW+0NringM32S7ylHIphNNh/zbXry3pHEPIXXAKC+F9ra
ugGpM64vlz+3qCn4yEukwWkjH7JuT/HoqJpOs4uM4EZzGdh0YoYTiBhHU8yN+nGkcdLa/QY16qud
uIyt96bQJhmgHX2DCthRZg/JtVBMSOTaaBldsf9a9VQa5HRKrlKzTXaxeMxXUtH/+78NNITrugWN
5nTYScreXqcdXWTX+YxofyNPw5t+7P+5SBq1P0LkAnIj1uQdqGLfUC7Z1JFc5Hu0qAnHXLZRmoLy
pHLljoqGrg7/ytfqpFJ7bC0QcVipWnPTRgw4xzoo16E7TMeocuCFkLuZcN6lBkG2I7cBF0xH6Iz+
nKbz3m6ESVYthE3VpVQk17pITAout5tSzD4i9coeTGClGchgXYhDVLGQWVJy7bJN84YR2XF/F6gk
ymvs/PbMD8z0hHJSXWiVD3sAchSWBEH+cp2MMYhdaIckAmEo41/kokutm3pWAG6L6sJl8WUs/uc2
OK18S4N6K6tsk5i1ybWmcjnlXjaaNvIbJ26ir1AhG/C3ij5rL8vBncCMyTVbVIPjVFf3OUoXzdYe
MtUg98ijNFVNcNfmissEiEciN1Dbb02D83H/TGzDeBhj2ELEOO4uBSTVLfr1jOmBgzGmHxYLjVW+
UIkxuoazOgSdLNIZefYDMe10wb9uquT1rl2GSh7SGSeE+xhJDh/tz8eqcSFimuwI9AGIeNEmY2cA
5AsX8Qs3pvWSz5W7GTLko2tJkkdhhWYAZYTv/jOPRybxyMVl2zCoMI6CkwTVa0DFGSrBYcRTVj+q
bXsDBcIXSb77QRTiZIlOdEHWlsAtymwisxUhVl/F40sxWdeHNwvIMX03aBRKORngODs4NTVKKrv+
jhzQE6whOJdla7wMrasxc2OhInQjVaTftIBvNrKsKn9gubjcdOm1Hs2UiaFIEpQhUTLnSpkdjUpj
7aEpEcGP8+xS1Jau46+FqCFblTAdEzjn5x6yNKPugvWXU19WWGV40tdt3BH55v+vZtwfXUXRK9vI
Vtm5/2jm+4+2z7r2v/PXxb3SvvpIkqywB/9PH/Tvn+j/MnduPU4bUQD+Kyve69ozji9Si1SBVGgL
rXqh6qNJDGttiFGcLaW/vt/xTIJnkqVozz7MtC+Q5WTm7LlffZLOpffW4+3uIDd4O4y7ZaoOgl/k
hU5Xmq/yOQjbjhvfbsj/2TZb0bhW0TBFWk4yc4+utuOOafvzx1+1Ld3FZOroenSfk/P6+vE3CxTd
hYTPv89h8/M/E7yg20ityTAd9sP6sMQBOzbOUpzznc6xEMH4hIXSSFKyMgyScq8kz7jEAvsiMtqf
6djLWb0hJzUsUEhO7pPfjOuN+gwp3IkENpZIgyAjmUr3xogUJN1bVbQXVTQsy6HVKi1SINhttUgw
Wc0jDfnU+Y0CcEkJTZU1ZW6tgSPcSQ4JJMO1SCizhg0zVBpdZofWMI2ANmhyWg5JjvQSEgoN+1K0
SEDysUi9MtYjAZ5fUkK9ykpWOpSURjhCSA4JKy6uRUKdGZYh0Uzt2QGsLpFAT2xWFfRWtrkXGsmx
A7szkeYqyVjmmXSWMkbDS/9IPTRtVjCywkrzd5pCoa6kmEWFBNugI6m1zEsqquXEpJCvMkaMMGDK
yeCEpAHdC2oSKDJ6GJmXaTEBLry+Rm/Mu8FMcmIAdd7ENWD3MJBYoMSGNJrq5xOpxdZiRjJ1n2ox
93lyZmJbWKYFqDmAQEtdr7zujwykupZJPKZpai8G0iOFIpcJECosmCZbySwgYyOF2GAVsBOBJkkK
++QkJwcKJNcXOkx3W8kmq0rGezaMVppPRAQNk5pKmZBEtWCiWCjrwv1q7u8rlGVmG+aKoBUdFiKN
WBQl+xRbW6MtZnpLSBtYvFnHmfd/v13hBkAAWIAX34+bYNkcxjIkbzclhwUMlkYrCggeSFgA488h
QczNpXUIFvAmm5xZZo4XHPMlRAuEMo3aUWiQeyXioGamlZzIMGobeIUgCmEWhyanjJPCAkayUi1Y
IiSGNUZwREQEK4gA1JSUg88nOSIwBUWa2udj/9H+Vp88gJgV8JOY2oc49NZzcgYSi20arVqwFPcz
aZB+xdg+LIgo0GlsGHSXKhEUrdZFQis2dVm3dDW4V56zQm2p7muTDabKsEitJGAgJa0fBAoX8m6p
Fao2M8jdEociUVqwBcuctQLBZi0FTKUp4Ac5EUc0ORyBkUhU1WEhOYGAsFL7jRI0ELWwisRhXWV1
XhBuZpbafJzkSUgnGualasUhaQViY6wTr7A3lyzApNeKziXiyN4kcOGJlJ4PC2h1YilGcCvtWd4V
ig2jMkPeWFzS5KxjTAL186F9W9GKkSNM5sMrl0QgUXT66SRsmKoEKOoGxlWFC0qCIpB50eIRzyeS
g0WOZVSC7UqGAPNVKTGBYWSg9v0EDg0ON7N9L1NBm2ExSTAh1VwK9ClTFbVUUDKFkdWGngoiXiAy
Q4K1srSDpqcJkFDqeEGbkWSnQ5Uo5HwiUVgUFf7BikbWlRMWDuEp8YIYrloqsFnFIp2CPl2HhUgW
oBZX8IkhnnDilcQkgi1k+q+OF8gmMdVc5rufXrnUCzWhM/xIk3vDsE1OLlocWWexKCJoDWLfMB8Y
K3A+cRw1J7GIwGjzT/ZzcrSgDqZTc4GHYOui9Noh4ogir7KCTnmWTSYnEdgk0zjSvD8V4DFXFB6t
LPUW7oQ2EplVYkpIxTbVnIKx+LJaiUD5kW2BJP5WIApWGayGHyarF+Q42ZOUWmAPo/L5BNPRfMyP
QMUcXxlggfR6syqLmhjqfNJzFwjtObtFwQoSEKDSwr/xLIxMdpFZ6o1EmR2W0vMZ0QtqgVCTPpOF
H6hId0KOQBlQdiNlakftOBNfShxRGnWmmYKTkvIqvGefUojUAqlWqADDPGUstFqOELnQMMafeaDu
IGiWcqEl5eCmyBBRnU96tIC1q5SOJYFEy7I7KnhOr1xiwblOxBF9xVtKrCCllNrnEyozDSaAD5JI
Jc/y+eIzMOkml8LU+TiqSwgLEk3WWsvYSaUlZo575F4ZGQoiFhE7+Jce4Sm9HwSo/WdWYxEdKCHz
y6IA/5qiXJSj9yaSU46kRIw2v0S+3RpLZ3X+KZO85IW5Qrsmy2aq5LIJuPw+zKswkcosp/iK/yJ9
SPVdBXpZj+KtBkdvKTEBLo5WFEqKHW85l7zRfGIs4FK3hE/wKE9M8qUu8xeg6tT6wqCV7WZuehn6
6VLby10/cOxOOP/ct3rI8jfpaQl+UHpg3Hf3c6ON/PlxUJ81x4wXHx5jyPP3+H/uH3j+1cF3HV91
/MtnQ7/v9uvrj/MHH/013ei877bd6+5dt+xFAe/8Tj7d5NtHwT0XqvB/AE83EVzJyqrh7od/x10I
eG4b0QO+6XZTNx2vKL/GYm5D0EJ+0m2HN+N+NwS3doXtathsANx3m3F5a1cnrYe82/Xrw7C+PQTA
5zJkLfCn/bb70O37JWTX7qCG7LurrsY3V0/G7e271yHaXQmt9ltond8Pm+D3iVKXSJoW8vf9uH8b
XtlXfGohPwPjw3C84UzelnKe41+4Lr37sPrzTXcdEGDhijO1F36+3Q67cQg50nVCqEHvNkMXSRFX
S6iGPH4IycIVrmvB/ngum1zVnxowAG7XNx+PZDDTBcXBDyCqfxpvmYIZo9lVaGmv/aIbdoH08EU/
erj7j9tut1miw9eQ6EFPU7e+vp36wyGgaV+loYY/rK+Ht13YW0thzgNw+IsBXTCNh4Cyjauu0F+b
Qez8//59IJt8PeNDQB/ZLxL8Pl1dhBo0e5Aj4jau1kAL+WX/et9F1hNVh5LG14P+uwv1Fh63ZIb1
gD9cPevevZ+uh1CtA18i/g8B/4d+P/WBpCLdIKnMhwD+ov9nWAdqDOAPodFf9h+u/hr3N8drzv6B
S7io7y3bs6+edPsRTRkyJ4GW4viN91ftL+cveNoxmjMGL1Fy7f1/vh5CjLuwsxrszRaLJPRqcCgl
lqsGzZS3eHzBHB7VAv6l3+0mhvF3kZtgXFZGC/7X63HTXz2fznSbi25qwf82MuLjIiH6MtSH+YJz
QvRxSS3438F+P019YFL4Hhs97H9Cr9K6WKIW7h+H7vpI0CJTfHBOC/ZVv3+HZgsgu7CXGvKAZxOR
t3UhJS3oPzv0zu7tIWRNX/SlBt5Ph6tXly7vSkjU8IdpPbIoJrDcfGGCGvbdqxFOcahLAZ5LkaZT
WeN5/Ok4CeXSPwuDa/IT623f7R//BwAA//8=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74FEF11D-C09C-4402-A8DD-EDC3768BDB1C}">
          <cx:tx>
            <cx:txData>
              <cx:f>_xlchart.v1.8</cx:f>
              <cx:v>Profit</cx:v>
            </cx:txData>
          </cx:tx>
          <cx:spPr>
            <a:gradFill>
              <a:gsLst>
                <a:gs pos="0">
                  <a:srgbClr val="00B050"/>
                </a:gs>
                <a:gs pos="70000">
                  <a:schemeClr val="accent4">
                    <a:lumMod val="40000"/>
                    <a:lumOff val="60000"/>
                  </a:schemeClr>
                </a:gs>
              </a:gsLst>
              <a:lin ang="5400000" scaled="1"/>
            </a:gradFill>
          </cx:spPr>
          <cx:dataLabels>
            <cx:numFmt formatCode="0.0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50D5585-D6AF-4588-B20A-2EABB18C6D93}">
          <cx:tx>
            <cx:txData>
              <cx:f>_xlchart.v5.12</cx:f>
              <cx:v>Sales</cx:v>
            </cx:txData>
          </cx:tx>
          <cx:spPr>
            <a:solidFill>
              <a:srgbClr val="0070C0"/>
            </a:solidFill>
          </cx:spPr>
          <cx:dataId val="0"/>
          <cx:layoutPr>
            <cx:geography cultureLanguage="en-US" cultureRegion="US" attribution="Powered by Bing">
              <cx:geoCache provider="{E9337A44-BEBE-4D9F-B70C-5C5E7DAFC167}">
                <cx:binary>1H1pc9u4svZfSeXzSw8IgFhOnblVA5LabNkZJ3GWLyzFcUhwA/ft19+WbCcOj3LjW+Nbb0kzpbFE
QWriQXc//WCZf98O/7pN73bVqyFL8/pft8Ofr6OmKf71xx/1bXSX7eqzTN9WpjbfmrNbk/1hvn3T
t3d/fK12vc7DPzCy6R+30a5q7obX//Vv+LbwzlyY212jTf53e1eN13d1mzb1/3Dt6KVXu6+Zzj1d
N5W+bew/X/+V7r7sst3rV3d5o5vx3Vjc/fn6pw+9fvXH/Kv+42dfpWBZ036FtgSfccYoZkiiw4O8
fpWaPHy4bAl2JigiBCMs7x+Pv325y6D9Mww6mLP7+rW6q2u4ocN/nzT8yXp4/+L1q1vT5s2+00Lo
vz9fv891c/f11dtm19zVr1/p2rj3H3DN/hbevz3c8x8/d/t//Xv2BvTC7J0nyMy77HeX/gOYcwCk
vU3Gx955AWT4mYM5wZSJGSTOGRacI0rZPSL08UfvIXmOKccx+dFyBsr5p5MExbtLd/2uunvsnxcA
RZ4hJDjDxPnuDk/dhTtngBejxBb3153H377H5jkWHcfmR8sZNp5/ktj8VenJ5C8ZyegZlgRjYdP7
ruc/u41t22cQ6RzJHHaIdPbP0DzDoOPIfG84A+avzycKTLLL6x0E2hfLMfQMvEEgYj84zSygSXxG
ibQdxxH3OWjmNH9Vv7foV9A8tpxjc32S2Hy4q5tXN7oKda5f0nXEGVAAhwv7IcnPXEegM2YTTiSy
v5OE+8FxH9WebdZxlGbNZ1B9uDlJqK4ibV7OhSg6o+AghEr+HYGneUcAjUOSOALb3/PSU4R+Z81x
YO5bzfC4Wp0kHu4u1d9M9bJ+w8+wQxmT9gN5hpTyFBXbluA4HHOJHnLS44i495vn2XQcm6dtZwi5
f50kQucvnXbEGRWUYwlc+fCYoSPFGRHIhrz0kJYg6j31md/bcxyZx3YzVM6hTDnBwsY1qal2X18w
lhFxBmzAcRDFR3GxkXPmUC4IIz8D8hxTjkPyo+UMFPfqJEHZ7nT+glUNdc4IhDHqPPGEp3GMyTNs
M5si/hDGZhXnb805jspDsxkk29OsZx5Fmlfm2ysYbm325YUZGuQQzrlznKFxfoZshoXgD7FsRqH/
t9YdB+z4t8zw89yTdCnX5PndbaNv2+Yx6vxzuYDaZw53bIcQ52io40DbiICSFc/weqY1x2H6qfEM
HffdSaLzf1DzgLwG5Q4Skt5DA8nmaczjUBNJEHoofqh5gD08ZQfPseg4PD9azrC5OU3etgCCoL/u
Hrvnn3sNFmeOdAAdIn/GBKocKjihWJDvmD3F5BmWHIfke8MZIovTFKMv7/pX27tB374ka6Nn4AqE
2/RePUMzf7ERO7ORAI1AzDzledYcB+Zp2xk2l9uTjGTLOwPyzQt6C8zgMAo5REClc3jMxRtyRikl
nKIHdW3Gqp9h0HFsvjecAbM8zTC2/rqLXtBfKIXqUiKO6YMiMxM9bZueMUcSmMfBj6HzXhX4rSHH
4XhoNgNj7Z2kl+z9fnNX1XcvOKEGGpoN4Uk65CGjQ7//lPEBEC4cmMx9kNBmVc7zbDoOztO2M4Qu
NyeJ0DpNdW50/Th2/3na3+MD3kJBGbgHYOYxQp7ZVDAQOX/MvT3N/s+x6Dg6P1rOsFmfZv5f51/1
7kXn1uQZaJwSdMwH15gTMwZT0qCkMflQ58xc5xkG/QKZxzuZA3N5mk5j+hfM/BSfgSLDHE6PlzCS
nO3hYDZ6uM4enfUh0fzGml9Acmg1x+M0c/6FaXX9wq6CzqSABCOcGUGWNsyC2gImqB+caOYjz7Ll
OCRPms5wuThNXLa7akx3+dfH8frPk8tedN4vp3FmkYszmDgDHYDIB2lzxo6fY8lxUH60nGGy9U4y
dm13db27jdr6rmleMuvjM5ghI47DQAL7iY7Bcg0E8Qu0s+904Gm6f7Y9v4Lnp9uZY3SafrOnmatd
VtSRfslVT5ScMeEwGyaYv+suM6gcDloZ0IP767OK5tlmHYdq1nwG1eVpzkdv9W2kw13+ciEOKk7B
KZewjOO7wzxFSTggNiMgcXsqt3/M6MBzLDoO0I+WM2y265MMddcRLCx9ta5fNgXBZADM0GDpPCwN
lLP6hsNkgS2ARMMatcNjloqea9VxjH5uPcPp+jRx2mqYs6lN85KcmsFUqLRhPdqDWmb/nJUkPbMl
yM+w0PDRc+/J9LNsOQ7Nk6YzXLanWea8NW0TvfJ2yctCAwo0gVloSDX3/jETOoF0n2ECK21sNqPW
z7XnODw/t54h9PZEyZyu6/2/RaEfh/ELcGyYzcSwOvq7PjPj2iDgwNpbDILnw8KP/0hAzzLqOErb
p3c0A2n79iTT0P6WTFu9JEKw5IlxWGZLj0ug+5W4nMPCm8ccdQSh31n0a3juW86xOdEVOCZvXlRi
o7CCA0odW8JEzeEB2f8pe7MReA+FSVFGZtFt+3tTfoHJY8M5JO9O0l0u775Uuzp5STIAjAxzmPTk
D3OesxkDKc9A6tnPux1fuP4ci45D86PlDJvL01wddXnX7V5yiQCRZ8RhFHL9w0qAGU2zbQa5xiH7
ZQQHb4LrT8WD39vzK1zu72OOys1JesxVdReal6xAyZkkAvY/kYedaTMCYGN0Bps8bJvM4Pi9Icfh
eGw3g+Pq+iTh2Oscn0yVPA7Vf87IYIYAlE0Mu9FmXBn2qQERQ1RAwjk8Zmufn2PKcUh+tJyBcvnp
JEG5Z//urjIw3/mCuYWAryBQnbH9QMVm+R723OyXpoGzHFdrnm/XcZzm7WdovXVPEq1LU0Hl+X+A
FixJJ7BYwwEB7dFfnrIzDnPTwqE2h0nQw2OmDjzfruNozdvP0Lo8TbQ+jAa2t4cvG+9A18TsFzsN
gaxBArIpBR37HsfH374XcZ5h0HF8vjecAfPhNIPe/XB7cQGHw0o0RiCmkfvOn9MDEHBgTztIaw8h
D67/RNoOzv17q45D9PM9zXC6PE0Z5ypJYdHai54HAYFOEIDpYaYHzYi1BAeCVZ4IPYpwM4yeY9Fx
fH60nGFzdX4Sqej2fzy04n4c3zO6nz75vz2vQ0L/Q+nDYDfusUQEJSlsaSNwWsdx2jA7S+PXZh0H
adb8pzs5jYM63tzleT2m3e5Fd4LC2jUhYSPoQ/ZHc7eB/TmCCLHfingPG8z9PA1tz7XqOCo/t565
z5u/TsJ9frIaTrp5BzjBgTF3d48d9c+rIeLAWTYg1sAJHd9BeEri4KwbQgns6P3FNPazTDqO0JOm
P90o3OdpTvG8uxte9IgIGzI/ERTKnXv+PE87oPfAIUTgPw+L3Gf+81tzfgXL4S7mkHw8SY953+yi
F3QW6HFMOAS0h9nomYJwOE6Fw3I2zGaTBL+z4zgU961mSLw/TSX65q7KQFt/OTBgaQeCrZ/wz0wl
gA2EDModyWDjzeEx20f4DEuOw/G94QyRm9NE5MMOlkTlYfOiaieUMyBlcgIbox9r/qfp5F7thKgG
G9keh8JDmfksa44D8/ROZth8OM1M/0HXtyav9UsK0bCVAxzCIXCs3f3j58k0mImGk9VgckAe30j4
LJN+gc+Pu5nDs/7/k1Z+ferd94MBvV2z8w8nCj45+O5/vnq4ezjmcNb0gdUeJWv3hHf99c/XtnQg
wX8/qHD/HQ8N7x1kfuLTjzZ3u7r587W1X0pA4ZAIoANUYpC3Ie71cDgSXIIVOsyGiAhbdzlMNjiS
vn6V75UDOOyQ7YtX2EQCKxlhVSnIea9f1fu1KnCJQN0EEp4U8LYUsJ/u+0GOb0w6wjTJ9+54eP0q
b7M3RudN/edrbGO4n+L+g3tjHeAx8C9BDrfh3B4Kc1Vw/XZ3DUEIPm//v1KXmBa4pWsnFcIlGZVe
mNXnkXZuUsr1usU69HtGb8m04LXLiM3WTFaf+FAiv+1qvQrZ+Faw7FMt08hjk6iUMSVRthW+h2mx
rcl6vSZTO/iYaLaJdOqJcNuicfBjnHVeHEiqupZ/CMd4WEor9iNae0WYiE0TEjU6fNp6kYiHhZVZ
QqX26CwwJomvA+IWif1FDG4Qo/oC5bpzowwNquGxozKbdKo0/FvSEfa21r3bY+rhNo6uUidYpXUT
eHmbFm4hR6riATnLDGMFsAwuQwz5fIze0FzidYr8Ksk+r6siel8UEzsXpRi9tuxr1U30MhNmehPr
2PaSekJe/XfE+ubCEvGkEM9C6I1Erky6GXUSr7WJ9ZvJsVzdy8I1OB6uHHMF6/HNoonb2Jcos104
a1EqmgWDG7bmLnf4XcBJuiwr81GOOFNZn+fn/XQ+TpPjRiZHLkq7QF3aXd2vTbspZIDPo6re1l2p
GI7JksfjTZ/ht5nFiJdn0Qc5lbE/NAldjJmVA6xNtZj6b0E6XDVV8CaNk8ArUYKWtIsspbuCuVWW
rZJW03PWT8opkbziktbuVBeqb3GhOmp/CEyi/SZHlRskwSII9aJirFwETrfISsssqOzQ0vTOFlYY
LkQZLmMpNp0h5aKI0kwNaRwoUg3h0k5EplBeMk+M0eiGjnxXOLmjyqqqlro3XsiKeDX1+WeDkmtT
V2teF58r0WpVZnK6DCzOVd2gyZtkpdejrC9xWG5knFCXsSj1JpR/Lq2VLIvwfR0veT55OMxv47Jx
22i4bhqVizFetXmWqNgZPkfCIDdltttnVKsM2Vd9G65HVtirhomPqHLaRVp1id9I+6tV6vey9gNZ
vKtSYTY8zeC+bL6jQ/yJilG7rAV0S8fseJfGKuyT3AuEFShtWXyVhXibmTFx2RQE5yj2kiJIfJyw
weVNm6ihpJ9Qoe8mXGUeNrpTpKCL3ipUQ90sTQsvnppOxaMVg7nhrsOhs06CN1YcDr7Mxo8xwSuc
seWIG68vHa2aOpTXPOtWxLpzpghd14Nz2+mULpM8XMV5/TWIot5L0jGCDsV/1714m0Yd8W9MLIpF
DlarVrBIobR3h5a9qRLi9sa1a6k9i5e5WybxeUf7xiWxMV4Q3SZ23SpKBcSPonFLTD7T2In9Luip
ayRb2EXlcjsxXuUEAGpjVJ9fG9Z3SzZ1bNm1+iZqYy9nNFYDOHSE05sC0U8m5W5UNeehDpUsmlwh
vzf9Fu7J9MnW1uI6Bo9rhLhwNL4MKh4r7HS5m0tbq6FrPZL21RInxLOEte5S/je1pE/D3h3LNl4N
tGzVUNsKT5VWEcpucdfHasyyNyVvhD+m+l1oRZ0X4n4bytioLLexl5VyUHaXtG6f998sMg3KSstP
Tosid7J9YlXxRlj0c51G0SWtqnXwqWRDH6khYhsaty5pdLvSw5gou3G+BW0iFE6H4Dy8FkWQqiQo
rbcUb+CQr69pHotFFsfU11kKrtNkrglp5KOwTFyJunUWpBucV40/yPBjIki+gRwAw5wKoUxXOa6e
+Kc+H6+HgaC9U/brIsxV3AdkGwsrh7upao/AACXdsA1x47hjIbWLJxOseGRslU25VqyzY4hlelCZ
Hj73o5V4yKlSZfEvVG8rp/qaOH3ohkmiJl7knqnTbFFF2F4CaoOc0kXWxlckKdPFmMS5YmFdeVkQ
WyuRhMqukVzHebWJwFVUn4RaVYOlL5ppdBlEn1WSlrlKv5qBJ27YG2VC8QZrZtSUIuTJBAu3THnn
Fm3nWyCZnbd9eI0bY3l1YnWLOMAucryusLYjGiePaJ26etBuWNhsw7OiUSOr0+XgwMgww0UW1NtI
hNifUFR4Iq30YiCxtWzG0bclpTCgI8u1I6PdtI/CRVNmN4GTI0hmg9tEtfZJ0BN36BhT1hRjz2j4
hahKFzjD1m6wU7wacgMpFjbQ+7LJr7qh+KQ1Fxeyby6H0pT+UA8frTZF66H9aDV57aYCGc/klhuh
fHKLKBKuYydM6eSqCkN6DsEAgnJOiKtxv3SCqnJrBhFPKlMNyTIeK+l31dB4KXFuhAlvSmZxv+wq
y4udLPRsJycqDkyx0KNgKmkvUziTdtmnSej1zEoVDpNdofv3sammm0msaiqF1xIdujjxO9Kv8jBu
V1hA/zS5E8KYWYmxHRQdyqu8m1LfkZuQ1KVHc75lxoKMyPQmEGRV5fCUFHrV6157gy1vOha911Is
QocozeQSUUKUKLqLKtZgahsCspNjFOzyqVQEYZcHkFU7J4BfxQ70Ttr5fXlTCkgvLJCBV0zwwWKy
uNslma0CvMmT8W2S4yvWgI0WBBKVCG2tdEe9zmqqLSsblSbB+PeYsc9hGUwwJvv1pG157oS9NxiZ
qAqNblCBIxuULu2ijbZBzC70mDUXtdO5DTKrIg+01+tyN2ZeFuPzPOB2qAr6TZICRv64MFFUv4/K
alOEBmLuEKqhl8ZrtURea0VXeOrSrX1e5yE4nzOQbTCRla1bthbAmoSBDtWtXKEpuJPNhyx2qFs5
pnBRn6yihrjBkGZrO+kD3+LjG+eqHWHgJXb5maGkVFYPCbq3RsUhmHlxVUyqyQZAP9FLDAOuD9oK
Ygv9UoEjeilqP3aWqd0xLZasTZk3feSo+Twaml2gQLwxwN7O02ysF/1Aw3MnkZ/tuCwWJebAgPrk
XWxZ0uX7rN2GQbkGLUhuYuhAHtDO52EdeCSrP04WQcuIFltuDzF88l2ZdNECZXe4TGpIhs7SdPU6
6NMdTTLj1QVk0jwJEcQjCFawDDlecTStBZV/YywH10mBCWo6fhg1KT1eN4PKpzJVqKwtlaNhAKJT
jyps8DquLBgerR24QSQSD0d26MpyWE+9o/24iYSiJlgLPmnXTBNwJtihtAYW2KpOrAcCqCejBUOU
iEh1GfFkp9uLop601zh25lVRgr0wkKsWikg3I0WnbBLt0iTq3cRUi3QSl5CXBp8bMnohZw2MSBig
aR58wFSxqX3XDZ10g7pH25T7QRTzRZfHxqMh/ujwsvBz5igh6uGecyWW9sZeQFfHNYzaYFNbceEV
RtlO2q4ywS4KwuN1zyAFjqi03SkCZlFFuYLjJFrgS0R7qE2oFxS+FURXsu9CyGAjmFSi6yktVk1Q
XUeahK4z2ULF9eSVAEJVN+vWJh/qthnXdlwUizgPUh8RBlSi557VldzrW9mt0sZZwuE82GMAppsN
TPojCdM1o8hPpo8pcJdlF8eNh4eq2/KJf7az8ksbhKVX5eEXPbU+7oJa2bHIl0OSQ3ZLh/OxDaU7
QsnhZrj7ZtchV2FeGx+WIjM19pz5tIz2tI0C3QSqGdDhU2d6ctl/60mxGyO2KA3ZZpjFSqciVlFL
PpYiX7VJQz0aN5si1TUEN7EAiig2pZFug1VdxcWi7gu+xnZfQTHUIq+PpmteDoOXZlW8INxsnHp4
l3RF6w1FmSinoblfDYJA1VFKt0JdqhhPrmsD4d2x4rcT7xwvbppRyQYoeIbjnUboKgeyss+GYcKl
q1PJ1cBK5OZr/lXw0HdQa6vOysFPKi8RPVqztDs32dcpkpZyuoIrJsQ5VK7o3divHV2oyuTVQpv6
FrjSZ2B6+SBKKHpo64Mc6DkJ4n41trXfDJ3HcGgrg8NANcyUbmQ5TGFW+h3rzAKGdZB1hUJQtnhc
jxfhiNax3bJtGxjm9n1wO7HeLEbIOS3PiZ/HGXPrepE2wvLsIDWKLJKo4wuY2c/cMYqAfKXNFaWl
cqZOQIhrtEqMdZ6AA64rgq+i1nHcMG4+iCjKVNLFn7O6Vzy2ii2ZgkplJeuU4+SdV7f9eQyJ8e92
jLdWJNv1wBsYHqL/hNpeu6SaVlVBvqUkfduVEEqZvRVRCiWi7JgbG+mnCboK6wXSvFnSoL7IWQFl
TEWE32O27sbqItDB2kqQXoqS3IS8KFTZ9mbJ0hQpyKETVGGKd+cMX3UhcIkQ4Q3JB+aGFdL+2Exe
6Fi3xCxRA1Q2rzvq10lW+AYG8oIGgVdZ9TLR1pe4t2MFWkCoAgMZziHASaDYsf2WR9ECo3BD/QaK
+WaMNiI1VNVl2SkgtZDP7chWERAxNwkTT9Rlpso8IVCtitiFdPoNzv+5jGq+iO1ILk1SDG4xyk+a
4g82Cpq3klvXKDdQ9herlErqxuF7ngNyiQ76RQglez5CbVJe0wKqeTl1EwT+gHlhMSqMip2d4Mhl
OpELVgPLiqfci2lL3dQk7yTvLqSW1cq09J0lo1IV1bgYI0Vb9C6OiaqHIYcurcwisqNz1OpEZdnU
ulKUN+NIUjWOTeGH2vli1c77Io4BdvxROlnsRXEFeQ9oFLE9J7Jzv+9j7dmFGRdlwrwuZZskCSuv
rUeiIocuSGL3bmc+NbUVuEajboH7z72OzLmBUKBzIZZxhN+KYXBTRIt3NFt2CGtfM0aAIrxBteBe
NzWQ8xJvcJrEl2EduSa+zcPoQyxK5wJ0nu1kjUJBvhzsb9KqPodtsBENWtBqKpcClBeF697HGcFu
YLcX0mGjazngw1FPIYcktmqxCNUUQkYRkKLC+k2efO6bMb3AfV24Ux9fctR/bfNvuJfSM/3UK9S2
buAknev0veMPVukOjObeFPSdNzV8kbPB9rMw7lRtLjnrg78Dq1cRH6pNgkmlSttSViu2SA8+VG+W
n1kYPFSI6zSoglVbazdroKoUJYLydGz71dgyz6TNRUOdCWIqaFR1lC9gUugd7ku+FmT6kPGFsZLA
zWIILiawt0nW4FUDjIfFdux1vQV5NBSBqkRxGex5SRhA3UTSfGs7Fl02YrQhnqKbopPvKwKexpob
VoppQRi+7U0Ib8Qwlml50QtgDm3dRFsGqpaDw21WZO86BCFKS1AtuhZ8M4vfDlHZqzwCWcaN0/Bt
OuUbqMXGbVOCNNQUYw/DCeHrfNIfE4zqazvKMhXn/W5yln0dF2tOyEdGBnfbyOatnqJ3ExEEEIUA
pmnhNl1oNnULWN//eXgdZ1+TVpi1pZt4VVqTX1QNpJ39k83EkoHPLQ+v0hCbTWnnzVLQ4A1GjTtm
HK2DKJcbnE7WImjRVacRBydp13VG7XVgZ3ALo9ATjCb4s0/FsgHtbRnZGiJZ0q4OxaSoqFyk4UDc
iNXd31FfqrHsv+WkTtaRzSo/xNGbmuObtq5CrxBdviJQ3tldN6oGIvJtb71hkdN+6dNiXaaSqa52
8vMa/nJRyyqQOPpBER0IsGyAwFSm0J9hdcv4sGbWBIKF00JEsx0fejr37UxA1YyTq727qkgmo2+9
RTyiCqH+DQn41uoZcMgxaT0dFmvUtCAC2RpKOrQidTNeB5YZgJz4HUqba8spbyEU5SokbEtFtkn6
9DPr+0sTWr1nLORWSXiJ+Xml6fueiGQ56RYpEwUqK2BoFyLzI4knF6HP2obQnrUdghEiajUKfJ1K
gb2GF58gPZzbqNmUcVyrLJ6mJRxWfBEUOTA6K6HLqrClx1NxmTTskyzwx0Jm12VR1KAGdbftIEvV
m3NtMuRSZrfLuAxHVXcphkEPYWUqgkwxL4FBi960straYxcqbrgN+mygcG4XqijrSz4isnLS/O1k
+UDJ/u4cK1maprFAZu0+ZiRyOQlC1WdZsun7dp3qOFQlWVR55CbciVIlyilYhmlyDnLCJSxsuBhH
q1w4HS02vSSNGtqo9RDvig3+/kTyvNiQ/UcO7zlRULsWGXJXTIHZ9EPW+VhYt0WW4g2bwqsahtLy
8Coos/d1Jr7oDlSTsk5rb0rzVh2cg+nCbGAxM4YgU7sibdnG6IRsmg0aqmKTyx5UmV54ZCg/khSB
fZPMIOntL3bpNHo1ZRCp9mZZw9Qv9QS138TtCYQQeK/pxjSFoigSSx2SZdglnw2d/q5ioPzCEcXm
8JQloYFO+f7aBqBQzKL1wcTD05gP0G/3/oxXFOT0tYHKqCGxXJShV+HBbGKZxKnqBsYXVVBtwxrH
k6v3Yg5Um+W6ER8Ozkg4KFq4q1Z0f++Hr7TD8PHb979NEg0CaSiy9ryEH0mtPFse7tjhbb6PkNAP
h9d5JKsFx+O1Q9ovssPnbQTySV8Duk5bLYOo1Bnk2qHfDBMFOgX1GFI9WATFWNhvqGzWvU6apWU6
MHJv6SGKHF6aikyu2NdN1T6qHUyvSPqxhGwFKaatNxK3bss6uoL5lmaVB8YXHMJv1PZAG3H7d1MH
dDE4sQX6aJaFqRpGCLiWlPmizOU1zFTkm26kq6gw3RI4GMSETMpiFcUTyFJOthmzwVoSVle9q2N0
jnRAz+2qhYpsiHpfVkm/QWGTqabizMumMUgg0Sdmc/idKayglkknGwJH0my4xeuNYxHXWDVeMQsO
q3RBXByL1Z5hHOJvEuFmI/P6shkPEBYg+ZcS2GgSlZsghqfDX4enw4hD2vo2oSHzxzyCYYZDEJgF
Slf3rnLwl/0TZiMEzIJzd6wbs2kLoVMV74O9hMZKhDX3Ch23MPJJ4OZ1zlTcEiB62qeJWRdjGUGF
4dxlYYs3WepcClAKFmhsu83hifDK+E4DLs952m1IUQoY82Tgbiwr0I2COgS9G6JNM210DVQdiivj
tmmwTIZYnw+Q2Dy7garn4IyHp2I/ng9/RdqqVk3YeFaVJ6lypC42YcnM/dO0Hxq3LWshy9qtIZuw
GMimZe9RHjfrAw44FfkDIqDmCGzdWp0DpSDTX8pejhdQ6k0XNW1q5YRxtQzR9H6A/+OI5+jsarQE
2aL9U6mjRWvhcVHX0Q1yoKQbxPhwza6spRMzseaDcS7SAHdqspAvCiiYMlAkLpgApSvVbHn4QN4P
9TlmjTpcs7P+ombBt542EDNKa0mrflyipGsU7sOOqjCruiUBR1NVkWeXHSWrLpX1qgY11O4qAwEq
cKJt6YAG4Qyt9Ptkf1em8EC9egvaAii4FZAkvDcaVTDHVVhT52ZANLbRAGWp1cFLi05f5NhCeiTt
RcPpeVfnq2TKtq1MQb7I7XwbjN9Ma0cXDNegIYHgpqZoTP6bsTPbkVTXuvUTcQSmMdycC5roI/uu
8gZVswpjsA02xsDTnxG51t6lvaX/15FKKCIzMioCjD3nGN+AY6v5IW0Sf8cndM/OrdGaY4gHV0yZ
5DprS0uSwlCIuv7CunE72NHrCjL3uwktVk5T79vYUHRTHCqnEue0lqnKra7HcljiRz8zPA8W8Tms
UHtiv/+w4+aqeMBgCFz6s9XiQXQKqoOZ+d6OqLH9S5sOW8WS9hLEZDjbjGFnrkNcJoHhaE9YA19z
1W3hk1Cc/2zoQpI8TLeglPWFzDTZsTR7hHDrq3xex/4sgrVQdptQgzRzYVssdemkyngl5JQaj6AU
wqOIk8pDHPbg+704h1va/72hKUTOLEZxZulfy0rbksWiajNlcrU25IRrOwSnr0fj7enXoz+/YGYg
p6WWpOjgmBZfv/BZhOpviEX553Vf7/L14iho3wz09d3oe8lpxq30TkRxI+HL4WFGA++wRqzsvdid
tF98/fTPRjtF//4jqRNIk7HoimAOUaIt9CSnyc/T7baSQCc/NbWfnhafdDsn/IOu17JHRbgaDE43
+k0+6+kHxJUIbxB0hXD7zNXsPKw4Y7IhrLAU4LhgemxC7+Rj4TwOmFXdimlTeFEPUd4lBW06dw7W
Po+4W0ojUEwGtTtGBPPa5HVqF2MWyJFT/hkzH6e3eW+n/i+oK4VKpo9QjTi90mlnlXlpO/S4XZq9
uy6tiz4ccuzHA+RWeydr9qsfojpfaM+K0A2w3nRFjEi+NMxT2PWfgbvy1UHHgJI2JzotPdL/XPxx
rELssl6bn7jSjc7TqcqW8IVnH9EKYbyNI15M0fqKJZvkNJtIsTooXUo/0xTGV5pwKCcT+mxBRa6i
/cjaF+b3WwExIy7QHlWLEu+94bs6JFAeQ4tFFjNezOLcmAF7IYbcJvlDatip7tnNYWMvs/hsxZxi
XrsPV08VqS/uFfH8chD1az3dTnZV+VFfYR4cjoFcoA6NKBY2VgSc9rmmcrhLIWsHOsFZX8+nlPTT
+SbL3qr+MBx+U2+A+UUPycgfwjWKS0KxlG799AMrg9ul5L73lhN8/IdFLXvH2ce4wmPL+pcJxikG
Fs6YJNdOvmhas7xuu6bYFEYAZsp9li1JjtZhLMKa3294sxnqolw09tHU7s2goBj3LNeVb6IzxaTY
xDlwNJlvw3onOgJj/8VMrS7nkDxsmABxBteVRoNbkHGCeLv517Guv00BZMp2rNQojku6YP+03wc4
AVSwnZLjXa/g5ngPHhlONXySJOsfx7qcbB/kUy3vcA2qPGjpkS3Zr5nKu7HmsBTm9jvAjWqxlR3C
GSvaY52mXdGZsMpwL8tiCMKzl+nCW5tcMFU4W0KNKG067wNIfop7eZQNVRyRC4RAhVbVv7p63luH
8jP0K7gQF8jnEVnu+t8emQ+twVGN9c9l2K6p7MvONWdDmjedBM9Bcqlp/EuHd50YIYQRNKQO4hoM
5OO4ZPy8eslSxojx59scBmec7cH569HXxoYNOa8p5lLB+OewBTJfKUq2LtrYDhDCO4lrlfOkl1D6
GYOzznJxmwLgOYw4x62/Tw1/tOMhS1G9LWumT77EaZ/ozN2KMzw3hm5lq1B1OzJlebfYpeBQGK2L
RvRwmHld04XfGGqPvJ9WglYIPtytz4RWgYM5QS096duGMAdZalg5zk6jq7ahd9bjZRuS8WQbpU+4
nkEHU0imEBRQFn5tcBuLRyM2vRsmSMd5eyvm1jQctsIsP5LN50Uv0MTQW8cxz8Mhrem6Z0N9wwlU
3kc16u+vXy733Ij+BMV1OAW3zfJVoQl/ngoBqbkQIwd60sqCc5wrkpE1H6MAy6HEOdwFejl5iY8D
D4MuB+VQzHITOabgrJhZ7Ah0sLbN3eJLOLqJOzW3jUDLc/I/w1u9PW3ecyrxTaR3W/K+XqQFDAOW
yIIRjl3N6HhCs2b6/Ovhwof6uOgq6Pq6MmnzTtyEryNajWoxvn3j5e/qEWZQZEFleD0N7XlpUOwR
KyDF3yrU0KwjVg2FfubPcxnER9810z6bHNzeP/89v30QGHtwujG3+BgAoovSIhnrJM88X5++fvb1
6GvjEdy8Fqc+6qNsOaFUoYeFsqrut29hZCZ0rvItnoP2jLUggAQHkUlJCpNOhXUurf3wTQtJeL6Z
hSh/E+vbE6RAe2pouOVrG8MESgKsRrdNs+GEbbxlL6ENn742MaNVWnv8MH19Q4P7RJY9Sh4oAZwU
U+NBxgp4u2uH8LX3MC1WS7+4PKBKl4P2MU/b2cMAQK2N3gvtRps0lTGYUfEQP+xNMp3clD1/IWj/
4HH/QXn9VAMKl4b9c8fefz/9vy9K4N/XjWT//PB2w98/z3AxtL/vFPy/vgoXT7+hbua/X3T7NP9+
rz+3rL0Rcv++f+1/IXd/31v4f+Dx/tdf/v/BeiEwStBr/zOt9+eGFn8Iv3/+6B9cD3FzsFV4H4Qr
bmxdgHjsP7heimsLUly2Dne2+6L1QpD9/8L1sv+Di0F/XaoGPhDuw4Gs2b9wPZB8IdBan+KS3X8z
6P/aAf9xIAEo/vP8P3A9XKXgP3E93Cgso7jOB94THwNXb/0vXC+dE6VQ/QE62sZH3PBtRKUteUUv
sDYMRDAui8zKPR3Hfb/R8wSDMJqDfSLiCKMurKfTyp09uWANj4TeqRmuI1ncIbhJHGrQ3WHuCCg0
Op/E4L0aDWNh9l63wMInsLbMMpbD4lgKAHxln8xlHSxPFKdZY2Fn+eY5Ia9baiD9SqBvVF37ILEV
ZXfd723T70O9fNR08He4zybk9gZYiHlo33QMoEa789bOXk7J8MlN82NpLaYslgG4SJ5aklxSY6BN
JWE1e8f1dwsYJII3sGvMrVWkdF4PNIWn1RF6cn6jioZIOBwyuf+aFYxC1QfJoOziOkFdyRYvB4J5
3BAyhHPWsrwZoPBkQD08KX9T4ceFwB+POrM59rQrVzt+50tf53PHn7T/1me/QG++hO185W32uiBO
imV2mf4+sXH4ntp61jA1sAh9rUQCVKIHH8KP0cVrMTSVsg0gqMlLC8U2Dw6HXH2QEazNPb+OyiU7
JRFlpdYy+uCw3Xcbb/fThtq6a/H5SRgmlcZ9OF8hvnyouLRRL88rNb+XjA6XoU3O/YivLaz1TgTS
PZzL9oFAdy3iWqoztDybB2xudjJrDuHatPfCn34NbrZ7tmCxZW2dvaHHC97WLYA2EJRk9Bl6VREc
VldzeK2NKKMuCQ4pfww7SiCquN2YsugejhY877Y38MbstOuyh9Wx+WS90ORbuEXlIF+HFVNg1iwA
SxkqsgB15twuJChGFAVwN4MjmB783dzvVVZGbJ0xaIJPW1uV1zdFRhjyFreS7RLY8qd20dlxSQ4t
xeFPe78pRdrsV97/FbvsxbFg7xr1a0u9HwxL3M6RzlV+DQdFRxXvoY/B8lhlHO5lKi9/FxaBVLuW
paiD4cFtJi4FvlY+S0CHgO53XTOjkRXClcgTA5+IFHQIdu50BOdP9wHaEfE8bNzsVLD+WBbiQL1i
GczsfGmSudvT26kWL5ErJeET1DboF18bLRZbbh5UYXKTdbxmBQMwBuhNbwLTdNtE1gMLyuNDdlPj
l/5bq7NvkS8utY4hz94Y0ulnB6epmUBtcC0nCJiwlYReTC61v1Uk7n//WYta01wwvbTY0epXT8W7
Fj4ozr5q7GiqZYx5zhU8AlfHkKChcH1taq8/tivU0PhWDXxVFx0IJnTLi6hVSb0kLjjDYtnN6XLI
BooSDjvGE+OVC/3a8enA9dIXfhebis/Jdqol90+1aFTlJCoI1TbmrHzzqG0CMZ0nd+iekt3UxXfj
GHt7FOelN/AHOuouNzEzhYPPO900RxcqB7itraB4b8dJZbup8Sdgm/ae8WwsBtxXCWLZwuDuC78C
+Vdp46kDtZ4uEhON6JO1PXHUEDs9+/fjCPscy3hQUMsOf3/ONn7GEu12M7SCQvoRSg4ojPW4eBVz
7HvKjN0ZvOirMtSiW0EsjcX266uqIbfSBnBOnrqnzk0TegIf7PRUyHEzJ+Se7oaGYteijusUR6/S
h6hO6XoIbgNl9IIeRBwoFGuHU+aggVMP7aYnvzsRip1dg4fGwaO3mAoKLc2PlZJ2NygKKduSGGNp
fIwDzDQexVEa246eaNipghC+PgEIvyR2Y2UsvG0/HeGB6YcINz26Q1uZ9z3dzgGvEgzeXbpoetqG
5kWzRe77TEGTdY5iRkhL7tbgNEbRPmEGByPufpHVNVWSNLKM3arOk+nbcoSmdBOYvhaiRUdX00Ao
XBvpLsvSPcuurve16R7Bu+i7JfDVk86yfRNo/bZqhXlrNN++njUMPTMNW3QK07uTkKZIYKK7LW41
pAWv2augCw4WknQh6wZ7vU5Y2WS+V5IuiC7BSP6aZnYSWunHLr24KGqLOZ2274SpO6a7AZ4xqEjs
bFPWYxa+Y9fmqV2n8+oPy0WKqVhIN10t8Jad3IjNdTbAyu9DgJBJHTQkjxwfiwZ2arqSYZ9y6H5d
N2HULXVTyshzO7/36oMJgTdsKqEnDHyzy4zPcxShzUPDfkT1Fp/VGAGNhA9UscU+6G1LMeWPLYbd
uuYxzqmrWpofQ83TIlo6d+iC9BjHUC1IBokoYe0FTl26R9uuSrl072aK/AvaunjnJTK8qAkWrt0M
fP40AsarvAjFN4p100wGKgl/S9a+yXloltLFtT1hTR9Lwfr0lI3sPYmFvDTWm/KhraeqG1xyWOBw
nSY1pRDD4WnGaxnVvbmv5XDPMqWOlvrJvpsIgCgGLb0OoP+K/pcMsYpMGY7p2KVn10b2GIjspXWB
f3CoyDBPWHXe4Pgdem+GeiGb/urjvcqvX2AXyooOdo9JCUht2z2wljzwzc7PMpTJXpnmyXr1lLd8
Wu+STMorJPq8bX3+1Fu/3aExeWma8Oh54Vs9dfWniQlcgrkbrjoo5pl3z3O4ofeLIJgsmy3hx0+n
lLbTd73ue995J7YZUYUGMjgw2w42YG/3yzrWO1/z8zRHXot5KFmeXGiOlHoP3KnsMYJ7Ahto1Gdz
zsKGFwhcAPWjoTmoFUd1sxplXJAdXDq9qNSKahYwMVNctN6z2VPoJeK+g2Fq43m8NCldL3K4WKQy
0OyCZrR0udJpTkqms2gHRvh+o8btAIfaJWxAws1NpWe8aEtQlw21+2a3tHkIJrmXZMzgAqSFHDBk
6zl8xiE6bSy5oDqFR7oO2y4JvI+5FaIMMileRRNde873TcdBuriOFViFtrOvn9mmQVYQ199FNfPL
VQTqTEz0HPsgVFqhvXvmr+zqJZha089VNs0Digi/6Lp6OdiI7Tnnaz7AVssHj9rXOWpFYTVXp8C0
9tWmXYw5E230to1bHuFsW1M1vorgY7OBPjQOhweQi2CaXgMVx7mXrjgchEagr0Ke3KSI56ltg8vU
td0egCZ5b8k+DW1yzqZNFgFdQGNMLcQdgsXXTuLC+Xat5eydBkMGdPHZtrNbh3V/xEcIPTbsh6gN
Lw79/aFesou/+FEZxlP4OmJ8FciMrZC0m+8azch9y52EATXEB96oKTehk3unWnXsgd08LrO+z/j6
OCPp8LIxslQjWvVrR73mxHZce/154CvfkYFTkA3kE1MfLOJ2em2XaRc2KwIlDCMOVZiotqUZ8bTt
L3QUPzkHcRt6Q5pv3MYf3S7umk/SyfmeoUSsVgN6XehoKgOskPerDZ+yNYsrTPi0AvHJyyEGEgdI
bNqjbtZ7z1CwAFsTnRogLbAhJn2AG9mVWwdChZg1eFYD3q6Tpn5c1PQ+GTBcPlCoV58s+GBzxH4B
QsOpN6SveqNJDp3aW6h+lTwAGLAsmNXHbfgGlwnqaOA1ZxH3pJC4KnxZz+oHhb9yalZwRomS8U6a
8VV2RToEDFSURhZHlO2KiT5SJCnrdehLULPmlm2gWD0Aui4TGh2e2DcmOtASIVS3OB4U3BN/n2C2
wzSlCdQNs11b+xeUZB/CLyzMkWE5nzoUxHOC0YH96oEi20mBIrnW72sd6EvUNGjlLODzGTmdYyxg
V3rTWhLOkrPONjArQvZo8Gj6wUR9bvskflzXWUDr1pdOwfzh8Kv3HcDBO5Xx73iX+owQTVpQquLv
c9aQ+5DNBjYEEF70fdVWL8HHhN5w3JqnZkHgapulPCjBDL6Eb45BgP3Om6gaJpDAvZRwoKSBs7Ex
UfqQOXc9o8E+7qffS6jYc9ctURFS9y717EoRojj067CMcPofty28pgGbkAWKMIzjLN9cWz/Mff1o
2Y1tsN5vOYQcEMfRDuoINDyrEMDRB2hR2w4DbS7aySOFaFx0SOGmDrXxrsRbLxzLp8Fkf095PeQ8
ZWspFUY+a8VYGuzR1k+8K6qvexiq6IxIF0FeNUcsEuPJs6o9yjj+wdwW7AxPaO5nQ59beKX7dgbd
51mhrkufPLZ2ekFyqzug/IXSOw8ZuuDmMoxDWk4EgtUAsEPoJoNjh3emY/g7rqndj8TXZRZJfo/p
BvXGEJgnzZcBhD+DPcenDCEBOUFc5vVJhnQoaSNg1KHCAIve3C0itXf1N+R7Xd5lRh8ERAwAbf6Y
SxGFx2mlj63xpgMQN1CJcytzmgxeEc0w4gg4sXhEumWzpDJWMVA+9GMN2V5o2r/K2r/3ohljkYkL
20aL49Ptow34aoajxgeO7xaD3lROjlXcwfim2ofONqqz18w41QECnZzoLhl8/7PtNuzkmkIS7Oyj
RzEwgRa20idVOEx/bTYazzPp8Oll8l03wHdddAM+5eSfvG2ZgAy47BjMHGBmLSG2JfaxQ9QhgGxa
9EPboOoLSR6oqN8j0eSqeZ3ZAU51zjsOY6eOwxLU/3JAxhLBoVU8tGxOq0EpsgMCBRhqS39OkHDP
8eqBKZDkXMcAIqexcxdau/tITpWjW/aY9dxeZ5CFnrgxD+w5SZv2CuX2wfea7TTM6snTKstToHmw
NLzoCi7lIjgKPRbRi2JJds9iiO9y3mVibPfrFEVnj/7y1bSeSddMQE1HHMt+PPnq2VkTnmAFr+ea
NJVN+uYovL49psSh7SaQ9hsv2a0mrF+i1AKoy1S1bMPnJAxGUPAgNWXfZgLqsRt3CyN3Zq4ROlJa
3hEFNTv0tdhlcafL9Lbi0jpIMGOK5TCtvir6xj4u1GD0Ou4fmhRuS5QYIFxUFwN83VxG5DyrdDrz
NiwDFaBATM3Lmq1z1UyIriXwqUt/ZqQiPrB3CfR0N4X9wdAs51PMP7FUk0oEcoUU60qfNfbITFRy
dIFH3M7ztWHS7rtVecgsStB6PizWBMpqsSwKlcvY97slC4GKGpoUWcfeEt2jrEGapiTY3zssAfnw
A0mg5XHZYlFs8/wrWOYXBh50z7v4ELoxrtY2+gvhxb/ifiF7EYifcdLpI9umXTbw5AphFoxoAiB8
1Al5CyMga1n2SjL5HXGI9LBlG4rXYGh2qYWkkozXSYJpjISRZxtIxCCNHb6zwDxjT3xERiCR2Z5R
CrJHuR0QVLxZavC12XQ3Erm+180WH3HOheU6RuJJhOkxU8169Ci/zLN9C6B9VEGUYTlg6h62/3T2
PEdyrQGhboixPSqP5QYx1SY2009sQHbBcxoH+sx4CEBs3nmOof4Ft3GOZ2cKTW6ER9fct60hZTSv
7Q6kdZHc6OAIe3R1kA3rRH9LKIBE1kVNxeASNZRvT9Jrn5cZpeeqvXpvP1bDZ7Tvdud0MAAwhiQE
oQ2slhx2vrfrkxZUbwdDsZkQmJqmdqvg3h4YuVkjJEDqESRNITdAVzhMAiQpBL85+D5uQlUPCIC8
zw7SOVAKLIWW6IPd/AKHfL2zLo0eMPXHD70ApB3AICoTOzzWRqXnxKe2IF6KiixeylEP7TfC5iMa
qv5TrE0VUQQ2bDuyq8jCFpW66VAijnAiRwb8VkOJMYs197iTrMlTfK0yYfUvGER9selEFJFeoaR6
gh9nPj3KdAsfjIcU1ZgCM11CyB4gGexh4/jSSQv/dYlXg7ImYAeNITcqjWxwlCM0AM4GXX+AXEIQ
mbkcIbA+RI11yFDpCat/CN42a+NrlgRDRVdLqykl3/sty/XYXHvZL/sVC7qNMSunkuPUEeqOdPWl
7X11vqUbTGjFC/h3nP9Ju7M2em4dmItxIiAUbTVn8Qvs8roUp6XD/h/Z03zbwDr6RKJRPMYCAxRd
X9IMO4CXU5HOGdZGE9xnXkntyXCgwMtYIwrDumJemysxQB3XzgHyD3xAwKEsvA4naZKJQmt418rD
CFND+8ObXRFn43tgo7vRrt+Xlnzqxu51HZt80fJeu9Aih4UZK5tuiEv4ir08a8gk94A9vi11dOgW
aN2ifdywDqLOQYwEybBrvCGeFHY/ADtj7XzVcfYwpOwlIS7M8/qmPjeJ+R21CTxpxarUb9Cio+K5
8ef3SwLugsR76+wZsjXcfYxEZH4mxBLYa+PWq+zHV9ZHDVJ63qvsEa6Ro2WQbocFoAzDKWe/hUik
lHN8pS2KJoWUGjSAJN7NGbjzhYt3R1BYN4N6j6GNeKg3Yif24zpfrERiKFjwV4PavpH2gTFUCkP/
gTH5Gd0S7rMMm92QmG8Ti5C5Cuq3rOY/uwVYaOf5YC0ATWONLxwWANzLEohOhyKbIOhOePAUrxBO
oVHkCSKmCPVSKEbYrRGDvOI90WAc8FFCeob49tasSEwCLxigEES21ILsI4Q9EXzgr5EyR9Ij4wBB
G02m8rYywo4sA2+prAEXrqBZKsTDSgBa3yz0wbyLkvrmNxeTw5edxPa799JL1yB9vWCdDBaAVCCo
4EsCIlLRYA/U9DqHfvnDpssPwAeQjSEfdAOm2nUFfiK8+BwElQmapKSTyYoRarJexr+Stv7cEiSL
kGTEcervLE9p1SzRGTUDgftIs/GA23icSSR4EW3dxTYEwZoVeXoR0AfVQaWZdQS/YXKH1MWIPivz
WXfpI3LJM1ACdO9BZs4r7JCAdocoO40OCXAFmQXNdFsg/UsK0571MPxsKAo52Lg7Pc5Azuk5c9sP
EEPIJDYT+Dpuz7FrfzSRM0fkbpDbDh+4vwbHYExpPra8jCzmKNx2/JLgV2ESNEhRq7DoBvNXPcbu
ftMcFz1ofjoSzR+oVDimGHmNW7p3tXujqLmLyGsQA65R2akQu1YDucrdYMfPrva33Hq0u5/ggOfg
xhHPx3dDdqjJpxiK95rhDMCBm0sy6OOyKZLHHMEa16Rh4UfkDoGi7iLhd3ihfUvH4JTMRzpa8emH
cOKF99vjxJ7shhHX39SFGOFM5yFE4YOJx0S11LtN6htlECByM9tXli3LfhzMA662BdGG9Jcp9FKw
6fOMlDIqs37CQIC9Mb7EKGmXACHBWaKbVfibaFYBwIvZFi1D9ymj8R0tmf7GkwF96zJ7hzrewjL2
wAEv9Yg9B8krR9VoD163RXkmpmsaxpdMDo+o7oB1PnhbnZXEc+M+oFBhjC9YPmbpijDFeDQMjecy
yzs5rE/JMsEZIGOxovcspYkeE3e7DoR48TeQLCJLkSLuI4BILvUq4kFhH5X3EKq7wGDiJQjaWavu
N9c/bT54Ue66ruB3QgvAxySMSpak7GxwJYtmbJKjmbfPmvg/LBkcRj6aJPQxPzDdBFOt9h4i+Xlo
fjQu6HczuyIZeFvU53VHm1ghPuWGqjdjU411qHdZwujeYPwhsdBfpN/Lo0R9AIQj20Xuna01Dp9p
qtlu/Bg6XMlgkhrDXc450fXvut1+r10UPcY+7JyML4+dRScJxueKmx6aQ5SsKqct5gB/k1EZa++F
jp8LyHUEAZsPFjdQ3Qdc4GB5DNZ0rAwh3xPdxGfRekimmOO0KH7q/WBCIBj+XT2GdxkZfmBEiACO
Sz0M18gDPJH6QXeVGSoKGEsNgpvTq0MmMF/tNl1C5Argu5cOubECiulWCqXfeDY9JSOCZukIU07c
iKQYdDpNcPstRC1xkQv/bVUJJIBtDBC1Xclu1mtyocN0i728mtEPkMNXU5X4yhx0S86hz/dY6+Q+
9LIfGa6E8tH7n4rN8y6EHnBYR2l34+oFh22bGaYmUx/Go00c2hy3Ix19D0fxQqE541ISZnl3jhfL
BouzbvebIJ9O1Ygtb+w1mEeW88DrDppSs2tb0nwGOq0SkND3uAbJAbZkjgORlqtmB9l+zCgrrzzj
xepBg92SHukKiGY1ZIRN+McBscgiQ+RK1CEo0RAuoUN0hgfkycMcif4weOF1jfVokMABk9PKxgCe
7gKWZoGWEOF/GuyaFMNyu35JZHcq+eUGAe18AIOoOk9BIkXpP4p7O2KPIaUI3gj+3YqyEF7SwSoC
nnqxhT/jUgmiHjy4N/ZpIv7nig+3q2fQahF1v0TC9MkT/vqYTPRxNrfLiiwjAlAxFrHE3swQp+/6
gCLhdvYZQPGVKEhVoE04Xqe7YwLr9RDJ9AhJfSsTR/YNvLfCNWI9xmbYDXwWp8DZ90xzBHnJmzG3
oMpCX+ZNvZLJPiecVu1gDk2XHBrhxLGZ/e5hmL3ugaMsPOFG0s/NMPvnNIIux5L5Lsa0qsLEu4f3
lQxXoSd1mScssj4uuUOZB5WMoJUGjyA/pIeJKcDk3Zn0YRHjA0rtEfnQ8Jh6TXCHwGC3bwesVaJ9
62LEKwRUE1w0w3/AOYwCGDz3hoWmMNGA6gKoTpgst4Z+reERICA7CFs63J63jIH+SXfvNnTdWFjX
AWmafnwEeYa6MBo/7M8WSNNBbsknorftXvpiRSCnf14JYFvESMAiLAj8zjMi/pAhUwWJIkhgY29V
58AKjGuG7mcTEnGW/8feebXHiUTd+hfxPRRQhNvOUS21rGDd8MiJnDO//ntBHkv2zJk55/7cYKgq
cLe6qLD2WmurSMgG7a4UARpf5PlOGxGlSNqtrfDzVDsE+J8io2/ODiGGpGzUTedCzytjVBSRglRR
Z04IHf9QWYT9w2IV54RHCt948HCiYFJjzIj0Y2ix9FKH06gQES1CyLes5FYEIeNtLRjqkBmx6XCi
8jxsEob1uxorFMTg/rhV++I8Olq5EoPG6EQUgPABa3g6pl9/CXMhVhYqtKzv1MUoGKHRWXY3nfOl
zaHmh+PwyczoKJ7edUh6U/442vd4YBkbjYQnfcV8lOGPJtS/d2N5yi3TgD4U5GvbSz2+DKCeDdt5
OYb9ouiEdWd5FioNSBwjCK1TPIKvJYdarx+tXLSHXspLwK6UWEuiX5xkXOud+y2ytHphpFLZF4ql
r/ouem2gT68LeRWCcbTq3Ad7tK89fgQE1lXtlNv9XjM7g51xC/ZZZl/HJmTrMEberiWj4zLV6m3e
6fwaLHcrR/XXQdO/tsJciTZPVrn12lsNeHv86ohhhxTYWSBlTpZWpvarttELiNRjvrCQeUMnDSSC
qfCmTfylo1Uj0YaLrbp3/AU3puveSl8rtm1U79oG9Wo31gvXE7gV9Yjs46G+VVAyr1JpDyyq82WD
pwfhsG4vRv1mGDJra9nNdyV6wuMHBBhFYWnqN2PUB+tmxOLBglTX6ndgv8+iWFauxeYSqqbdB8rK
iRHRt/I2tWv/uR/Lbm0ivV7UcUmgml391k5Vb4m1wqYO8puwH78pGRo2dei+8YXkQtUbZeuX10xN
r87dOHrdAwEvWMt2fjZreYOB/2KIEP7bBhta6brXKLFswM5sPYX2Fn5YAPpExZbug6tEeSFaW6zc
2r+KwDvbhYJ0Xe/zpS6tQ+3DhMHvZa0FTrwnk/QTtNM1cQ4ESvjLrEfWJERanW3dAmD7aXEguDai
1Bi3iWkBZMTtwhksj40/7NswYXTN4motUD+uwYAWoWXaoGNlt1NwfhoGrbi0mf9MyM9cB8EL9lYK
NBvrErvyrhDaSVH1a4PfD+v3+Cw9aAxCAwtqEu+T039FmxOgo9TgZbjxUsTsAE2IkivdMdNVLnjf
UqYjZVg2tZ4/R/4gjxO3ibUrKuGm6tp11rroGIZy09AjtqWqwksvGhQQVie2vR2zr/HR81kWyqDa
Nxeuj7gc0MResduLTq4/PFd2TbqqLj4WSXPoPbikcW0evEDsQsG2y+h7KCgx+juzrjZNUMLqE8ZN
kzjEDYg/LfvQyZZ+Wr0ggVpYPnqUMia44pr73oWXFA3MLHbDrNk7C6SCr1Nt0PVno7QuheIc2Xit
gfYWnngM+eSIPBe5CSLRmRvDgJzjd3d9XT2qhDZHX/mU1W13inPtk7pD0c1MjlpPJ1RRRU66b8Jq
GVbm1QmS/pMbo9LzoxD7oTTcFIW/QdjVLjwvQ2DhteADLaYGSi2UVRryAa0hP+PN1iEFgbtkzbG8
YMXWfLhgp0JQzHst2FwjoEAIZQaruJH2BiX/fS9YJHkOdguGGhcLoZrxNq5kuRRR6KxzA0pThSAa
Y6Rq+tlUYy26QIEbXY23kdecsQ5pN27gBytNu5fQPtZg4sUqc5Ge+JVPvEgT+4BlVwJrXoOqgRuM
gs1PdkGR6jCl4PnjxeNJc/tjxG+ylDbkcw8EW0dBi9lQvZAGYExl99m+RRAL9r2KENvrupNvDKXQ
lrpId1Uc8Z6VO8WOrFXgjMi/P7tR/9S4cbTWQ0NhTVQ7S7M8xD4iZLM7eql99gcHpwzLR9PEW7s0
rBpK0ETPDUP3UqfyVa34GWSgLMZp0zAUgNml3OA/glOU2pr7ch1FZQON/OSXarIP7BKDnwi1HMYr
68iIyiMq/EuDTGJpu/F3YxjDjaH23/yc95qtmh62zjb22COj9WzuTGWXQ5LaZdrgrkMR70KCMG1W
NkucRpeBFbvLSNG7NfnDYB1hP5O21lU15DZgxbXymyCkdd6uMCUMlqOsL5AZg73mBiy+sbqry0uq
g4vx5t9r+gTd+Eh26/rY6Pa2igkqtL3Pe6LlBmZDcbgOMz6ZpSkRLJ7xPnSrYmsWD82YDit1sOBt
+yFAb3VWq+HBSeRDqAEXDmG9hVCwai1AoxgFzqKyXp1M83ftFzRyzwPRh0VgQN/pAnGNk9BcywFc
xAnML74di1UQFNm6yYofkIl6ZQrepr2+iiVL9oLdiJUhDO2ZZMOzZq8LWxCr8yp11zgjolVznRJe
ZqWVjvI1Cns0wkwSh5CI19qvezS3XnqGDs72kvcJp4P0OYowD0zDbymahrLzrKNuEnVyWAT2TFfk
TDTW7In3GcvFx6E4V+XQviDfQLIUqdAs96zFHM6xOOhldsZt72SAyYMw36dOdqc3WnXCjurglnwB
w8vw7vJ0Np9Oj1DYsmxsDuhOLLvKhT7k2WupBPhulNpaMnqh/3a2jf4jtEPjqH5N2Z+u1EaRe5lD
3DQTXBQCKAgMAnC5Im3ceL4sTz7GIqMQP4Ie/yECn5/wbAA+MK3nxmi20MrFrVAacQs6h0uIBzCs
ExYmtIcgnJDcFnwd458uhgLTymc1aLFDWaiqx5bbT5mkOvk5EUF3ibW73rkJ6lR7Yp7ge4eoTQLd
w+1xbMBUbG3tWbCpoiDr1kZdLGJ12EYZv2segcXiHMduyWEgg3c2LuJQf6zbF5eQ4RHJR7wd+uaO
XoSjQh1g3OOeYqVkcWpNYO3k5JPfBu1oru0Sk7yC/d0iKoMnK18KpU4eyj651ODEm7Rz4dMP5don
nLf0zHodYP3BT1Dcw4y6HdyhWGJ5yeo0vg6mfW6L9HNt2fESe8xlJDUYK1Gfrk3cdRTNJByFLgjZ
f4wIW9dxxoFwlbhWtLLKr1UYE50elizDD7KSkoHBB0kdlbu2j1hC5lgSjD4+EJm+kXXSIehG6aRl
087AqOJtilKA7t2vK7ewmFNXcUGUh6WQs8zd8Twm0DVR/fi8eQUdW2XcG+RusJJxn6CshpIoAZcb
xtQWwuESkdCXlgn/MNoYbipOsEABMLD1SZ8ixkWwbfcCGwVHPtUfdqAGVZnsYr9IdxgWIt41wTMQ
irGwD/cig/vi1Be14p3QR5TYQyEJrbnJBubVl8Rviy2uENaixPplY/Dn1kvgJo2N+nK0FJxAfdOH
QBxaNw4LKHusCsC/HGqYnQOw+LyCg2OcU+wSMsuRK681GQmkcsaa5LuLhceGnXSvfi79kejc2MOl
vcpmaI+lVdZ7JRa7MmtZ3yejuWRsWwc6GizPsY1dDDFmAMANWyzU0BmsJBZqrRnKG79uITGCozGl
soFLoeXR7RYxQvZ1UsdrQkDsxmpWLiNxs6EPr2g52Xeh1tGqVwSkP/nAcTzkizFAkFsFREB9g8UK
wkV3kVsF3ImJ85eizQ6MuFmrofg+Dkm09vSJqhy6CJbBqYrB7PZKXst9Uvo38NvMDQRulBylWn6K
HS3exIgTsQeiv8wBtRYCode70UEt+lXUuui/Ya5s4rjw99LBiNHIiwPMqGypFIBzvf9oBPeWECMR
efeqN3GxmSmeaZEvYxdxs7RRa/WGBiY/kS2ZCS7GCIXMsaODifJ8C97dH3jDzkDPgCt1/qmadLzt
UIudr1bQJ7qLhVZz67oA4Iuq7tRDKQdgdNfbzx/HJcsIWzvIcVF435Xo0YnhGKvEGurFG/t7nOjr
QVtfAbuLjZKjGFa0ErVT66qrth07tGtgepARRpw/FNncNW4+bCWLgCGE2VHY2VJ1plcz4Vc1Bx+H
Tsx5l8YsQE41ubGV4mJACNhkavA1t7Nd1/FymIrEzs/Hqc8ZqmLtoAar2mIztFDGhbnDIwZgsgqX
Y0RHrJLk2jAPI1yaSKXZpAHBe+w1UxMNKbcvkfNjbTLabbj23OHzxMQgTGN9GtUGq4sENudSlJ6x
tWS2a/wkWVej8iJAIAivpHe1cCXmWKm15rU9w0MPCYtqL7OUhXiReoiLLtvj97vI/axaGR5rGGwo
MC4zIhZe0l6Z2jVSc3sdGiUhMcTd8wFd4YEXrt8ibR0OXRQ8mymUV6HemHV07AZw7cZDnxMI5Pcp
sTo4Jx5FawiPl9L2H0brVbe9FlYHlOEY/xEd/TQDF56kQvvhKS1ubvEA5c9xxdKIQ35mGzehOC+M
dQHFiWVmxELSjeo19MFsYUho22i/HnVN6Ftk3Uucf9J9CO5+wPjRPiDiQMRsKQtbF2IJJjVxaf3B
/BJr2kRhTHGeGugStYejqlbnr2xxn+xe9JMFypkJEP2y2gyHLCbKb2ehsSnq4gp1ukN/ZV0dtgOS
HUnS1dsES5llnIJqDkN8BHnG2AKYEdLVUtxXffY4+gZCv0x5NqteY+/rwjeOX2fmMM510JwnrvMA
iLo1QueOjQOLp+FVRpM4oB5x2jCaCyYG3mFUN2nj3cDWTiFl1sUyZC3seWMAMS/tlwSajUOaLl2H
3w3a6UaVvAkNUzThLbFSJqONXCIPxlXhfn6rhAsa0ml+tc5V/6hgAqPz7PXcLWfW83wYy4zIvnvx
emQQtXJnFehMQMRV1CJFstHs4TEWTrth0fHUWYa3YOrxNgOGHbyBMPBwkcHMJhGHxoV3N6gnhm2I
ydOnLTPYK8XUU1RXDY/G4PkrNQQb781umh2Gz77Qq4NSeDxCInmZrQxmxV3nFhc5sl0pMvc51ZWz
a4bBTmdMMtvkGqNP2AhvROwW+wrfr/W+O2nHPFfiTTJAcIY1mmxaE1At1JRdXUy9OzQO0WSToE50
+9r3jJ02sNk3Cf50Rgxg5rnbYjRgXurJ3mE9BTDXL1W3GReOW6+c3SwgLJv+GwA58z6iVITyP7Vk
OFs1C0XriGQqgNWBZyy9dhrktOi+EQ0GsIu4im4aIZtlNfQQwwLv2kYEVJ029qB/YL7dwzrOK143
I4N7ZUXsUT/Iof5BXzTJm/IPZuAGmR7JqgX/E1ROoHuZ1EcfzMA9p2vYmPclDPXw+ygNF5fPSbBo
EkwafIlNdkv/ReBvYPGRY75nETUbzFcHGG/775+Fm/72YVDA21IzdIutiCanD/vhw2AvPJhSrTKE
9dCnLWlgdDgkUI4i9azlxT07kpXvluNCgX0FFOSXBDwwG6mEPcJbxqw0y+4jXq2TFUTpaWJCAzVf
cz+KbkyQsrSt8A4bfNCn3l1j2pKuLM1XLgbLydCKgMWDQD/UcVKvEBZUJ9ewIFHWRDpFUJfL2g6H
g52ycOqiZBsII7rWtWZAjLvJXTf4QeT+i9qq9k5ouQ8vF6oRU07DC088Vk1SFx17YzzgZo4kwFvC
CVbvlDxgdO9auY8jogYyY22PTxuL3Zhp0zNKe9GFYkN3VD5ncHj1Yp9NKEpXKDdaT7Aw8fsA8pMa
PI0IXleTOhfqCAoV39vjWdHuG6Peu2puXrCDedbKLjnhJIdLkM7GZnDTq5KX9gEYAllB2Yqb1Kaf
52XAMCn7CsPWacYcbf2iTvHFtHdPTqh4j4AosUfMnF23vrFleNNZFihMRVQCyq2+jWMXQhtW0XvM
NEai2rGz1RhK1wA/9Rbyg8C8S32O5Zhgr2RfDRydzhlg9KrODW1dBHmLxX1YbaFnTVh0+SVyU+/Y
w/ZFI5HiBqLFygnk8BtThThEAx8zCgERO7yfjoarY/jS9Sc8A2vMF+r+DFMQZaYhL2pXZF96Hz9h
+45ZIn2FaBAspO/viFrKVwfS48rW8sfA7aOTQpQSVptBv3ejk2+MTPRAi1miaZ80BZ1TPIafkZ3s
rDzG1c9ocVhuDbzJnKxcBnn8Q881basmdCb0KAP86ah8dKz6RcSiA/sECuuGWD0bZpnsDTe5baar
0GzRnM4VKR3qrGt1vLHzTMWVo4gL+gsO+XZBtF/tGwR5nqX1q/nO+R4yA4AY4Rnz1lDFmmZltsOw
c01QCehn0cGoc5b4aNkWY4lzBpMbGllodHtfOv216kvcgwQ0tx7jAs9+NPBDOKQEon3bwqvbm0Tc
Q3yfDVlxxrlbXalRiKtqDpY6spKCBRKl2Ee06X3VHeEOJbdqYnm73NSXhOSHk+N0ziI2IY/5NXZt
oig3mlJ+LxQf5bNVMQNkoBiovdKFlpXGlfUmrGr3Ehd0/aZx4f36mrHxMhc5FH/YS93h7OZg93BW
yzRkJW5YiBe78Qr/HCW87YR716gIeLuo9lo8NkQe5pdI/ii8tnuwYdJIUSPVxXAd91ZHHvED2sR4
oNxEdi2YDmH4WmYIFjhYX2zk5Ttba42T6zX3leLlZzyciWOKflIGd5s6L5EtNrh8j1lJ8gOLgcw1
RkK5ADkKnAqkROPa7RFBx6yL/VS/CU21O+hZhmdk1hxDvZwxppo9YlItvMw3lnXfdUfLgVRKcLrc
QBgNtpY5fgHiLZeQ/eKtOmQ7O7aDlfSAZf59cBYkVfpjorAkac1tm6GeFIvGHxNFVArNNSucimEU
LFn6lktDpOFB1ZLwhGDdZYMSfS/pxyhmYigDdpDBf++jlSPVALMV5SJwY1iTAi98JNbyAzTxPz6i
Nilhf5/L+IiOaaDiNWxd+3Mus0sTkA8O1K4Xob6uvBLrfpsAHlwv7ajGFT0+ScLvLkM5FrLFso41
VqdSV27bsFsJ9S5Ogd594MNlO9r1ti17HKghqwUZBh3wkgRAN/EqMMN8UbGgB+rMtP+YBQXS4T++
ha3qpIEzbUMlRbYkh9XHSTBXoNKTKiODNpYWZ8OTtwjwFrjN4ayK+fa5Sg74WZ08xkAwrGIb9KlB
RBNCHqNPB789fzDKIFg5/SvhJFhzWaHA103QhP17lzDIFfS3T2poqu1ogpyPf/t7I0NU3MwtYcLj
ZYbZBiZOVa6aeHt3KywhUMhU3dfeK++K2i6fa/Mrfk31yTKrErt3hB22mxxNvKywG26VbZY4T2lh
HZN06E82JO51GTHVy7JwWGBr2qJ3EzYsaS7xH0BDJgmALvLE0rdtV2orJ8HDjD3Fk2v239vxgktm
f5fnHhzo2Nh5gWOiloXqr9bAO5EFMQJkPwBN2pUqkbz5T/P/Bflv2XO+fkwo+lcCqSm5jGbwTv6f
5fh/5Oh81+TP9/1U5Jvm/ziWqjukEqFj2VMmnDdBviClGF6VlmOScMzRHJM356ce3xL/o0tj0shP
Cv733DnCJsu8NmWSF5qF4Ydm/b/kziF91m89ntUxT1fhXeqaRTZg7AJ+fzdjgaJWdJH8XujZGSd/
/aEv4Pvk/uhsRYsQvjMKMj+MpbOda1VbEW+1Wpnqb7VxHP2s/ad750fNjf/pXuG8BkwGQF55cZwP
NjBODvv/r2sHhdnRmg5/lIXeNGq9FSrVyUzrfgeKW57eD3HufLwMjEQ5ZhEJU5A8enlMnMV0PEAi
Lgsoc2tkDdZWMwvjSbPqb1Fad+wZR9Tl/jqzsLCOxm54kTmBnFo4T63Xb6QT1gROVAsteOyO7nFA
D3ecz8zcQbjiIjiFlEnNfB25QseIJVxEgzpReIEk61IHLrCRbRx7OB7FhrlAHOdrH42vkrnqlzwK
wt0QGukpHP3sFE8H38WvDmNDY/lHxXw5H8ygzE4ReHNF3IvTfOfgRX+a6+Ieca+HQn7teUNLngcM
2EOo3Rsvd23sjzkb+x7LUAePkVwgMNSrR0ctlNsao2IomqiaeuQDN+10cGFE37hWgWYzJ/hY153X
5AsjMQmnF56zJdJyI7x6vPFyxbgXWYD4snW9TdmX8t738u7s5dVDkSQuKyhVttcoCnHcwbnGlNW1
UfEs5XtA3AiC4K1srpjeFYInobefL81R867/dtP8oFiSI6ZEqdmh9mEJEzTDsbOjj4e5LIdm8aFi
LmuN/OHnb85SaoA4boguvpQAmveuq8hJcABcY5j+fY8UbAFXvV+FGNNsi6jWIXnCH8zZHe1sUQQ3
sicABPM6u2q4oC8lDOMnqKzpFHNtj3laYKikETEIO9YY81n866zqlOCt7P3M0jVtF8a+uRbk7oDQ
mcqt408sh/macKXcegk2Ca0YGpyZffygq86/t7DS2o1lW+y8XrWvedXi4A4z/JtPVLUu/OSldvFN
8FF4nmWtuSdPn4zx68HdoEvAESKH07DAKlMu6PS4oMcaOuNJg6bC2L8ZpkNhdZKMKGWORJoKYnK4
cM/Vil9j3F/kX62mx9gqftHCpPOXuVMoh+kyTdsW12hrVA56k73wevKFfl1iK1HeVeNe6GNyJO6n
T3YihjiGEN68VR3BzNJhp7wVvtWHlfhi5om/sxJEHhk0FkSpbIy2WI8TPunRHbr6TdI7SxtDsfGx
jXF7UovAs9kDTIF2IeGVeTIabp1R9m8HqIDcEXws8XrM0opy3IJODrcY60wYM1paywvuMhf2qTaU
ydeg83Z92PRPsipvrJRQwjRazAdGPZdlAePIfJnMg8n7NT/gxZ2y1FilCE91K5KzXxpsjSw5PuNw
dzIrzfzmB+O9gXT8iU1Dt1alG54yKJznwHF+NsWq6RQaSfb0YSq8fVunfrR6wSvij9mFFBCawYLP
cEzcRTR1mn0+wB+Er4KG0If9PTIDDBZmt1dtgqNndLueQf43oHtCuz9c/9n0w/XfTv98VjWM6CkJ
d64NfVQfmsK7FgRZL0kQhA8ZqpCkgiUI5rCOp595PgiTJGiugvwrjeu38kTLCBfPtfZ0R6+ULnwS
2r3f9uuO93KpjQgQ5zv++/8o0vJcpF16P9iT7QNpGO4CrURabPohtmagul6E1BOq8WPiKMHeYIG5
8XD/fm2PdUBamirJKtg7mb0z46h6VJRkn+DwD6fkvvfG9FaBp3NN/ObsDRZCFyn93WjC0hJW3Tyn
Lc73SVn5l0RW3q70rAmbF8nCKQf/hcwSwzJR1f7UkkXsPomKW2sqh4wA/zoZ3X0RyPRpbNTlXN44
JOQY6lDbuknkv4j60g299ewOqQL1CXOSudhrjX0d5gEMN1RYNYz1ldt5wYuuhav/6H3270igYcKp
JmMo2BtwICIN5w/wbQx1uzLRi3wLRYRB8JKpK1Sj8cVQiZN1A6FpM3f1azPaTOXZ8KJO5twKvgCn
sRr0q+8pTwMv7AYbu3A1xMAlJTTCU4I27e1sLlPAAjBkhZ/6e/nctm/MKdI93fteHZrFbamX/MX/
4XFzmUo2t9xv7gAMkcc1TXeCYC5PUWmH6ySDZFyb4YU9oPlNuvK2MA31aW6KhOxn03bUPjTNrNj6
limw8fNEPJnukK0FlDGSstQk1WIDr4x5ems33Z5XctOFBhDzdKbGBqiS15CCZj77vfbPdkpPuqgo
447f2yGxEwetJMOBnTrqSRnGjwcnF/tQN8v9H+XvbSM3B3KfbjVldqpxZNkF0TBgQPkPj5vLZJZe
0OL3u/nW+cFz+Z+3JY56VSKkiX0WQY2Mh09MnuFS2KJ8NgcYjkFtd1+8vD7DHSRKHqI3CQKlIXke
m89aOiVUtgQzRJk+iLAPL5qvag+/rkbIDg8wOh60NgkvYrqa6uYrjZnqveX/1X3QKD885f3/8/gf
5qvf/4f5aqr7/X+fW8o0tvYknsJAUgT+2c7B8nupZcQjDe88l81n74doroDxP4FCP9v9U2O/d93d
v7/JM0DwDoMY7J30aZukaVLVHFu3/niRYWFnFr3X/qZ4sYADS1QIgea0/8jEFuqO8mm+iKJdJ3Pl
E2Ym2X0wvLaJdXSr0DubZsl64tdl7qLwZE3lvtU6gVWij4DWw0glx0I76Ubs7dj4ayc5nelT2Xw2
l73XZrmr4Of5V7v5rAu6qyAdwqmzHFavhga7kkxzF0ymfh7miqxxerYTf5XNTUaG5+VckSPslIjj
uE9MhfNj5tZzQycanP+APqzf0bD5b6wbNntAUxjOtLH8faruca3W/FJXvoET3tdjad/ZVhieq8gl
88M0arLs+tqkun3H8hIB8a9ym/LqV3k7kqQ0K7Rhbt9bgfOh/Vyue9bX2H3F5unqYGhERMlOxMn9
9Sq/nU1lKjyJdRiYKFn8SqXhNHDM1fNhfqPns7khKxAITrrBE+fCt4fbwsVVlmyQs/XLfRHjfZO2
Tnospo1Hkk3ptlQyPc2XamrHhKDDtytsG+U9aQHyRdATsgnkC5lMoLJBiYiLurp0Wkf+iiBCCslP
FILSvCRsRbBb/KuFKb+58lC1tjmlwYhgrph0vPfrXP+PFZf5918RHJP9Ial6JV591h9QmydbhJq9
r3+Tae0h28Lvo/l1MKuAv+J8XU8uOQSQ1jq01MN7UQHPGhCOpJgj7r83ShAZNxEhyBDXzbMxoHCE
1PKzPAjx4HWGidX/e8V8V4++si5JBlM3joLv0giD70ZF87QKtOS56AOxl5msLrNEVZ/OpvIMcc3u
rW0UGhFshejYGi1+fFrm3FoWOrQuRz8ZDfbtVFeQB+G9rpquDKP7hJnnsMYzGE1Tl4fH+Szshp9n
KG9/nr3Xvp95nRUeIxxYt/8+iunTG8T/QzrjOUuxYTuq0A3WJIAKhoo54+9vGHatfVCOMkLdX6qh
hLoJw2z0t7mVRfsU3OhKYhoYNtOeoGsiLCWM8vG9hYvhOWsBRDCd5+aHQYMWH/R9DIfXH7/ExApP
w2ReIdWkOHRT7Xw5H7y6+zKYvUe8R/Xv3+9PO+TAy0iIL2p3/Pev+zfs2uZL6rYFiDoZWkP9//3r
Jq6WkIrM9HZvHUDPWXKxj1tjP+ycSVM7sbGryzzGzSPbXN4OOJ7Mg18ETH3wmhYGg0ocDmWNjkhY
gZ2ke/BiP1y/1+uTD5Nd/kdE2Z5emvcfjqFRaqZhY1JjSpM5aP5hP+xiahMPpSFK3a/RkK6EsBCT
NmPBZlNlx2kKOznOl4V0BeAujoPZyHZmMVf/0RBTD8y/35rPjfrpGXPL9+bzI+fL+ZF2LiEb4oQ2
OzsFBgE4LDbi5iYnpoPX09jpw000F1t5iJdkh7g2ZuzU3ryg5noASNijVoz3nAiGm7fqn08RACKL
skzkOvPI62A3NZv/pjyJEGdpckJyOh8qJXaPCbq5qQSbwPL0ofF7s2Gq8QHZj0qMpCjncXPR26nb
BMyI8Gs2bhVn5ypNhw32/gTHgZHOc9l8kGyScdid2tiddYLxWe5Nv/Z/lr03hJj38wlzmZOTbfPf
u7LQ/9YD6Mi2iauqrUIvoGP/3pd9WNJxOKgke63TsTLw4XI2pT8o59gubnOlb/fz1VuRJaaUmWlD
FkOiIsv47XpqPdeHUQADySr3Q2orZz3xZbvFyOPDY+aKuW1A4vVVnXVoRvKSQGc2Kp+lll4zwnHe
AmhzqC3+9fTbXkuLl84lkhvXqXqv+mO/xjzGPRdIivbYNpMH0fT1c8RyFxZ7WN7rCWHFAU7ty/RE
Agi43mPf43rR1dZ9qDxKjm9Xh4OSoarbou+G56BN3DWpRLuDiE33dm4Rl2Z3Q0wS75F5opkmFkTW
6smaZ5uumGKxWFNvml817w0zrYlXujdlLu706s5BPh0XvX9vFI5/r5GRGzq7TW68qexXi7ovIpR3
7rWYkB8yPacbDbLCqpou57IA38dN4bBrs2asyPt1nYKx3M0N5zLFCcPVKMLqbq54f1YyQ04pdvkC
t4oDGRPXhHzSG0hiIFnTmTV5FEzpvI8C3ekf5XOLuXK6c276fpOc7iynO389dm4xl8/NtKB/e+xc
9Mftvz+2crL/WG2LP6Jg03jnqAb7ZoAbOijGv7/3ds8ZQ+nktfIlqkgFDuikL5TSxtwha/rVPLm/
LwLwUehv7Je5IMBHjSx602JgSEg3Go1QVef2c9l8NgZjf9N+pSNNT52WF2/P+v35b/9pEFo/LAa4
qE+qO0xeKgjRV181itu3Jfu0bgc7eS9BJoJkMTwZjbbsGYXuojqW946CQXBlkJ+A9KPyHulfeDQL
DQruVAtjTt5PN2CFXr3dAFTODciE4qpKt/PWQnGwpGOGyHbzpZcUzUqLBbyeaRfiu3/VziGT99o5
ZDLXqlPjP+5FLJE+IKhN9mPe/3AHLbn1VT99O2BK9A0TFLGfi+bKBpHTPtTKH8iE09tY1UbMdTWc
eRdJhgg3nJwapuVo2OIEMmiDvBSD2hytCn6PrFzvpbKUZen6+jOKjpXnFdnWhe4Ljbv079tC9+9F
RG51jHAuc1Ef9Bmr49xfdYhb9mXT4apcN+nGV8hrKEXmXAq8Fy/WdJZLHNmAweL9e0UfwWpGhw8h
l2bv5fNDmjptP1QA8iIJURVWiSQtGo9tWQBLRWymwjzDq8jE7sjqn4c2I2mekMPWzPPhGQ/di9lM
vqOwXf591Ld+D1sb8IF11TCgbQmLeNvsy/0RvGxwyinVYuy/9CUhGkw1eqjqptHLMwvsO0Kvbk4q
e+OHjjPecQzV9h68vdpFFtz2+XI+tPknk5S71/lCC+g3LBGxCZjak4NRnr1Q3s1XDYqW+zZwf5D0
uznCL0DKWuQ/4UbSja0zTP6OM/j4BjLGtuNv/DbG++1XO32GHx3yRZCHaaXERJZZPScOG9Uoj9XV
vGDOfr/E7y6ZsrVtiFfKsx5n93NUZj7kUXLrtWV+M1+5/ATrWCeH7FsYJyzN9/aYA2Nrws7iYIRo
VuazBJnjp4K0oHgWDy9zufG/lJ3XcuPItqafCBHw5paiFZ1E+bpBlLqr4L3H08+XSe1idc2ennNu
EMiVBpAhkVjrN3Dr773Wd59bt/wzbgwqT8MYmdNBU8Eq/vufVLPEHvv3rZym2Y5pIxID+N0AdfbH
ptSt9KadGrv4bLAGRvPRr3dt1sF9nKAo4HgwHkHCjEd5VqDgt7Pr5sRLYmPdy8GimaEZjeWIcUnV
1Dl6RZRtSxRv7lsgCUf0hewVaK7xiX0U+jZRlH13MuhdXQknt07dhQO2/W9nmoCeqdZJJ5l7FN69
pCbdiYIgD6RqVgUsO53yhxzHB8+ZNx3b6UWI4lj0Q8+jdplPIbRasdG6HdBCbQ6uONxiPQojqoa1
tqN72srj6d5eCrhbuY9ilz4ab0YcFstJ4JitVDHeWts9+LpXXrp0Gi74I+35CkxeS+fsCJgkt5Ic
5Jk8IME14Urdt/uigYQgY7WHko+uA3e9votTMXxOy8bf3N7e5Qv/remLV3/5Mv9rrAzJEWjKrHyr
b3dNGUz72wEf2Wmfpdk2ExaZhhGUUK1+Dbm2cUfEQcSfd1Y8IAtqD8suz6qjIVoy1PLU2atA6WSL
75iveA8+HiqXCsvpV0wOofj2TeumBiiv3dafsQFdbmhHe4cCK+/N5RR8ZEaOlogdTftiyvI3DUET
GS98v9hNIQxXUqrhh1EA3oGL5J1NBNofNbN9sUXcIuuCzPjob3Jg9VT/phDJc78atWnfj4P9lGN0
+9IWa5kxNBtNNmSqzwzBqdMjG6kYFmDYKhKSclgQravYC1f//pEy1H9CXMXXJN+NvOZBp2PnYP+J
URoR8iy9fDagwfB5cUzVPciD4sL3qyaYrLeYGbaon+tUMK5jclyBD3zyrF+z5Ng/mnK8pfJqmGb8
SE7VPoUKb4fwB8loi8Nk4Q9pshO5heyogZ2MPNm20gvzOiw07GRtq417J2PGkECIqbxqrXouHr9j
g1/8WHnPlY0Zmo0r3Fo2y9mst0nrhuw66Y3xbt5rBapYstm5lnbuVfMoW7CSi+fAuk6UEYS9tnB4
nAc4/X/FgGb3GWaPaL6O+LiKLStaEGxv/hlTRYxX4N/H3WIK1nWIIIki6R/zIDNOaPAgATQrwUeX
ZMlr0/fwOPWQR8oU+KC/1B4+YaJ+qHOwQ+HE/vufQxHe7ASO3T9aVd8vSTEMG7cGmekXfXhyxaEC
AXtQ0U1FYzU82VaVgeMUHbI9uOOJvb65U2odZ1AZ83orPNVK0t4Z4QQZ8TavUnRnk7oAOKowTM/G
3H6bwQS+xjbbNLTfESsTzbqEmuckaMDJZqOn0cpwB39zHZz6wLXSvt7LZqBU744VdmcbxNxrmEBA
NawfCO4LJLJhPU0ISR7hKr/Lp5gMUVTd83oTnZ3Ccw5BYl5AZFGglvtxLZtV5CtI5d426rdduezV
K/K5f2zXFV9FSV/DI91DewwcMLbb91WEGt+I9nisu2AlpmZviEOQlQ2VXs7mAgfDBk3OW0ieyWFy
hGzKg9o6zd734R0Bl4iQOO3cje47BnyJCIoLLhvo/U/zEU8l1LWmM16X0bvqW/4efQxcdURT9zJz
Cak228lm0eb7Ptf8CzyDD7+xvyfa5CwD2x/vvRD2aRume+CQ0zcZRwVnvNdN9b/GHb577iMFnxpZ
xx5tL1nJpixmyzK27LjVu28x2CHbclZ3SqMaR18NizUPPwC5onk7eL+avmrhNlQhJCZ7A159hakf
o+tKj49ztPPLyhByMRg7jdjOG7PhHuH6WDjJD9UH7404j0K5B9yLoEQJ0U8bo+rDTPBVjvW0XaOF
Wn5UunmMeLI/uWboXaeT1fu/pmedspRxtkrmyoriQ4Sq3m+4FaMo8SEA6ncvcSvsBLRzg4ufbE25
0yLWwS7R7YLk7HSIHPuOi9YC24SQKvESdYd6JVHIMmbZGqUn58Xrin8My5E7HnjzwVVKQYh7usxk
ZYs7RFqVJXzFaG0JQVDVq3zRWQnQit/b539/QpDjNP75jLAo25AI9ADjqAb5affPZ4SqVnmB6lxD
sYbNXzdmyN/CpL9XByt4jzKPsjOvQi4qQRjdj9FCxlHOddZqDyVLifLw3VORfeHN1D6RfJheMiFi
IabnBb7KAUJb12ZhIaXQxIO6s10o4e3YltCOhs8i6+KfWXny4GDAmyBl4nS++5Fl2GXovM5dEHFH
1BdPvEOb9g6y29WwaWtzfigqgL36pOlvYp2+hRcxz1/r6Ir5gHQ+gOkSeFOI/EFfxP3JN0CzB1hx
QeUjVqGZQ8IAxYBZeamHrjvJUTIsm7iyIN/Tq99lXIZkpzxMPa5tWmvZKCyKK8hgI5ZsUAZddHke
bGTst4u5Trvh26ZBF+7XDWR9nh1atVpaQ+V8LSMvZeXwm/QUVS+5zDUmxyhWXaD+B/pZBv+46xo1
KmSKVW+DmHK1C9TmAVcdJ1/HJhT8wU3ZvySqbh3iUu/3VaKhalyhDL2X7cItAthrWrRyjWkFDdMu
KNQkEIiRFts6dps9OV0Ilc30zzZWvE8yhAerBr1StXaRZ2VP6oixnWJmP28jBkv9WeWoGYFMSnhf
Y6ZuZ86uBSQD4p1lPXFIR6gJdmcd5QgkQ5NtBWCBzyidMgbEadXkSvhwvVLmoa4z4axzXSOqdn48
U4WvN1GT4B8k5umNi1W3h3L4dYXCrx4NsoG3RfFZRpoC5/ONXNWcS/8UpQGuyjxTIS23MZpV/rTl
VU1OagPcWMc2e5PDZWic+T22bi++O7imH7rmvaIhIiCb8lAF4BtTWz/IWYEbKOjk8TeRdyVjhp5D
f1BdvO1ZIzKjekP6OlzK3800+t/EBvXggj0gRS+2kSZPRHEw5pHvNmyCVq2NeyOwGNiSkZM9yiHN
DHrZoVJxB765WOmx2W4g1k0WWjqAqBC/nU1gLApslHT2txrAhO9m7TdLuy2QGhv68YL00qdW+cn3
IB/IZoK0PLkwYs66P9sL2ZHb48++cpTHyC8SsBoYgcsL9BZerL33PiFZdHJSpds5I38KeZHUfy5K
z/gY2xGNjxIhmYb05Tt51Dvyuv5aFy6VvMaZF8RpsbaY0fgZ4/SObxf43yRHn5SJX1k55OwExkit
gBHpeDsE+aPs1eyoX6KSGmxkM1Q889AU6bfrUjX/wxVJyJPrdeqTrqJG5+sz7s+iCQhIPceRBdNW
XLYVttmVNhckyI2/5GpO6SgbzxysO9JN2pOujCYiu3vZd43wnohBX4j1iLhVF7m2e77bVXyxaULp
4WvCq2e87qg5YWj8dc8lxI3YpwQl76MrVJPSd/51z4PtnvGKzK/3LP4dAO5ZAEfEkqlVzRgtOFvZ
kleR923qUDpk7N/uWQ4YG0x1/7jnIEHjoEUJEQGScT0oCfKluCGVCXVktCxK+17BGiNfyNMpBVWE
wg5o5cjBP0j2oLyFDHSON8+1rbQ8/iAAkqKdA6aLNQa1zZFtcd8SI0RhX8bUvGnDgzy9RsteVxfs
o/1cSbCQ4gFgJE9xA8urq2GdU8FLn0itw0PN3lz+nx7lgM7RjZXqFhiwivGlmugXJsuBckqWTtg3
hkO+lrGGpDwV2TvAINOu6NO7r2ms24Qt5LeugpeH9fCTGljtedLszW1EVk0dP2ZXbOVabJm8I78R
kVYrS3b73ICcWgcjcjnq2OxkLB/V4TCZ8Qe0tm7nGhUaWaobb8x2tO7VJM+OsCcbCPZLLE12LmY1
LzOul9BQy+lHOK/THG+uKZ3/GuB8v7rF4CzjGj9RkGA4kTWms4HOHTyOaBRxL3r2DUz8PheT4i7C
OaTVv8eWQTWjhSknrzxOhXUfx7xHg8TelK5dI6cgnN/i8Icx6NUqtBTURmzXOkY8NdZmGWgrJYcq
PiUV8iNIRb1Aka1MDKtSDFW+u4F6KrISgbpRfYD+wi9ZCOWFkV78rXTBXxX6Ne/2iCacOUz+UxME
yhKisnp2jfnr2kGul/d/XDfqAvcRzU2EKsJweEU+ESk2zf/jekMVofVZoLrnTaW2tp0U36XWGpb4
zqSADzScuifkoREhWfi93nx4Te6sw3oat2pSFK+ead9XmVi19rQ7wMEdxtS9ds4xAV5cZ4rMZ1hN
T2gAl/eOmfQrOSHLN8C+3G+mHuK03aLCKpKYz7NnP8h+Mt9w0LRqOIWlOp4cZcrurhO94HHWTOeZ
jx0m5GqYrCukML/5ODGLO2Gv3K90oSWjqd38NIT1+/VGMmS+lJxfXIJ0D/KYGN0WYkIk7EiiLn+d
cTHYQrC213gVdx8JuFk5QIEPBiRDywSytbp4LogzeakGBXB0SXXrARJid7B7NV3KDsXCPohvzbfO
NcyNW2JKEyaj8oZS9/WnhxlbLWdUdA4wymP0hHqw3eIXXaDRtpjY9l1sxe32uFQY1yXrOOMD14Qf
7WwHG9jA9dYeIIMjDLuTM5PMQOBkyDJemxXvnCexjktw3r5gC/RSIeaziNwq2xZB0l6BDBLNYLVt
jmCXnW1vCActcJ6U0dV34mlaQ8u8lOLgwv9bVkaMgqp4uEa8J19K968Q1OD1gYqn77zhZcG4k5Pk
qD4Nn/DACo6yZY+ddz+6A49h3AE2bHM1vOv7hZOW4UtqKspjEpR7ze+Dt9Ep+OUkmb2I9Ch4q2tt
3HQqkiuy184CPMjMqd/J3n4wf6alq55kS6yoD27wgrUTii4zbAyxhFVx3TmrLYoQvNMnK9Pt3YOn
Wu4Bvx52p3016tvB6c666Kh9JCiWv3UrY4niZG1TAYnJDGlJRv7R0v9zOoVYj7Tz+Dd+eYMZxFu/
Q1PQKjwj4eU1RMabZ+SmIo8P4jdINzoeZ6cGA5TLXKshxVUVNxQ5OFd4PR+7bHlt6zlqZXpVtTve
91msyZ/gucePKepzl8Gygr0Vej+wL6BP79xspbcN/2byQrxQ/dWVrbbCgUpdRXiqIzxlx28pzgar
TPGKjWxWwmHOD5PyIJujoW8joDsXE8FTilDlqpjy5A3Gd3I0SrUXG+nkzbVwuqtV/6s3TqEbqrk/
7WRvrzrf4c3XZzlVCVazoY6vNXyZB1IPL/I6GTLB9/KmMrE+KJ7/flOyN6u1600pSjKyWUCrz5cg
KwG/8kReVjbzIZoWOC2QQf4VwxIOMJErEVwyGijodMtBzhWE9Wuh6yBfrBmJQVaWYYIFORVEzB16
dPFTgHTNC4nEVdKW3UW21KFgixZZj7LlasYOMHdybZFQPRhBMTzIPr/1zulUuGfZIvP8RMEBWQmx
pm8Yb93oaCfZyoPsUwut6OTM8/yi+lSsmtSEeiKGukL+hs+Gf5C9Gi7qi9yb2sN1oa5A3QnDOgy7
mZvznF9omVnvr702gjeRnjr3vLGrL7bjpUCnj62NNCtwsOJ5th3UwhQVEq1oBqmKNHPtvztkivkv
RrIqmHz1IjvVlksVRuPd59j4PY8Jyn95DHNd9g6+kR2AJwP6l3ORc0/c9FkOzXKkS3QvYOMurhJ2
CA0aQD2hULKQ11TFPZWVtB6aU2qgYZsmmbYERdycMPiArNKJ0zh0MaiMI399DVYhGK9F1WgPMdZF
O5A7E1QnsYZaoRtlZO+AKxHTpkqBwV3+pHlDdqqi8KQqGu7tdYo6S6MZzk72ojnS7nGrjBY+jt7C
Ei9/0tknW5neHWQo8gZ/K1+EEBVmgUlrto1eNHz7MhbXCnvth9iTyaacoUMpSXr1IiNayF4PzWrw
vOIC2PEND6CIrsPliGF0+LcrAWLJJvbgyAgX/WV2xm+4gLUHGUbYANzKPCJEIq4bNJV57/OEWcim
PEDSfDbaND3KK3lz2iCf0WB7KCbIg2qhV4p3WGamD4M5qitD7XAasdVqnbeFg3EEt4jKt3IZflx/
2qby5uVEzmwtFwDDrp+TNN7opE2f5HAUnPI7XZ31r9t3A5N3IOuNCnVQYg9mrwGI35mg8x5GxzAe
EtKnB09x728heZaMwPV1yC6ydQ0NvYI8B5LlYdV9TW8SLACbGWmbMUh2YTk6KywDIAqLZJRMQcmD
37gXNcp9TEFFDiprKJVj4/M1zvC6Yd05TrfywjJaYm+iHTXslo5WggpIMqbhX/5OYk1u/arZ/2u/
nM+jOePlLy3WWU+asooKc9/BKljIusetKZHYt6YskWA+Zu5bGwK7LrDYt145t+ncYll76rhzx9I7
N4b2swqNCVF64YxQ1/bGEgVodm3HqU69S8suVI7yY+dlGjTyitngrUmGM0fXXvouah8hiFaPWA+/
hmkyvZdx4K6dEixRx6PzPeSXZQ8+njhqQcoxyR8qo6fOr9Q4GvHakiQR0om3IZFmwTwYwwqBq35c
TXiMTAvHyx98RY93FjXI4zVW5S76q2hxLnEMCLtdOdbqSi9HddPbqssvLQbCMJuY3eeoHrcY4b3I
3sSBAVW6+gJ9yWA9Qhy7KxX0ulGqKNRjmGD3VLfTgyEOUxZND+SkPycdMQbZknG307+mypg8qLYy
UnOMnLNl4EEQjcBxJ6fpn62kawTdrFkPomkqmrOzY6RWZW+BuNC5qk3AU3TKUEmBwjNU7VG2/DIU
IrBgdeMm+H01VVtHQW0/AvJtwfsfOz0fHjVDaS4DzNYdyjfqQvbJGA7q+R0wZhJCYryMecmxrTv9
0MfZ6TbRnpCzkc0/Jhq5peJxlhwHcaXIn7+uJCfE6Kagcum66Sln25APmkYKK3C2ioKNU+5jMfnn
GTt8ivP+K0r6ZI/IpJGlMNWLDUB5qHrrIFvdiIsEakPfZUseHFObQG/nxsbIBu3S9y6CPORTxWS5
jI8Vmfh0R0swIygcixVbYWMG1CC82OHaUtL8EGXzqy5/pHjCUg6JN3eFI0JzkYe4rvepgX6RbFFX
zw7joL3KVg3V8VAX7rxJgVAc8JhlDyAO1Dq/zqzI6zZ4Y3zIEalWfcVlc0rTO8ssUbv0cFuT9NuZ
kiwqE4pzGqrUO6uiIxO83MJEnclVVecUFoN37kfta0Ycez/nUt/2vpXu+jZqL4Y2m49msvFnvblk
eddeHL7agfyTRpEDZGwYKzBKZvk1qcE79NFB1QgJBWu8sxM9wrE8NxFC5zB4I7joOQ6EoD43LWKh
mwjFUdFj9tpqNEipyXGyVxma5z73+WtbyYjOvw2j0Hb3gw0L0tMgFy5kh2yLXsUP/nKtoH8MQ0A7
uTfoT7ezQJnCZSliCnQd3Ky933tv48bCOhRe+xmKogfJWdDE/PlPnhbpl6r0HmW8xiaVtFlTblVR
3Ah5TcrG0n7tOzY8U+Hxyi3it+k56lQgs53kodXR95lBd73xIoEBjDirRUyeyZjsleOGvg7/7IWj
+DW3qFFF8YZQ32DEjF50G4bHNKzH+6lE/1GEbnF5VthtcOxcs9lgEDY/m6l/RFZp/FucoNM4yJOw
+oo4teHi7hD0ypPPX6KLu/BeqbUHqZESyb+cPG28GVUGdxpIkPA3tcVBdhizHt6jGnWd4fKTnuws
A+sO0x41FcfAD6YY282Akcgzf0oFOyTsgmUTleH2YJG2wZOA3mZMeE1jpxDUkd7hVqmv8UmIH2Wn
p+C0VPHJ26NMpD3Lheu4IrEqmqHNwl5Ort0nw/uszyDjMXNclZhoniROTsLnVAtwmLlQ0hLarmm8
qZh77tFhRjDUS803jEPI1ip5tW2xo3iry+Zjsoz0ISD/+fxfJinapGJOqNvHvFsqCi557JWAlOEi
yydmGckThMJ4YtlbWzgGZYqeb6bMz8iPB8aLbBqNyZuVePjKZtsikTxnYYUfZGpikuIpd9T+p3fU
sREw6awMMgN6GJp2zE1zepejwhJ947r0xndsTMigi1FGr8hRcvJ/G2UouF/kGhofNS44bybQXLFC
2XZfl5XNPy7LqCYdinWlDNoS+H12uh1iY1OQUzneIhnK/OoC1NRdXVvlQXZQaM9PeBd2B7Xs4V9m
fJZ5zrxEbWpvMzRF1wnEgfceV+a0qaPP2NEibBZb9xA7Do5OPRpAUPSjTzHTr+PkBSLK10zNz64z
5QBAx18zKz0zrjORFgw/q7R9nIp2G/lx9R1042j54U/o6mRfyt5+sRqvQZt8iCibKsm+VkZ9DUwU
DbIRs7He6eEAQbCRs5Ji+kD1J3prScYvc2ug/m/CTNAs8ne+A444bijLBzgDfuLWtSR3H/1MfJ6o
yCq9z5FXocwG+bTonH7n1gXCs222rEaTXBRQuLugndxvbDi30dRFPzWLh0Zc6x95hg8G/s7RA9Yw
+tZ10SouDI0iUUQuEE/j8cO0iyNyNPGbpvgfHQ8EJOm8k4/x/HPvRD5qq0m61fBqflYpVW15Wsx3
eHqUz8M0qOe2T/Z8KItnOcIa3W0wT+mDDNm1h1C564Y7OX5G/25TZYjVyl6S+KgcjM6jvJQMueG4
hDHfPcpWGxreApG04F6uHUW1sraL2FrKph2gwdEH5Tc5diyyGqVES124FM33nRtlz6SuTn2aF9+M
qPGXJjDQ+9p1q1dtztdNoxXfEPT1YdyY/FOUufpeqp9yuKJhhTi6bOxl09XWTtEOH4XRVVu0JJq1
DE+4JbQmpl55nek7RKvxrhGL9oqFjKSnAGTE4jPGTrCsi+SSFKZzF2Fhs26cvsc6ovd5FFY8q8km
X8q2SM8hvork69E7A4nRbd1+UCiQivb/cPJ1KXG1/7qAFvTtAtvUHQkPUqKoesd6772gf98cO620
FjKea6NQuR2M67AaxcPbsNbFdPM2zGaztIOFiJdGZLDfWFBE/DtKWg8hb607dO1svkGwIjPQRK+q
6oVn2xYKceJLlP0BUkpxDkZeNO3KQpaaRMFBNn3jpQ/s9jU0ahMr1AC+t1ist62FA3w4waJlYUOZ
+atBfF/VUehfsP3fx0jBfENeUPhmK+qltB20OpJW2fseOJ2anNzaiErlMZ7wDg67JP5m9d1Jl/Pn
xF10Q1T/Xea4F45OO7yMRh2tSt8DwI6QHwrb0bRF27w9Z/iILssk9F8pEP3I4j78GahbnJq4j0rT
X5DhGt8d8dlTysJ4iONK2xim3aEyOYfHps8tZIfj4FkVXxSUMcdPBb93pSInhkprv03QGt5OCsjq
ttENoavjbhFHDa/NyeAbEG5CfG0qum9sdQ/Xdjl4CPiUZrmSLlWETF9SdaRaLmSWdNHElnOkaRfX
wQ7l6m1l46Yie3FearfokvA7FYPDwmGfl4Z4xohmaVM9Qaeju841/DHb+qaC2pfozRC323Yuph/y
NjyvjLaBpkzX3lSgaINeU6+9cxr7G0rs+vVCNb43m6hCJVvOBWFsbSDYWtdmGKnGRm1t+9rk2aZt
5g7HIXmT+TjMG91CdV/O1Xp9RLajMhfp1Owat2y3sOpftFbIs1TIqR3lgT/v11lsQA6fx8OfI+Sw
MITXTCEv3chmUzbqXY5u77IYfe+coUV29Ob2Lu1LBFPrCVXrkOLmugrC+RqU4+QhKOJPJ7K0nWzJ
Gbbik/rNhnUs5t+Gxim5qDSmFnaLybNWV5/1PB3u5XQZauZI2SMlfN+ABHcWMubHubesah8xFbGw
lvHlg3hkccqsoNnfLoZ1VbSvlOIh4YX8t+sPCQ9Vc87R9Rfzbxdz9GRnuU15uMW7QMnubV95lVe+
rR3luntHYky7ruE8+Y5WktNOuutBiczuEHohAjslOPv/hNM0tNqFbOuleju1KKUVPHihYODxoAIL
OVxP5dC2TJVF2CKVKnv+Zbk2xT3RDygtiEtOYh1MvHkrkm1zwsUiyD1YPwjHKWYyv3uD5u0qNIvJ
9tO0rcThvSksjhBDgldkQu9kXEOSZlfVKttYuIvvWtPCr23c7hiWHZ8NsgEynmTeuJtDEN/XxZGt
okYSDQtyIGxowWgf5KFsY+9Qi4Nstq0F7tKH+CVjA57yVBhEW0VHhMxU7Bxjp3WOSdosO8+Y9zyE
TXJjosP2nR6TIbL+yDKyz5YDZQ+yptfRoZh7i8sztJm/psnmdS7ObPeQQ8aUvVGzwRlGOQBpSF0z
g93FYTKj/DiIgzyTsYiC0TJwVGDq/+zAMzf/bVqsgGZXSwQR/xmXi8iplMn9dS1MTf6fF5Nztdr7
JIEoMnOkftPBn9aqgH9LZt2Ne3cl5KW26+3sQF3Vksx3GzMYgXqnesqw0RsnhkdvRU9ojKOeVGK5
PoRBikho8mgEU/bX3OBQ45Jw+G2EF7b/nxG+UrXLaW6R+/D07OB1LcmrNsgPuuqgxxKbu1vISWMb
HeZfQ24zaj3ptmgzHV2xiIxfBzuT6iz7rMJuqOvah6nkCW2aQiCR3IlHua92tpiA4Aw7We3DNVjm
4LV1QIAyVoiOpgY+yju2upTLXDs0x1nYoF9XNybmqOApjPBrd3eLXSmcsv0nz/NPbuhv/XJ80yCW
8sdyfy4k2//OCpX0UUkS5VPHg11OcfNqvOvXkAsB8VBxwYwnwBcHQd2Myk5RqfsqRqcMjdyvns5v
9G4ZtLhmWfyV13K4XdsGaZHJiJdJjSq3MTSXCoXBBUxuZ+d6CemSoU4edfdd9slIhW8r4H8vv7vF
bCsyFxE+KiBSrPoSghW4FBc5XB5SJFu2heo612vImBli8J04mArqhTtstUwFA5NlGL9HQ3psyH1s
w256q/xCQ7wckY4B4wF65Bhwyu1do/XYeouY7HCKDlHe3pgoSqf6fWElffPsZ3G2siq84jw3eEIA
avzQsoTXNCtrqUMj3DqmAQCJvJnupyqxN2wcgwe0MmqosKb2mvDqvBgyc/rbiCEAedaAXjjKKc5o
eGCWEEZOUlxHFJ8iXm/U6Wlw1HSnpkm8U8S+Sy1weDHGaXxGXFZdRLYTfmpusruuhHwEyRW//Ru3
ML4Tsvzkz9myMNpyj24xdVxnSkuqQ/9pyzN5aCJkps3GOJlVEGC39Z8DqbXgWI58rWWRi3Kv23zI
zlv8j7HziI0C2Lb/usZtapi4/X2L6r9c+xaXZ7fYjOD5IXKfbpHb0FtM3kwyH7G7zg+3sJsD6K3s
3KH4YDVHN/SKheIExnpEYGkF1bpYztkj6sPWk1K07nOZ6w+lMyVnlULqc9Np82J22nTfD5n3PPtd
syTv4vA7oNdsMKoy2P6vkPV2n71p8nazAgRHrhT3tXb0wvC77LScMLr4fFzYcx/qxCp3mDdA8Ub0
mqMfZdmeChRYBtmWpxn/RHgP1O0eVXnvBZeUb3woByTfaOmd9pTl6nC+tkKTxJY7PlxbtrPN5kJ9
lC0vIUNip+YlN5w3VS/mFYr981kedICwq9w3sPoVsbwyvzpqEJWoHWGg1qpWZy9S2aPVeG7AXt/e
VsC4BuhZEG5yNB8Ot3g3lN4KuyToTUOFmmmbmasWVtVDC+jmwSwcxAhNR0exqgRaIg4GWZEjWrTs
RHgbYVdKrDOCjVHPaLqJlhwbRya27ziYbe0u7h+6bmnHynhQo2lYZmS2PuMl7872Z921HRLMGVos
SumccAdv72RHZfHNZDTqRz9YBgXk9oeXKe5majAZyvweDcffTmPUDe4p6zbzXRygio/+RrniBcXf
CdJBm6Tdg23V5TMcuoKKWQ4ZLDfL54wNzqZu7HYpezNntI71kL2SjMYVqIMY6nZRg0oeRdUB5d+F
5Qzw3QIv22DD0uO52uXqfQMN/HpIctxAbs1PZbazu1xTgj1ZoWAvz/y5CH9ryo4/YqmYUeKPLjym
OdXmdsV3i7WtqUONYUjFY8qEzYxa7/sgih81q+4XYdVUn01vP3ujajwn3YjZuGP6a9wZ/TcEz0gL
lPUnVvUdYK2pPcFQMY4j1c67qh7z8xhhb7IJkIhc5aC8HlDt9XcarmgLE/nqB10ceGuqTgOWvlVM
un8FBpZNejOcZKccxiP6B+nr+F6uIQ+IyAACD9aUqcCloUP+Ws/VOjCN6ZtRlsOqo5C+w4Yx3kQ9
iHBfEEhiI45ORYVNMXRWm0wEzVtHKJqZibC4ZkxAL37NUGCoHBWAm06VQwXJG+fdCPyBt57aQZWz
LN+G7tMWYcRe7F0nkoNUCaoFCOZgq6kZsuztoBxKSF6HBuT1Cl9VCj+iQ8Zkr6Xxmov1FmOAwwpb
JegK2eycvRaEuOuY0ac6pZemqlAoAtq1bWa0xdIqV94RXbmTA+ArJUtsB82DnOnnQHWCjgcEdkeX
TFOp716xNl5rpTztEuMc25Z+JiM5rINMwSD1V0ye1XFY3Yl0xnryJmy9Ma196KfR5d+RufJg1al+
8opn2TAKviAWGaC/3Vg4fzv11CUr9t3pymxdjOh+zarEWYBx26KZfNyWf13WB/uwoAIdLSShEBoO
AMsmfJ3KNjn3JbIFFPRJONfztHGqxlnJYa5PiQAZQZ67ovd/PQvdm+ql65qFYuj9AyKw/QNshP4B
EtfOo5J0uMW7KKdQPM8ur4MMkx1JqiJY4Og7OUnG+Xmn7dQOIsXlGGeq3WTYB9d+Uy31PUsL82fs
bSC1Oj+UoMHGVXPLV6dR7GXvga8zghDKYu72W5BZxtkqm6/Z/EbfQQ//NILuB8sFR7jQ8bBwxalT
ZeExtBBKj4RDlYzdOtp+PCNpqQreOWDgxj1K4phkhcU9hr9qhFa84I3JuAjJUR4eRJtr4VfPCwB/
guaBd6X/qGQXSQCRh1mQQmJ0ea6kEOCiZAT8atpU8dw/h253aLR2wrAk6587qu53LkjAneyMUOdd
zyHcLNmrOumI5rUhihZMrbMuvEzguGSnDMG0AGprTmfZsnxyDD7eFLze5GgND9l9anrBsQdQukSS
j1yEaCK+Qv1HnMH35lcm26MY01RKezf7JtalDtavNVzJJ9dFe0BXdHfNlnd+QuVcvEyML5NoyZCq
6695VaRHOb7hX3YDzYunjhjhAiN67PGOlJ0eZAoEuUGK6XfhqEcnjFrYAo58+5Tp46Ta7B7N6P+w
dV7LrTLpGr4iqsjhFBSRLcuW7eW1TqiVfjI0Tebq9wOeGU9N7RNK3SBZlkSH93vDI3UpdccbGp8X
C3NP7DMYN58nOQjIlTqS/HJGcK8MH9CtP2Lc426kSzHYPDto0op5ptpalM4RhTnKH0yjD2ZdQBIQ
CiR9WwkSypMnyrFnxZEp4WMM7jgTjj9cgG6zU2dEfqaxq9nKXrdHCvnlu0bo2oHkNhKKkScH0hAV
0fXEb1Oe9RugWJAzpuRRjUj4aSNz59Y6KG6+MslPzvRM2jErIg8Zcczf9yuouqGhyyV409Po4mZZ
EXL/Tz40tt+rxPVFqEZ8xojhuzfEP5Ms9o5RqnkY8SlgW2yHmSVTfkXLm5XOxdFeCQ9uO50zKfhf
PXvnplfo7RZG9CK5icbwDkl/0/MI9nmjvfaG9gOjUddXYYTtzD4C7VQcX+ILG6gzxB9sh4Nh5O4B
JagIje6IF1REr948T8XDlTqhry84+cGu6faQnh0lFAg/d1Q6cH8mR5m4+OwyQVv0k7p77IHjsTNM
/+RWpUEYJFwtrskkwh2j9LHG9i1Uh4EuUohO6XfN7pefXdMfIys9t4v1ZAipXjws6Hwmp2HvpbLy
sd/5J+p/yopEUva+f7NJ47Nov1c4v2Ze9W0oIZPooj8YM7bAsNX8UYra15VvcZUHmMczrTTdoyRB
4ScBjrbIDwafTOXh3j857V+VtcHOMt9RAzQhlGN2J3KNtc4GIAMSZAN9qQoIVtYPPdUXCN+sKb20
xsFsmL+jjtyLigl2Lof23Ij8mtowq5eYup2Vtwc51f0RtuhPZayq1z76p/FygETZvpHvJFgnEBwz
ASCVaYwKeiJ/dF6cnarpV/iY/CdLk51wg5mhSI5/ScmSV0wDxt1QvPbDoL0ZTjjAoAyUKHnV0IXs
asSZmFyQYxzN5rmW1dVcprDGE+NlycvriIPRXkMis19yvgwKvcMRW1QZpvHZa7q9owvzHNXSQPky
PvdaKll8diQM2Inwh6G/raFHppxHWMhmqNWu4qso9mHa9XdnqSlYzvWyw5hBhkk24oABN1fFZRC7
myBTevU0EjIU1GYF8RVeV1R7VPtT5y0mRAt+e++G5UAYUhrZV9dZmhfH3Cd9Yx+7Pg29KlUDGwZk
Urn2aVnQMZgMcT6GdVrIttwNxh5NeRPhe4RizWy6GRaHGqLhbkNWESmZMnODeRsJHxKnDx426N4K
/7/OLbpKR1XbwxG25rkWAF2wI7l0exUcezn9+QJxJfGw0/1yWka8vtMqHKUpMfImg3TC9IgAxFQ/
WL36pOqiCSGSL9xhhL4+FeyPdy2i6GOvz3+ZxGxkMov33OItHiisDHxmvzi09UOukHEbCWfvJoX7
56Wa+u8ZUeqwd5rUr/RfiMzvuFX7OjW9c2z06d7Jht+CxJU88ZabMO00VAX+flTgyWgNoM16T7LA
2rVzD7Bfk9cqXZp90UNElv3f0smBMDokQKkixH5RUvdpkNG5XNy15u8n0ZxeNKN/qyxk85kQ37uK
6GEnavnySg3OQzQ8qnYyUMKnUK219Z2Mwx+xNLtDYaX2MbcpqIixP0SDrALeb34py+nokQK6K0Xp
+XppDY8Nodr4byev5UhdX2/YukTJMc/KwwKgfLKT9qEsa3nAQf1tFGqQrLmIi0txrYhJBLf0/NDV
0YMU8j7j5L5XteEmIu0j1R2gmlZeVPYbeIoNwx7lohUqupKA2efmuUjUcSe75p9Eq4mcQ3ytyn90
PHr9ycymoGmLnRfFz11lkBlN/mvcWzvZ+LXT3tUieW9MNcXnYmLr65bX1LGxazdGLJFiuKnSK8+6
xiIhd/OPTnok0eTuHDjtg8Ag27Vn20+8ioyZUriHmnLPtYeyKOO2u1ZWD5pLmnZEBPUR3Q2ZYErb
v4HpZ5hcWB9GHaPIAnJ6SlTvNBZBB0If1sr8l5wFHf/174QsvuSWMZ4rKk9+mlAuZnIm+27No6kx
EQ2AobF/JR6b6lrjN0XZXLKxYwx2J5Ncdlv3e2Uad0ahvReFmOCuYn41u94uE0NBRjPi1GTMLtth
SKzsQnX0UpTSDqFAldB4h7ubt+ceZAkfB8XvO/lPZljv1jj/ljoJO05qPkDGvghUiNh9YFBg46Fk
RPJbi1kNHiHFq5v21nViuscpsZAnEbflrZzh4Slp/5yQyWb2ZbEvWdTtdIRZBM9kOHZrI1zaEsty
rS33jZ4YpKe4+UmWbvyQJVTZ2tFILwuZxOeIlVqYpMRJZSM5W3FaLZc6y8dTNWUzlqa2cSTbYH4c
0jJmMYusFXpMcxjGUYdS3Wp7keXOrezidB/jVN0j6zETm2Lq3FsvnmBJXDVGdUphhQcrC5K0WJW6
uQklnvgp69U2POKgsJl/a9vToNhpUFWZ+9ZRtA+kY/XvMiNfGl1+8s2YB8vPYNR/W0i8Qeg31B+k
d0Loy7vpLCzT2iF5bf2O4fJjslD6pOhaPpAVd5CT4T7AU8WRocfdiAmMmD+kWh+TTTw4AdzqR51a
vW+Bi3zEFtnHDOvjB3g6G7a8GT40Lxr8EpbUh2e1YIsL6S5EMY0ktBTNBxKyydcGU95ixQjTmRUS
CQUegIQTkRpFM0sW/VopqIim9GPpchGgSzLhdMfdoTEnJlnTDFObPXEUm8O169Lx2vK/XiZXHiCc
sVdmAtoJr0RqWTjWI2ttECXvpixSee1yPrKRMGybdymiLA/6fBp9oWj5vo+NFQXtIWkmEtpvTBCr
PZlaYEMZP6iq0h7irv3pDuQk5y3WLI2KvY+6zIchI90GppAdNECk/qAZxVNjjWS9Jrmxz4GAfQNr
Or3OveeJ2e+wiOuQN/OJxObouvC/KJn9AFPxrUij5AaQ2vsFmwiWG4r6RLK65LZfbrY5M2HXcg4A
EmDXJeuimvS2QB2ynhBu2R0MsojiHjc6UzXyJ3vs67O3kIOppYuxG8Xyo+7rQyfr5di0IysK4b1D
Dt71cswQvnD/RwuM37lxE/4VG26IOyIaga2NT1GUp7EfFQCtBFrMDPmIsbIMyVASIVkhuuFmK/lV
X4fuuAC4ssterjYxO0VIi4k7QfgAIBBUfWQFvVc6xN7VFCKZHjosX19G4QGqW+Wh7Q3hjzWgRu3F
7i6vY9tvqSzv21SQwevKITQs237MEi3jR7fAW2iByzSTAbViCY3xRPZQGQ0kXeOBDDprP1jYlKLt
aLAYdize2ZMyTM1Jm/NrorTRpeNW9Z1Y/DadpQ8sqoynQTUecLkHQp4dbU8wSX2s46QgIfKttbXm
Fs+T7oOo/WD0psI8JnOIAcIwD3jctrHyZIu2v072pPgV5frHNsFhRCdwo8foP0w79Hw1ME/eyRto
N+SGHuJPLT3zRIRgdHQ0LbmTBxz7Avm7quVX5I0HfhLTtWupNpIJ74Vx5FZBWbqPaxz2ECvkxbrq
kwmgsyd6fCb+UAk7r35LEtt5qDrlr5z4oiZLMx5N0VT7ds7/tAb8HYlv3y7vb3Uvs4diGNdUO3LZ
J2986pj3MVVlWlHtMixVM9rPRDDskgGldB9FYTWKcpc4yl9zMkey9aBvTSIN0n6ygpbMRr8Xehkq
yYAE1AAYnaf67M7DiEinbh7MUbuqki2VAVXEMM1AV7IMsiwrsqS0L3LyppD4AaIc5dAeEdnuU6Lc
j8TbLafSKlqoleK1a+tnBeuFwO0pO5IQ911LCoIJpWZyhxXcfB6eRf2ESg6fFjdurvaKifY4vO3H
lb+EdH7eqew+hJcmIRolIrWwaW5bA64cy4IdNwUGjzOj8jJNyc7uve8FwY1+5wxgHd1hnAp5mVob
V5Buuk6QDCsG2EPhxu8ORjv7ydNFkCXFfplim83wwAeEgevBJllinzjFO2Hd064BMtsXEkZ5kcIm
rJX4upS6eKimdNm3EVNUaZuG75DpelCywQm6MuuCJEqPYHBFmC/V2VZ1+8Ian1waqzuZWXYzNE05
Cm4kP5pvBQSOscyS55b9bGxRaMaykDkfXUnXtOxYVfLiHZ2dnTDi6VgKwrMzCDZ+4gaOlT2RcWOx
vGmHoIQhubOc/Dn1kgtmn3LfeV1M3bpUD+R/WKfFUT0Uvw2mm6TN+PqQE/Nq6fult+tDSuXZjxU+
uWhW963jSh+5cnHAVJCRJErifZd137WcqMumb8e7VgILlahvGl1PfNXzSMs0bLCnKJt2hS7vfFUu
GIv7E/izwFRP7OLZ2DkFHJkYUA62viP3YyGz3aST+0AUcfKegs+gcw0UuIGQ2gl+G1hSHJo1sLfB
CQJ2eN29NMUDSX8UAj1q/nKCQV9M5uyrrKTNXivW8ecXNgvjJcmKZyVqyARXtegxaY3vtkkdfhlE
mPV5csZnzPRNBToXsdiucC4Ou0ykp5fBUHfaAhzeNJrKuBchnYvgKeVt2OkVJK+p8KHuN35E/ulR
VdizDI0lPw/WAgvCrMthh4fAc+TlywGN5kR+KILUflHYqU9lBhHAa85aNvbhNCZDuD36OsS22YeE
XYDY9NyZkwPcDr/9OFeFe+TLFaFRkLJtg3cduoUQmilfwqRhYsjIHwaeXUi7WF/c7SgG9MV0bCgw
4uJ8Ab0gMr7oronmyTBvqnfplgAolTnK05Lik8tE/UN3SZLGbAQzV6Ov9gN+p35tayU2NKTm8iGY
50Ehx1iIIylxVcgsUrEJIqbV6ut3O4UV0K0Z4jn/Y95aOAARsqykNUamsxuF24HlK+vQNL9awO6H
SFGJs++xZi1G6ygZDkOS3uAupixL/UbWr+QT/G67qv/8rLZH28eULhaB8nO0uBgn98kx0sqKHS37
jO2RuzYndhx83zspqok3zcGeojG04zdETYKBbq/1tcHugqqs52TvRhVXWtCqTX7uuoWC+7IjSOxZ
U7xsX038YxTfLE2sThCs4Ns2igIGqfUNNE9D3V5zheEiyTifz1Hpp2qEmVPRnEaMi4Ooilw/S89j
hy5RYbEGDXYywu0dYOZBXdhZ3ijbiZCJwV2C7SFmaILtb2QQ2wCJEqsQ5N+vdeWxtRpN8JrW1UKI
DnqYoDEPhIOOrfnlLsUvcBeXTzaa+OXqlsvumHalDz62+Ml5+66EPtWhXA9bczuYmHnwM1+/yv/v
dCQItfm6Gt//9jCTtuTChNbEGDSD/Z3NCWHJZqHbe1sxMRip8hOxLB5FHS6IRRcutZv5BNj40iN5
s0ucBsodhwHG32H+k0TZmQrgpCndA6bQ6blQytS3n3qBr1mfDs9VJB5yxoGwKo0iKET5cy4xBFSM
FplW3yvhoj+1pYcv5aK4eyeXig8xmnJCnC0vUVNWjN0LUdRj/OxQFYtwC3GGN6m6xBSuMIFqWWU4
xZ5PxKp+mbVlh4TfG517L7mHvcGFL1nWr94mg3SAEGOElMN4Vmo759ZxZ4KiUkxpHKVl1QTO6GHe
0AxFiOuTesKMlGUVYqwLH80ZLxjF8heqzr4yQdIiM9PPvdi8T5ZfCZGHXr384ct2ghnS6tkcK7Iy
9azbpZTI9LHzrmOyEOXr2QLVWJCxhdhZsq2f1BJR48A2KkgKnJl6QkyfrIyKM6mtl6avjgjtlx1V
GI+r0sg3pkQL1JbS8ZJ/wPqXFzLQzSDCW2PXKkvzkGOcYWi18i4YZg/OJN1z0aHd8BR2you1dL+n
nDTbhUxOyDJ3x0nqI7dAdYrA0d/riuS4KlN+EjguAhz/BxijSXFVVPY9rTfsRZEmP2NidECSgtqZ
zO9DnDzbUer8LRPwNOYFvVLspyJi+VLFWeNLdT41Zmv/Apl3wQIYoxy160+AJS+UBtG49A1CK9CS
XR23+VlXqGk6pbmcSJhdjgulgx0sTWO3KF27Z/m4q8WYHdVmxTs8ECliUNmc9fYVov9JaZLhBV/A
ZyOr0+8REU0owSkm6PdcqPUqXkn3qmEvL+2ofu9a7aMau+YSDQgmqfZTh6lLJM+Zhw/QWO3iHOVv
kuUl4tZ8ZpDad3NZXJpSjBdrRe9mqL6jIZuTN0jlTZ2zfeIZQKoo9nZRX+ynOIthc8a/ks5dHk1J
YoihknQwD+q4d/sSZqNVp4dCTu53CX4tPRdufRvNF4DPeFeY2CkNVJBPxgxCXbGhar3RCJzc0Z7Y
ARhnKdL22KI9w0qnQ/W+prJK9WRaXvZHzvxggFiMZ68uBI4ppXnyMI19Ntbs305Jqt+F+IutQEqN
lFiZRdreHbYxTu6pg2C4WSoW1PnyBMTwZ9a78zIn3X1sO/e5x9gireAzzwPTQpFKhqOt/l3wZsOt
5p1TSyNC/j/tz9PblVvn1t4O2+Vfz/7q+39fYjttL9E2zuP1r5zxN8StVEmZVT4f1qPGInptb4+2
+WZIVS7a2v/18Ov81+Vb33b4n77tdba+WeuqnaEKQgoHivM+lGBS77eHqsMSBjj1373GYLIgWM8X
CpTdvb6e39qfT/08JjNlQMVSDnGeNOF2EOs0O5okSvhb22znf7eVxGMVORCnRuD8i6Wp3A5uaQSQ
iOKXrU+UNqN7Zo7HrW87qGjT1XQkdXy9zCvt/BYzjH09qRs972zq0Hy+nlS1i6S+w4b/v/oyYh01
bVDPX33sODFmto2n2iy0fUquz9ESMakySmNdVWGq14iMEqa+qfspXe29hIh811VlCpcoKfd2ldjP
9bywfYpnH2fd+nsK4+KYGSI/URhBtYw6cSy0naZ7w26QBVhKVD3a9dA+mAQ2u8yxF2lPLJGWvDij
HDvmbPkvlXTaI+Yub5UsnNUdUt0rbLsYVmL7ceymjBW++phPXYgZSnnxRtaeDZubEyyqZW94mu3P
Sol/XL38TBwjDvigvTuA/mPVSfU7fmvVLhntaq8u2o1yc88WsxeBXecTKShNdTRlTaVHxZBJ0xHK
sfTe5cOgvpFKCGG0y1c1BUhSUVrw4c3Y+MjEH6PtW3bKEBr72HpfRlPsSrRzL0WKSYGY6l9g+ZjQ
rl0y1vurV5C+tra2A0Lh+NAi/d5t1299Xa+/edYgH7bWkNYLFabpsetmD55al+zqMh9fqiSqkMGm
417Bm/Bl60trFruQo65by+ub5pI25V9saP51wTJZDnYYAxyU9TW2Q6n/k45W8ry9jCcwQVTJpvG/
Lhh6sS7vZXHe+gjqTB86Jbp6RL7UMz6DqHdv2lKSkiXz+eC48QpPMGxvfbGVPpcVFdSty6qH5ZIU
9e9tXN+60nGZA1Vo+nFrZnNbv8yg4p+vUOUHRYeotNFqN5IrdNBbJjLnlLWMr1i2/Jt0+3lJix2q
qUXfvvr/9zog/go6pKEfttf7unDQ0vtENY6dDe7cODjVj1gGmmdjWv1zGpImtr7tMNRq/dithzhT
iPrQ5+XwPye+LtbyxTkJXb19dW2PiHyrH7/63Kz8q5J96VcyJYRettljrVMyTqb0X4+++mylg0Qg
vXC7QqHC9HkZAdTFSdEhw5DAOYJTm9Hq3tK9xQBB+4g1w2Frath0HtiToLt2rBZz+mgl+axY4Xpx
OiblKUsSSNVrc0x6cZ5SeCZYNbH3Suw3wyvgt5HE89k0Kaqf9Bbmfjf29ttUyfGEAXyz2y4upjY/
dVLMu9hEKz90thNGkkWJnYPOqYqWYJJW2K/OULEF85L3rWWVGuZY1Am2VupG9itu3bgkdeXz1lX3
MauJUiwPWxPGlBnkk/W9wedhp0+48FoptrZKnyp7y/PcV42l0UmtWNRtzRqrF/zXWORsFxsMFzcU
DJftZASj4/Wbzs96CMbZ4L4S4qauL5p3LHc7z6setgsbj3CjaO7JAY3swt/6SF2N9kmLC5XH/t5L
xYCIhilu2ia2bW5ydWJ9P8s4ZHIqc2DY+nJyivaAw2oB9zNOjxVuIa/x+CyELA+e0uSHYlx9L0f7
DkhgUfzV+n0NK+tNyQfQqUL9hhcos/tclW+WNs2s8xnlPMcuWIsbzmVJkTsTw1O8DcpEscWL3pui
L96gCNfPXm8et1YjRvnqGGdGx3RvL83RgRUUOrruId/KtdNURclbO4FkFQ0lKWQ0+kmrYidIqAms
KJ8TDDBd9mlh9gdgrBUbc1nOl/e5N6rA1Mv45Ok7snvcm60O8nk76MXJMJUno5Lfel1JD7HbzE+8
aWw46gm8umDvohjIIjOKx0FsC6SGOh6CuGbVP7tquEVRo75mMU6TMG58aXrRvQTXyhvW6qrS8PnM
Guyi9bA9StY1hl2bj3EVF59d2hSloWIML1lb/Ba2a5xaw0AqTsKiP7PEvZRN+cHau/3tmsl1mErt
r8S/Ifdai83SE6GiPgtyslbHroMuYeHLruM+Fa/866SSfuxq1puZtecUIu9vrcQYTrkVnmW96HZ9
kZpaHWoNnLZSsmoPgUVQ9E6/sehrjoOLkCHpvMSPUHbdzKEmUTC1098y+anGi330Wm1l51fublbB
CCs824k8cQFtVZixhB4TIDBWr2OfrerCIgm3JikCj5RetAeU9/Yt6mfqUP3YoNUwplsqzVVflrUH
WMHZqW3wCLGU6mQMeRVkhS1PgH5yb66ycnbmxgtLf/78Qg2SAsUOEtQ+Uyj0U9QiHUzvUsAb2zf1
51HpXuKFEchgqD3EkV4/jlkF60vRxBup2kQ+ldWzxW7tbVhc7blr9cN2DnNR79ITyOJP9p+ewfnN
TBzvji+yb9u69TZYxnxflMjfzk0YwYE1q8HWUvFbfGkGkPv1eeQxLC+VXu23FnFa4qX18kMSCQt/
9EZ5Bt8/bud6z1KfHbzwP1vCbJ67cTmbaq5ia6Gf8qZYruV66NSRjIdOB66hJfp2OAyuYuNlpNvX
Sdcc9rxz6YPo4BmwdRrrmcxijpnn8lLq0r6qo8bZaO6WvZkSofHZ3k5tBwqYZlsP163x+VJl01oU
VWtgVOy+T+NQAku2SU3ErCUTBEM4h23Nev0DFAFsnr3SnqlaQCeiOXU6Vy+uupz7ZH79bG5nNCmG
MLXya1kMH2ad1ecSxOs6DM2/DjhgOnuR203wPydG1Zsedd7K17Wd4WiG305a40Mgx1pkfZW0Awya
9AzDAKIHnozcnQ7JgJhSK9T4iTsJkYA9LPNDCr1q69uuc2cRP21NwgVvKO5AGdbnf/UvTYt9kbQV
fBljyVIuIp16jhIUpxyqrKsgGCOxHAtBEXntS01GT4yAYugcdvdaWtWbiJrkurU8b45WamXFZpeT
Y5cpR2W0MzbSVf+q2pX+aAvnG4yRDtILVzTQUtkc37dGIqkxlTJfHram1kHlQIxXHLemmKvsHI0e
zOH1mdh4lk/LmH7+4a3LtuYglUX8srWscgRiHfFE2ZrpmE1721yB6PXpiW2JEC2G7W/NQnesm0SC
u7W299fF+qmwS3nb3nu58rwmK1PO2xXNSiyadU3st6ZI1IWfZtV8vppnl9ggZRhBrX9qe7U0Gm6F
AOKlsExpzdIqNVCaVoY2xQKA5LlhrDbr9qTaVIZiWyvenIkxOotj5ycE4ovkUYLC5Ga01vIPuMX7
DBL6XfTIRSjKJ/cKXzefUI7aH9ivXGFwFCdR21HYGUuCubmSnqhDVqcaE88nvczeC+zZ/hAGg0N7
Mr07rvhTlbXt12Y+hRrZn09uBvsG7Cf9c6YQ34LgszHQYje7FlOVwcSJ4wsl0mM2La/2Uhk+dpzQ
N0RhP3ZLXy9+2Wj8vLlTh6J82g6KbRdPoKEkzEU/HRwegyFHge6OhKwBaA4QrqCeo6FT8djsUbF4
3XSBLL+cZdv8Em2hEItTzq9W3/Czm25aJPV3e0l+V4uLi37+OMwiOiR28rfpy/wpzVJ8awtHOSDT
V9+FlWksWruD5ur2W2IfKYkV34xlGQ+GsiZOKsUlVrzfLNfV0JTpXzOtf/VTYlLeaZyTBmOUKpu7
zwRGY5PMChyYED94iZH/GCkSFbPlQkVqKFY63Nh5M3k7PaG81EAEeKnrI4h8RskvOcxdld2LDndi
qgTat2aJvZPlUfmE+F7smwR7TNOBrDTChW/bIXqwfriovq9jpb2QohIiRG98qlDxQa1BxCzsLgFe
JvBelbW5dIynafqhdyySnuvOdk9z2WN/OEFQlgE4o3LSFOpqaJqaA9p5HXuQyAh/Q/VQrwUI2A5/
JXtX2ZVv4FZ5ZnrEYtOOvzelK++LzqRNl/7kULiH3O0kIKYcFHNKHiYv+z1X5NtPI965yyL+WZDB
iE73fsR93AbWkHTPFG+1o0XcZxhbFah8KtxdXKnGO8zPX4QkiX9MXDCpBf1N+56AKWfNUasF5hBj
1/sqJnUkr8Tji1pr6a2BpbK1tkNjddoB4Tzg2HrFdoiEDtNl8i4RYpUXbFQ0aH/ZCW7EPrNHFjya
qd5nSqt7T6fWvTUtjBSvZeY9bq0BduF9NBBjT/bwsHUZqA+OTmo3u9bNtbs3GB0sTwhEa2vr0gwL
w7euyMPtCevsczaYmVm7pKdai1a3T9Hf5whKq5mK561Vl1q8L9yoOmzNiZ0N9eou3FqervX3VClg
CDgkOm59+uxp58GrbJi8vNp2YFFy4NYob9sTYleZ93mTq7ARuIJVdXbrdaoP66sp62EaAf4URAPn
7Qqg7jGMalygvl4ydosQ89X88z2X6VgHqTff5wy4Y7Y0/d5GDt5yMgmLMmGmq7vsH7uz8ZVm7fTi
JPZLMf4R3mK8gmkGs2FNL8wTxquYxO8kx2hiOwdEqwaYU3onGKPmq6118LkGb9xv11aGHocNmQzB
dnZUqfSobWodI/PGfC8gw8i5JF+BFQRStPRlO2COUu/J2a33+X/69Dkt/bjxMO+29fRljidYXpGH
97d5LJLUuLt1b9zzRWHQh9Ny3pqZ4vVnbYEesl2ijbZxZwKbnTL9vL5qKSNPuLSe7PXpTSwP0N0j
DNHRtjVK77xshzxrGe3acTo7cea8dHijX6dMQWauQ0CrzRh1dLmA86zPABFMnvGSY08TdVUA67fd
8wFNe4jN/3o92f9Tl0q0R9kPMUqflRe0dPpB0dr+s7n1dabcSY35bGupcVsflwaC3WdTj3jWUh4j
iBtPW9dkLJTz+kwNSEaL71vfvEShVnFjbC3ZKcOps2TNFfzR7TDY85OAHPL42YUK8jyy/vcNp0pv
jstt3uGdZc8kAlLbpVJsjPHLdvDU5KjWxnLdWlPktlcSIo61XqR5sLQrCiwbx9/O1imzfGHpQGdt
nh2++gwv/+upKpPeINpnjQBr/6/TH6ypVV+2A78jHDwGqtVffZE5vslUnR5w9FFfhjjKHqRmf3xd
kLNPwXmjbY9ffe4O2H/6fNF2GDGswEYosCZ7ftDT7NZNXnllDizJxCrDARFEuLUIx7RVf3voFcmL
1pnd+b/6tqdZbf1LdlG800RTQvKpnOft4EpQQgdBAAp1+oSqQNKlFiPHXY5G9S6zSNyjXACveVl6
3PrKtAKrzKCYJ1UtgrmJSPNJy+i8XWwa7o+4xqXYMKH/CNXu9gXD7D7uU3mXi3jpAAof8XuV9zrH
5NZMlChQkYOS9TBenN4c+AA4mUCf2lFIhSml2fKuzjJ7ajP3vJ3cujTX0ADvW++szaO4zuZ0sWUy
8H2OxltrjiL0JtnDCprj8lHGYl+JvaKOYte2jtxpVrxAPIrag6kYzuOQI9HIhih/KE11b9nNt9aI
avTww0MkhkdriHFsT6hJoUv4FfXZwUowPMgtdjo1KwBPaM1pSgnscSsYbPKsDjHKCSWB060O+q5j
DRK0rD4q70eb6aW/wBIOyApBSBoxm2/VPvgxqOtNOOiqMoYwJt406aTHmAkBgFuFkg5JeRj0i7rg
NddpikFxAXWSqxyLSX9n38VgA3thJwz1WvbFeVYc5aHpBfLYYXTP5YAAzjDesnbM2P657JNhe5ZD
4t6X0tLCmYo2eEcHmGjUflnNHZopX52MHk8a0HrkRO3OEwNp2QtzJJvhR3V41pLWu60mfDMiBntu
THSPsfFgtpl6UP6PsfNakhTZ0vUTYYYWt6FFysqsLHGDlehCa83Tz8eK3k1Ont7H5gbDBRABjuO+
/Bf4Cm+K6A1d1ldWhHZRq5WHwm7da59hpkwggN11Mw0owNtGdUW07AsIi/Hsq21/KPF43YDU8B/6
/DenCS/IrRgbdJ+HrWMarNwWinaXMVbNrFF9NlLOPFTZfLUQnA1CQCKZMu8L3FUHCKinRhvqS935
9V413WHXOE5wl7r1vFNb/Usw4h8AYqrbB3i+VOpcPlvAP54r3fysxFF1wjavvUMmEVwJ35R92jjt
XVkUREn0Af7W7G+DaurvABKcuhpBxrZOtnldHr1s9M65MVU4PAGIsnsz3BgR3Ii6705WtSACg07b
mwM+WACEfyLV9INeLjuZrJJvuVv9Fjhct0WdjQge7cZuFOB6SdteNbboJADXQkuCGXtn8LU3bNg2
6s8q0Sd4dWZ9HQAanJUl4GE0zzKi1pZhNUMUmlHHOkgaIsySY3B2joZW/axnP3pbeUhTeL6Io2zT
+Bn08p/ZNaoL628qX8KkRnNNvUxFpX0yYXiYNHuWe+16SMDfONXWyMPorsur4BKMjDAyjfd3CrG1
Tjv8Bb1hab1lRsjK6dGkcKLPE/4AeyMhhmpXdX0M7emnuxiQjS7+VIQC25BQ6A3s0EBwq3vbOQd9
iCNEAJlGQ5dTK+olUvIFIkC+HeLod5OVmMRG5olveZ8AKkHeqj5wQ//UKRYxI2F4Vh8w5Wgr64nA
iL6JQZftsBx9weAWjpnbGLzERnEOa/rBWDFx9+ubbdkRE6jzJzRN1bt+MdgV81zHnCyW6qF25JtQ
D/y92YHUCzWdGYridPS9VrMPksTdAso6REXwW2HlASWGCEUhQhm/emso31pkzflon7rcx/fEhdOk
B6yBqCP0VI/h8X3QAOSZn5mRtFvWPavSxAYyzTYqMcg0VkMu71gLhHo3QS5+HD0C7LXeTawKB58Q
VuHz2VYglHyUokuUpe5GkJeYEYHNIhgLYFyFw2O2BK/nNDjY3qI+W/W/A9fPECgzgDe6OsbBaEwB
PPSP4eygtw9hftNpUJnavwZIgxGw332DgWVY2w5RZ2dj5q26RWi62KtFB0K5UzBg0VQF+Uj0YoLA
Z2GhdF+mavo0hnZzR6gRL8VuQhQtax9hL38i0txsLPTkz96kgwLVfevs2O5F8XvvoiS+e7EWnE4V
dz8a17srI7pZs8EdVE2r6jSjsNRqIW7MhXusuu473gcGnGA72CtlMt0PeBXdOQSPi4VAHKT6S+q4
V/APE6PsxRROH76PzNqJbgTAl3AM1I3O3zQFJIosrghUtIHJqltpnSq3KjZWYrdHoOsFoDjPAnTD
x+AAmfni5CxK6QWaW0jHvpRW5xLlKbRdEsfHcmrNY19X3tfUe4XL1Kmt/2u26x2cd76l3gKRUX5F
Rr/NrSy46GMwbvVKbXbM1L1TD/DsaIEDBXfCkpTiM3nrINw7VkHQQzV3jADvvdEantIBjSKHFGIy
mAmbwWueKfZ13VRD4dySNiP/s11DEatn68HyGTt6gwWO0c0Aelaed/Ax8N2GHuprGl3flinzRlcD
XkXfNK5zHbNsyujjd5rr+zxIpos6I9+EUNSzFgd/WYtDFFSdO3SLpTEyO+NDvGwW8RwzH7U71azb
56HHc7iNl56blFcG7XMdMdSt6vRYBg62d6nDYwQTdlZa5h9dnzLysKK3JNXROTSLJ8sY7cOYR8y/
l43v3s9eBw+t1eJ90z2nTpNcQqYHl9R3op1RQACAjR1dLdt81gMD9oY30qIwARtAXBHfi/eDUj/P
uk9wjRgM7R+BMy07CQbMXlakoQoDSzStxesKBOY/G6VjvahH2xTPV17VEEktvwSpMWZeS5gFvwYH
2fNlIUCZ9b3uX5QKwy04Et0+8eBYBz1orCkYJmacPscSGrlDUPpMQy2ujTk9LU7jUDt8ezeiSrPF
rnKkzbHu15s8LDN1AZo5YQqvpEN6ctZAF3lmcQWRcRomGCnAlR46s3tWWvyfcjNOdnpX5fNWMHPh
QuC3wJ/tnWHK4RTM7sOYahpDwS579Fiau8RN9TYDN/qM1wZow+JHOETpZzXHJcZrf7uFT+OWKIGz
hArqWWemk9KgHM/V7mUz8QkDYOUpO19qowEeMKiUrQLY0wcpMNU5prXLGYpZe8UfOj9ncUmXPXbO
rrZi4CEsKQCCK+ZtgWJa5BQ274W9Neny7gcNSm8NUEDpAFYlDddDcsS/jwmwnpI5fAuRgkN89IDr
YrlznBGC+4I3AqC9w2avuqD/myqob9V/mNe013bIjvVY85kEFZg4iX9UE0hCLTzOuj474bciL40v
SMijyDl+0pPAOqWD8mkmCLDQW3FzNxfjgfi72hmn2BtDVut3Xjx75zCyHmKW0rapjqxSq+YI/xkg
xu2ra+rTnZbGr6PKLDWsAmQUQyjDi0lT5aNrkzRcDyjQ200BIsjq7mCz4A2Wq7RvwhHp9KcbHO0F
2K6LNLYyMREw6ae1BVefp32zK1Lbe4IF4Dyq0+sMgu/JAIxg50FzqOLkS8nAAPlKLBT7ksVUSc6p
njHmKzMAmgoux50bMn4yUuAv1i4POmNblUV/gh1RvHZm3Zyw+bS2ktQTpwFvXFubsFGae4bL/J+2
s3d6GfyebGU6FnE6XxH+eOpnwN6mayePAVIuj0Gj1awMI4Xp9E66t2q7OpbQwI0AdoaSIDGX8fMW
poY7IBXshCwyFrjwzmO2Zxb9aBDnoBffZdljFwIW+5Hbr5iWtedswcyUC64uBGFxNp3HaMGN1sak
ngFGhAuSVDaTHr0piuHv43+yJF+qZ8trV1/KgPvqtdDpcAhP2QrQs9FBTmt1Fez8w6QaDAzD17gB
KeC/jE2QHgLovHZrwC0axheEylE3xPPupqshGCHBDWUmEwY3dlDyXrQ3pKDzU0iS48/JbYILuCxr
3jNY5ZfIrrzRVgWX7CS7yUwECRYWf2+oC9C+bqujIFQqx2mBFDKWBTjUA7cOGrwe/E2iaEscgdwA
LNaeVZVvjpLvEjVwnqffZj+AYl5uXLOcUfZWfKKN1/q8F6iiZI5zNmUnqRk5LXcGWcTg7+Pb5SRS
SwvVaWM7WbqTX5mgNc0CLMJni6neMWjUoyiMON4WkvtwBsP5q1ue32hGzilHjVqWg2WTyP2XXVyV
A5a0ML6TZJZVx7BUdPxnlt+Ug/sMcN04ySXlZ3jBYxhVA+IkfbX3yvK3HJeOARzz5THenrBkCl4q
91l1sRbS6Jo3lnp3RGoFTyZAHzfsr7QGaLesUI9TOu5Vvf4heGDZDMCouxp+HfFUJEeyarAxI6qc
lD7ebfay6H3DeYVq8L2Hubj3GrzukXGA2tgmzYs8eztxHwfiPoe5NujWrSFCb4+hO8tbxSV1mP61
IZpt60MDO6wDoW6CnTwueRqyV2ouy7qyK63ACnWfdeVu4xV9fsHX0QN9JrvLBiICbUM5VhqzKPQF
kxkgAjDnlBnNvH+3K0c7OFKARHaN/HLbndMeNJQdneR6Y9MQo252cZt8mUf9Infudpeglm4KK512
cq/lriRtwfy/1RBfWSDW8kzkCNmTvFtzkLRsjBTHkKYLgWgi+jh0n+TB35qm3Jq1NUhJTeRzU4Fh
38mtkB+p9zX3pw0KfUsEnVGuVf1sF9sQ5C5v99fMnX4GeGUcMIS3aHUvWpW3MG3DQz5DdG716ZO+
dB3y2c5i2znOwQwSGDu+jQqdEyXcBj0hK8mL/+fC736D7GJ7BdldD/VbzdvTQ00mB2li6DvpAuT7
3iE3frIBZI2fUri8t5t7g1O8e2vegSo+3kGDZbwigjU5NwcjzLV5H7vhd6XL1P16h+kEL7rjQule
Oxe1f8owsTzIb+n96jHFHfmARmM/b5ssvGsHXQHmsfRDy2stR8ref83zunJGOCBMdtIS+jg9MIRh
6rI0BH1E2smEY702n6WCXc1UMPXtgATbSVrw2FnDacotpiXVPncGjI/cBVz5X69rF+nZD8EKe7kB
XGEBpKxtb47vXX0BMBqFXS/yNnRvS7csLUmSa15B9GfpkSx9dva+Uw1gVtInJ1DoI6W+bNa39V0T
ve1K+Vx5w8lrzK20hNsh2Aoclbe2YYFA+kIm7M0Rhe7z+oavbVnyJBksrVDt+0MDSO8YOtFBykxp
7FJjPf5jE5S0PDXZux0j6dvuh3JJfsi7Nduysu2/ux5s5VjgT81zAFdukwKPKVJAbr0Nwnn5cOge
RNNAZ6I66Qd8KFinZ1wgT3ywdYxBncd8bp8dxgbMD+90IhazWmxaqBM5oJSh7q7WglWdx/I5H9zu
YJozQ4lGV3dqUBC76RGY2bDAexBmwZQvdpHmPNS7ICofnax69+DlqtIObq/TmpbMtZmsbUWqFEPa
nnrsB6UxyqZeumvZ0xPoS2YM50nuvpykAM84gVmh2fU+tPqtvCWw2smV3Xe5g2t8zS1ElGTeMuEa
vIdU980WLkXIDetiJT0TB4caEi/4hjHRP0c9cHdkTPZyj2Ujjz1ehicI5TJHntKf+aRfvNjIDuo8
XhOzRKDM607SyWj02i2c3RL13F1YBLcvgNH+hpSfneWE8uRlj56+XdgwdjT8ngfvCf8594ZZ9hP7
xcfz7JBLi1g7A1VTnTPHrb9Pb0dt108Q79e7WGYOPWmyfGYyN7N2vgVdSEgl8AK+gks2GIl7yI9K
FdbWoJwY6KKMmrW/6ZjJYAu8bnWcXOc8AcxhPfcIPRKN4sjeZjiG3UZXt1lUpAUFa266duuE4VI/
1EZiHOT88rt8OxrPrf44G3l7UE3jWZ7q+mhlL++6X7ExRZuxKFD6h0L+9wRt7TgU+fZL+jawY3pa
4kjD9AGM/17L7Bx2fpsP9wiymyegadVFWDtD1FUX2sKfMsyy2/OVJ7H2MeuD4QP9F97jG3Py6p0F
QRpZDMfA4aTgJXDpwXcoBO5Lbpk8GWnWgUrs0QIe7Bf4hvzTmUuFtUdfn+StQS/9/XoT1lLZkyr/
/1MxVhthL93L+yQjBfkxkryNxde07N0y5wjbDwa0CDPIQFfp7JOKx6JUkcvehlyyi8Mmr9ptl3Xt
v2H1tw+l/M53o4zbsWXuboEF3LEgiD0GH3oZv7I4QuhaXpPFfH7eBpP5Ha0V4slhn5yKJgzVvVS/
7frLFzQCDNIF6W0cJy1VRnTrZs2b5owlBw2lSA2Y2DIIk7+zbm4oSUm/G8vefn05jzBx7scCXbee
/QZ4+sFmlWreotdbsAj105UfYtYX3dXVs9xsGdTJ3nrv1zwWgtC8DiCArJXl6mtyPVb21se4Fqzn
+3BslH/uEOqgD6PPlI4TCTewRZKWN487njCNX8pvP34utWITKYP6bhgpj/DW8uYfAUT7szTXCCVd
QNPLMwi7DskNaSn/vitH37oqQDnNyS3T3UcqSABTZJ3CfeCECMFDSteCdQ4oBbJZ60ly8H8NWp2f
b79+ack3ssf6ztzGM7fGLLmennesn/zz3snerZbsfkzLQbezvqv18QIfj1I0FjZa+1WbkZqVfmUd
Pcix/5a3VpHS2zhbdteNPI81KXty3H8967vpjNSWih8u9W95H8764UrB0uFjNFd3IYy+5RXHw5m1
imq+zVXlhZcNoRTImdCImLwvYbZ1s+bNGZ6g0O+oU7UGu7dK0t3Kydeq70pk1zcDEEIswd9atLws
6xv/4aVaX6D1RZO89TA54r/mfTjs305/e13nfCH3FzFov3Hn4tDGsHYZC8uHa93cZrJr+l2s4t+q
f8i7zSeW096uIOf5UOd2hSHx7jRl+KN2XriVrkHmoLK3fqOlD1mTsrcOyNbKH/I+JKWe3yMY0P/S
aiQRksKGyMfLydo7w1tpwrddyZX0TCibaXVWZQfdK17W7h0wFbTxNa3MC41c0tLzMxYKiChZmeXe
Qkd+YLXzVroHov9IsjYoA/9NV7t1GrZKDEF6l6KcIWEi/raTJymbtbuVpDQFRyb9a521Gax5H5rQ
epoxaFJCFi5Mr0GdzV3n6Om8lflvAsCAcFEyvgbtEB1ub7zclHVz61bXtNyu/5qUgvXVlWRAIOXv
7lvSH84geXOWgJ3QEl6jtbO/Daxv5fJ81iMbvEqYvGVni8CIsURI3s0c12pyrGxkYLAmZe9DPelE
17x3f1xKPhwyeJWyn417UIFPNVQKXAOkBpFyQwPJsXy4Shzx2hfpuvwsybKT3Jky6fPsNKvOpskc
6yRPeH2it3f/XTDz3VBhrSp78vCjoieid6t0C3LlDqInRhwhk6KjlT3MXslyDGou2vQgr+gtTikt
YJz1uPkqL/LfUa1aDfZYZ7N00rA4mOfZOUEiGJY4pDXZ1A2rlZs17VuBgv5ZaG3KRXfYmS0MyOiQ
18iHpWvB0dT9q3C2LRYAIhXtGrmr8lzqDCqTXhWvZQzPRPjk+vKA5xbRnfYWz/xw++WmvntEt6nr
7a7LnEV2b695xOLk7JnTXu6yXHbdyA9Yk3JjP+TdZnVS8pHMudaU4vUv6WGob22s9TbYGGIVF+T+
W1fE49FACHCvw5glCfUMAdLijM8kpZbO2pnhINOzlHoeME89SfBuqoOXSMuO2nIONamz+zKo243U
mrtsPClzae7UPgOkNwzFpol41WXjZa65tT0AnhqYors0cQ9qFFr5HskgDJeZ2e+JSoIanpxzowfN
I5ws1poRjYV4njm4F8XqXeqPrwui/VMAKeUT/Jt6h2rciCoHScnLEDzKEpYn6hEViNiu0k+x56As
aHb3U4wWggNs4aCztn/0LH9+SqvmF3zHU29q5duYm7hqpf73vGRIXuMDf/EDFaR41rz23mz98IjW
s7LrByw4aC3qOMOwCZq6/lLPYHqZkpefdTW1tyjqAK+KkO1Si8UWwCSUPOdWhX6Tqu4qJIJRhirB
cWPEWD2MSwmhJMwEBhwFwkQ7NoVdPsxTUj3InmyyonDQPctzhIUJwltFHOzKCvkhfxq+mSyeHVt1
kfLL1MrAjgQljt0SAN64PjO3uIhRvVYhfBo+RqIqCoa7NivABHntwHy4KdwLSA2W1zyC7S2qX1M/
RU/DsoHoEj35avIdWU3lLFllhkk3uouochUInxkWqzVO8NSghv2kshL6lCqatp3GMWAGQUFse0Cr
Upt7mWMpOjAHn4ahe9CSznucl02dAduzaVuwq6mxFoR6lm610sEVbWB1xpwwmxtHHV0Y/68pieaH
Wwo0B8q/Dm1uPb6KLO8RlZloW4XtBt1TY+9olrmbpiZH4w0wfWFo5sV2gDoDa9V2uq0n7QYreGQw
cAAvvbC8q6Da3TXLZk3SPo9JQQx1QNrIhptW6pd8NlNjq5mGdpFNMQX/ySz6StlOHix3L0wJNiNq
8Nr7AEZde+y/JUP+1WApHVw4dH/eLRM+M8hE0ApFhUpMP//FcueXME/0b1OTgFZAEOc1GDNg1+hg
Pc4aa8nWlFjXys37i97H7SlN4+KBR6BB+W/VT82o0Liy1LxXjf61RjXo3o2Sx8GuGqivSv0p7lk4
chB73EtSClgK/Yz8er6vx02PccdmWqrHWoopXwyWazmOFWyyHAXaLX3G7t3BVv7dSWfzKqeqG1N7
cLzwBDkMp84MWbQDH5xqt/6CNkj+hOGc3M5bG3P72HTtPleRtdn6WCz3QfaCUeFM0L5omCvb5hWi
RfMJ7nn/QOj4LCmMdttPmNZBhspGxJqWGpLnGOXHgxL3VXXR48I1EKA2tB8iFsuuAoPuDv20/q4e
CCuXKWonUuCgZHFGBjMBzcat0E2lPSK2qW0lKbcnS9XlU+WACVvujz2OAF2qZaAXH+3xz+3vpEnu
H+2ihnO23D8Ep0HkZZOHPz1tZhxMlFNkVzZVMMNwX9PS2sYWCcl3mVIsJR3kjt3wCHAGBF6AzjWx
+h/oh9Ip6fXXug7CU28PARrvYfW9LA9SHg9hfUh1VJuqWXEIWCsubuHEA89NEAV33bIZEnRPXMM/
vivo+xQ7mbfAt+M9FIb4Wo4ZHobLRvYkz2SWjWWDjaJarEUNfoP/paIccqu9Ht2NmAP+Xw5J3QF8
haodP56m7QpEbp/Hh1IlGrj98OuktlxkKkq9uUvbhUfBsqNptTBgUaS8j5ZNjsDEvSQn30exMPIH
yOtqTHB9KS5VlMs3ayXZw0HvyoevYx2Zg2OXqEpYVh6eGJOiXJw3Cyg+ylJS+uFQScqFW1RHTw5C
4LdD5Wrvjsh0c9+VADQ+Fiy/aipjyI7Pc2F/TbEnBbk0u+m1nar06o4RgBMN5c0uY51RZbVinxSh
9qKW4XDn6vXPPNTUl8Eu1Bc9rB86OtgH1qZhuiA6yNevN9D/cupWv9pAS97cjFOxmFPep6gZvEWV
8gU+cvAohWYZ3PtFbD9JGUjhfQqh7lO+1Bzrt2TQzFfNj4rPWnKWKnxzshe1aaBfPoR1Ot31gZbe
j8sGcT992JhJza7dzBv6bNB4S1LqQDRlIcd3/1KTAfdSl9glzKX0LfNqdLQ1o91K0uib4WTgmror
TQtF/I1tdf0nTK+QLrJGfR9BqHxremwRVPh6x4Vf+QYUrNzZmW+eRiwzn0p7fAVC032zyh+z27hf
LMVtL1kZIZ1k6923ZgZIoTpW/oSIDlq6Yf8ncOz2G5AtfTfHuIjbjf+qAT5Dw7YdwHuyF4ftfsYa
Fr7wf7KgRf5d+CFPtxxQsdl8Vw5evcevrURhzileM8WyL03aTWhu98WrDmP6E9bvGylUgLG9gsD4
ApNXvZcs229YX3CH8ijJETWJs+ZNyVaSdeyaTzOrdJKSM3aDeq+i9abDiL4G0wwuobBC41qjFQMt
uvZRYbPze4LucbcDi4esJ9Ky+8ofnIuU9K3v7U1tsGh3uJ3MPj0PgjHRW69W/RaOT3SRpBOpNjCF
qL9K0saICB9I3b+T5KxMP1y++Q+Smvrsif46fzJi8D3+GJzCaFCe06xV7yMfGnHoY1c15NUTQJ89
shP9c+m1n5O4Va+AFYZnXW95VWJU5avEvZMKko8u4qFU6uxBsmRjonIU2RAY6k7HcLXAPTazg2ep
HkNHe8rN56YpDm7nVhgW1ntkzMurPTnFNeogyy1iweVVUdk0XeUiM6tOu9jDRUu3o+Yx1ByswCfr
FYWw9JtqVd4e3czyJEk4OkDq9eKtNEckKY0eLMFSTesnf4OmH6iafMRdWW0BilfpN1DU2RE6vnPQ
Wfv4ZlvGNXcV68UMM+e+TCwAFku1dlL/mkBLnvm0afcM6zTciNhzl82spf6WCF4Dfvc/eWsV2bOU
9q+q17Xjvx2vtwBgOjt+rMe5eRiVCrh04SJ9B6rL5Ev0V676n81xsN8aZ0QfKNeLuyw0bJSNqxRE
3DB/6Sv3WaqORnpXR4b3tW5ydefWsXWflh4GLHWNWgq6sJ+hI/1SEL/ax8XWBTZ0p5a8VO4Y/+g0
AGKW4TaPntkFF8V2kmOUhuoLqir1Rk7vzF/V0mt+dawbASMyY3QYJ+NEzLZEdbe0nj0bzXFedwdh
Sy3fJFldoIyLRtVdSZ96Z5fhrvf1+FIjTv53wa2OFJdrLjwSwM/I+O/UOVDjnZSH4B7v5Gyx45Jp
V9AJK8c835JSrHtaMh54taNbzUDTny0zsY6qPcDdXk9hOebVBl5+cUJL2adaoWNLNTgnC7zvGa+b
5k4zTOdgJ9n0NOHjsutbtfnM26gC/XGd74ydn9HmUf403qs7JAxJx8I6PL/YbWH+gpOIWKRJP0/r
46XNEgeSSjDv66qqH2K9rU+mUQ2XyG0t3H39EluCzkEfC7AqHR/MTL1EFsvv/W9xMH5OIlP5SwFp
ebtQlmtIxRXW7ykdfoSK4nzV7CZD7VibX0IbbXCGKMEjFGr3mC2i4qrip9c+ja0j4YD00YUKBMa5
sYif0ZHZ/hx+owP+DvlQ+a0H+CCDTmKEzSA8CVzzrwxlZL3rX4MXy2jaT30HZhmd4ubVa5kTdn2l
PYLb6IDn4LAE78rZEVzz/ZOuG3hQjc4iaaCm2XXWuuwqe45TswSIBMJ9lyDrgn/NJ80ZvNc89b5q
U6zcm73ncQ+Q763DtL5IsjNQnsuduDvrcY8wlca47NyVQN2KxvU+BxDSN9UQqvd9Vfqfo3r+pluB
/iCpeUGAO7r1KFU9zblGmuU/SSrsg2Oblukns9D9z/7MWmJhNS+l4Tif/ePoZ863mE/lsR3V9ui0
Q/C90I/1UNvfSxBZWOZU9WkIhuIrNnfb3orcT8wj7zB5KB5qX0E8P4C80fWhtrnlLQVRwYozzroL
k2U8InY08RIhvGZExl9id2ghphY6Qfd5rdAYtbGr7M46DFgKPnTLhoYx7Rq8kXeSlAIWbIuHZsZt
C8vqK2Anrhx0FegGDEc3xO6KB2PZ2EjxXl3FuM+dav5EFOBrV0bT9ylagB4tfA50oJDcS/Wv8TxM
38c6srbjkh8t+f+7vovk0lrfd33OAzxt2wQugm//Of+a/9/O/7/ry3X1aoC57Zl7M7fi7cCE/bkc
pvpZd0z9aC95yGXUz1KQM/m95UkVhCKb53LJ+3AsX07krBTvGOt8E2VjLWxLr2rUAy0j+ztPxT7a
y83DWk0Kx9jzNnUN3yAoH5WstSBMwvkatXoI9g7v+q5Hx2aXjVrxKJvR5HkV/Zu+0Zpqr4eJehdU
EPHopCSBQrt61y4bSdqGAun+ls6qXc90Da3H/5RK/pqUIyQPbbtrHgFoW7NuZ1rTKZ3ePLqPJbfr
R4/9B4pk3rcEPhONqszPng+XVB+dT5Pdez8MBOiIFnrDo+W6GI4m6K0UqRqx+gqbGOLxuSmVg6F7
8xcUGYZjx1lF8PQNWtZZrhFmwPn6qrXuccL2HvxOY6FrOTfmFY86d+0zuBEL1wHDOOhNO170OkSz
+x+HnZu5jhUWkHOZfEmBbHq0uvcuICuY6L1zNlOzRFyn9Z8zJ1GeEYjudvrJw0YsmWc0XQy0YxAh
d8wNQxB4MfFYH5Uq649M/pDFN/5UZvsdiZHhSxTjBJ90bf8YNb12UuM2O/tjaj6EgY4nhlLOb2mY
/gF0mP3h4BA7+ItimqhjYf37jJ/M0Ri74KEqmua5WDaGyvAwLJBLXCoY+kJFaoBsWG35oKXw4pFM
VveDV3QPUl+qYfC0xzRywgANcZpk8WQHMo+XbJ88B4h17PGlTJ8QHcIgwsIYzejU8YAPWv1gBV1y
rKDW3CcZpApjNOc7xwVZDDvevjrZEJ0LpIyvnhlZZ8IexcWb5uGSVeN4VtSovGZGgbGP30d3SeMj
8TQ47l1STni91gRJoi7xD3HbqjgwqPXB9YoRoiuiywhA9U+sT5T7NHa6Zx+1J3SDwQ7S44AGqvr+
Ze6w+sHceXyNLOSRO3PTdyFBqaBQPzesQW/DUTXeRtdFyxvd0y94z/SbKprGex8fKiSo83RXTWGE
Ehb6cXybIHz46fwzady9jx/ZV1avG3RtooVrP0cvYEn/RLY6/1QS4yeBX+jlVkCgPHD1Q9bycfYH
89gvZ3Bj/DvAgZVYPIxMqOwJkU4gJj8LcIl6Z/7wwBowBcyGK9qo41OdOPqixj8julbfe9bUIYXM
G8DMqDxljYaQDOJ940OMWguD8vGUm0r06iue8+BosGnF4T00eyh3lj+c+nSYvpo2cydNC17dgjdF
m/IC2QB1/BoBANwH5dCf5Cg9Ts61MWiX3NGGHbHE4gIjKGaquiCDLQ9DDr/d3LLMCUFEqSJ77zLt
pUQyP5as1cdM9Am5wHoeyasqFx4aC3jbDMfAB6tssXJsle6tw8DyMvpqhnwFtyRDb5u45QDTY0mi
aOftp7bA53JJ6uYEacm0irMk/bTWNrAT4w0mD5DkbIdJwbLR8xC/p9KcyuvoJRUOFuzJZq0je5KH
0zi1Gx2I0pCDxvo/HDcjGFVCUP9f55bku0s7+AicGQlt3uWth8j1x6icL1n6tZnC8JU+198UsWOd
dR9uRZ8bL6rn+EdjCJXtnPOYHa+In+yqOElKDjIN76XtMu/espQT0kXzg9c1UArbvP3Sj061MQYn
+NEGyiuEIu+3qWmH3KU7QAd8G2i5HlEBUd4ui/8QzHhEHST+WUV1zGenab8udvfbxOrKe+LcVxUR
93uIAtV9rlXhATnTeZOYanW/FkgpA6y/65lY8hSts1W7NyAyODcvZ5BDpOKa7O3R2ThDzZrlPxf5
cGplTOAL6f5bCkYVwczlIusJJJkO6onFr/iycwfFuevGAAMirENxfFH6EAqJ7jyZKDk+pfbS+2oF
CAMzdG95MH2xVErdk0Oo4N5RMS6JVaT+b8klD6fu4T5aNpIHBFPb44vGKshSuhZIPcmrajU7mAOu
AJJsbSPfR8jC7Lp4Irxf1T8jiAteodbftGCC/taX05tTMmmvp8Z/yee83wEV65/1LkYN0xmzR9dA
VCVGxO1+svrhVICqRcExArOPbdXZSj00QZZefHDU6CFP1eqQMdd9UtHaJWJA9Dq1aoXAepF95teF
W2Le7pfERgHFmk3zO56iX/0mtX+Vln9RCWQGKOHAa0rqhKH056JsbeT7CDKwoNH9GSfvzs/z4pfR
xD8Ukyg1vSUAelBDltXjhmUitWAh6ZnN2fDZr4cGTXMmEFI6OmF5DTOogFKaY+F55/dzs5HSOA0z
PC/RlJPSqbXTh1oxvyfLmVjxyB/TunqRsth0iTkhtMSYPHosW1V5iHESYj+w5uhR9mSjZsG3WVer
85ole7ihhrsYH5/bUWup6mTOMWYhaiN5ThMiN+k28E4RB92u9dbrqEN235iFffFnnbpzjCsVTKSX
MfFKloh8Fk+0VLt6bqddVXhUcNYj7ZjOSMVIgWxGF9WgrbLUqRVlqg7rMZqv/CrnEmW7f07zrorl
xHDI5OTr2XpsOra9M5W723ml2E9jLvGu5mwryhY7LHNn2B5EsOX0ylBDEYTB+u5AKbhdUn5gmKn+
wTPNt1ueIb9gvfjkJTRB3+nUcxO2u3/9T2vtv8+r/c4CdBtuv2G5C7L37scuP+72m6TkdtGuzB5j
hF2hih+t1lWvxVJNKvhmTZhHdqVENpPcftk13Q7phuGnx4rQvdINB0Yb2Kn9D1tn0twqE23ZX0QE
TZLAVKDOkmX7uveE8HVD3yftr6+F7qv63qAmClnuESQnz9l77am77bKk8VsCLKIEq1nUlZ921c0w
9NA0DvpRxuGyd7z+B1nuHOSAFfXkazAzoiOFJI/Cgw/mjf0xztV3W4Tejprp5IIwTRozCQw5ryhb
70tqRGSn/UZrWcgBzQpw+K5Hj7Ej3cptsxf2mQdMeM+iG7zNwGUH12N+asMGcXH/bEQTPwybH0Ts
7DLo3dlJ8V82qJ5o6GxzuluVMD/jajxrTD3nikjEGQRDvQ78Ko2hQ4bf94CPmG2ql50SzXhoVabd
6ylb3po8o/smPAlqEeLl1pfGacAmlWe3/14zCHHZLNVYHP/7rohOXlC0IJfITdXur5/Ag/apFhxX
jRqwci6PXfPY5WK8HymElNPCQi/Zko8LkhHgZSl/SPSs1YSskJBD7EHTO5Ad1LSZsJoKD72hnV8G
YyIBbH2Y8/ChHfHxF9XJiUYb1T8PFd1iH4/ZtDMrWGPX10oIDPuFlDUapv/3tX6hkABpau4bUvQq
1w7vivUBHIVXO829kuCacgUXZ6KGuV/WhyS36oM7O/Pm+iEriHWfQqPAMNT9e+m/1zspXhNbWTfX
l1ytMeGSTQtxoV21vb52fbDM0GRMBLPx+iX/6xMQ86y5+/eLry/bZsV8d67K4/UXX18L43EjPWUF
am6ZWK9/5PWTSaaXJ1sCIFxfsmmrXxxHC8YoTh+qelthCL5XhpE8MDP/nZImPI6GdQuIPD9PhFXd
Xx/cBdY/WCt7999r+TyUhLhB5s90LdWwNIYWmdf9TWZn9j3Nfvvf9/aJ3C5VSPpRrDq/LF02bWFO
xtBi1+7+38ckJDW7tsqFj86Xz8e1bZ7W4jnt3LvFozoYloZZUdOLe8/LtDs7OUXrB1aS/s/DZLfv
PV3Lm1nk67YQvw/pfwgz/vu6KYNylC8svdcf5OiVJLsiuSfwrr/U1Rz8O6OWOonQGqsNVOTurmqL
6EHQJHsw0+qxDqPpdP2y6wMlmbkhFqg+XD+8fq0BZT2wG5Tj1++6voajIseSkN2yh5t8T4+8+7y0
vHu43MuNZfUfUdhCCVlfN51iIEkq3YSpi/P/+mUQMI9M7uPb61dQ+d3riWGdkoXzr5oTddAiT95j
FnXuSRBrtkbskmUwLc799ROGAu6p1wxnrh9ePwEwRVyanIKR5A0NcmysGCVblj8krL/ZYJ//+9qY
3ilhZp2zz80m3bkziglwlvFDjRsiIJ4l21oOZDTfUU24szwLcjj8lgdQz8mDUB3eUCujfzDRD3Wt
nFChNcvk+kDtspCWRZqnuUxUG3VEHJ5GWEi4kvpCwMP/82z9EL7ea6nI8iNbw0N/t0arhIRD31yf
EddcML++UatLqF8ljNdn14fxKpRcH9jUIpy8vgi6tt97JhPvKQX4Us1P8T/h1arz1im72zfdXGiz
KHaxq/HhvwdqZKwO14+Lq+thEMWrWI1H/eqkadc/gWwinEfy6j+yG8Bu0CBpCsDdvbk+mI2aFgKO
2pW/8f+emrn3lWQmDIyuBPt4/fQwLDhEr09TsDMg/7OUMQfgfIZ2UPb+HTF3JoIkgzOSupIR4vUo
/vs0sJfT2pXZwz4h7gCHGfYFsdVmS8Ni1//MvfgOoUXkVbOfiP8KbOMxItfxpuqHN4fDekqIA9sp
Q3zEs/C206qqzfgxlXdixSm21//3v6N9fXZ9B5hhxVsRcaw0UtJOem8GbRaJgyKo7UZaVX2UbBKy
Jm03mt7vRyGfc/5r255w6GPq0HmHOQWMlprcBUi/aHaQtpiYV1NauSqunfXNuj4rgDZsG7Ag3HcH
46aDbBE1kkGXVUPiy/Lp/L8ODBZljpv0OhCKjuFrWhHS76fh1sT2lyhibWvZ52psp5suluO/B0sk
001orkeumD8Kw2xusPw2N17ZAB2/Pi1dbzC216fX6NXrs+tD5oQNaicPGsaqna/WOJbaajDoUHT8
f0+s2nPKY1IAAlg9ouu/eX24/sP/fdgXFmQZg9zMcPUwLatG8Xo4qqvn9PpULTS8ysKZg//emet5
+t+H12eeMRJvhYGXxbuCE8iDtcr+/nuwexHve2GfslV7fz0Prg/J+uHIiGO3JN35+lId2oQ7RC7V
yDXWYLgmGkht4P0dqupPbnQt6aNWiQdsdY39e+r05njMgHxhkueYrnyIRhBjcH24fpgmUIiNRPtt
KSnHE8GQarN0zkAqipZOJ8etAouYLlVN8yYqiNaNyacOdLdhF2Pq4Z7ez7eXT09GvYJ1qUfIja0I
nMNKPzM635rFgG80uy2qJt7AKGNQutTxWaKFuY3C3mfe3m3GubgUBreI0mvswIOyetIb5bNk1IzQ
6SzWTX8EN7BubRf9Afe9eVhGEoSkSyat86paVe4EQxhU7P1AFksX7RJFECVJ4NpQMB9BJhhww2XR
SO+EaUh/NmZtG2qKWJjB3MH+B0+3PFsiP5Z1Tf+OSKKkE+/N2JBZOOc78EvJ1sboV6n+HEetvuHm
iDM5rqqgw5AR92fAr+hJUka6ms7oNUppquCl8oGyJbuxWTOilYUKlxYFw2l/qc2RfGO3C2oQFZ1L
r3GYfjuHA+MOHlEpfP8yeOdozlI/IWArLFMdrikRpYlBu3rQAd9a5J/PhGY2w28a4sjWUVL502K7
+xDWjVargzJjDgIcukRIjrSI8Yp3o0AXM7547tq6JAiSeqz7drh1r2uLYcCOceSxzPaWNmME1tD7
96O2p6JYfOaPHxTP8dad8e/XmsxgEyHTcRdqT4E3xwWPhnyTfzwqvfmQuQ8TCKQDE0/9jJiW9AyX
BAa95I2ucenime8jgMFu5OpkbfUC5hSup1j7VSHZMu10u55BZirVbR4vPzaf9MuOG2XDJltzwktl
9l9NAR3J5BL1jXEgrGkemTfGDok5eioCGqLnKutIwJX4xHBwBzntBEtgCl8yPfelWpEisJY3k6le
Q+4XAZTXDbnM5IMWjHBcfpdsvAQmxDL4qHJmiF72bd9ouyLqwocZ4vrSuH/rnFS9SI8+50HbKZeN
4GgMwVoADtKKT2jldrYXf2twWDfVRDaxMS1vXkPDggakof04RCTCNbKSo2XQyfNS/QHigutbcx6E
8fA0G+6OIFzkIzFSLE3oTFvZIWnZV9YY/W5ppj6Y47zeae5LrJXlxk6LcNvmJf2ZodzZUqvOS8wP
HBWdwcQw7qIpVaAp52Ovf7Lzj31vdoZt3z52GVGtLXld9PO30qvfDTWAZwGQ5FqEHqvhBUWuBewo
jX1SPIsN1aDhL/BXNx6BqRs1T8UmdeKDLTR9M4Dskql4ASTWCESSYL5y6qNGD8qU9BUXYqhu9AfD
imw+N79G3vAZRk0L1Kn6Tpe3xcyAr+XxF+LcIujMZyIUnwf0kkxdoKWOJw9k6jrbUFPvBvTaprl3
aJkhApah+Uv7BoSJfE9H+1JNDO1z7yxMvqwwxltLp/pnTU+3A6nDqu7O4dITIFvOe+J5JemyZXyY
/5KcTb/6KSv7D6MnUF5X871Iqfz7ZcX1VjQCiUZn0CdYoUsgkz2aYcCGEeeE31Y9QLD0c+Agbdqa
UGDN0o71RJEVC6Px1Z5jrwe5Q8OfSIGTVe/awg4fyDZUW0Y7qT81zrOcisAqexYCDQxtnr+RcZ8H
hsfAu2tVsum64hW9KCZHxR56yhLyklBvypYg4TUnFmX0tO20/AWY/wPoNHfTvQ4SAl2TZPjux6Ob
mN+Vln0XifnVNRZhgS1kfp09FB3ufTn2884tGBYkBlp2N0dHFM/Rm0EXdCqA/Y1z9ainzaVZG1Xl
vA5if6zOIXph5A+Okcp2g9jAvWu3kyZXu3N9N8TpJqkk3ZJVqNtE07EyuCkUaIQk8D5YL6yaMvJT
49gWyZ2DEGNT59WlyKrfwnKOTSM/u4SN1yTuYzcvAqHnB4Qq9INCRV7LGOKrd8cbRZpZBKo6aFCg
b3srhcgzDlkgNdLoTU3NG80upyC0tC8XslEcDgjRE2srCJUylSP389Q+EfPGGLoQe7oAe3uhkxmX
z+Wk7wSp3js3luiH0awkNqeZVr15epXeDH4UuytD7M9gxdDG85d5UXkAf+YpbpevapKvZjU/DNI3
C9nsZDTdLqA5Mwl5riN/0pDytgJj7VYdnMHKZKImumMWhsi05X5MtMBNyLp/n5P6w4vyJ1n350mi
adTHl1jlhw4NTjZxTqSq24FkA00znGPAgQjaAKO1uR1kNTtwrQ2slusTqrydH5quGmnizjDj4EMD
DSC7IrI/ZjV9kE1dbJxce+5cQDYqMd+7IvsawelZzfSOv+wH2S66WGu/DMmxF8XTjI3cz/XqT90D
L0/gMA0ZimqOx6MgRGxfMQZA82fRO+qWPQNIYGrdMer7BzKNyBB06Y+PyvnpRAeagjssGdtEvZcC
5C8A5Y0mRiIv9RJsU342VfmQgebZGMtob4Xn7SfpHd+LDkAftKFjNdkK3n6GWH5GHhGTo0ka+4lQ
jOqCbxgJnwM23eSKrEM6O3SFlf2lF+qc6eNbzx/F1u81QYQB6TN/8VrtxMr3iLis3vS9w6GPLgbJ
9JVt7lU6HqYq3HWHbix3HYeFRYKdP7PDacNsL6H+H0EBO/UloUt1UOSp6R3BYpN3zipYn72VMU8p
d2PC1Tu64U+eE6GcoU8rp/ZV9upseuq+d3OfPIeHWkUfdsG+EQsZ0Q1j/u7gqYdPWg0+oxlSHgTR
nwvnBhMBsPElZUNrjFQ009a1dATG/V6wzzh67Jar4kL0aEsdkOj0qrhc+lepaCovuTtt4PDc5enU
bRoHIqAuEBxZRfRUyfynVlO7KVQ+Bo3XkxiJ6bCN9eOge38ciyJyjiFnl9Fwsjqq7LoPP3rFdbf0
5k4C83a64daiewc5JQtA3EktZxrahKBE0U6B3H2FQYjQKaKFZtE7bAeLg+xwGIk8WVjQjSLoTcfD
8O+6myEdi6B47AoYUUOm6TvTgtnQtckfAuBVCNueGxyV5IP3rU99fzYAkbEbsw9uqJ40MYPd9PoP
oSCNz1qC7qX/aDtvFw0gRbuEjGIv84KcFkHLgCNHGB+UusbFQxHWiNRvIjoCva4XdKyzQ7EM7pGQ
yVcnAd7DHbwf6m9DURvPI5dnBV8nTc5Cq0iYG2EoppwuTfLHYPkJcCehaiK/Z0mac5RUv4SMxhth
9IyVrOewcwkqKf8akOvcpcUlYZAIFiYu+ZzlbR81J0mxGKnyMngMDckXAXV1i4HohVr7xWVo4dvR
mhVhTl+zzQ4gc4fp4nrcauQcZG6/JgxyN5cESKUdHNXmNTMbro7Rl+2i39lDMVGM59lGuNRgMke3
ESW/A/1sdbKrlZBlT/DepvHZrsatYdoThRWhGYkD20H299o41cdEy+6tiIKcTNrStMu9RWeqaZaR
gjYe9pi0rU4WAQ2hZxlHf+FbwU7N0OzFRsMVwEmj/dL0+0yq7BhKayIZWDGtvBQ1GDMQ92KTo7Y9
LHbUBh1ETG9M/XSxb9veQ5va/9jaDVHL54Rg1pImNMBHtHdZvcXKeJ8OQuz0snkHsnDTlwvE52pF
NH80guDqyTMw61fxcy0cKiE0UC5Ngk2jR9SdVQJmEgl66e4RLdlEQzqjn0rMPXLGFWJ/pj0IyGGc
yWyX5k5Y85Opy3OTcgXGHOFMECrBVPLHdsIhyBXE4WIbG3KfyOljmW5QzjznKFI35II028LgOBEl
fsGJgWxkYb8u8SqpeW3B268aZL5V2+ZDD3kzu5Nm7CSBRxvP1h5FJXYDgNt1kao2cFCxQs0IqPcr
XY70j4yFTbNOoAPfh9j6a0pt3oXmACwZCylEQ7aneQ7ejorQ9jj7Kw3vAIUJsYkx/hVqfJXEMJIy
69eSqtzIiXa/DTWJdZMWog1e0NQfElc3oco5QUbK6UbzOEsc2/yk4fJDhnJ9GjKm1iaD+5moosw0
/gDsKwKkMhgoLSPQs8pev2Gb0CMOTJPBvpvthQ2X1pimg2MMLnVAWvug5jroKeotNRpw1OqkJZxt
VSs2XV4/p3mJHUneAMYMlor6eVQeqb40KTYyj/cjieNQO5eLRMJei+/Z8L7qYkkDhGw1p2n/4JTj
u9ONX5BED8s8+9I0PqopsaEljyB6MV+EU2vDJxlLnzmIXovHIXMe+s7FlpEWt4PbM0BpdAbZ3ntq
KxLtC+spVH96oYPqhiFKghiJO7oTBlNc3ua2OAtDculGijwn5hit7tzV7DqGqhyDONHvCRx5NgdS
Mb2+3EXx/CcO7QEtoPPAQIUAlzSE2by8ud4fV2qIRMyVxVeoyVcqpcCmwARfFwWpWQUzFFtizjdD
2zNviPdaXd6W+TPYPI9hZ3jgnPTbOra2U2qwExsMvtRMyq1mSst3b7oIYCdNP7QLZIN7PZqT0tmO
jf6m5Tmjlt7chxPMvSkkDC8Hg9Y4vR8N6itukN7b1pH6oitzCozR2dhUley+xjs9O1JJ21CHc1Kq
Es83qkHya8hDyD3ND9Hmlo1l+K6bfs9O/BYzp5znvvC1ATZg6pnz0ZlfK5Hk29Dc54KBdIkPFQ9q
tJXkwFSif8vKaO1Qs/MPU941T7Y+NwRmJa1Bp5W8Om2fYiKdZfY8Tdy9bVK9d/VIyTFIxZiwYzwc
ExLtOR4M5e86JCMji+uLiuKdRZDIzpunU52Zf3MNw26cQn5feUON+kKR9MxAvNppaFQ2DVf81tMc
9oYel9I4dpdy3nlQgOeZdjt6riYIswg6W4UtsMGJkDPVSju8f3lILyRJvqswP+uOBtQ8rUkWCm1G
T0l3iAFsbBAtOZu2Mr9HC+xU/mxIpyRxy/hwDO3gLBP9Ew81j1V/VxWoU3jd3/BmPqmox11jxpcF
5DBk3yzzSYOFQrDctTERrvcTd1MuRQyH5SeSGKTfwy/5lpfQI2I5YY0yCDovBufFM6bT3AIjgTNH
lrzV3g2t+Cx5s0CiPCSZZ+61NXI5rudzbutQ35Oy3yUJ+zSd2r+uxxeuUWQgiOrX5VBu22je831M
wfsI8G18JFboOTNMLSABa/+CkTTcjE2Ieujbm14b13qlt/3kFD3VJsJUe0FxRnQ11olTnnlsU1mi
QouCl2sTkS293qZFXvOuS/OjMdBSFWgmaNj+qTh4m3K0HrQ8o2UorLeBuaURjUNA+s/KU/Gic2yL
p2iRByOnQBcRoXysTlQAkPbYw7om7NamtxAaQxKmYXXvxdFD/cPCGzL5GXFWTvHwkAt2arLFT5OO
xKII/S1uCWqYzYo8qPEJAGm+Q8N1nzrDmbECRj8tv4g8UgGbwPO4kltn69H4jEr30+m7l07nxMzs
F7IvHk1ZBiIip5AIYCjgBMnON13L1YKtC4X4obP0t17ZfzVnoK+M0q2zyK5LdZoxKfd/Z0ksHBPD
sekvWQMHnAUAGdwKbzbew3Xz6mrReYFUCFL7nJlyoXHXfdXNtGsc7SUnknjjxNbojxWFt26jZgg5
W6hi+rLysIoLfWOL/KYK1d9SYKGI+wUoJfKntn90cnGyCtn5ptZTU5XI73UA1VOqaYFY83l7z9hi
BSeKPq2+4iI+AK64aZN4p2f2d+y29KlapoAkqRKlmOzNub5kkkDRtsmP9UBkaq/XW1Thn5nRIRc1
Sei2k22aMXhOFfq3sAQcbG/5E059fOckJSLh8VxqBnwnacQbTI/haP0JFRaKMPxdSu3JJEpoklX8
pGUfMBNLezF9LdJRY43mZYY9FljK+HJ6dTS95LEamazjAPxW4Xqw4/xjNobXrMRXTdoC9KuK/zkZ
L3M23lYp8rww+qSE+CRYNd441bCz6/mjr1dfns6NXCs8FIFLBXvcRG1Hbb52Kqc9U7w4sGZas3pi
EgBv0k2IPzybRIqsK89FTpxSZf8p3FEwQdfel2g86w0Iaa+8NVnChePuVVW5fjECuSvVNhmTtyRv
hf/b2PWXbeV/w7pGa2lWDwW0RuUULC6yJW3JVuDxTks5bkPy41E54dU26hM+o0dTGxCn4/zFZXGY
R7CEMdmgaarT1OvLgbMRzfkirEBnpgqDK8ILUo6+7qtlSklKTLLdEjknHJSfUjQf+bLcDXC+GKvJ
W66QV5lBa9P6wCsrNJhutDfb1HfGHsGxRlpUulwwL91ArV32jW1tbfAG3H8M8ihz3zW5uoZFHw5k
OkDRRwY+uT2Qdf6p2vL+TA7NG4d+ysaiouMsLm+t/KUXWUCA6n0bq7d4YAS+noLLTMQUwhJ9F0lO
FPwTlyUP93TE30JHXejc3oWA8tkl4EPLG2NLCtEpF8Wjis33YpKCjV5MWYufyvWgPAnFjbFMHq9S
gUinKUPzuD6wG3skVPutVukXu98nXKDqCDafTOUlDPC9vNn1ua3Dd8oD9BgxJUpIo/6sMchpDcJW
+tnOtm5hHlAZ0dZLZ4uSoYnIh9TOlVNrF/aar1NBb3fpnR152WVQ2XJkTz95u2IBRbOIPDuU7W1Z
aQwI+AFbN9O+2PduZrwQIgndw7Ro+CYLkJWEZEWTG90MycimEXICs33Nr1Ob2OLZ3s9dYdxoOROs
BicCkwiHjZob69gzjP08e80Re1yyaWcymCbDKv5ocwc03sm6/fXDf6+BoU+5Lrs8DBwsHID4a5N7
lSJs3CkqsgzW9KfpzRUJMG4CLKQzzX7jzcfKwZKOyelD0kc2BPpTx+q1A//PbjEoVHsR0ukDYs/W
5mXJ224/UKG3I/ewoaUBmahH8oU/e5Wvzi7uPos2HoUxeHsn/HXI7PTn3PhER8a9pkPuluoiIuc4
f9d6gKqVRWkvR+MnLF0uGirsIgz/WqnofVpEbgA2QHgWEGe95H+SLEtuc5OMa8kWa6fYQcMXOl+x
Z34NHfLtmUU47MMjJGYA6XSslGe+ehnQb3tXz9pts/66ZJ3AWBL51Aj53nNf4OeBPSxJllhKf5jT
86LLP0V9V6di2KT5+FhGTJ9z1z22taCl6dxlJm5yx/1uJxuIf9Tcz3b+kK6jA08raBtO7Uno0eh3
rcUV4ZECj6vshnyMMmiiZmKGrwKK65HL2jqWgyBQx2b3drCiWACbQNmhS4gEhlPDRM0sB0Jj1G5T
u75r0+FtKtagxSkd9qFV/I7J0t0qSBsR7W3dZqdsRR432NliPmBZWy/W35LZufWiX7OzmMm25KG5
bDjrxC1ZHtPHYnwJrQS6kMseLY6saIPFejMpWA5TNfmul7J3duxxw0x1nya68Zp5rNawY9nd0mKZ
CvKhjOQkerovchAX9thPUi9eu8LNt1orEoQW0RuMESzsrrnHzaT7CD1YBlfRoUPsEJ1DmlS9v7Y9
t4OJWd3kPTbXaeuiEQxpZ9meIFO+yzxZzMJ2uis/F5z8xUirMhwYroBQweLOxH1UE3s4jdwlt8xd
P5PSwNE0PBk5QEDdAvkyVDWyKhpWdv2dpQ3sl3I85DN9ZiO3vaMpjqpQ/WaOGEx1C80nx8k+e5p8
3G0qbVMieujyKj5G6bAW0Oa7jcVlQ7cyAncytfd6UTBYMe2/1Tp6Cj8aOiy+kWnUrurc0bNEJtve
RFgDe4qRh1ByVpYVzc5ex3cyXAb8dT4alXrrlTaU9Jmxh1wTa/qGjl+y9CPzMk4YyAjZvo2hVFDe
baY26x8aMtODjnijFch/oi9/G9mNn/f0bSaIGsZIW5Naqj6mQwPxgztC3IjQb/pEv1WjviuoKTez
g3M6WUgsF/qdVwtrL/S+2UGIPC5N6mxkVm5jk8CWJeLmEEWiO4302zMXgXuaTS+yRGSqq2emZrz/
5YL0h45smHTpTV7RVmffCqc2lUSvDDtYDFAkmjI5K4f5adPStK+tScMUCw8y94rtoixuxmP3BqJn
W9pr/VlhjVuGo52xkuZJ9VLKxTo4ZoWaWVTzjejWmVCLnIb4DTR8TtZS1+bkiePd2IqY00IbBQbs
jkYgFxrbLGm/FHlb+I5Rhj7IlRItJ67XOvWJbCsBQK2X5F0+8SuymUvYylvbF0KseQrN2Rbpq5Ic
29BQ8pAmGQImLntsPi+t5D9ubH4lfiI6MZFkWWMkI93h1fZshMVZcQb1OZ2i6kGnhcIZVW5C3pVt
nHXgvruW7R6/26jnHUEjA1NnqiyHWc9WunXlp9FwEGzciRcuiFjtRblnWGzBiNl5w20VE96CV/ZT
l4K4dzPcDun8ao24LgdneO5CvJ7IgNp9SRANS7S6m5KFL9J+BSlBtHWiv7Ul+8Bx+5uIGSqNQ88E
jBLNtM1l/Q2/mUM0p/eD3muET7s4YAaX2I0SY0JTo6c16dCZhI30JGyWnMl2CG6NCwnXf30rZsVy
M5XmEVBJtVBW2Jxzoja+p8j+1M3fYVq+Qc8QbgEo3G7ul07qkHFC+tDhJ/AtvluYcqfnOCgYGUKv
6TCZ0PfQxuEyMmOWpPik8bDtYu3da4W77Y2WwLUkq26Z/DnbfHFJxxPMdBh7+bpBpcM+B3MvFSv7
2j1gH+HDxMgCbtvH1ArnGxnqzDbY+ogSSY4TVdNOgwWPDvlRabm+a917GBcUhvr8MkzGYel0usJT
+6wGJiJyVL4ZlZ0/jZ5BoZgv/PXRbdyp91wyIrN+zSG5d9ntswnmrjgME1IjtgP9xAA69jRq9kOL
b/wuIo9EqwizJtwpGDvtu62Gdysi1ysPb7MebaXov0eXhn6d0oJHXfmkaAqQ9+bB/S0lzQ/reQjZ
HqbQG7YYdD611b0WO/NpcoguKNL0QRM19Hx75pRb6mpTIUUJjIE9n7My8bu6/NGt8a8adCoWOR4M
1p79Ct0eq/wv2g3SK6GfMu9lZ2w67R/+o5SzKk5pv9j5PgaBi9gwyLT0UOgEOrehdd90XnpTdZzb
VhNEHOTNXHvIAxmCG41nb2M1jpfa3VqoZwN3EqRt9J/zXN1xh02pgq2NqLHPtVWJDqTezelq2FXs
OwhtQyC/1N8pJiu2CumjqXuhHze0XuPKTnhG4ySPqv6ulDhztS967eOHFh2YvuqgncRl6BizLVP5
5Tgrm0WwNWo7hHUD74qhL/vIW7q7ZH2w6b4VKGlvri/JvCHKiM5DnUn+226NoAmnQ4H8EU2uyVpK
sLqreVD822EO6oZ1OKyNp7RPUs4D/bUDLxEYpun4kXVwpbQDsXivURILXG70tKuuGLdtyEamGPFB
pJt2qppjM3VPg1MvezO1ku3Q5pcJyRizY6ZzVps3ey4ego3dPoMjPDGrZRJHCccai0sfTAXd4a3V
dv1lqN0/eckBLZd8U9RGe1Geqsnw3rnc9N0aJotivAF17K4NZ5r8tBlVPP0dewOKuMNYPu2NF0ui
LKy7j7qB5IKji1Ko2Hqtc1cwEQvqRXQ+Res2xDo4MGKFmbMGbYw/aTsHoRwU8YU3WdtPO8DfKBfD
i7dEt5Fkr8K2bJeZdeyPWkY/xhhvDPIHKHKmH5Zc4FGOe29Y7UPTZ7RhZPSSz8w/BfelCIJ0q82/
E/nBaWgZl8S2hkCVRbTTcpIRGsP9dWw0moV6mdQQbgQYZN+Zdd/pZtZna/kWk3toLWKy019HcoIu
Rf7VTHhrdUdR+2mEGJVzdBqt+rnNEFMoTi6ze8LHcfJaFD5RGG/DpIXi0ZsbxxNfq+OEQhw6SeeZ
lh+aztlEeZ0zf9kOkTx6SH5uMCo+G2vMeFRrTNsrDoAjvrscsyU+oorm624KXaA2af7kSebUpkNG
ESyQG1nNd4PF9MAW4Xt8jwKFVcUPx2Xbm0j3h/Z27rN8jyzjOA/hHXEhWF/oRWTGhFTH4WdG8/xa
lPZPu0y3QvR3VKlgi+NTFvIVnJ0agqBul4mes3utzpij3Mk0FpSzXUHnxDo0tjoaEznoxfSozYtx
26MFMtEB76rkULSUuMqzfszM6jel7F61Si30uTJuBhw3E2dmg+ipdeOTYpZGz+3TFEqdDcJi09id
d5pSXtAtle+JmLMlecghM/gRa33V7sEqHdFMcivPdBN/f/2RS+LEwskicVr7iez+MxPZX9XGC2e/
uR8b3heREF5I3vpOLt1HZNGETNPVTp8yQbPIeDIrN/IFiDI6DExsbQ7z0A47hE+ssDepSp95//84
f9u69YKIfgFtWpr+nadvtJFtlR39TN30pzOdnzpXr+7cPTKFCH0z1eDkOwRneRClmpDtgDBW9Q5z
VI3UYCmQZBN54G76YmnY8utMnZ3QOgFK+/t/KDuPJbeVbU2/yo0zbkTDm46+PaBn0bOcpAmipCrB
e4+n7w9JbVG7zukd0RME0pLFIhOZa/1GcTt7XqTgxKZsVlpDz+ekFi+w3dm2vYn4w8OgDWuLX1Dq
ZeuEhds1pS9aE/xE3Cwl8lz060wG1gb93S8/Uqt6xWeKaHSanQp9pbg8OVnTUVd2Noneon6cflcj
G2x6v2zsAEidrOf4MsA7zSf7GWkAYOcq75b6QULTXvqjc+iBpC1SBWkEoNdBIYPpdfyH3hiVWRj4
hzyTcK3Ukr0JWy1Ki2RdD4a8BDZnsLvo5k1qrpWu91AbywssWIqrysQorPHzj/SHkkOpB6MTd0cf
4rVT1Kzw6yEPP/ysmESn6q2WSvzduHLqJlEctrccwiYPtKF7UUbf2RHZmPcV3uO2ESjL3kqf/Lw8
aw1GEMhU8zaCRZeAdbWJlsP3Ng5mxFGoIF0+DwYZ4yot2qOpdwH+jehfn5Ox6kli9Jg7gZxaF7WU
L7v8VI+yskuTdtWlkrcoIjZlebXJUoV9KzHhIA347/Xp0vbHQ5CwALl+kS7lvH7wbIzbPRnbBRBH
iiNVSyeWoCu3X+K+XJZtxRag9s6Swqa/S7N3j4ReEWJG6XhSsJAG9c2si5Mu15vEiYdlrbDfjevI
JB6kQRaKUWRxu3Ptad9zfedprJr4BFqkw346YBwy3YDm3jofeKS8EfzSC/uFDMq6xwYOTstO41Dq
e2wjek89QVg5+Z18CroGtIeyzb04WSmEB8zEPPeqM0F52I7mBUaKA1jXvFRfqz54AmHJdhQdKqNu
IWqk5jEdtUdXC686a8rKtpp1VI5rJ1ceXJ7kkEXnTUaCDGvKZRgSjcSxMwzKmVr02gIYJSXbY7OT
g4upEqLmcLmDzF8PrbKy6ppdCcFGB8+CWS7Fe70v392wfY8qchXhOFOKa1w0DT8aKH9u9kX1zfeg
Nz6aNkOvX11ocpyvEb8nXzYgrFBwajf974RkSdjnaUnwTDpp2fjkG9ZLaPUbWdW2hc9WVarVPfI7
0D10MDoND0SjspvZ/qeiS8tCznlgIA3ROvrKKHjCyt33MkU2MPquazo+bNGWoO7FtIjExXX2OrrO
ohxGfe3XyrODD2tROF/9ZkLEB/5e6gBSALTDBSLp90aC72mmEuBO7GcZFbfGzU4IHrUgr9rHoiUW
U3uQYTPLPEAcw9DOza8JRIaZMw77tHEWwWjgokQXMiZ7DZ0U0qz2yrDLq2Ykb2WFV5kkW2jtA0iT
2ydHJ7ysOdAKDPuxqxU2bMaCJZcMNBoJwHD15wiDTugmyIsZWvmWys1CAqVa4BraB+rJVCw8Q9EN
DIm5N7m7mR555AVexzQyZrqfwk2H6uMWxqXQqqNR9vacXCPHbkzrZlKhnePGrJYpmJ7OBvnY1zu1
IRvskU4ppR8oOWD1SGx11pUoSIJLVS3+tR358jhWOJdaW0LwrI2BkvNcG9eN0rwkMiEwVJEmRvpa
gthdOSabEjaKHWyVKQ2InlSA7ITsDQQH2P261bfCVlZNqe8by0IPJccZMmLNRtDCyghoNvWhy/X6
oGRBcyAAMZLW66QN8JFuVkl5v00qPb+GuhRdOVZP96Iiq+A/olPEY9N00YJ0fU+Zl4ZcrX8101Hq
2yW2hsVJVAEHIA9h6F/vk4SdF7KO2/3SGKv8ShymuAIXe8xlxDtElYa967Fw5M2tw9QrxsB0xbv1
F/eJCKTD0u9UaSv6AbbuL32Bff00q7jALdn4ECpJW/PORF1lVvUchJ2BjMtfdXFgzxVEfU6iB9pd
A2iXkIC2EXUnvW9/XTjbXWw97R4+1evsDZDS6Uho/dVfKUxULPQ9eVL1eK+OsVY7eiCMxKSiPs4G
rKd848xZZJWrhXsO8fR8KlyAU1ne1Q+iaDpZNHnAjcugD5snp/TinVoQS0y9ruHJUdsXPBDmMfSb
ep5a/aGTWXzF0KF0qrkHWG8rimHshGuIDfriNrHndnu8CgmaTS9bxqjORcqtq3gp28lfybroB/FK
XYBl4+jaHgEJundNkWw4TktzUQxgnh46R31OCon3IcsnrVCqRzGPwkhCGWWxFxMZKaC+InXclWit
Q2M+gOmFVRNnF3Ex4qJcRSU/LaSyfH/emBlaF11SzUUziObswgsGmxIPZlbxqU8SjD6oK5Ja93mi
aug5D6RrghTqqq614ESI3V9lXR+fScFPyIE8vyBRZy0yL2ivEZKaiwpVhcehLMy5C/vmib1XOfc6
M36pib7xuzO6V39Ez86KDetL2hvpLJaa7Jte5h+YykKXLNNXuw2TH32eQhsMtfd0BMge29nPumdH
kZBTIcORzVs5Z+EY5bPbs6OZlXuiVUByE1RodDMEfoA1Mdudlt5jtvbJhXyQiNhp9Vi8x6V1sUD4
fw+68Kud+uWbzJmA3VvlfFXJ3c6iMB5WQe5hjeIoxQUzeXQ1Y4slaDJcFnVelEOpHCU2P21RXESD
4ikWi4SbL0VRNJQBwaHQiyW2O0x165d7/dIEYrYQxXqaILNUe9n2Nop6v18Dr+cM+DR5NKMrMn8+
lpa8kjQFFeKpj5jfISe47gujvb1V0ZBWbrNOK3JaoouYv5dkcP6tT74/K8CzwUjfjG2EXSQp0BNu
QcmmKYwQS9DcP/Azk5a11IePiBgE81Ix6m9JLB1VI+88csSX0Xb9n0VivAHwdl47U7WxQK6hzXZW
TFTFKXZSmmk7S+3sFYfXlt9/opIX19ovndt+MTKkXHxjCXuAf9AYjZfUys2vvalmc8/rxqujBNnK
MRPkdpKqfQDdb69xbXZP2JpWC62I5BcQhSGCSf65kKNrOqrqUcsThBY0syM1QS6wifziyBeHRJGX
RceIo9NaQ2vhEEV6vG4KVFLilARXEnXDITK0eq2loApSneR/oyvJQWkGdY2yjXdQHNVc80Ox9lEE
ESBjweVX9pACOlnnUPs3mhH6F3YjbOkUy/zhxQ/oSpjvNefwWVV7w1V0DYxRIirzV9e+rT511aA5
X2U8vtdtbbD6NtEj6Klwj/fZunPRNkVtmXCGqCPguW6LvPOXHXahi7yUyfq53SVRK5yVQ3dcqsHY
XcQFe1lrriEnsRJFZeqntDBxPS031jlLG8bdIbFsVH28rRoU/W2cHxJUtlW3fCAJ/j7i5odQFZF+
sP7nOneQvYGnxGnQ3mS4qICx7CADw0u4aKgKLwDt9EtR12W2e2F3D0YfxU1yQvQTdVanLboBeSZR
6nw3OSJRthElMRH8NGcT4p4HnJk5xMXQDRfjZn5D9zrwnCWpXFPdNr/7kf9YqEjbnURV7tgpkm7l
JiuxUO/juF7Iage6ggBKvZJCnf8ddpD+EjYifExpjIhlqdXJ4rEAEGCqJDYZzW/lqigR4COOe+sp
igjnE2qaLvcpRENmePXJJKWO5rSNDExXnRR3kDcicJ9KMW+CL+b/o9IzTHkjKYT4xUDRUVxEAzxU
0sHT4HHMgY9Hjrn1pgNo4ZfasSX+c/KSAlgLqoHfiBpWJHmM7KzmCFUYI3ycrCHhqFnpR6pmziXw
IN44BfF0UZ9YziNyH/KjM213iwJajOQ39E+zXZajCmUMuE27Q1osRX3jcyLqmvyVLI6FOFGPvWpI
6jIxsJxV/E7aVRbfppm4rQecS9O+RcrckHaiqgwjWkX5ditq7+2tA3EtTqSfn+pF8VOdodrKNimi
ZWcTQ8X3atj56vDrIsvVJWj4W0cdvHjiW8YXJYR8IOdR/o2k3buh5+abZKUvtaLUW93U9LWthP7S
STRUP9CAf9EzhfQZDI9UtVlPPQVdpjIOXnG8xNSYBRNUhrSstGFno7LlDqG2ABXO+pf2x6Eoko8h
R9SzqdQvnlHJIEgzmxN7Jz10rxtVaZEVlUndz+RO8zZuknK0rqF22WryljvKV/zJpSuC2dkuVZEZ
DKwRQELfrIokj19bmSTaIMXKSoLC9c1050yQLJvXtvTyB6Uo45UMQWybNV7yYg/DlmBk+qZ0Wgbr
yXV3id+GV1f3foqXG1Wb/2DRZycrS9qj65Fl6KcB0/sAQUlOKwQbmJqevkZO8nuIJOlBXLS0bw6F
3gCvNWwkDiRO6QUAyYOmBno/E33gck63wLThwOm7X8XfU4juSZ6/Jkmcbe5TxxqwYF1q62VTQA3o
+3GLbotzFKU0goBmtcjei2JYgmIBnrrt7OpokRCstxURENBhcjDPCql8HVryqmGqF1+tkbx10MfV
WxYnr8A8uh9YNB8a9qMfVWtCyUo9HOyzcZbZ0ARmEgf5KRztePBbkh6EjO3pE90+gSdew1OexOUy
q0BhTlXyWYC19FoU7w1RLCX4IIOzbAl3n4IXqcVGXEOQem+bfuGsqhyIb9eb1dbXmgdREhfRxZj6
iWIxsYv0ziNeVluXoJelbWrD60pgqXNKbxFRUCFfLYKpWfQpJVeexzEx0dIw6MNj9QdHeunhNkRV
4nmpesbp1pn/01HBWcIoDesCYYhJfr/GbXznJiXfLF6jAlKw6/O6W81rcNhXL0rSqzsdOQK5BKvz
u86umnoREQIDuoMkHMwV9VzKtr0v1LDcw2V55UxsPMnQqtAbM895ZSEpG4Int/gi7kWjgar9AhxI
vpFzcIJ1q+Xr1ALvGtea9xy4mbXMW8QR1LCHRwW9E/OcFqpbn5hPYwzKxsk86WNFfs39SFu2pFpZ
G08Jcy0ByEb73tD8RR7GEIhACjwSzVz2zHXWDM14HEuXwKmlcsKEZMfZHFF3Ta/DmWi1NDKdQ225
e9LzCIwGQXzMK7M8WiDWSKGXwffCSh7KNDReSi234FR4yIGMSfCaSwQQpg7W30eSS60Iqtv+d/Ai
t5EmK9Y8Hyr1TG6JiLtVxE9dDEMJAc/gErouulFKnZEiia11N5jqLuQZARwmachoh9me9a1eD4ls
HXU+n6UVRdoli7G/C2TJeuonySL0eGdFodvrqnHHYZZMHgyNNSgHUp0xgUtUt6aqFAT/IZ8ut351
qWd4W0i/RoiWehhwSO50FwtCyO3kuJcgEpurqTX+Y26iWREg9LYURXGhg26ZzZWd/cQCQnjo3kHU
0UHRCQcSAem2rtPoONO23s5M4/LQ+V2yjJK4flGD8If4Vyvaz8Do/PeQ7yrB9AGji2mMjVTRTp/G
xBYxhTLUq5dRm9IHnfuhp7cxqRMrM9VOfo0pTHApUZzuoFQ5O6UenB0pT/JbnUpCoghTbxXxbChx
w6YpFU2fb9kEawupCVZxXyQNJgU6PD5cdWcVfz0qz/ioDx4iDDNDtrmmU8X9UscBBsCgXp9GiLTL
psdxvQp6bZ+larQMjFB6hSR/6vgWvhtBe9arTnuFt5CSFq/+raubNCexddX9/pw7wa+un2bVRxmP
9ayICCO+qWWqPctumT957R+FoH1TWlO9tSjOHy2fx+RO3q2r0gWEMhYtzuKV3POMhfFPQlTWl+I2
UhAECKZL7oQoTNonGd2uXRlN5zVxm6JBK+Gp+vdaUUYZvnwYNULWziA9pIa3gzKir2NSxQ9k5aUH
UQ/xneCpqFSS3kYXeepN0s9JZ6JXYyqNsREdKlErbsWlsA1yZVYTznKUM371Fy2D4n1rnNLfDazz
Z4+fxibuCcwpSZGe3VRJz+KOXehLTTL14V7fu56ysTUS92Lo3/uCNv3Vt0a7d4bGQYPssO0dxMVA
6JPvUaIvrSJBu6Ru4H6L23ufaiDd8bmPaDZlA7GWFmOZAJih9yQh/r5L01omPj3dqhKIL3EnLpXH
swt4kj+717WqPRSHezkyx2gVJuiYicFQHFFq+jQP4UqSNFVlslzZ5Mj+mIONkzVPh14GX5PD1UKu
r3WCM0IG6dmT/fRcxIMFR9zVFs6gJn82bOoWAb97ba5p1oJMq7YQA8UFaeX0XG3KqaeoqDrwYSZb
jjU8jQSnmdeRdOMBM4RiJopQmbJ1paG0JIqqDmVUgqu5F8XADBY8INWn3FHVc5ToT6K6C9BurXU8
5MIhHV4rhVQvRwhrK1olQz7hpDleMMrWH6t0vE3txHqz68ImR0+JQWQ8hiW6QpxHp7elxKgJZoak
HTt8lV5VF2eSf3+3+vRu2Yb5KzJJ/ev93YopI95tUiHQXMDSXwsl9ITHxarOPHDRk1j6TR190lO/
F4vKh4nmAKERraJh7GNWdlGO5fRrrMTpRpSGpNixVELxiZWlE7LXhRYYBGe03fpFRTx72VfWAJTJ
T+YuQgXHjK0Q1kmuQfqhRD5L9L4NtDQf7HRhT74ewdmQquAM3szjaNFdIvwv9gjI7xqpt19llZcf
nB7WkeOcizZ6rqbq1IFnU0ak0+smsl/7WgvnBOKDvWitzRBPjCF68RTQ07WOxU7fSfZrCWlslZZh
vxKjVLUjHNmE4dGRYudlDPfiJW2plfcovZIBnF7KDUMSuWUqrUVxiIavI76zaFhV+VPluUvxkk5N
bkwZcb5u2lh90WGNRYF9qGONjIcsQy7GyOqAU7Z16AqD3EuomC64UP1xGGIduaHfzb0EhuE+ZBzH
gUUUiX2DR6tmwDrx20fPb9pHjJYIHcaAQ12PIpI3GMh0w9u9h9K4z12oxQfRH9eTaq21EC1FsZwm
nLK401xiTFcmxhxNEWftaMa6boby1Kfw7dkAALUvJX6tMiKZjWZ67/6l8dvsHQ+nBJygN3kN6LBt
x9qG6N+Fz4ZZfXc0KX2PXBX4i1l80VSjWNYoE+6JRpqHfFQKPJAc61soFQvRtbDJ86mdbF/HGG+4
QQ54khhldx1zp52J1zMhKcatWby5OVBFqejZjEmRsasgVS6zwLRfAQ4cRNc6VL+2tgwHUTUV3hQR
HfE3ZG5XzC3OUX/9DRFnqNvfkCXsqcTfUMIaeg7S4jvw3XblFpG+iuVo3AAOSBYqwh7PotiWUbpQ
fVl91uvqV+voeNofRTlSiw1Jo2QF25k8iSaFLzI+6Qt5kMsjYPhuWyhRtUE2GR1RKYgXFrp5X4ah
fQUCrf+0q10VS+NHXbBMIEIeQihn9Oi45bEinpk1CC50WvrWJYW/Ri8rQf4u7vI9kTkso6a7T8UG
kWdshvV6zjmA3kXRDbAjsIF268Q8xoq2dHsp2JM2sucxcdelqC9sFSwQROd0rxnZMqs7LCO8hhGa
E2D84vT2bYJuq1k6rlrKZK9nWfJe18GCTqUi9EDxZOVwa2xLX1mWZYsiwdQguohWp1WzHQkEVPRD
ElQoga3i0jMOOvHNgzldRNGPO3M3Yi4pSqJe9FAS8kckfSyUqdMQ6vs0tsvwOPKNZOXjejMXAuww
XZ9zhP4fAw/AZKWAsxBC6NZYPZuOHT2STvdv9XlszRtFrb6htgHbvH1HbZxnGPCXi5fr7sZDOmht
+3H6GHUkOWpJbt+1Tp4jAN28yag2LZBxVI5Ip+KA1sTBqi+k6qWUlWevjDokdTDKGlLn1QjxUAkV
K9o3edHhAaINqPYP3pkzBmTs1LtAK+/2mlqbF2O66Cq4RSO7DGFgTopizQEI5g7+H1jLUo/KrTqy
rbj3b6oqWMk1RzZRJ4a1Pij8IWiStSiKBjkoP5CtNx7u3SyQVFaVJSfIm+YlLtzqZLfS/N4BZRm2
ZuHw4z5NpVnFuh4h9YlBoqFpgn4Rxb4L5YKJRJ1Spz1m10GyFcU2c81VGuSgIWS8cRzPeLU50u06
BxCAKFbD4C9RqpE3omhF2XNNuusMmcp9hKG+qurGeM0HDwKbc1X6UD+QukCC35N/AsOS12GZc6QR
deISBGm1h3MFbZm+8phpK3cs823dpl/BAkM9d1x1och2eO2G1Djr6veG2ALEGewqtsiYQXmdGrMy
i66yHsgLmezQUtTdGtz8qzaoyk6UkFI0zk76XXQXNYGhyFs2rX/OE8aZDCqilpal1bYQSevqqweH
6jYHhwvg2sX4FfKLPS8dMtMhqX9lWoAC9F4f7yXXvZXEWtWjcnFva/9W+j1OLHK/e4px5Jy6R7Uj
Vz0tgL973l5vapsEd/7DOKf3QD963dbrhugAszE6GJF7bZKh3SDHEh3u9eLuVlf0JMw6kA10v1en
JSv9TJSrsf0RewDz8Wc4uImRHcSduFTFgKaKGjcYiP3V4Cpy0P9R1q1gk8le8hB2+FDeprnP0FbS
sFTCSbtvml9cxFxsCtrZv/7rf/6f//2j/1/eR3bO4sHL0v+CrXjO0NOq/vtfpvKv/8pv1dv3//6X
BbrRMR3dVjVZhkRqKCbtP96uQerRW/kfqVz7btjnzg85VA3zW+/28BWmo1e7KItafjbAdT8PENC4
F4c14mJOf1LNCKY40Iuv7rRl9qdtdDJtqKGZPTmE/h4isddO1bblAQO8VnQRFzsp7HlagvctZlLQ
OWxUMAmIV14Y6cdyNLTbJRmVo87S+kBumM8atST9CCo/X0uK18zu/UQDOTcMNLMAyeQ8IChqpJsi
tbuDkSb9Qdxpv++mHiinpGzjwJ36HE0Orqps66DJLnkAlNbVhz9KTipvDd8ZVv/8yRvO50/e0jXT
1G3H0GxL1Wz77598YAzg+LzAei+xcT2YapIdu0aOj7hbTPewtyvyG1NNsTQGnMmAbfRIh0yXX9Vh
6SAbWFTuQSK5uUh02UDwpq8uTmCVSChQ17umAZxUbn1YfX+V86b8UcRlg/uM/1IA1z8FZMNfZPUl
jurmWYM0dY3Acotau6nDg+JCMRTFWCGp0msS4vnTGAPuwdKLqxLyfmO8gLWI56OVxjvRmmbRH/P3
+R/zS5q87ZoSoqWr4HrqujViHVV7IPr8zx+0o/3bB20qMt9zS7cVKF+6/vcPurFTmw2rl34QEenQ
i+HzE5+wlzh8qAZSFhD7UMsTn/G9ucuQRa3S9OHWz68amMLoiD74+ljuCevAh434wiXm0GCaOVW2
9oQfFreuq0+3lvqrV26YH23BvqvwcmeLZpW2bO16fKvr2VARDx8xiFnJidpsm0S3nwxXOYv2hFMO
EXM1h8npmscSeeN51drjm1tFTz0x5ifWgE8TxsAPrrKjATSc9zG6paPRn1vL8vdNlx9ECZHA4fyr
vj3j84wCX5un7qzVUH4E5qItXP3ehaG1nt6GqpJeLkb2J5ssBOXhIx2ChH3QX2W3eBp6RcHgrSWW
ZNfT3+JJXyxrOTSG/FVG/X8DWMi8Fc0hOKZwWB81G5OgIDMSDFMZ/Z9mnYaXGloI//zVUAz1b98N
FHZMxWYBNGVFM0xoGp+WPyuRUkS0kNfI+X/Nk6Eyd3IbpEBcAoXr7d50DWMH+lqeAw8DpS6abh1E
0+1SGhjudlDFy8rHdDBJ46VYMEkdF2u79gFNTmupi7XtOpMwAhfLrNlC6BatIa7BF8fpV7JVZkcf
GsdR3DVV81xaTbC91+cIRN96dH81iv7ogP0aJIoOR5BwrK6ZmrKBiwK83uBAtcn4heh8svUBxi80
rxy+ON3IU0ju/WPkdLdu0mi1h6RHQdlNHXnfVaG8cg3kFeypKOrEBcgvgj52otzqRPHeWTSIulvn
qd+9eJ/Znmb+NKnat3tO1/bJ6eujVakmamFknqWoe9VLDnQ6ZIc9RkgOirfTjkwKky+VVh4D9HLe
moZt0Tb1au/qspIC1ptwkQYY5U6VH9Tpj9YqI9lUQ6kuRVF0Ux2IxLnSEoNz0eThW52c29BOzgNm
LWe4Ms9t3ssPTpNZ9kwz836jJTzFRBdxqafOvpk9N10mP9zr733FnIRQmUAystt8IWLAKCf55dwc
4+iqRYOy6Ct8PnLHCK/ioibBtzHRh50ouUiLn93oiyiIMb6FCjV4imp2r/s0T59G8vKff0CGavzb
D0hTYTU6isIjzDTMT4trBPY9cf0s/wb5N+Ghn/oH4d1DcJ7EVO44C6MyUvwBf9v9fGoWxTo3vlZA
w3aorxJecE7IjrRXUYh4PC5UxCzXoij1DWkDt7+yXrj5HOD3R5FZ3r4tbWMzKCBGXaSuO8wEQdpq
SCsvunIwN0XYvAbsADipoyxSs3yBFANuARRde7VToiaizlQy5xQOkrJnMVuL0jjozSwmbYE0S5tX
1wEDHx3os6NfwO8uxZti2U6h8Jv+kgBN++hmjX/pQpA2mdc9ih4l4tZgFuNsK4qFZdoPXcFXRxTh
10180aBDDGRM9xgbLmrNHo5mPgzHsahzTKV8GUnsBni/bwOUXoimSpK/ObmtbwYH43kPF7JNNuBA
4fW9cvWtCuEHOVZIoA1w/Ke7cKpDKUQ9EMBQhp0VKc4DEurKgxr7ZwE/EEAEgTwQ9VYYopYHXmFE
QSL2Q2dnm5F1HqWJocSvqCLOt2qJTawVnLF27BXMrZ+ibhGjxS/yK7WaRlvfwRST56//KC7I9l6i
yKoOonTvAfnCfxSjfs8hegQegl4av3h0AP9aF8ViB73U59z5/qlaFK0W5W2vvbXdl0yxjIo2t3m/
r6nirtAPbWWX5nH6fYM5jfaaBYTdoXJjhkZ3kJUsWXl23F9ayw/4UI3wpfHBBOI1lL0VSX0m5Or+
NOvvbTqYBLWBlGbmqL5XtfItNZ30qwcifZ6avvaQq2G4UKfw26CG1iGcQnQBtKttqkQXGwmWET9m
6kRDaj+aPrqErSwRwp5MZedpq3rr+/a7T+NVBlOQb8HFhoD84/dN7IW3mvCvm6mpVqyT5GMubMqx
fZDY3yB+V3bATA3I7aIScRTeRFG7+QpMRnAJQsN4yGWwc35To2daoQOywMXTIQFrVFdWn/ISDqdY
stcFm4v9ff0j8GyugpE14bb0tfT2bYytlNDbdkEEs2UERuHqzXd055HsU7zoauhO9WDJ4PmLMi2+
TXEI0SNrlGBRlyWCZig6HU1XZyEoLHUr2Zj4quy4d3mSQkudLqJ4v5SFvO602N/eqxoz6tbaUAbj
iwJFam1Y3lLXZf9Izg8dfUvTzrYUIvCDMPu6tXSYOpkdtiu/MOW5aNanjkHvh3tZ9o5SUIRrO4Cc
p7Ua/nNxiVR6kqYISRDShLbIlwcA1rwyXOu1sIwfyOimH3kETcsBJwgbd9hIRdl/j6QAL6KmcnEB
1hGubbPyMUPLjrwAURAo9I9YUARLuYmgnE2NWlBbRPKclWgUVVgGoRJv5vlWFCU57naGN8madFGd
z8cufo6nOO1Y5OkiNyqtWmGQlywDjFp2fowCuaybqAmIW1EpLjgJoS4+XUB1G9kM0bFf3UWlKLLc
mmtb78mQuT7o614vgwc/CL+Q7nFOLhTnUzvdEV4k9Rblw1I0dFHWb9wSCwklGREZdwOWFbsfvqjq
qkBE6jVvVXfn9UhVArkD5a6H48uYyjJfXDW8iosnPTcusF6pDaJrjd7mThnKb/d2rYRA2uW9uhB1
qly92VkfslGwOlzQ4gEptc7L32oDbroDshAsPwluIondnG9K8uM/9Mg9GYHYXP+i6UN29Rx0lqbw
rCiFhvdHaWpjp6Hd2jIEPO6lqW2AuoIjZ+IiFdKEZ6gHpBim31sRV+m6t5B8F783zob1Na3anatX
K36kyXGoFenFsNHEQh0AJm3VXmUl3cZxJr3gj9jvC40MdDf1CvMOp5zCh2Q6tcYh2Ei/ypUZOVBn
JqZWszg+K3VzezXxkm3XZuvSBTksiiEckjXW9eEMnTu0gUaV2IoFgT8dELdqkQdbKgBnruKCKNWx
zzMDPcTqZGj6yCmebC3KmLUKQ55t5a0SSBvKhGoR4TEa8ghDgGQZQLo+51qbcmiRuhOqSqLmXn3v
6it4O4qGOFH6qatsTXT8HET8JsggivU+2nMOyssfRCTB2LgfVmIjumjWgNLiyahPacZ9nyvKDvHH
vpmzSZQWWaEO37Q4eHDMsX2WPat8aD37j3q918ID9P/viZdoVx4+cznWnCelL5wncIVzJ+jyqyih
oP1FIbVyECUVK5R52xQZ/jV0bT0Yb7k0xmtRDCCPodZgqQsxmzmUw4OlTuhrGAerVsnCpapClx3d
0kAsYzBOpaVw6ISs9p3f3qVVIu8ZsT17g86ahtJeVhwGl4BKVqckzqXg3YqJPbIEN4/u6JFs8ocB
pLnZXqFUNwj+0iWMWsir7DbiTuI/0vr1YURwff3Pu0n9P2wmLdmyOKUDyTAQovn7SR1OdupB94y/
4XA5M9uigeopVVd4tdFDXqGECoamvoq63KoUFv24WYuiaBih1H0a1UvKZsicWno0AFuk49zunQT1
yOZ+o5tGgoGjpwLGBs4BXbOuduJC0K1YZYb8NkpStUs9C0EKZIqqnTxdRBdRRIKcceL2PviPMWKe
fii//vPHpejy5823xXMItXHTUXSoOp8/rwo0DwAVrfuqIh8HUlkBOTTtJ5TpIu5yP+axHsj1tYS6
ub0n+265QLtxqrUlAW4QCUKROUxUDahya3EEyjwOo6Zy+nTXqrF6q+t/3/3/9+vUclUb3riWJwwI
IQObyIkZ7sSxWBQ9/f+ydl7LbStZ274iVCGHUzFnUlk+QVm2jJwzrv5/0PQ2NZrZE+r7D4xCJ4Ci
iUb3Wm8Io53YQ4tiBFT5U1G03jrfxtYZ0otfOt+KXlVyI1TvZnKvWHs7y7KTPSCaCtH3QRxguOF6
6Gjayigc/yEenfRkIrWkY0T2Du9XQjMgrcketCpa22wifVuP2BdoGoi91iTveFfxv/3TjBBmS+I+
3OYKU7KZo8kHNzt99QamfMnvlZUopr31KGVWeknVsbj3ZY20lpYgV5UhNCI19eJaDEdEEDp3OHRh
Ozxr6UeYjOkrUK0UzJg9/bK5tFQnwTyz5WorWgcdyzA/LZ9gnvdsJ/gE4mJyEsCKnj7BtahPM1Sb
XhonLe6r1jgmHgh7wwjRVfZiZV72lrFL4tw9B+EAViQqgncejjcgidqDJofaxkRaalkZYfnNtt6l
2vLfvwzEFvbl3//+VfPr71+zTJMgqakaqqzqtvZlvhg1Zk0JpP+z2bPseNYVW19Wfgipx4vnTdu4
O8nU3J3fFhcfeZOVKIn6OmksvEumVlEOIRtAes+1ddfppILQkL9LYTEhJAK5EbzgWG201ujvi8LM
z4ifzBAtHu5FFfD8dtlKuAeJomjQVefBLBt1L6osq2v3Fc7soiQOvavkKCQSVQGt7yxC1fWWZP+s
VQZEDkGHXHthkYnkvQwuxCD2/dIjbEc8ZXgKWs3bFKEF8KBFFHCl41cLo9myQfKyXbg+8uJRDups
pevlzmuQOjV4La3CiQIA2vH3AV4thOgYAYdbA8J7gNCnEdY0QnROc/Nd0VyTDFgOpKj1mmInT2aa
9Z+zUrSIMt7Rto36pQURxwmXoqPUy0eU8c9f4gCieKtD6XgEyrAXNRmvo8MtolBjW75Dzg+JB2g3
qILa0jN+Mt905v6TKDX1Ca9b+wl1lOQiW/4Jq0jpWW38fieTF4M010jPytAEK8REFlWn8I4ryMDe
M1eHl4r/EFybjQcp5FD4XUb+JSx2oi7JnVVWJ8PKDfN2J7lSg2LH0O6cWLXzu1tZnN362FNvUWTb
d/SdaKFiOLW+buJ8ghdb382fbtkTcab7DRTbDEfZaw7Fc6pP/YwM1CNyTyPLA0U/KWQyZmbJCkqb
iuIg1+BuUz2/ZEBOt0NpBNZd3eJQWqJ68KVbWKBILyMXzEpxdPVdVJX+SRxQ/o6O9nAWBaKBkDJs
3X/OGnXcpGOX6HeixQpsf67oCqoC01CHH9POJmPAjBPeA8wB7wzhQ5RyE4kcjzikKIlDEjvFEmGg
YtLGCO/FQc8hYzY54n1R6x/ScvhZua32hEy/LUoiRxNK46eS/1epwiztKYrcT22tm6lzQq/J3MvN
cYtkibwVZ3XXj9czUReNHcqRXQzWoYmLrWXYGEZkiisvTKtB8ed6ji5RtEpQ7UX8sFU3dgECvk8a
5OBR8l4V0uAemy4ZFxK5yXvUE4O5nvr1U2qQznO7Mnzr2+AjZD/5w0gVfs49ujnIq+ClE7DpqBDs
siIvgScV4/NSSPa76Ve/0A+3X1Mnw1QkV5KnjOj93EUw5T9E8yB7/eOCwtY0W2bzyKTKZErzNOF+
ygZGpuunXVFZT3hnyXfi1dvlDSB9tCe2InzdS8iTAhKKt+LVK1qToPrdKivokIvW21jRihD3BrHF
/PKvxt8G+GrtgQ0p1WGXFjh8pDXSXYmle4dQQUFAnJkNptlshlsV6u8UxLJDBzqlGlQz9svdUw6o
eoavWveks2lvmmEuSepJ14P8ZbSDcdtbmYziE0UihfLC9tBNEEXTs0jaFnVxGGslezGMbAZDGbaX
AWjbq31zrdlVsTJa1XxCie5ebASHegS2XwfVA54fxrrykBry6tB6QhvjPpDMeu0Zvr5GsG4rV1n6
ZkjYb5B9VQ66hvsQknfGwsnM9hkQ3bOIcv/pmlTp766IRCnXrjaSsVmXS3OjVq2DDl9gnGMJgfph
1uxQW2Cx12DedFDVMDlodWe/q8l4b/JQviOZ9mH5vfkG1a25cxJ3fHHJLs1y02yfkIdEHclRm4c4
RO+qaAhSyBIiW/if6Kc0BYrUWaV/BKkrr/pGr/dmp1trVeqdrWODJdekDOfYrpN3doHf8WDiLuQE
WbBq+tw6opIogRYZxjMa894iy7rmPg2zGD6sXT9WpcpeXk27ZyYuDfmLXnkNLOTOq7yTIB6Nr/wl
5Q8WAAcoFtaH0eHR22T+1iNpsy46/pwW6PVpyIbikubFO3pICv68uozwoFJs4UdMYMfuTtQnfW2t
Smy+lz0kjjffM9YIifmPXXPqebgBVAzhGnDOeMEIFymhqo1+6AXiYkWE5VoBhbQxmxxqQOwtVcCT
O0QRQc56RrLAvNd7iTrzuXPG5kOKwmXToO9mZqG6HtjToC8cNfdJ5mpLrZHbnRUOEROil8Ma9/MH
bF+ZLpFSejeKcankwE4QdUdxHvo7CEjJuh5EEeEgGMal4c9Fg2IpQArFqZyEnIpO11NnGg53Nd1F
wafLiM52UON3I2fxRpUcjBc7MpTupLna4I2F3IedPOKBi3yepKcfmv/Wjf74I+XFTE4ylS9qMaZr
6G/2Wpc89SwhYTtpaBfvlVcCbGNMatu/GlXOnvJEj5YNP72doeXdQVJSa45IV084upR5LYYJ7JT+
QXAUhdKSNq1SRH3ZjA+3qlt9NSoPonSlN8ZBdb3G39aJi4g79G38mmhQE8zANuaWrHmPTVtUxzqx
z6oU+o+iyjTqbRUpwwmjTP/RdspkbmBTsRKNoWEnWz0kGSCK6HwRjzNXuiWH1ayCkI8SxVGLx/pk
1lKNOCrWlwgzk3trsT1REHBtp6gW2eUQtLJTnQoMJR/UxvvUrRlamJPOixZZwzonTIfnLclmtbDJ
QBvD74MoJtHA/x+whjnhI+3sKhlmAsFWNlzilaIKXbVvmuzUv+tGkwfdRU8a0TwGsMrId/9hga7+
I8ZBt3XDBloCcMTg4VQAE/3j+6QAdDFmYYqNUu2TjFky1+bbbrRXJnG3SzGBLUaMUxy7/l2a2m6l
qU30rKfXev8PPf95nOgJtl57+nOHP+OCSCpXXZmOd3gSkE5xm470irOXq9Y49LY5HEWNOAxxPqwk
AFB3XxoqM2YXIALFtp3IcwjuUHUN94CYWXjPA478demuRUkc9ApFTSaKcqYYPoCttrYbND/sAU45
HlamZWNL3TgnawjcbaCFlyANnZOoEmdSQLqm8Uakw/80EN0ql4hawZ91qgUMRBU3UhasoKTzObxw
bHKt1HjwYZbtWD9E+F+o7yVx3sdAsT9GJMqeSgX19AH1nq3iRsYR8UN/rsZetcmzzsEqzNsQxjDu
0eLNH6I8XUWJmb2YaRfujYbYoChCNleZtVBLLvs0fxlGNZhJkyJV3hylOAWqCuB6TjTM5DHvjAyT
F6zXK/0YVxLaEeCOFm2idNlqGMfvhoqK4BBByCMybT81uXqvkWz9kbSkUJBqLB9MtFzXQJp5uf5z
D+KX6Gsg17Iqu1xZjvgX70w1SQ7sgfMFrhzJM++yn4KKo6pvTd1UZ2jLlr52Lby5VD03iN7ExrmL
M2UbEilBnrIyXmXky/zeSH4oEkws0YNPL2+bAVaYZZK+qnKEXfwkYgme58MrIXVAwiV7ZTUPgtdB
mwWS3e1csUxx/cbbB0O/72WvwEiLLEotVZObVojm5tCpvzxFPxJmjt5LpPMxW3TcFxuFtRmL0uhx
aANl7vLHnOPAqZepI7UHw0+GdV/L6nYIWn/n9ka2zmy4oIQb42VYesGF/7Fm3moklAcvMasla/Dx
oBXDOM/UTNt4sjS8Ytk1s/LeIWbuloceLDbectTrLjZImt/TbZq4+gK5tD/d5KhAtmmawYCPcrUa
twTRLYow5YqcX7zaoxedr1DRxvLNi7t4EZs2QJKwAH2sRO7Mixv1HRX22JPNH4GMO+CIQezJ9Bx1
W9VlwIdVi5cIh6DEjMwfSRx/pFJXPlpFkf+npa/xjyihaapyFE1XFcJpsqEr+pepqu4jxcKaaXiS
jcSBLfZsaw0Tb4p+kdE6KBvGUfGWBGF+Z0p1c2rRwr/0qvIi6qMxQjEH94u8xCgh76ON2IiIYlAZ
n4ui1czqXRHkF2e0472rBN3SL3sEV0CkzXqiHW9aMsIxztHqcexNbljFr8rMvyMyZb9ItgJRo1OS
DcmfX3VdyTtJrkjeNEir+1Z6X+mO+lBO9T6IPIQXteFbi80LMkCdTOhd7OjhisjLDqnbmdjvi+0/
Ca7+EKDdtjFjS69hc8goaBlauLLilpWlgRLAARvy8ncw3eqUuVO7LeblKZA8X+67vSi7Xtbtvd5o
yEqgfP6lQXQxc5MhomONHtoisXtgtOYZVfjqUqZ6eWmQ1AR1ZJ6lsK0uPqpj+wyDmHkuq/LBtmok
0uRpMyTLOb44Qf+zDuDIQjn9ZdnFfeja0msCB2QWhaVyHq2JvYhsOOnLv4ZD7vw9nG/uOtw0PP1X
iR7JqA3eCc3sbm0FfXpCdBSmjGemr2UZoCllmclKKqv01bfMt8bFED0oxuDBwcdcVA9Oaq/jqPIX
YlA6sPvT1dLdY75XvwTZWtfc5NWBBr8jS1yiTUuxl4YHacxPAgmelu7RCo3i0UMZedcpSBmKei/1
Tq5SFY8a1nupg7QaClVLva5ZgrOS31dD9/lwq0PCsFvoWandiS63BlFsbEx4c/IS87SrAH6rSXxx
kIpZsNyQeVFOzm9hgiNUgXhwxLJwm4Bc2Gk8oGstbJqDX6KfIXstej4htkFDEvb3qP66s9xOqyc0
pt07wF3Nq+yjhZugav1ddacccJ4hrVItB3zmUFUCyW54+N9og3vXRB5+RNiu7dAGr380XvCgtWMa
/sKgg+XqlD/rK/ICbhNd5KmU2QHykWZ0EW1kdK5t2gQZ/tMmcnL/PM6JSn/edqm68HKYuDhGIEKT
gXHTJ57uhJ/dZrnfIsY5kXjxBIMsHee1e8cvsnnA3nvDMt77ZXHiu1nwRiwERT+pj46xE2tbWYPG
kYSq9WCXZLEn+Z0PnM54+oF/KoWMjm4q3dsKTCvUk4Nt77n20StYbxZqPLxlhbcLnLg+VHKkrSwi
eXcEPr1fKCYkKWoo2K++ZSSXX6wmyueF3YwnzcqH9aip+UZzoadGUoyoYwj8P/YrZaeVSnCQ0dhf
APqKXrQuRhKFzwTKBekT3f8+RJbCznDwsZ7smWkKONRe2WoXy49wCMKy6t3qvrFkRocWq/PuEPTw
k8Al5N1uyk92qd+jkEIDiKDfZ7oy9He1Af1dHgzz3Hb1W5k7/WtrD8PSSnVijROipFb0ORrEzuMQ
dygy21kwk2s9eG0yTDA1fh5rUXTGEma9191jqVSj7RE9qFMvJ9PidVLDyRG9CN4R+ZT8H6nRNUfy
CXwVOZLiN5DUiKg6meaAWP4fsBXq/3OchrqTqEK0A8EjzJjIFWh4svTGllyQs9LziplBRp0HMl7z
CHXOvENvrftWe/kl5NfhITm3QPQl8++wvtkNWuu916PSYOce6E/yeLwuDHBVZaJ+dnFseclrZVw3
SYqO6FR0HMTUJVwfdtdW/qwu9czjv1+nm//07jM1jQCxatiW4siq9SWOriA0aw5mIT3CXMSmx8VO
fijG9iR3SbStunLyUfezRzdjWaKrifUzBxfo1TzEt76DAXZ1QCqnMOgOWRGlPz++yzPNvHVPZPv3
pWMJbeBr3+nSBr4ad5VbqzM8Gq0YTUDscOI43tVEfD/gHWz7Jou+1VWrz1AkSM8QTNR1xr5jjVsQ
xEt7CoNiufEtGcKdx6JcDMK2KSIKCk5jBDchCAK5kQSPiEPdqVN23u+Qdos6kr/TDCLa/pQwNfva
No0D5WL9BxwqkLkvgbdJBEQzePWYGv90+QuMjvCNqwMntB41UrvzqBmi/CU2EF32x2gFUKzawScb
cxx4OC0b0pH1dLi2pPrgzERlF1dkIsfBnnmJAZLUHA8C5yLgMOLsCybmS7HrDOwkxhqX4JqnaaM3
k8kx+bQHFPNYdNpts1OkwtqjKYkUt6noT0GCl860C/pIcmw3MuOnGJRIAYMsfKVQ/Pw9qIo8Hkvf
1p6sOGepH59UlH5/Nl23sNWKp6TwshnslPQjwIrCQv/oFTcwpA402biHVWkssigwDzUSeesxj+RN
JEf+wQAusNRHxE8cX3/2XQJqMSCbPSE6bO6nIIyUjN1jClyQd2U3fCBcHdY6PxDweOA9WgRd8Vla
4B39exCB8OA6iG1r8WfQIJACJZZEJcTZ6yDEkMv9tG263slVpe5Rdk1SJACAVq2O7D2yhH7wPNbe
d8WwlX2nReF2zEOHxS5RxsplLVv1vbcWMcgCBsqdUQzONQaZBABRACY95bindjL4TUlSMIJrf1Vx
O3yDTNUvS+Ipa9sIram60MLs7OnRKwYA7hFof7mpKvUlrXv3KKrEQRSdJF4SeA/3X+r1SlVnTdKV
i3S4jxo0aASgnQxIuRdnt4Ooi7w2X0fpnhnKbtm3yQ8pLmvYd7rGXplSu5YJnla1UxMrcVN9Eq1D
Ixv70nnwyr7aqEmkvUSjsyRJZz7IveVfSr97iNWeJBi6amsFXjLscVVbSE0fLLO8TNcd8fe5eGoV
e0jXzmA316JoTUxkc5RhZeT1L2PamvWuDL4eGBdVFKVQORTgP+/d7Kc2WNK+wo/6IBa4vrIMLLk4
XNe8qo0ZKdF5tZ0TnGY5g3faosN6jkyJD7q6G76xy/TmQ+X7+zz0kwdjDD/X4wK271MjeZj6G03i
vOnqPh40+5DUcvoUNf5CF58oSPINS3973mmtvDZHg/+AxEdgqK6h80Z+9iTV+MNNfYe0yTcJ8eFZ
F6nNw9D7+Sq3tXApEoVulGgQzXW8XfnKXtLwnMvKMFEvHq8gGLBe2nzUcCllbWxtE7eRcIKv2V6G
dfFq1NHZm2KdbZhvTcSh37oIjTBkQoJT4QbuBlnaahV4jn4fpzGi4GBVftb4SUbVr9SVjbc0uycY
jMHCnxPkhr7UfG6CI5QihvOpT1rU1htWMc8i5QD2ZcoRwTgVSYW0ImWkBjhkida23AC9HN5tvM8G
9uou/50zWI31McZcZ99AIV/EuMy9NUkJgxwvqyRDJ8NRIMvHLJIAApqQPOEhPSV1+yh6YADNhjWI
n+ocaXUIJMFGwRnsvpmCb6KHhUx+brTDIWdOm2MGXp3K6dDJZjeX/USZ24qPNFdkhlRapoZ3hxU+
JX1w1NS4OIuXT0aJAflZ/IyntlsJ9ZlPpT/j8Fxq/8PLx5Gtf37/T3AbMj8KiTrFsSaWxKe0j2ZI
EKnlfngcnW0pKV2zCRIwSY6jt3NkDcydIEaIM69x2QDpahzMw8qVwJK17rJJXQOwe1fMFWITuwId
dbLn8mNkRfh3MFWtkCUJl6abEhWewMQCZByOXnXCfhcjlhxykTxWO5OZ9Rkqz3NqR+pJlGQPk440
fIwCojaKmbpb5m18K1LLeBvggVsA5S65U0nHaGz7SS1MPQ6OhLB41F/8uq3eE7/5aaDn/lYSWQO7
0A4vIcLYGIjG52jwumMWGjmqMHZ2LB3LXYdKV21Kdqd4c0lwVYr2oVflcR8HOLKPavswFKk6C3Fr
XZoOWYWcd91Px6yQ/gFtFCkhxrxu/T5ggXCf6AnaZ7oHk0txyu8KT3uq5taLPug4aulmujKLvLn4
Zn6IgfK+xQmixhPAUK47fzZ0mX+2wuLSSX646fvA3LkpXBRx4PUJQhEBVtaZHq/QLAvaX53K+5YM
TVA4rz5880WtyeUO/bL6REqMV2kTDAvkr4plGbn6qWR2goBV2Et8ZEk+2I6PHGgTWfe2i5AoMLjv
CoAZRFEnLxMLyzQWF8tMtl+wJWnfbTvI7oqurBbh2IQrE1bxjBmge3FMxDpK3W9/eMawKr2i8+8a
7bFNdeeX0UoXdtLrmuz8fLBgLAyROqtrBUHdxLdXCEY5uwwJ9bVpS1vUh9OFgvzNGOO+KYOuRhUY
44AWXNwycxt24Gl9UnPwexWgw/cm6s42ydYPUk7EbCxnhig/9sToyG/READKbfhHOiS4iWWtj5nl
2EJbiPe954cXcSgK5LulCAjfVBVJUomFBLpBQn+osybZoi5/7e38XJhp/gjw9lEpnfgE/Ux+yiTl
OfMU66iGeXUYjPIMEQBIPxYcbOE+QrlJ93Lg3WPGNGw8Kwn0uzLI9L1EANpZjDi7v3UmUeO8kcul
KEqDebJztoem2nbHxqx7fHPT9E2Xwsl7tfF3qtMcgGna4J//4uH4DmeFr/2Mct9bQVz9zc8RHJuI
ICbhmqmLKDt+9U2ycNlo3eGJzEh6KuLwidVJdRyQy5qxfFK2GPe0z7LNTA00PFkRJPnJe7e7JHar
HfreWhux7qMEaZYE9HQg6FMjjr3dpe0ta5uP0Ts5Rnp0ijFsnCACaSfKgWph0lxhuoXnQLvIiSw/
s4xpFkDvea1NRVMzEWR1lAZGz5gvAycfZl1dSRmpOC3dXU8tHWcalxWXPeum2sjjBWWr0sxHO7Hz
nW1aDediCI2TndQrdp8L3dF+Zh0GYnJYv3e60Z7HOsknA4ByWQZvY8lzGLLTGZqw+tXpD4gBdk9V
5Dv7wh0xTsEtZN5HeAo3IVN6IDXuWu6C5C7ncT5j9Jyf0+nM0pVzwqS/E1Wisc2qZNWhzjcTRcBN
yVFSyndIl7tsUikrI7nddBWur6JoBd5I5C36Hkqp+Rg0Q3efYFUQT6U8k4Fvei26lHIvYXrGATTZ
77M40tpV65vfb1W3bre+jpYXpDa4+5+RFiaSoHh/IUlrb/uiCjd24zo74pfJOtAV79AFQbXySy06
kkrE0yjXitNolxY6hzKqM513dngzr7MkS3apPdZbn8d/3QSZvdeyAU/WAbvWvqhRWgf3cY8pBGLK
eic/5vEF8X1QB/aYIFQbhutWL8tN6Dn1CbEAPAacuHxT3fQgFzzp2JltGiWtvoUl9rog9ZKzRtp1
DZBKXrd5E80KrHIWClHUjWJytc6QplcGYhw23hzfoTIvVLk0P+w8eVBYQ8wqgornTpMWHdaGv3RI
ZT5z4ZvX8gk7P8rOGFE263KojzaP0ipS7W7VG2BlZMsmtmD66otsVO+qmYS/UvMASpNALg/z2ST3
/Gb56OgXrVLdj+imLgsE3vc2VnNOSE7Q9aTqDMOomaUVmYAC4zacLuIPGc3SOydlTWIih72EXpjt
xlEzDohRKXPf6ZRXHSlaYiA2iUpHYcpeVjJyJYFvjMhYysWWMKUFXLz7gFvBREnWnh1xZV6Sqgl3
WoBAuJ20wzFxpu2LYbyHSu5By6iHteLXzcr0WCIpwXBpQOn+cIDJYT+TDPdDgpBIHCMhW6Zt80J4
ggQJPYJp4WwXWXJRO7yEmr5ay5YXb6wRmVFlRDmO/8toNci1eXJ0hEWCrvCQIINePKgBSvQ5cPw+
cNxHQ9ers4V6V5SHd52GJnsxqar2dXwIxkJdkUGuFwLchQdMNje7oNgI6FcTTuAMeLRH0Vo1KOtY
hv4oy20KXTUjZIoBmVG28UzT227TNIq3GG0lfYOI8UHWpT8XDtSOTPN/BtOca+Drm7dSju0LcVg0
sMxNG7TDqm+j9N5TO4d4ZVP9MB08ipAI/cBl+qOQA+upkPURxeLozR7wd81SzTkn02FQ0NZSQ36o
2HWoEiq0CPCOpZUvfLd0zqKj45gIiIa6c3eryyVMP0qDiWW6iugWG715tq/Xvl4sNpWVB6qh7cYX
tFb9hZ3lKVRxAoBwBlk/t1q8d0LnmxVpziHQ2F/71cOoacFMHdX9WDk7PSndreXY6PJBUJmNg68A
Pan7tRNXKpaH8XDKp0OwTockXbI5DtY5O4U5zH31xcRHQiv7/hf5uRGkMgsVdtulFON1XTvZoiP2
zXQZeyPOmUzUumRceuaRtTxI4TwuTOXJDD1r7Ub4n/KT53lV4lcwM/F8tCsWXDKuzKMLeiTRDGsZ
mlo/74wIlwt5sPZZ0TTtHSm5BwO1w7Woux2Uyv6rS2WrxNWQE4aAU2FlVlUvdtVVeL3qwXNbZtm8
TQztHDk+W1SwEOC5V6E2QhGAkAC+J/bWnVp0mDDXh67U2AISoXpIyDPdFQhfbkSdkmjmXTsiYwyD
64yLk/VBLmqOGWHteva9p7FKDlT5uyxJAxTzbNzqEgtB5NuZ3YcpNFFIHQvB6BXRqvitk30A68CB
JuCyTQDc34JKb3fNqJmzqLfLhQmG3vADEpJego1m3qebYEx5HnJZwkZpxNzCd9z7weruPdM7wI32
UAkPJQIsUbNCNT67EE+DkiwhmCkptQQTg1UTlNryCeOh8NAT1yAUUpdPUZ7ZRyfSH/n9IIs5wOaB
Lms3XnSyGoI9Q3pl0Qo+WMEubl60JIAFqVbUhWgYHOv8hyiYvi8vMquLJgnK8Rx5Lkwqpe5hJmjj
+VonG+ZKjW2wF1MX0cBuQT8Z0l7U5B1y2rKBi28tNcAkHKvYN038+yzW8miRteRd0Z+oJuF6+lxP
mYn4XcVyu4x5Ex5KA8tQnHhQ+lYc9yAO/AycTQPTCmuI8WCUJi+AJLxgTYMvZca0KCRPlbHH+Ytv
ZmNMmqeirrazrRoh15SFtjordJhdTWyShe+j1SjjypUVCBfprnaWh8GYaVg9XHw+9WqwhngtsbUs
VG+EjTZMIYQTCNZ5a8g6r2mQm06uwsUJ9bcWUt/Bb38OWkaitUGOxLEJ3OZBZG0rt2ItNp2h/FSl
10pRFofaOpLlHZZtE9QLwqakKHKYkJ0Uv7mRH30zJIL8WDLUz8z3yqwOXe8BLEqw0MPSPZkyP4og
+s7migR8g2OM2hi8WqaiOGBTAKrWcIgOwGujSe0tc5siDN3F6lmr7gO9gtgomzEUc77g0AkxmJOd
Mt64JmbD6aigKJ+PxAP0yIgxKpG0izgUPpRAVlvNElfF33Vl3cAw6tVi08elfu3XKfiC9YSi0B52
ljna+uivKvoWG5XxznGH7FHxzeq+q7Bu7ZPsUbfahRPJ0mVaqLtNpbxoIFb3BAjca9HIEyzRhi5c
JmoeIrDZ9tIiz3xsBOU4Jheb/cApL9uFKfKMPGsBO2a9vxgoAWFtH48rw3HtXVRKz36IfE8HQ1Jv
yuoRP5ryMQONlGuoN+WeVD46WodI2jA0zLAUbfLAK6UlNOPW7hGXpO4Adcs9pqH5UxnH8MVLwnIT
yJglFY4X4S5NukfvqmAtWmFE4Fzl6znoFVpdyZgTcZEeZFuX73l/AGOhurdaeIs+Og8mG82dJY0A
BltDWxtahQqaK5swpqJqnQBgmsMDN58SQglrkPjynLg+rfgmrfKM17sUWQYhFr9c6cBEF2Ks6rTe
KlfyZnEd2wA6421PnG/qzAqvwkwSZLxojVpifzoaZNciMC1eWMg6LkXntIvJb/bYHIvOsoe5aYlT
1Oo6tu9xVCahvRKdtbZWsaix3WtrbFY4Y5pJsb6ODToSby0pIfEnRCM2bGRYoxWWbmvDctpT6w3W
EuOLfG9HO9AnwaNUzVpF7h4lxWofk7J/hkXlHDI97ddFC3lT0vruhLvyBhlVB+6QFJjXulr5jhNE
frxWtYgVHHWSza6cqzi7s2MGaO5vkdbsTuIaaYlQG/vnYGWn/Syx0o4lXmChthvGO8+D+A3r7UdK
cOp7nvvqHSgP45S4RrgOentb12NybozoqZEj7wU+MkI9uoLhHUpJL2WEXxKx9mEpWgEP4PtRxM5W
tGZ6+ZBUWXv2Alt7br5XReKtVR+ZqLzDgg59zhLp5gJXtpAkJ1LW47B1cjSRMTy2/jrFuWPY6siU
qrNPHT6d6omC/91A+MAz7l1ImM8mfx4JWWC8veM9a/zaLm6cbUVJMjr9FGKRIErhmGZHHNd/iFLJ
Hw19O8ApukdyfSyLZmf35OjEVcN6RGYLZMo8NCXtNLjy74MubSyp8063ahb8+TZ2vSfR6VaPtqay
8AcyxV8aMi+UMXiDLXDrLLoQj2CvY9r77s/t3JYNo1EqyhN8+GXQ1cObPZrufKwBNQ9KKh9klXAX
2Om5HbJH9ofSx4wMErw4FJMSiDhD1Nzm8U55h1uogIg65c9ZnCUIT7cQSr40iM6itWsk71MrZB+P
FHZXEZUg9nq9alXhJ1Yhcx42kIoJsAxjilVR8PuAnmK6jaeDOLs13PrdGr70+y+63C4/AoiPMBji
xrdxonjrc7vTf9Hly6VuY//2U/7t3W6f4Nbly+Ur7G1+f/y/vdPtMrcuXy5z6/K/fR9/e5l/fycx
THwfSjsUy8YP7kXV7WPcin97i7/tcmv48pX/75e6/RlfLvWvPumXLv/qbl/q/j9+0r+91L//pMg7
lKwOtWyGQAhLu2B6DMXh35Q/NZGKYhSu6r9HXcuNjiGLuMq1fB3wadi/vIOoFJf6PErU/sv+t7ve
+sjkncfFreXzlf6v92czw9a700NW57c7Xq96vc/tvp9r/6/3vd7x818i7l7DgTCKDr/0P9/+7VN9
qbsVv37Qvx0iGj599NslREs83fRLnWj4L+r+iy7/+6XA1Ddo8WJ5oIdDdWx631r8P9rOazluZOnW
T4QIeHPbls1ueo2o0Q1iNAbeezz9+ZDNISjO/PvfJ+KcGwQqM6vQoroBVObKtWoQ8QiwMkSBHMoA
M29A7jAEo4WySeX6O8VtCv2YNkgnNrXHG+XilsBxCsDEAV6BRLatb/WiHc2duAMU483UuwPzSwed
mPrZS8+Vx1tgqZf6UZ9g9zYpKqGzXW0pMwC9JDl9tki4nocRzvoN+oLUwxEpfju1xjlRtmKVg+68
TVxN19nLPB+VS2VbN+lvfoQGOQpw1jbPsuRITYp8lJoVz6Ayb8wqb+8hW8qfFbIvF8trH8UnURW/
XMSt6nFHW3j+LGE6zK+bkGTLrYQg1MErUs6rKatKQFoWYLjMWNusC/2XV0ef5tGxdJ8k6r9c2Ztg
XtL9H0FukIFbCBdnkFjgwBayRRk7uhNCQue9uVeH+R5imwohxUgI+nDXaTJXDhLnva9iVQkycibN
u1pJR4tRx1QB5FQOZAmdmNYZXOvhGpS47h3oy+n4YQ7I07/DP1jhWkzd7Wiow0Zpwpy9pmnf94jp
3ctZ2qSbvkeJ5pOdF6Jox/sp36FPE8Y2vPRJAFvD32tIhBxKtrewQNn9cbXJWZg6/Q1tkH9+sssi
ZeOe63K2b8UpJicdDpk6LaTOgwVmkjqhtRyMGvZ7u/audnGKXc7WA/A6+yzDWQjw5NSlmOLX8dtc
mdaYkb+LjBqd6SwbD0AAkCaJZ93bwK/XPCKzTZIEWQuFby0QatJ29niIvaJ9HAK1fay10rl1eveL
mFY79FtfoIR22WsQKocMOPLBNoN+Oy0zxXa9hqy0GuU6rhNM1+uIQy3nbzA6Nyir0KYrZ5BCPb31
635q3YWEzys3V9/1XHp2pXs3bCfQDu3Oq6K7kBrurdoaRgqTf5U1t0qlIAi/8RW1/um8RaJc3Uq4
39b9eG41iCCDpkfdJjbeeqcTpfNcshu0Ua8Ho2zGg0U2X0wfQj53Xos/iF3asT+EGoo/yHRpxIa+
YBP5XfSd7F0JyJhG6SZ17XO4gCKQNlS/ZwXsQENFi8N7RGhrGkrKQ7bVT59AP0kG+PwgRmcOiwv9
rxYJkF3xjg2C0+iMmBOVoyUDyC/lOaKKepa8nhwcCLRu7LTtr6R55YxeD1uK9LmlGnaNA2ox7GE9
aaCOK5unhaHgELV1vAutGBpTkII5cBA0lwffq5/KYaqfxKYtto6m7nDbkKM9yFjcn9YZ1fgBhZng
1NvNcOnpfb54w0KjLOPYD42zqyPaW4z57uog+QQeYHS6H6HRRhTu9X6rKkG5W1fo8vhtrU825NSN
s6/ffzLbaqQcFR1l4eXRII+LD8+V69OGbqJ5Sw5B+/CEkcj/8ES6PmQGP1K3AaCnLR1+ztZXqJhm
CIxBtlqgRl0nlFc4pO9nE3D7ZrOOxd0PyXXGJ7sM2UH3R5D/35qhc5G0MtnvKh5NzJkZKXfrIfeb
t6EZtJsOmMhFnGK/zu3pxtkGcz3v12lk1f1dX1baFjoleFpRbkZSCHT6TjeNKAIErCEc5zS/GhMs
o7dt7gyXPM7ZmEZNdYrntDolRuqqz4NF7kBFkmUrMfUSmEirwrQI93RU3chD3ovJDRGR5GV0gB6k
0dRs60F0vJlHZ77hMac90MyqP8hZBrG6PiPku9p1C4RcpltwFxHqqYBqN9pYWkeHj02LH8b1QFqP
fwmo712keEtlYHFHJorO2vvVxNYslxwLhZIMV1s/QFjDGt436Dj+/MHCPK1Ax5hbOlj105xGFRwf
OSp8XQZRpYKwpA4Xddhlww8XTYRtTVP/o/8eGxnO/Cl2cL7VXCatwns70CgBdA3kaKnXkE7KgxsD
vqbh6q7siIwkSIc3W0FjVTFW6UFmXCfLOog1ktSrQpQ8lrVqeMy0naxoj+GNhHyesqxNa210lhni
RT5ul+qOM9qojC3qgQ3arfzX2X/YIX0iWlL9FtoxvB5Wkz5UddLcjnqI4DZ9Ll8kVuhafo5V+9mi
TAP0QdGRZXE0HknSM9DovUIzTMJwaShQ0Zq/eqXbQLyOC9BBvDK36KhDvtHw+qyzNamTbxAo02ke
NsnAV+Cn1qF4KyhIrt6sKM9RbQJoarRjDMQDsmaUGiEqoYNnOVsdqy1cvCA4tKMd060gcXIYWufN
Qe/GHzMVvnkYKKKuE+QSn1aSS0ywnWzEIcHrtdPlQ4G+au4qYE2GYyJdOwHHi+wx/pU+KK+d1F8D
/gAUCyNzDwBf+7WyNEBW5fQyFQP9eUoCqVkfQBmcqw7FT9W/C9JZfdYivrDLdFk1b/P6NJLv/e9W
9VHl1kZFcZwtL48na3Cto+b3dGaDz0LkXOkvkR4Fr2gPnIKKbH/rxvOXoiq240KMRv9cca8jzrIJ
liiaFnl3ttHWFa+HqAb/FJYUryxJV95wEW9kqh+WzKecQjFruG3xByWFlAqDV4Cgd7pnVUnaU+eG
9iEjYf9VmaN7eQ6vESnAz1MZOdYhbCwUM0zYqRBZna3qKO/JM/LPZ9PJt5/elWmq5A18VlXjbMVv
3jebeKKm/uCZRh4/m+urOgWfG6No0KKGa8FIYWRPzeYWbXpluH8fUhQN7uQw586J5ujyzlY8sGqj
W9w0mhs9y8ED4FEmYPFkBLeFjphjezZ6s0ngWc7GY9YNPTdZJsz8/p8dVNa2bRRpxwIqumQ7tept
2XbOnYRMuj/c2+58XCfoqELdcAelq14m+GphbVuriq4x1+vOyUNZFOF1EQN6x4dwovApn8IBhn/j
Vb61kVg5gJpOd2CbhoO5LD8rLuzbZhK8KOlOjeF2LbpmeJmCWt9GgxXeiG0EcXsBFfUHAnHDi5iq
woQqKFPvnMU0gE5HVtvmLXIZlmz6ng3rm/gk3EQubutltOy0qm/eTpn/K9whw9lD0Pg8+SModDmV
A7d3RWnPa8DnKHQ836ZKjAz9og2qjYyhOov2ujX31zXXmKyIJ3+7zpZ1rXp6W+y6hIzLzPmiDnVw
/BRiNypP1MD7JbRqE5pkz7x1eyUCOzirnMphHYtfIsXtQJX1Filje428uiSUgsS01QJ4RiRI1pCz
9ZI2NHbG9l+vJpHsUUNYB0EmqnozPjgQDO6Q1Ez2Muy9EFtvjA/QrDubAQ6KwyeHP6ToD8Xp6bO9
GG/DMtPOdV6n9kYWGd0XfSqH+0APWsBJmXPw2Fk+2WpWb/x6Hk4ylEPSueh39PFFRhXqt0+dNe7y
JAwfimXkmUHwRGPmOqWCheOuQ1jOn9D42XpdC8uAl/2m0f4dbeF4mfmJ6JD9yfTlwqMZDocmysAp
VTXU8O3wVDtq+EIjALhK/0UORmy3IIgs/zZdbG4DUHWe4fwXL9X67iEP9NvK9N4m6D0QBgR9+ZFj
ohUt2ztzD23sMh3sbX7pC+evNZ7WQOBddvMkAVVfTdugD6cbGc5t2QFGs6OtDBU3NZ7z8muWpG9X
Q8WtIn1pOycjbRNQN4VB0sZd1DLgEkXPGlWfHRTrxZ3YIjSUR7byf4/Nk0Gj3J0Y/GWSRMlQDkZk
x+BoimD3ybEO0dAyD6GFcHT91dDc8m6cjOCJrmKKTbDyby2Aj7t2aOYDVfjwxXej8EmN3A0KdNk/
vDLX7LyNxKaGG7zIfJr7P8+XiBBy2mvEeoX364tzXQNQMFy+gNA9K6I/IITDK6kTiP5tmnfuXKXd
05kRQCRgDb/XbRzcxgvGeiPRnR052yk0xkc5tLCm3pV+s9frdnrMbZo8sthHumf5F0Ix/avfWPXl
OnIpozWKNW4S+XO8e+XTZf/iTUmJfZjbLXPRFA5fcsQKb6hVB3Q4pbTeJGV9C1wQbikAsM9juE2j
peC/WAo19m7tMf9LXNegRa87rdxov84JhiLdTH3wto44IFf9/7jOeu3xf/88XT+rWzThq32VWihx
NvqxR5vl1PoG71tp3xuXqWIZXr1S45LaRnw70gKcLw4xDeK9xkh4RVPOXms9ekmWKRIpa8tQGWcV
iEAA4VObVNNejOK+XlHCR5qQ9jRfIcLuRsnbXbqcwPlsStOYbrq53atmFZlbkhrmbVRlFtBt7vlt
wCPvImNP7u/iJ5czufuyatubt/caf4xOZPmUe34gwYPbpS6qkC0SO+82dXHYUU1nTq1f7TnMO+b1
NCvmb71ulSeZL7NkgsbXZ8c3BVqUZb44hj5zL7Y+KYhKjvRzIFQGVqK6zO+6ZZ+G4hDbBKs18o20
1v7vsbJwGgW/OTaMaLX9UiqGspUzE9DK9SxfbGWqWC9y9l/EuY6rgAommemm+0/cWDLUgfEqeQRg
9p0zS+x12AcfeLRSoAUpmpcJAnV3mhOUr/Qab0wzA+M8mgYA5vjFWMzIuiaI9JISlaFV0XoPR5IC
gHkuXnWNJDxZIAhHl2De6K9rzLzTPMZO+BLQrPTKIeFna/Ieg8KFjdC4eixK57nx7fr0YUhzyKkP
IDQ5Ko139QaQlT3FtmldRK8EJdYnazK6s0iY+ItISRMpsGBXkb5zRMNkjO3kgtLvdYLMkoNrpNep
MpL5o5XEewcoza50q5RcZzcdCy0ynkoarfZdSZ7MtCwEjRebr6BcVxZ2cw0Rx8QCaEB7+W2pT392
gaXdkho2niA1vVXjUL3TutZFKfx1olfsqV1cU9cqd5o93rSG40VbbqHTbaLof10jTZq1QKebxVau
uX6YNIDrOwYWU4JhP4s9bb12WyHxcbwutX4YccsHjJ30+kHW5YpXzUucUx7rAYQJ7BiNZT/pRkp/
A9Sfvi2FLf1mNWrTDO5W9osSDuabSEjrrzHrEqtjta3LzMsyM79T5IrHr6TQXmmoVL60xWQdi84s
b9qsTr8oM5xlAB9//zlgjBC8qAPSMkIFNKn0yRgQeQkZoBraxs6uso9DcxlKsHgleB2K99Pcwgae
3oKx3g6LXluWgAcaffcb+FbNvw006NJp4oHlqy7RbxOxNnK7xp1ENyNS5LUxnIv2r7SwzNsQiqcz
naT8V1VKCcGOMhSoYC1W16CoREpIvNMSImdyqBuapK6ez2M7ao1bu/+99KC1byVOlpMxSaSOVmjU
sqYAuvYg6TPaoDkYsxYqN2NFwn7mObLtLeSw/kpTMzuDBi5JfUZZdm5ARG3RAUaUc5nUuKm3j7ou
4t0qdxTzripVutaHiQ7ARUpqGcIaNT14od+FWwcxYPFaal8/zVCV39GA98qus/jWZfG80YrIf+06
4EhaX0yvfhVZGwT18lffSd1NUQQeKgoNKrgWPbudQUcTZQPvVnMMJN+WPm0zjv3rUBOqB2hoPgxX
rwT/t3PTNIi2zsCWvF26P40OeIxRIwUeRZ5zZy9sJ5TPQLFP1AzPQ1DtxTYCuZzR3l3cy5SsLxCT
XFYwaejae5pe791aKW+gT3H3CW27v+pJ/LWhxeBJ7Sv9Ab3MdCP2POvNXaYCI/cWUC/tz7yaad/8
uWpv+QM0KJVkya90tzWbJvD8e7CA83OptE9iD/SsOqS+aZEY4yJR0x46EzhRC8/ma/TdCOPxj2EO
kCvgtvbUl+18g/pJdaOaWfDMdhAMvZ3bf0Tf9Rb+E4mE3mx6smNoYd7erOGbpPMpn8IdFBYpPVAp
WaN66eETI60G6X6anPQONJ7zkFcoXCqBxdPs/SzISZWKLXo/W73Xs3gs7roccqwosJ9C3l5PfBeN
eznQxG7eW7GvHu3UKBax6o8OGU6x/1SWmXuS2DUCnncyYRaY0z4NniH3y1+0Oo33vgrsv2hoHIuV
stxavZP+3o7xdjan8XsQ1/F+rpF2XSOapUTyHyOEJyqNo20WhdN3M1Bo+Mih2jzCbpPxK1LU8MFf
diBN6Dk7Cy2srR22IZlY2Zw4yzZE/H5Af4MSWWcPztAOWWoc4vVSlx8NAvOTUtY0hSx7mg/TlrWp
AY/npr5royT7Xe9J+BqVVz5PABNPg6voh3Eula9ksK4RBk0/m2yCeMiOaYnKqQ9rC9868nO/UXrW
zjDrts/wKE73cJ/fGDkfe6sWU3FAu27YSawcDDX9DQo7xCGX6VUXzfRUorDIpvSRzeW2n2vKkn5m
7trJGb+1DXm4wiA7Mjft9Iuj5ztpgYYele0wcio76XJ2dUfbuLaNPB+CgWmo9cpL5E/THtb9wqZT
BlpcOYS2qt4q1nIAa55xF+EUbK2p01LQ/ci4N1IpWDwSvvS0/0+neTBB8kI7LH2v1TQ+Rcv9GrIv
ixpOarGtp3Eh/3P22/zQlMEEgSuHGdzteUZuNHUn50ZMhgGLOPyVP4XksTGe0yk0NzMsHLt17hon
Z0HSHOP3pT6FJe6D4mkZ6upQrujxrs2sXdva+aNVpmw0zSQ+1joKxY0esdNUUxrnO3U+WWb9Yygz
76D36owUAfqAyZg1T2JrvX7ersKB/6NNXebS4Udr6hoja6V1M2w79Nt2UnhcCaKvZcsPdcwQ9aKD
Pwy/SNXy6r5yR//z/FreNA2DJmFZsis6+9AX3S9utIP8cmPpY3o3TH0f7hOFVk+EBz8Pk6XLGLXU
7II231FG76Htch+Tm9m7XVaUkdgl4j1e7GaoNw/v8XJJCfW+2xUETOXCWi2HovTtfdPX82a1ydnC
n3mnFx40thJjufAS0q//Nq91B5qCJHJIquBuHBJnX1SLsPB7zLpiC/HakWrUHygf2LdVZd1f/x4y
hPWKtmj+AOu/iCrbNUxMbu5wP3+feh2K55ONjO9vflBXG00f1H3TcmcTdoGyMf4AUN8/BECLwbAi
qLiQlTdBlaG+DE+oRMkkJ+hhX1i8/5zUNsndW6lEi7Rx75k57W5lMqEhFRTTJintESVUxgHyOId+
opQoNmWxfQyk63rP3WoRT8UjbnLCGpVF8m9grw2Ih+I/TSpvJyWfjEc5zG3v7JwBKfnVVtNeRwlR
DTZZrppsi/tgNyzCYXIgWw3fak3OOx99GBwX4bDQToz7evwuAR/MXa8doLPNtmJb1yAnB+6pcZzr
GuKwc8270wNeNZdLde/XAwWUHubZRC/zZwfvHL9Teu1P6+KVx8+gNDu+fJ5+A4MSlDALrRqkhvWT
oRf0WTvmQ5NDslYthyVATBIgh9j5aJLQZSJgZes68ee11uV/Xmsq2m9eFGu3rh5uHNtqnuUQa4V5
DDS/e9O1aQtIkfTZM0/dImnT95n32GfhkqNCS2YIBvPoq0RfxySuqMXn2lu0QzvOY8FW5nP0ej2Z
oS7ri20yR+9xZH0ZdaX2GmXh65hEztM48LpXJUZ4kqG07nizc6YLrbmTHp4s9pDC1s4ykKAQZnp6
Gc0vkdm+NfoQ7R+THtRUbdEMtu2QzttpDb8cmSFz6UB+u9S61HIphyTunYRpbRE++TV9fssaKp1X
l4HLZN5S2VL9HD3wEJAFOP3HMOtRzU2ns5jkUMLqdHTmRIfMkTAyjyAtYuJUq5vOieJUt9Voxk51
0IrevpGtRCKPODmVAxyO/q7VNG0j2xSxybZEzlbbOuOTTRYwqfptVLfo9iENoECGoAX7QBpGs6hz
qtUUJYaFTox21zfCsGKq95alQ5HZIy54UOifPNRLgXROyuxAm0FyqJZq6uqdAv33UQNBQ0kv2tKn
5Ow/weRlKN6SkuPVu8LkBU5PlTa8zv3kuC61eJOZbzLahmS36CJC0+jrXMLU5Wsw+ru9Zn31O/07
gkz5gzi7Vt9Akqd/qTKUWSc9PIo5zBDiMwb6cEc9sr+OhdqccrVMduK1gkbZB15MHW25gO9Ubxe4
Ljk6ny5AMfHDBSK3cQ9QmYJ6pc2lvVhhsmVI2kWGmQWgb9L0bZr0t8qUu5fOn6JdY0XRj4pGjlmH
/xQhOPMw6IUNqUWR/DIq9ZMEAKB0ILsIjId1JvKA4Y9KYxPs+ea3dM6sA+IufK0sWOvTMYMfJuJr
1y9gl/UgthzhFeht8+Nq96J6OFQAJclzIQ72aaoMFQFTLnPp00Uv6n3h6TmO+DJZXVCXm27Rp5CD
XXQkquS0joFgtcthdYttmoNwNw8kgsTxeYnrOmVNoZgs9M7Qa/uyHoaub277EujSuz0AjXQxRoj2
dn+f0nLYz82HmKKNxmPSej9EeRiuZP2uVq4qxVfhYXtRgxZ7lR0lSCxyJorQCEXrd7zbrOYAQUk4
7Siy/rToh/VW+0+LBghi9XkTuc5Wp3Nq2VPIBsTyXfs4jsn36xZlscvZp/0HjcLfEP0CT7tEgC/T
D1E8ki1ehmuss6xWhdH36w5IvNf9TF8NOwBO7jk2soqUTl6/NCkNfKoy04ySVQ48wpXzZbLpTIew
5i8k7NxfNO6f5PA0/zLHdX3WDYCQ6BcZL/zNh02otOofSvsgOl/LHKvS3+b4muJfmiCqz3NSILk+
TNspK9gVk9H+3nJ/3vSQuDzUTQ+dhxqw+wqz+XvjwP0AX+S0TRu4HJ1hKnZUVOIHoMfjyXYn5ag7
TfHkal7Fzoc+LMODbnkhD5ui4XHsG/3bp0laWyuwrZrFU1vDe+BOunMyB2/KUJ3gBZL+oNo5JFZu
fE3q8T6d3PT3xEjopOTt7Rl+zZoeUyJCRTW+1kN/L/mzf4t4X+N/jKCJDXF2uoB3bpf8Ai9F9ihA
h26vUt36ak1NTQNY+EUAFUWo2rcjHFtXmENWGkA9UcM4GCPsVR18u8fSyPttgdb7rSAh4jy6Lirz
250sOoGWlEUFQ0Fjp3NdtNMQdY8RLQFazGuK6gyPgVrlF7QN2IEgTnYd0kPfPAlvrIaJ3AkMK4tJ
7IupjtX8Iku8ryMmBD23Tqxo/Jmh77cBPdJ4BclHcJltPXloFiG9Lgzz37tln9563nfEjv1dykbr
GmG1ar8JAel4IO0OdhPTQPWeT4UOoHkoylTDgYzcJPnT1WjBg43MpcLWRWZTtKk2OpwPywM5sHfF
OJNem7LsISvhEq0XvreuikcAVf901LbCXmJxBGTUrjOS3uNbvDiCuDQvugEP8d1IqiorGrV5ecvv
DIaTHUYK1KJ3t/P7Sf2tTV5RCoWDqA/VbeRN870GvulCAzsUYW8BeR/t61QBz6fE7nFqu4Olts7Z
nnzL2ZEuSQ45RIqgjLTo6o4U3TlH/HugH0KvMqX17pTqNLHLvwyY9d4A/f/ajTB9rHa4cfZmmoSv
/xJvL3Y98gqQjQ1cZAX0HmlS8ytdcpIyVt2g3lA2thC0I3fhldq4Me2sRTK2Ml4bKi91SxKS5MB9
WHflRlg2JzeB0kqB71CGpm3+50mVZgLOy6c7klQF9LfLQYGnEngh+hnt/LdtccTIlKEIMwB7UtFB
h9241NzqEjfT9BQuh3y09k1ZwO6+jOQA4N+MGl46F4uXdepDR61YRlA6wscBsg9J5OC8muKxzs5D
r/4qJjnYnVecXFVvrzObqA5PeW39iURPd4b7Exmjbkx6xEGLbgsRukWNaSjJty9G8UiknF3DZWwG
2Z95qqrgZZLxwpZJ21dzP2wEa6kNdN/wXo5HxhIjZ3KAJQ3eguSymqHvjbtN2XVvE+oGie1qVh8S
3UHKSGk9h3uyovOX62p/P1WBu4sTY/rS9CF5VMt70lWwXOFYwh5qa8pZnPOgqjRUIrQuXte1qhtE
q/2teF0eNXf25PxGZ/H0xYIL+gU5gKKu625b1MpDNcAtJpGFRXd2NeXqSdbRa346jTVMe/HqTTfc
avS7wobJJwLHET/Genkry0oESEgI+5TqWUZRDhElW87qIquRs+ogsa8maLRs9EZN9PAsrWcbNof6
Lz7NrBQ8ImiiUCK9GfginwxodO/oyubWXAfllwpyjI06oMxW8EfzSfgEyAU1OzWIx5suyAFcLKlT
ttPaNorCClY8hplehMYGNENyx0MJvpbSpNlGMZ1d3MbaNvWznwJDBxEAv8oOal6hAmxRfVOWEpw/
WyNw72Hr9WN7LyZx2g0ENqpnDgeJEIfdQeQk88W2LqJZHRjdrLsXu9ooA5I0aGbRr69d6q7Kb8rQ
f/JnxYT6SyitgkyHyEqDI3X2498znuWQqyyesPE4RQsmOdhoB2/ECHcz4XJ6DYW6Mt93HWUp5Kl3
nvcaFu30sKYAJsWkLcCPlBtJHIgjaswRIeym3nGDNR7FkeoNNe9Ce4UgI711iiLnxufpRzPrvPuy
RdcgsyIEFfx53qq1E7+2g1tsnDnzf6vc6n4YSMhvxvl7yYaPv2rR0kHSV38mZvbVGpL8e6fwX0v/
8vQL+4FsB8S3eer6goSAaWl3bjjON1PgdLeV6g2o8ur/uHIxmh+vbC1XVsLyvpwK8ixF+p2i/ccr
913yNS4zdRvnZo/0d36AxAw27tlUjmYxKb8ZA99zr0t0yLBrdw/Fv3eh57+/pY6OqOAQq48JhGZb
p6nKb1bTvS6gbeb/BbURlc45+U3RFPU16J1kp/OjfwxSXznSvx3fRknc3I1tPO8tby6+OKEPYXRo
aj8Q0nj7GBofQ/GD4EdnkAT89DGm2fvHx4hMt/jpY9S82NwZvCdvu5HfczUgX0ERIvsCFWzxZLTc
VpaR6akcwPLlzpTfi4m3rWbnNUZ3lKFMD2ewSjJsjfE6nb5up9kuU2kMoMccUmRnNqNdb4QWAvFa
9sRWC2BCa72gJ2C99MGShEEE6Sy2OggW1O/CdQXJ8QsIo+zJ9t+mIwlGPTGyyCaYnXrpWvPt0Cxn
CfB3W+lBly4jO+pnciupQeJ08UDOg2qPpp5UWCp3IthgamQXKIHMF9hg0dRTfxcz6qJIxSxRolMj
Ufk8TZeyUp94b/G3UVnChzkNZn3pFwYVOeht3/N+DBl0BP3jaXUgjUC0+h49jfW+aP0b5Dq7rUH+
7CTFuzSB+wqGCRcyVHDW4oXz2jtJ4S/TZ+R4Xehlbd/fX4ED8xCGG98f3GMRabWxE/F3bTGiqeAe
RdhdxOLlTLw6LG6bdvFWLdiZbmhRXYck7GEOjS+6sNQuo8lWvwiFrfiW0epbItX3yJ/nITB8jSyN
2qCRDFiYP1jTPmnhUJJXwOvboBjHqEQnZHlZlFK5HK7RZmvQ5Utpfj14kzLtp5K33yG0b2JTMQAp
RNN3gF27MvWS1ymqS1r9sAs3bRJ5MFlU6dXuTgvDmOtP3xf7Gq/p5p+8vg3cw8i9jAtjuxzaRKdb
ZOgi0m3YVm+wxGVOOwN2kN1inmbhfaDx4GrbgU6LpczjeX6wG41Mv5XqjlM8zvPUvH6KGpx4qS3e
puzgnxT+0zrDpnDhRo65c/OQAucizDoYzfhUTfyXSlmj19mzSXltNBTnKTVV4wWWnb3C8wbNFKu7
KCn7NVGq0VON1zk9pIlo0bFB9iUHmh42Z/G2qXU7QVvxHAShKWuIuUda9BJmrCFLGuTBwCMl2SYL
iwQFqy58Kaeqgn4HoFJlROFLAXE/ZC3udh5hn91WRo+moe87h8q037wJ22qZKqZ/m79EiNOhwW5v
oUnj1dvaacvln9JcCcydwqwu/FOaK2e5aoX1RbzzUhkXL9Vxgpe6+eqVX5MMQ0f/OPffguW3xl0t
uQznPHLGbW57yhclmP5xNo36m214P/sUp8RouY9NPR6bPDHO4ehCurN8acFBPE/lOL1YfWucy25K
UTXky1lD922we/lgly+z/3f8EMMFOvfFYKv70nZIEEFicp6bUD9PemvvkIQ3NmJbHf82JJegVxuZ
t7qNfLZ3bYhC9ieHtqyf8sTdta6BxJeihQ9yyIr0C/2rDojHv01yBq+bt4VTPt0XopcpxjJuoE2x
XSjQfo6OQsDuqf1jNRtTEK1XyJzi7QqOBXZrYY3ztnoQpnuZsQbbSvYSDNlJUWDZpHsp3lTZGB9a
VD7RknP1Uzur1b26lGqVMPPOagfEYKn08qRtnhsPijfDqtBtXSLEkTXmSaOH7DqJ9uJu1yBuNmmz
f48cabtRUq/8tS0pR1p6Fp4zvy9f0SO72usJlSIEicx9ldTVryXvqppWFM9G7sNWlE0gjRd7v0yn
AypYp1dIrr4EdvcVkYtih/Ze8jKopFvkTGzDYpsWm5z9v4lTCtILuQp1+TiG2tYzZuj2lzuadZz7
qf1m6uF0nlQwy2JN0kzbjgN3lDI00K/YdzMk2B4iPAoEeYe6ibWjCF3MjnFvaYX6nGRj8hg1+h9i
lig3ctVjbprTtyVK9ZyjkYGHKRTzhXdNupktbgLU460XsRVhuBtpcnwyLPRJYoSadw6o66NEyARz
It25CMC+iG2Z0Nuwt17zAK4eRID4kj2s3eErcOn65Pe1vg+X1JeD3Wqtj/aCbdH3Jf7f7MOcoj5b
+ZtwDLv7JB/cQ6L3xb7Iw+wXaAyNG3QpvW3ot9kvQ1jTtOwEzkbxGMazT1Ji0TmSYM2Az6fPhntx
JmU8PyeQkAW8Og3obO2yoNC/6N0QPQ1OO9z0ie2qpOHs9rbkYZluBi3wT6Zx1Kym6f8Qh1JAd3XO
9LG9vYYj24feDCJUgLEqWFjmcrw3o6J7bXf2aA6vqtK0CE6NKWomDIOyWxgmFWRglyGqpCXiCrSy
yDAbUTALrOGFyrT35Hb2nZj568JQFAByL5OaJV1U0DKEYG7E62jTd9+c2kOSsr9bH7dkR9JpE5Eh
QQvgw2NYnrbrw9cf90tT74cA8YWiwIJzRubl+qyWiTo56AgypIsJuzt7SG049EuVLevG9jma/UPb
hcGDmDrVRe84rP8Qn5jWSavt50ntOFdnrRv+kPj/20lRB1oMtgc+Wte45Emd8cGLA6AeZTMY1Y+p
Ds5KzNvmS+63xZc88f/SlreuyqmjjcvL5B10gsZ1aP88FO8aTMaquVuHQ0LHmZYG1c5TTr65dBaP
hjs/Mgqkz7j/15Hh5PlmSO3qGUiIvrWyUH9ydW06ICtdXyCC62+HBrEcz3GbB/LLxk4BMPHLXCGk
MRVV/cOtwlOjgbfdFMC5ISlAKDQzfqC8E36zdUffJpTbrkv2ykL76ORvSw4zgKVusN6WpKX8EvDd
jdpm+KYUeg81I2cTPXgbdA6Gb3nDNeVsWGz/GlcYMzSxHoSl27HNwoNog/mkVe5sB4qLCuLkvQzr
rkYoHEVOUQoTzbAy0527d7tIi9kkMHgYJzHvgndujmzwhhPT5/mzQarjevLR9R9i1P/D2pUtSaor
yS/CjF3wmvuelbVXv2C9su8ICb5+XEF1UadP37k2ZvOCoVBIkFWZIEV4uAPwc+jH2NqE3OKraGTB
Pvb94ZVBzpqLsnpujTI5Z2CIXkjoerySWwylxz04gqGzabNFZfb+LknNYBuhWHGFwmR7HYsK/+sq
G/nKKjPoflB76GwOWhHbXkuICkEX1B3Xls62wDL9CJwh3BNvPUBX3ZXOPuyzieyjY0z+RHFPJkcB
RiTseKuGe7KTiTr/q/2P+fEd/3Q//5yf7tMnRMfH3MJ0Nj6q2jaG5kIt/OPQg8h2MPmVFyl432vh
IXVRJN8aiwXpGth2xH8aDpIRNWDyscYEQi8JgypMgqf0v6eaLR/TTcMTUPq6ModCuFJDsEtHfYva
aukbXrYhG2kncDCfXkSmL6zeBC82XqWWHRp7pEb1CTcmvMxeOK3Hzwws809xbb2/gJPq3W2CkSk3
vyv5Gawh7lP6223s5L9m+6cbDS+DEP9iF99+a8TGGApM165yoElv1ewWt7F9A9pToH4YX/RSP2Ud
mC3Is7Wtbue6lgeuRBObEuXfjDGoDqMGXLfkM2iOu2haoOlM5FgmH3UFsC87n66gryb3TATjCbQR
d+RN00ofzy1rSg7prTxIBtSKHWj5LoMO5rNeISURsCA8UxNUf9sm7+IHDYp0D/lgrQZV45pmlomq
p7ZcUHMcDWsHMmZ96s1kBCCMLIod9dKUEQQ3ztRUUw4ZOPloygL0OhkPu7MTBqBF0XwEK6KlSXET
dWibHDBxyMGdKJbCw2qEJl4cbqhppJE4mjo0i/o6Kh5D5I0e7GwKpZBDU4PyeR7etrW+9BlfG50F
lcIw8W+yRqmaqdRCK9GDdoJ1ABrzHuwP//YQXndsJF71f3gAOYWwuEp5/GUOhv37SsYW9OGxZsnN
NZA4CKm4lo3jqGj3+0TbEJH+ZJv6QaoPkv26AQusU2jG1qltZCVMsJqiIrg+MWoiZTI1CWFDmJpI
OJNpxtR8DCK0Dnl9mKhFrh8DTZQjnKIQpdSJWV55lh4hP8geAA1mD8w0n1HG1ZxBEssgWV57a8S3
5Zo6O6b55wEhq051kqkoskvJMhOstBidxk6yRkl9s6Hhnt4a2Ik236bRahCkNLaA98d3ZNK9Hosq
ED9v6Q5k7/FjBD3gBfXSHCZycIVu9jcyiUpDBZFg6Y5uAera9cExXR0AkN93BGYfqH5p92Tp9Byq
T+O3IIn7PQXgWhDkbseaV1MAT8RWd8GL9kad9CVDNhai70l0oy9YlHYo+/jn8DavqlXkmqBvLlJv
H+M9AOyut+/8On90zKR4zLFOsmQqr2Ft4TvumPbSMaN2R51ASI87C0QJSxrwMRzPqxwkrgNbe26Z
XCzrgUATJl5CK0B6R7DvgO8+rZFUboSMv4EG96vLoe8DohF/n0dQY2RZZnzBQOqngUOleSsnAWim
WGl6Yu4dBcE3tHrYIS1uKOhFe0Ne2FkEVZNtPLAWCMggvfI0tsB2miGDoTKLnZJyUXYga81P9n/6
I2d4Nv0m4nuULktAWFMgFVTk748YYMXiamnFSGjMHZ+ChQ1FApkAq2YR4xne9yW4NERwg4pXcHMN
ZFmwPPa3PWRsb+AIQMzfRemX8PwTeZhBYtxJ/nUcHCdZZn7kKvrwnwETbrJ0FDtwo6YkX5qDpnTq
Bpp96gp1byJ4y6HeHfQoelM7OzyXXMj4hd2emo2pryKwwj7F2Hlg2fJvN3pV9A4UtP28+6tbrWYj
IPOHm9rHTLORnS6qcbudL0qz8R6Myn0qAJyAMNm2G9P0CF2w7Jgbmr0dgEK4RqIEjL00vAceIHRd
m075ZsbRWxyJ6medQO8uZTJaWBIQ6CYqf3K/fhu0qHjL6yKBNE7KHgYTP+ZKi7IrBCrer1Ib8vNV
XDtO1siDNaA//lJb+jtrDJSmxRGYLeKI+WSGNuREK/M3Gw1SFBxeaEBiw/fWGWJvDxCJKQ8OUjYQ
5nHsB7KF7Wsn7P5eGHgd+A5kh5sRXFizP6SvAGlsdaxSG6O5TYeXvhshWlrad84g3YOlFqsusBsb
Ix0SpLHH9opkuwTa9Z/GSTyejJbyTNb2Qbae96NM9ZMOlpP5hLnGZPF/n/zDp0z84Tnu6i+0RqbV
Mi2Uhx5i822g78kufO8aWR6wD9n4xkPIDszhXQoDK7ttQuzcdsMNVR4M4rkKoVQBqQhjFSPPCMm5
ZLxYQasvycHxn9OutpdRgWL1pg2zZTvq4WaMHfuiAXE7HQzfjE5+a6/7PEB4izrIRUBuaVngR7Yh
W4/6v5XuxCGE6Xh77QXoQjonlZuyaPH3q0sNAch2OGDROLyCPZdBotLRDlw1TXNT+5K9VKClOToe
1PsipR1t5CNb8hYU/iPTCjBhVT+rwdK+qBMvrd5PDPDjpi0EQRwD2cXCyIzn2uu6VcRb+yoMaAuk
TZwfkDAAo0Mw+uvKhCpCYgTFMqtAvhPaY4NvIM64B7Q3gDxo6waSfonUjfV/9iFHOiQJ2E4i5T1P
RmdR/rUoOh/bLetEW86+jMY7UxtPJEOWJuZwp/poh0l9jYlvi9qcfvT9b+PAhwKWe2l/aSDLsADx
UfQQWYG3GTxgbARoDM9m4sdrXrfGc6nxr3kpg59mDB48rOq+g+7ZWkg1SDN/DwL4Vp5R0JOAWVPT
n0cpp0GQVZ0GNSUCWoCbaEGfHuPa0ZbZKJIlYk7pMQwkSNqppwuS4f2UusZURwDFyceDJZFAK1RZ
ZamhEDw2ILwOLbD45Adg0NDytrnX7KRallUbfRlycWUOar0Wvfjat173EyVTvyLP8Z5ZZoGH2ZP2
NWV6Ct2nNjrgL1ud08Ey163tsQczaV/iINyOKn9EB1EOPrA1EerGqZ1ZSBenjjwYlIH65PPRHXnR
cKBWp0Nxvhv8cUuQoFJCp7xvENGbEEIKPgRKlr/bWhcMFCRKTc7kJz/GEuqI5iO//zgfuL3Cs5d2
J/BvoDxFZ9pqjrD0tv4IlnRgblSQprABCiwdF1RlCh2tDjQogLbTeraNiX8xtC81tt2H2PMr7JJ1
TeJvGK6mphS5ex1EnqByN/YRLgBxUqwO1AEmu2BhOUW0/eSN1fKqGbL+PDs7TBF7p9XDJzcIucdr
6eQNuMBfQBDjn9uycqxFh3jA3reCl8o0g8vQYt+yAvx+41ogH5tcUHM1LpI40PB0GfIV8EQQNZif
T9LMKpBZr+nB1JHdHrh9KbIuXwnlTD1BhgzcQm8BEEzayfmPhx/NnpuWAbJFlKUrtkNX0SOGZoG6
TDrVifhw7iKjMBIbqD5gM9QQ0sD75Bf1RhmtyNGJDZQHWRWz9qYtJts0gzVUuwYybXa0yKscchOG
Yd/F6VjvnLjL9oXlDNcRQpDQiEvqNwm5R6aF2k9P1Du3NNmXjuVySYNyN6l3IjPAPOLz4WphymlQ
rrtneiLYRbdDjMidBgXAtd35ybA2odC3yFWlgqsqFehQyXqJoJV/tmxhAFejtvbg2ohAf4XSAxAy
vvth1wTmkraqgTdHyGfxMVgvY7GFPhrkjZHOuQIzLK95Kuqz6UKhvjVzF+I74FHR42Y4lL5+o5ar
THQG3pJsx11VnqCG0iTUUWhhutErwO9Y0BTvs/hZ1q1MjkhqbHhBvC5sbDRlaoKQcL4Ucku4GyBo
djSbHJJdkCTtpQWpwtrzRLymX1SpflZ6XDxAyc08UasJ/O5c1By8f+ijg1/rYu0CcbFOSv/dhsrV
W1Bq3vRbRFVtca5G60r+9FMEeXy7DiNRr+eJRNDeWZAtPtM8CA6DfmNgCYJMoFSpFP+Vkca/WpGw
O6eHeHcbgLWe7K3rsKXRGOaxCQv5ZCbRths84y0TBpSsi2bYkluKFHpmYGPfjL15+E/TjqZWLVwB
Gi6aNg9EcbAIFtho3NqhajBY587YbYiFjJoJYuufmpFqEmWZ3tTBeu4NBIISevErxGvhqYem0KFN
8SmpaUeIlpeuh0IE1Zs4iiMyqoBLVE09AfawVTT91ETKID6nVZdOzXAQ+jmstJ/TTMh4XJKw+Eqt
sHWcS9/pz2wcx6euaLurBh0x6osMK7prMv9CfRLIxbtmsMAZgCuCUaO+YYG1C0Cw8hRrowZM0bCh
vrw3jXsXhIE0jju8eRi6eEl91RjGj27+q8I3bysSYN15UPQPIi9S0HJl/dFV5E6ADVu7xLQraOmA
L2pyQTVNbTnOjVpJkZnAAMbGhpq9IctLkfoXatGgAgv0BQIE/ZGaNCXz+I2lyeOgaE+yvknvNRW1
LarI3mKB0UPuJqr2ErX7F3JBUia6QINiPw/o8lbfohAACAo1CR14HrfTJGFe93sL0OUFGCZ8pLIr
d5HUPtDMlW1rC1NzIohstf7K5mNwV2VlcIdqyWwXQ95ooZNPbaLMrqj4hXrpQM7DofBD925yShs8
XBp8B6Z5Ux9MSbqThrt50HytQl3GSEBh66eFs0LBFTAkfqibRwd/nI+1QC5ioLWp/entL+MhW3OG
IHjV6duEZ/3ORbXQQxg5P6JkzL8Xuo/MASufctCl/c0hbdiTP5TV5IAXb7+rBmy61AwZNkv3DDwy
i9iFpn1hhNWZZZr1YrabMcjjl6qW9UXGIXDayswLEW1TAMc3SEZZL/Og9yZW6wkiWeNYHqc3ozR9
/EbiqER5H+SRPh14AMBb1A9Q+UVHo96tdAaZd3bBhie2pL8ii2+aWOekZbkNsgJqeI7tQ9Y1a9dO
ayZPbY6lYNyF3Y8SsSrNtO1fLdJYFRuSN6dDUCMDPhs7bY7tIZbfB6NqUGynhgcQu5mGj57ePCHl
0a+TDKv9RmEhXIWPaBsbr0vGL9RiOtgUxi5tl8ZgAN+herkn3nvDEOXytVMCMaWGfoz3PVlsdB8M
pjEorBELQCF8r2pUMgu0KviBPCBv74ErCnuBnpn6Fy4eqT8At9vKtPzxSAMzNbCj4pZRPtZZPByY
KquoO6+4OOqMmqEb4Hca9CdjhNY2WDjAz1iX4kRu5DFqYbntOMhi9wAf8aXn5DUynoM21QYEWVIu
YkMXd0bvVRdgXzSgWZE6dUVV4vtZKXHS3yOsMPVvIAQEh3lmf2et1x7p5cSb2L9ABm3bRXjTLxsz
7Ddg0mtW81JPDXBF1h3JJEDTt9E9CyBphEfbxJVfgqzag3hH+2k4xgnCpeNbC2aBJUO9/xW8WdrO
4Xq/Q3kpUJtqEHNQt5jo9X6UUXkdA7tYpEMRnTNVcZrGgEcLSAJNrQ+70zpFu8pFfigscCnOJDOA
hULXR+MM7Kp6caCODF+vdZnZyPGbAZRcuT6cazCkvfBflTD4S2jKEBy5YEXza996acH/tUkMITfk
BNbW9zGmW9svxnc7zHaiLuIbr63owcwtAOMzHfRVTRI/ZG3ZnPDEeaPOMYqqMyiqz4V0s5M1pNkK
yrgQWFRNn+MNuKBTOgRagkeY6hlkih4G4U4l1OOuydg73wCJy272wOpLBvzoout9/TVqpLYqa7PY
UzNFxgLqmOIpNdQWDDjbRQRmmNcgqSWwFbq3Z5GXHFF16i6xHFrwtG2fxzyMzro2+CDQBQwAQrLd
Siu98FCqpnJrlZse1tEZ8UpoooUNkmFAYa1AZRMdqPnhZqjZABYDNxqBCsbmGyo7wLBVlV99FzF1
FTFP9EYAacW9i/SL8oSKOHf14YGUBEoAEiGWrvIIOlDKkwc0icqvYf0+B3loUJwDFxE4kvFA0u87
JNPWY40aEFnWxj1K6Y37rPU3DaKUV/LI48QC4sCXC0SnwLPLEndc4Gkz7MnZtlCY3Q4NMFcYSiMa
NSfCkc3aLsWYLytX28jeeTOhqbVPQce06BQzjDMG1ZGaEKmxnhzevjdDOcSbGKXKK1m37q4qIBhG
e3UXn3rXliJe0UaeeqlJu/XZ2e5EcERQJ1lQVquzO1AFJ0W/iRtPA0g554fWtryjDtTWlB1LA1By
SWRYaQDZKXXWDDLeDsAATTPNA/6cE5EiqBKu0gjLHjMD0C3K+/TOT/FGkyO71UEBEzAER2l6X2ZT
n7iQRLBzsQy7jCdLFuXtKtG6dDO1q3BUnOWxtZ/aRoCXb10WF5qizN30bpAc+0M1GHi7af4MJbYg
qZOHLD7moUhPWO28H0YvAdjnz3ZUVmBeb45kpxFd4FugUdWJasa6MAU2H/sAgsEMtZRWoJkLsjmq
A//+clkAFLWeaUDoDGF0pFGBtIvi/GF0BudRtoDJDPGVg3LukSyWNu5BH8HvWmXqLb1eJBVnR/Io
kJFYNS2U0BqtcbGiQqlkW4NDioZGkJI9oBjLX1ATJbHG5b9ciVk1v4sBcWmQhfd55qBSeqzzY6cO
sbTQ5kOUAzM05kc6o+7S5hLkxJYEb+PHmJDcqZ88q7ECn8+fp9SvNX29hpRWvLWzMF2Rbvg+V9Vh
Fb4nK7PRxZkDgH92sixdZbppHaVb/myDlJ8Mwd8PYWLzE9lcD/x6jp0dqXNUHhxsDYijfbhQj0QF
HSidwauWa7c5TTX2LDrqQ/3WflSW20gzkInSVHTQOlBUKi9qkSsNHKNuGjhltH7PNU//z7nI/nHF
eS7z9xVpZrMorCNqsfH4xMOoTlF5Swhe76OJ7Y75lHR4rMy9WE58blIvEuJRZjZn29HEWZptsMer
7dCZCRA7ZJtOPQBU9olhHMhGh8KtUM+sDigzAEnpS9RhBwHerpYNTxrg916ivVRdXX4rLO/Fwxfh
G6igpxPgSaeTf3TpgWTPkMo4qO5CjfwvU/y/+0ACDFVe4O9eO9xxTrV07QURPeRRFm0a6NRO7BAW
g7JLVenOpcNHfja9x3g0rZe/DQo8s5nYIf49SCaV9RJadnwSBYovea7JOzp0McuglbmcLSMCcXdu
rBbkaaREX3XFZllUxtaIsUd1hTF8GprxpRbUZTBN2Rvg6tClCkqoK6iY3l0dRMY2DUAESzYbGcpF
07EC1KBFte5RU78PWJs9D9q4LWoToFZl163Un+0iLN/tDIxt+xr4umenxB7ywz77/9Ne1qhfo+zV
lPhS2StQXkKTeZiSZTVoa0/cbx7n/FnWm/W2dzy5nPNnAilMRGFjbzMnxbgdvmWhLY9kmuzRsgxQ
UUY5t1EL0lNkVY/zpTkeONu6joblPE0T9J+npo7ByKapaSIdVM533DWXo4EKwdYdERjMAEm5ZJXr
LrWmzVEHIIPL1IMn1LBHXctTrmzk15gBFBSBINnSDNNYmuBjFgF2HxQ0qUk/DlieTjPNpnnOOk63
eN+wI3UCB3afOBk/9SjjX8mcYcWtFjLTygMvvmqwkZpVJg8807syG0DVpZq0XHGKELk2EaRHsrke
CA4ACr9S5+Sm5nWRCt/MtsL8NU+rDd7naWmQryGYlYg2xT4KyyCatgejNXXSofuYNmixVRgqrKpk
pzn7qsPKjtYzXggcBDVpPUNN1+sFCpGQmpib1ItaNvxe0pMXYtfTo4J4G8jxq99hSxQyvT+BUBxr
PGozZaQzOsRBAYnYtNnS0AAs63htqCHUnmcIShD8W31z/4d9mvnTRYbMjxfMK8QGIY5+L1n4YNq9
/oVBiNUPnPh7zpN+2cjEu0ACuDuBxgPlhEPpfzXqMzk4UCVelgyc8rWsqnMBHZEVdbhbCxpT36Ds
XK/cWsRnPwrzSzQCe4DUVvzdNR/7yhi/WihKX0HHtlDL5mCLFDFiDy2EO/HOHb7kut0u4tQK74rC
tS/UgS0AaitUh4YSu6mj0sC/HJioo5D1gRkRqBUdBYGSrbgnm+gcoOyGfrivERncWKEmrkEWmVej
0W+tWtQmSCVRS3RatNHAmA9FYIg8hoyZB0RV9lTUMhe6UBPqzs4B5OdTJ/mTnQ4DUksHJ3Z3f9rV
tGCH1g6l0e0++Ss7XSAdteiIgpyp84/hqN5F/lgX0+3N9TbkBkhkcRyrbDtPawJTf048say1Vp5d
FwkdCUz+tQ/wukahWXzfpj5gvyUUG2TjF0vDNqoX1jYo4xNN9sXzgAIQovjupyBPKlz+i9vFKk1z
Bv3QeySDEuxSsnZZ+VbwC6kzwLiz9JuMf6BGr36yOR/WER6Np1ovyqOB7Opm9GwsKkE+sAhzr/tu
meFSG7P8Fzi4n7kz2C++JhHcR+T94mq6vocqqrZl2JPdksLrl6LTjS+D3e+Fa2S/dDYe+ODXXwDa
hEAX2A8ZbxeR6McH3SySbWDX6aFmbXq1vShcGX4vvgBJvx2qNPupD9Erz5LhuRdywO7TKE6+we0T
ftnlmvWsfGEc4UDlanXjPmZedKyb2FlWYcJBge20x9gzxoeuNR7A0+F8gUYz1JwCuztBP6y6B03b
N7LjwyAq09fiXIC27ta0EYDUsbfSfBTXgQAzvGh5EZ9rI8Jm37L6b42zdpO4+A5wDWSylIPZusMW
NZTROjHT4g7FL8VdGaDACwGHCvF6J78zoL3mLaocdzxmVzKhhktDZlr4VrSQWrkLtS7ZCAX6wL9a
u5leFi8QNhYHS733po4A1QJjUN5RK3KD8pyb0XkelJV46w9RDBLPj4kKJIxX+DElG40gIlhQv09M
Piwy2kXuNd+J7G1UfJxVyodjly8KR1G+TcRv05F86PCpXclwPLbAunLDO0DCZuG4YPEoM+syYRZG
SGMgOJBsCOMQFmZ7RoHGM3WSyY2Ms2n17/4tEO5Ik4XOUWs8Z0l0FHbZvJaxbdybCJqd/mLv6+Kz
PTG7Vydr3/1rAICWxF6B782rHyTmvQxRTTVFsoqgb9/5XZEEOTEX3KCESaBStRz8C13TgXsisO/w
hymfekgy7TqUcG+6wTJeRzx4Q86ib3iFgT6lTbXTwJ3xCpVqD0QZKEhWI5HTLZ+kGtmWCAyFbjWN
JAcnQBEYjbSAqLjyBKLj7PdIuqbOAFGkkU7k6a8twEfkgJUeai/CdR429j0Q4skG/wz/JNIYfMMQ
r95ZrVUhLxBZUAvnOvSoLdCrWmb6HdJFm6FiY4iaxGgNji7je2KjshCI2eTZGXWx8k1hXksRatt+
7LuDW3fDCXl2iI+zsr6v8ZhHeV5fvGEZ8RikAPcuovuRN2AMq1ilVEXst1bTi+Xf7m3k1r/uLaz0
T/cWaxpEdlXtF5VuRbLNl60VdYepOEs1gZrvDlT21ZraPepI2n0l0lQsEFkFhRyF67yG1WsrBmPA
ZHSRtl17MtIWSGMX2LV2bCMhZraMZIC/OhnbMsY7OnROo1LxkupQcJ1t2hBi56ySW0uy4qABEnIW
LpdnOqMDT0owlAWuu5o76jr4Frd6sMgbJjdWElp7j1XRvTeokrYBVL9AnpxQ4lm9kMdgWybym9YT
qn/EEnrs4UHiUWLNaf1PMf7plJxGOFEKgCWxsxEywrYfbHQDgrsO81CDEmTrWsGKW6vtFkYHZGAP
WNCj6wAibafjK7kFOmhOnapCBK7HXiOOu+7SKbc+RC2fGv43N4lf/rYAFBEyVow/NXm+RSk38nr4
5W1MJxq3uWqKrFom0A15SYtaP6SmC9lxbdTfdEf+HBLfu0OiWV7Bpo2KdeVvGb67bDlD5kpNm/Ni
S/5Dwt6nLRE33o05KttBrQ2G3Y0HzNgS2cV4T1tbalZ6kuynja/qRcVG/KmJWGa8T2odmega1aUe
AVfD2OkXhtE7a7/w9ZNDaFe8JHp3g/KMu/crQp3mGHaI02Sj2Z1QZAJ6iRxE1ScIdAbmJqxQVF4y
KTbUTweNxV8TtzK3sjA5alhwiIuwP5dtXaKUP3PAIOO5ckHGuGzffSyX82XVtsj+Km/q4CyU4L+E
0kJaIXkLrXV+5iIAmBD6UsuuhESjSIHmR+oep1h5dRswvnULD6FJuSBjo3rozANSZl/W7DrbK8ME
9cfUy62VUQFoKLEycPAaP7b0Q8NPKDp3qY3fHJ1G3kNlZQkUzhA3pwNyVJlASPd3uwO/UAFef7J8
GkntMY0NaJYvaa55DISEEIpXBzNn1tqWmZtdQA/WbXRwgV8qI7DOOn8yFNyLDmSmszES1tJNhmId
Y6XCsAcJvNMY5ktySck2+EUD/Z7IXs8zNLH+hN1JBJo+jxcLDapkB18d6CxMna4Ak4ILI/Zz/pqs
3djYgO8qL4fZUDpvhx35kMl2yt+jacq5TT7ULMvcsZdzj2uwcmW4EJRsBBJGoojfDwmikQ3q5dHO
pFeDcCj8Odky6iF3p2Hlps+1XxSB/BSkTOMYKj8RyNM7oNlP2Dt+jmb+EdykwZ4TPmmx9gwUtHU2
NfADCisaoBQ/JOd6yApwL3HthiI0c1l3kYkYTxYuwBhZ/JBhugZIsQD2I4ZwjRNEP3lSfytDt3tt
BuTtNTfS77Hg8cA92er4P5bpHi+tHiw4Dar5Wbp28XLF78Ep8LdIxHCaTjWLawejwZqqSGtUEqke
OrgCyKwBtHgSu8EuNlG0BzqMNwAvbxDrbB68sfJPKBZslmTXOMgXyyaqr2lgjXe+I7F+UQMicAUg
Y1Q6Rxv1xY9eCTldoRdPYTk2CwlGvhMdBqHlJ10dZhs1ueDt0snMTTkCEC6K9ty6YfnkAwV733rB
UjebCLiWVeMW2ZMju/IJkVfAGyt+T45hmV2AkvKu1GqS5ocs6mGaBHp1oFXNIvwO1Zyl2tDiQST2
1MxGZ1wBC2Rvqdl5FdKDCHBvqDnEQYvdWOOtLHVRcIXGe2Q3rCX1IhOvHeoS9BbU67l9fO46rFCp
V5dmc0XI4EadWLrGi8oZ9F2uadYItuW0QUFGc+iwOEAoKU+DM75bwZnONFG9gi9b7EyjdMaFWQc9
AvADmOCNHBvDHMrM6owOIVQBDkGMw9z8m988jEaQCw2bm//3qeZL/jHVH3cwX+MPP+pgreD73ngI
Iogsa1AJKRd0Oh9A/OGsSquSCwglZMe5g8WgpK/L/PcQas/dnppxbtLZnxfIOmQkDQaWw/99mqj+
uDG6Ct3JZJyvSka3qe1y4drGbeQx9m7qJuYh1Jxc6JSGVFXyAuXNeq9ZcXnXQRrSQSroVCjGTjpU
gwMUiBZUy8G03m2CzpJ0o0HU6DyoXwCw0bzdNDxFrcTHWBpRJkDLSWaeZ/uoo3Z7zPAkoqvOHQPo
dYQr0kvhRViZ86h312kV+8vpih8TI0qFwm1weAu6dsYL7JJrI1lNU9HgiL9lTETXaaqMG9U6irV6
cvE1/2KBhGgLhgl+cLnOD9MZy/r3s7/YyEV6Nsvww8Y4OhQfZ7PNVdPMs1LHbKvBErpMbPziQe/m
31c9AzdVBCZ1agZO6t9zExLaIjWvkfKoIa+2izqnX1JnbXv+fYl4S14L/TwNEhxKgSjiQeQLENGC
t8XVs6wLaFLqH9XoXDRXr37YnF0ihpMCFi9I2hOLM3Az+XqwZ418IkA6wdBDhUVHJGCyzybyIHte
j1dUmS/0ARuCzEnuQKBn35I4YRc8kNbUooM2gs05s7of/RCmyPR1QORVft0uPTcAiwHLw2OT2Wo/
X7tv3cdZmhjvNjrrM9t9i6IhW+hlzt6m3nCrG/5Dynl6cxwnvYH32j213XgkE8Qh0lsHIP41wLMM
qnkyXJJb398ikDHdkRcduqbdpVYpztSScZLemqJ8KVkBJg01M5lkC84KVzPD/WzrS6tZeomebsmF
OjKeo+iiRBEP2WjOqIacaNjZ6Wq+asi4tU0lGKjn+UIrM/fMkMBrGR5uOClH72i73Y2G0UcCLqKG
zGn1aXajBg1vMt3C/BFS7CgF2L8us6kImjvps+g03xlnQbwwQJOImlT8wci3dZtgoWku+/SpajMA
jNQEXRW50MEfwQHSGq0xfSqalPU+RPfynC/ny+pd4e20Grj1+ZP2Ta8ddE+8zn84BEjB+8+z/Xx3
snD8axm+0VzT/9CXlYq6DtepOVb2AQwbQhXTiD0zIZKglbn8mrTdo5nl6WMCycYD03UgdJUdenaW
VnaXEetwgD+9dtOBymjv5ZX9xEF0R066axrLztWbc2w52kpzynzBIcD30EvjWXRDcRaq5Vb+uAFW
BMzJtW88NK5s7jyQXnVeajyQqTdA7RXmYXwkm+zDapfHpb6cBjhm+CCNTcC5ASZOQPSwru6TPU0O
Ttz0gKiIsaAmDfDxZdFcQ97I1I8IJWayb7Y0OapN8lNiFT+pk25Xi40jUrjhdbp6ZwmgzWJ3TZN5
LBUX3a4u5E8HP0m+likzTtSSWB5uA2b2oBPBBxo1Gd6AVFlRJ5lKSGQu7CaQB2qmY2XtWIxgHbnQ
LQhUxunjAxk0Bo0Xvx71Hd0AaD30Q8gltpLYU4n4RY+t/jbajN9Vo/gRCN9/hbT7sIYi4LALJZoR
11Yg3QJGM/H9U9XkUOBDBfUreAptUOLm3bHqY0DXzNtk7qHAx+safCGI0Szfd9ygUNtNOL0Zm58i
9XHsi2rxCahnJS3ExA3rXsNtV2HwQvnrUC++8ZaXjxWSbDveQuIHUVr/UTlQahtrwG92+0VDkPNb
4gAAmQr7V2pl1y4bzDeedAP0QM3i5lr/w9yZLMeNZGv6Vcpy3ciL0QG03axFBGLmTIoSuYFREoV5
nvH0/cGDWZSUqqweNp0mQwbcHWAQBBzHz/mHqN85lT4e/Uok5CkSFdVAc3xIJpxxcww6vyyH41Fq
fos43M5IBnOL+lvfSLk1UhVKwsIjjxwFZQstgXyWhuMjHhVoOdP+PmxY2Oepa1NGJKF2Hibg3sth
sCPezjYtw97PFsVffCl0gOXxhMw39A5llU1fMzsEXerqH7EdrgAlatm+GdvkserNC7vUws/wedJ1
CTz6qrN19bLQJkprxhR9/teRQ4oZhTyyEAGwbcNQPSWOKRAFefooP+WBSM6fhl+0/WpcoGoq82aZ
fldnU4QxnVAG239X1TvX2KzpXrFmcZDltXOvTZVsYykVNJN/1ejkYHmWtGr2sn2M01U+U9i9Kvuy
3AnkBz7qWXnWsxKpo20Sw6kPoJAw502Ls54VsTTtcYuAtu4qj8t4hzwZLDVgCpY0ENfLQd8s2Pl1
KFx0sKsw+Tf7wzruVn7U+Sc3wXYEqExSXGWzRcFFGzzZQZ2wuIrwEDS8eB49MFT+6X2YP1nhdgpS
ez2asDkHgBqnLuv7h3DQ8w0qZeP2vDsjxGaKmq+k2/1DN2gzAq7pheyUm8FGMAxS163ck2cbE+3t
bKY2vJ0tMJRg23d5S8bL0ZOV1MzCfuhicLT6Su41atrsYzer13JXbkjyIswZNFdm5QLYXEY0CIit
zcVKRLb94hznEcsBP57jVz/FqPB+LXu0J8PJLO+VRDtJbQYfd9J9AtdqMy4PBR590ZKLHq4rTLvv
zWE+qZi/bpgc7VPYBOG6dWbzokkK41FFLv0sW9flxREVytILQM19ksP8tDIvNDXYOXrRQ6oXn+UT
0zQYV1TkLG5bVW1PbdA7nhok0ecuuywqw33uE2RX53aOjmqW5vfLgbK/Tgo8dHTgQkaUiEOSch7R
6OJrQMInDNvhM9XSYd2bbniTOJqGmeuMyqhRzJgoJ29jLRxZOuwYc0+jeNqj0Iv2h6l6o/xksFQd
8s4hXcCnc+/yyQhfrHbExd2BJrRsEMXsgl0DoHdntSZF2Y6ZqCWMQN/fnncu88xtZVNaX/TSzn+M
sJ28RpB0lX/LNOzjW5zlFg+uG8tVrecUrV3MFIdnfR7VdZfEA156wbBvRa/sVSqd1wOU8DV1ufmp
GscLqaHt5qh3RsXwrFYpdpDwL5Qhzh5yqPdQt/kU1CW2oUzJD0rcvbW998pPuao2myGvUQYymSih
aGRH+ZV9kaYXoqpfzt94+VVEidiXHJGF3R7HgviDm5UXRaG4DzGCT0dmlOUpHKbnpT1VeVvoYWge
hY1Uyo/tM4WMVaE11Z7pb7wk4B8vZ0sM+EObxS7Ry2hVqSMmBLLHDqN51VZWuCuGCV8zBR8Ex12S
Wsvue5udpNMebFt92y+bBmF9qhe0yV3Z8d5WNHazrXy9X0uUm8S7sQa+tU3hHyS+7b1dseN5p4Id
XqVSpvXd2co16ltqa80m75g9AkXTr/PEUjbR8ikQ09sn2farXoClyOeAldzF3D1Hh9LBtpnt8kNd
518Nsoxfo6rZkogbnrXMTzzwU9NV5zhk9rSi2eapLdZ6Pisr38m0C0cqIshEsdy3yMgR5wRH2SQ3
9pJFlp8oU+DlWs4Y0QJe3cZ2B1t5IdxJEJdsQwAA/xtDXJLIKa7cZfrNO/1Jx1luH5sWU3KpjMnB
VBXeElWCB3rfBCZmOlr81eepcHRhvZRuGHuaZWVXbqI6p3Aums3Y5R1cb/jiuHl+NZvs21T07YMT
Ru3O94vsEGQWTmnLyeSI2cBxPWqsF1L7sefbc+7ZqjPtkRCUGHW5cfO82vi2pW/k7gB57068DTAN
ayeyDLj41N7PuQ+1P4myAzUNCIY4PNziDPLWVtmXih8f8lBsfuVZ4Ru8apfOeSnF23moekAWB+We
7BpXYYiC0pPc/4TS1Z5ar84rDJcnhBTr25BkzLlN7soO0O3t3lgrNgIIvdnrH6CB90dTLxdtaof0
YY01xPuuQECR62pcxkYAQtoR7jpZFMaxan0UTR3c21abXvRT4q+lorf4s70rjPSiMBZ7JjLwG7R8
U0wJyxWPrfYZvY0OzL+e3tidmNB64Q+RWlF/rzo1gkPLVDuFb2P7EEVjQ+/Cu1BDvLrzKWSxNpyf
TRVnnrGbPmIX89YugRhoZJ7b5fg5j/1NoMxwDNo22ZtDFG4pclDXc2bmRWrlqNtACknSdK8lWftJ
jgjbyNzFmPOtCLay9Vl6vlXUcffLfSk8T70MlozluHtdIA0Xigb3M3lJu/r7XdlLxn84yOtfRcNf
en869n1wv5yqcpRuNwfzcZgoumKFXp1GMgDbvNaM+xxIGDbH+fy18K/LcfBfjbn6ZliO86FLNVaW
wehfgAKvz8d0Wals8gmmknze1Mmsd7ESFuSelhioWwKeYdmk7mysVfXlnTP9zqsuEZM4ZBXmPibM
60FkDQbFU/fGxH4fhycDsXmffTDVRuU+HWq0aTJjm1qAi6OkKi8hwecbYE/VY21rXyS1URFfmLaS
r+/HqNEceopvPXWCP6ZkrYEwrrbvu24zVlvskcNtagfBhTVBvbLGjxL9XhQ91nShP105pjNc6B0L
majytZcmOQ8wxnt11FZUCyoQIjwSBREmaWGzvJA2NNmyay27stfo4XbKXtaK+gfZ+6tjExFSuchy
BFSV/IowgbgSA1q9Gp1T1amEmkv7UAsEA6b2qeqcwvjWJbZzhx+th8JtkN2GwUJg6KILlLot80sO
h9hDVsO8Vkpc/ybFTj4EaVFvcJKaL6F8pUdRJmI3l4VxY8Slte4tET71en6XpYX5DWI/+Ea3+xpW
fx5uhx3wjT7REfLnXYE+gksqxs0urLb3QQ+Mj/Lxl+26mYudXdZn9yF30rMbuN2nPMcY6d2QKCvD
dmd1IWK4M4ZE7x1aaWL4odygYIMSVQlqn+TKqrKi4SR326l425XUQ94O3/dOP+7K3liFHvZvjy1m
MDpVnnlI215YjZ0f3CXAAo2II5tTZeGl3JebZYhfzPkhTuzoQiP4lHoGcTe8+lYR3ohhNO/UObmS
YghGPhg7YKPxVo6asvkVll5wQ2x7HiWb9clg1Jgyaolc/3Uu9CvOo/KmFNvOaYwNGUoAwmOtfowM
tOF4rv3bPGzQ42byv4QjQw3K70OSLoNxOQMVxxyxMe7aomnXhZaPn2LXeOldO3nVq5bDlzqUlVYs
ldTkq3AxWh0DS8WQLeCZDhq0UYaJMkmvRZe+prykim+eA8o+0bKLIg5fZJgmFwgOLNeVY/TJUQZr
rsk9CBm+3Eg1L6nr1Y1+eqnUvCoW5S/Z3o4d1I6l3Ryc9ftQ2Y5NZ8qLwa1WCPbOO0gz2Ucbe/Fc
c8LPmQ8N2kaL7SpOw+HKgUAN1KANP8dYA1gq2hu6Hfm7H49MtGi+yTPjY05kc4kEU35J1JtfsgKJ
99aoPDpGFJ2MONoGelbdp2nc34jEBtAy4Aw6knNZ176q7mWv0lvtRRA4z+dedRJfG8gfJ4IjVi3C
VLC8JEMmx8oNwnVba8iVa7kXVa7wfvvHf/3zv7+M/zN4LW6AkQZF/o+8y26KKG+bP34T6m//KM/N
h69//Ga6juFYlomGheWiPiKEQ/+XlzuK4IzW/kfYojeGG5F+bzZFc9/qHgYE2dc49wO4aUFF6tY1
94a7qCrApL9rkwkabtfZXymdUz7Pv/SKd17HBkOYnGCs7BIZYQ2W1e+BmlnplZjDbOdIXTnsUs1V
OFXR7uwymETtD/vwiK9CgDDvYUacWLFHNSbDIARlIrkJEv/7Njm4ylJP5R4/Yk8MenbZWHk2XhrL
Zozbelsw6aHI9GdvWnefENPP9lavErFbmajBIzn9eYg8Vg6WJ8BNQV39/aU39b9eeiFMwZ1lWdSg
hfnjpUcer1CGxhb37RBNe4rAAagpbd5kplI91QlFkyWcGGZ40JVj1jdyhIDzBFVbBSb261F17ivH
LHS+O8+gLjIbxthhVqwcLasJn9Ko1r3YSIZLG0vMU1WikzFRm3qcEX3m8oqvy1D0p8F4L0NVH6eR
IJ0u5GOm1dN1F8bG0TR15lwoDfZ/uC9d4+eLY6pkfbk6JtAQYQnrx4szOEnlAJ3P789BuigtePmF
+UiForjFUba/har/QU6HUZMrWznlyd1lFHCt/HYq8SrWQ/eFHHC3EVaWo5rGxBTmDWYNltV+0rv6
0l5iRF6Kd3msFh8tpcQyqBwYOhXmqbFvQqWobwDabynYW/fFoqZfoW2L3EHin2QbkmHJri3Rf5S9
8oA6GrfWostP1gzX2joy4e0Z2ZrkVHyY7RzVfj+H8jj6aGYYQ1KvGx8WYdje411v3f801tRuGqEf
HJw7fgrtpcOc3lnucemU9nNzH8BOGkh6EP6qF5oZvdaDmz20y4ZMYVlbMQJg7GSR6Fc91MNj5pb5
g95p9VbR5mIje+XRw5Cejy4Q770+5xvNUlc3utkm34nL9629zMpau5Udla6G/+GOMN0f7ghLVR2N
fxaO2TY0ZNtYHqfvZipmFn1CSia4t3hFYR+njleDhryy5BlG1aPmNvqLDMJMpR8vAssfr5TQJURT
aqwg4+RSWsCeXWKleezZHlZ+rN2yLFft4vYWAQLEe6eKMZdJqpM8SHbI3X/bdj5ZoCb+rmkcUDaT
4aR7e5i1k2o62kl+MsfEqFZ5NIG2olCk7k0nPrx3/2XMucGsu91/mHt+nPaXi4kAlDBV4bg6QnSu
+PFiJmGtammm+nf22EyUYjN3pcFfuNEjxQX0nWmbPnXzp0K1NjLWlSPqOoSlN5gDCrcIz1JGLB24
x325b6gzLPNsvcyu320gGV32HeZtDJDNeHyQdNJC0mnBnK/rREPeVVezW81NopVMtsgONVPeOqjO
RGQJkHVXzC5fx2WJlo3vprcCnMvfXxXX/sstZpi2atmajuSuaho/XRUiKjPI21TcqdjlXhqLYQbS
JgkQtsXlVmqiBiKOvbG8jcScet9JLxcYGki5ZNmGfh7EWAcpeSmt7NsTOLhRtF5Txwpa3FmzllDA
wkKeAyvk4GQtiME42NldaX98H9UI0Gm2inXjsKSGSj9GFCNSgr3c7Za2wYGhFE7GX9rkuHJJNZ0H
L+Nk29Q4hNqm8lQv8t4rO5jNe6ZhfEX0IEapS1QH2RNVeGz5NTZcsve70a7ZNBjkmu5F2OnLLTA9
czuV21hv5n1uAVRZ2tViFMwRJBVRTWHFj2C/AxjfclZ94473+kIgKSEiU7plpbTsLX3DhINS2pKW
wyIsDHLknQfNP2DuXV51bYTM/Nz6JyezP6V5197JpoJXl5dSw9jKXdmhpVCoVO3l7+8R3frLo+Pi
t+FqmAu4lskqfOn/bh6aXJXX3WRUd2GoLVnn/GPc1NHnfAB06I9CvaHyEwHPAwCMvl74uUQRg/q+
/1RSVtrim4pKhi2ihx+PdOteZQEzXbiZEsFxRYtFDHFNTgq5WrnrRPMmLLv5vg9tVEWCfBuhBPqx
LJTiEplYoKbLLiuMdu/Yi8rNspvViI9WjjXu5S5Eo7dTyl2skDcRULONY3CXS0ZQ5OvNJppF+x31
GrY4kVFdn4lDJKrmQ2pCdTtTr60MIQmcwLQz9Rq3ueLaN6zvqNdlMDabbsi684+QP2eCmAPuW0/s
J123u1uhu8F10sN/HSHxPBmdjlO4qmYXIBTsBy2oDn5Yak+oirRb5lR/J4fFMfrnJbWuoXXAO/Ws
IGS7MNuX99MawUwGeDlcnrbsioBUfHnRdOYMbhTrxqnqwwc0103wOWTrars5TA0VAWgF9hr1i+gr
4VO+yubK/5D0s+75yphe52BD913R6wd5JqulAvh+pkHNgju3HCEn45PV++NaxzSO5DTcZGfZyHar
bqdNYxndWhPzW5vskONGjjJU1Tifw4l2mFg1105ABiU3u+wZAfijdIZs4/ZkjbP7BIhRrGN7CuFP
YJ9qt7W2HyMS9ppuGHwDJ3t2oubY+PkHyAzJtcp0eDuxMMLzAoNrq+gfqHMF2NkFxUORzQ02AWW/
k7uiSrtD0wMcl7uYMBs3TaNu484obsmwa16hpvadXhXptVrZO20a7TvZNEZ+6/m6P2+NpU03qwbn
jvNwf0jzK73MDzJZi2kQ6oapOMiEUSgrZEtbO9pgo3sVQjjBkoN025OSa7dRbZHUK5qD4dfVt15P
Xox4duC8Nv6aZbp5U2lGszPTRgEPNCPXAItzW0Zdcfer86TJYczKakfCot9UPZZ4eVTelQsbBRgk
LskLESVXCkwbmzTnkaJNbiyMA+RYMTNLOVFFTX6cPjlF4c1TMX2IEwgaTiU0ai2s2IluTQgaBS/S
RdzQSksPYtF4HOq2pgI39ENy2cRFtW401b1FnzTcGU4Z4ThTTBeJTnYeSKJ9L3QKBaIInc9wqjZp
Fpjfgs499S0VGXk4cAD31gzCaAegad7+/Uxo/Py2JGowVUPlxSA0TWNO+XEiJA1Vtfqo9BjGa6RY
B5/ykqQMIDd144adtkcqjIyIbOvxjgrb/mFuRYXhDSr5wi6127jPiQeGKvtScFcCLjM/vo8Awx9Q
qPajvb1IrEidlQ6RVdY/vbuRoipdgPiR/ISFI8a466BpsnMcYYA+XnfmlFx1YavfyA6VCsjN318G
7ee4dLkMlkrcsPwnhFxhf/c+sMcRnLejdldvmHbbXZikPPIqzseIeJEGMPQZvcz3hz4NDM8cjern
yUAeUaaA/OXTH5bo2VEpi9d//5VN7ac4x9YczXH4yzlMHuZfVp4wTTWMBqP46hzQz75do4QeRM/k
hNMlKY/aTrKrXF/d/dks3/G1BpTqr80Buo3nZtXoomesNt5HN3Fre1ZU5Wg0bWSaM7Pd6INuoeVS
pJspbBAOpuTh5YkW3ilB9fYJIwTTGzpoHnmgmd60fHofl2ORd16O/9cPqZBGpka+FOVUR0HY/rT7
z91rcfWSvTb/vRz1r1E/HvNPZj3+/e2Qy+hLzXvjW/vzqB/Oy09/+3beS/vyw84mJ5CZbrvXerp7
bbq0/TOls4z83+38x6s8C4S41z9+e/maRTngZ5aaX9rf3rqWFJDDu/2722f5AW+9y6X44zfvNX0Z
XurXvx7z+tK0f/ym2NbvqukaBskjSyUTJFiYDa9/dtnMCxbFHI21hs4iHjHENvzjN8P93TFosAmm
LFs1NA6CfSW7nN9NU9MsniVLdwxdNX7787d/S2id/2y/TnCZ9k/TFCrcy/zkkONyXIev91O8luDM
EWuzW+H2UuBK3JfHGR7K1hHOESaNf4wyC8E9c4pWeD65UXlUwLWCd8z3Wj+MHqbRlB8a5GosNHHW
SEitJmqIVIE7jIRw2z1ZcZeutqodtpuyaQNwSuFGdXhJlMQz3lDo7alZYBNJeIGahrJVgmeHorTX
Wi3kHCE6eJZBsDYoaoBUC1+w03B25IXAz07ZISr1dcQMdEqER9EOA4PZCajwFa8Jr+cd4Qq0QH7F
pZq2wU3tkzlaV0XJr6UZq7pLn03Ifp5vdrtxrFpvmoQDk89+nAw12KAMc+UYtbIp+hyagY6jvV+H
SM/5agJ5cednFjmPOD2pQQ2ot7Pade+HMza9wS6fcWdGd++yhpSwmRx35WTjwenUeW+rLSS3JrnR
g+BZ+Kl2D8ClWCXOhR9n9TGbJw3+yEMHxXNFCRYeYQgwAr8UzD9iG9RLVcerOVCfZhU1ubxw17Nu
3Q+DDqwSd5B7P7CfonJbp5dGLcrD0DZIy5na65zbYG/s8kpLdXyXJnc9Tl3j6dkE8qiJnrtiEwW4
v8ZJjXFPpo3rCXrWRgybzG3LbZZl6gqBQu6hb8lQFGujhOdTx+09nlMICGj87beq3j5mepB6MyLP
njUHpxAVgt4JvloKpoC5n4UANvXbutdvLWDXyKUllBFBS68Iw1bba2BDV3UyDAuC5NuEnhV21XOv
GsFKK7JLoOGQfcSD75NptxtBDFBPrA6jGd5U9RXkP/m2arLxwhDl2oqzm5AfJDCJX0V2CxUJflGn
A7BTgtVk2Bekvi41383RJM7v+wgtwsjHobtGknMc0CJKkxxjmaA5JNA7dCCKxUSJRv1cl9kN7qfH
UWHqDnxMPWKksRD1Cp5dgAZTKa5KZT2zBk8N4zaZkufK6uMVvOj7Lsk2QEBTCjz+elzNYLTWpYF/
lJ+AiaM4tUe7q8dDNl+X/jUpl+vR8CmAx2JF4vGBbwzwBfk4iGt4+WYaAp29joBwRdG3UwPUB9M9
JPdyk6FOXndFue5bRPIynnGwQiPoisHcisredyWVA1cZxkOvJl6QFeFaG418Z+S8YW0ANatSnQ5R
HDwI4LyrvG2rVahm32LnDoO/UzM4iHC62rVvKsc2QOG+q21xOTn3Xd0M16LOLpBN3dlziQXn1N4p
+Iu6PekdqsuPBji3cYi+aawVsozgdrD2vjMDxbfaCkYKtjLT/TQZzSYla4aNlvOAKLWdinqTUgLH
eCvatSkil6pbonaH/4XwE3sTGIm6ijNIoXZVuZ5oTFS9mGqSuo8O5ec6tfwb68pIoXm6hnJlM+ls
y2VuUyLAFiwJQCFoH6dhLBBj7e+yCNlgeNKr3o7B0E66s2qPTW6sySvWno+0qmeSo94MosI9MR0v
jHmMVnrrtivIrAHk97zeECObu6wI8pVGGn3u0zunomiQRepaxcRt6yegIOyuncHRq9duP7tb38Ub
qCvWfoS1YVjNGOLm901LWihus29p7Guo1rPCnULtix0dlWzWjsO938T7fkIsEvc6TVkFrnZDQjf1
3Gm46qdb3YhPba7lJFRDsS4z30Nr4wuL18jLdOtx1hdgFl6UvW7io9j5CPiauX2Kx1475GLa9E4G
CrxEuSrF4+NU6nO2HfgCRtXWwM70+qQPcbJplfkreC+Pwu+ymnmMNZIWQouTVW85OyNo2z1eTrck
1sadqxU9YnEO7w27Fiddt4JD2QWenT3Wy8Sva2N3UrWxJBqihJqBLtvPRXQyo1RbU+Rw19wtyQX6
S2sNvvUhdfpdkQzWDi4u+iwO8+jkRrPnFjDwckBBq8xovqHBmYF/mZVTM1XKKUobaxf0+o2So1dM
3FeuEyVXEFZHXSpMgc8kMT8OJFi8z4f5Ct/mfK/UxaUxTurJ0TILdwXEkgMMAcLKTS7s3Pjo4nq8
I5vmnqa+KqkQicuCqukqzicsPmpcyqnsiPO3qJevIr9PNX8L7dg+yp2sHcY9N9r5W+ZhMkINaKMd
y+5sLvVjP1UWhpnyYxWJg9M+Wm4xHwNhPBRQsD2lC/eTJvRtbeq3GIXmR5iSfZgYQLca4yg/5bpG
mUJBXqyNLdUr5v5bBtMa/+eqwgLxU5/SCmpsl1bdjP6WWUKaMG+C3Ew2kztfpu2kHwMjz/GGD9YU
vsbdoMwogqjG/0UA+v8SW/4Qsv67SPb/wwCU5ceSQ/tX1fIvEeiJOLb7kkzfR6BvB72FoI72u2u7
5xqmJcPMtwDUcX+3bJ3C5rJIJVm3hLrvEaiGSK/Gos0QEAZU1nV/RqDidwqjruFayIEIVbPE/0kE
KgsT7yVWy3R0lZvQsYiR8XXQ9Z8CUEMYYQ1ULjgO4wbt3ipdAVDRvE6MyqEo/UvfDeC7zvUxtc2H
rEwRonVwgFPH20hJj/Hy/srbGmG4OvYJM1GwSN1i3IytO6NHRW3DNDJqTIvdNlxWL0zi+4TS02YY
l5IoSecUyaEVVEOSqNXwWuvbSOvm/5QXNVVC9u9KycvvyZVCfFKlomBqqv5TKXlELslKdEeQMp61
dWG12zFKsr1fNfXRV90aUXkjW7XwN7HMU+tjoNEWFI7Ju6zx+mROqdOrj7lvHGdLLXcUqrLVnMTR
Ka5d5E/8Te0a3bFztQ+ixRybAPw+V9TPZpiZN3KDibBYCXdUN77rb7G/8EZ9OERKBnqnrPCGj/NN
Jvqs2E5zMpyUtDhMs9LtIwRbNti4QJby9eHkNknAdzdfEqOsPCqx8JPV+sFRQu0olo3bKtUxw75T
zdFwWzZNO6jHKcFhFTXo92bXXgLZLMg3cWt4jatj7BPp0GuXDaDBYO1rrgEXJ62OctNHXXU0fFS6
sIPf+lYL/lkTWbwtfOOp2Je2/oo3RIIAc0AESxR3DKbqU6FGQNlCvT2GHdcsh0rgBWRPj6USEKgL
XCcKQGWrsXOso9FVaIJY6fxFM7Np0xa3aTImR8BuDg7H6Z1Ie38pAflHUxjlxkoK8PTLLuhJ97uN
bFPQtWsQANiX2SL8bzQ34zKq4fYjOdrtdYQiPDTuCtRVjWhF7gpQkMZgPFsxxUMfee2DbTlWaW8d
5acJM7Fj8zEh/b9tNQQOsT5vt3AMSCpUe6QniVamIeyPCI31x4bHwRuUsQcxEAmQgLO78tvqRU86
baNWAVeEBOARmZFbtaWJ8vZWCgy4wq6xOO7LjdyUQsU+I+DV2ytWdOqKZtwmZfcom+QmCEY6s1nZ
upZxO6shNiRpB4VabkrnG9F776U5LLTAfEZVpz+ggSUsbqpKHUnHz7N1DMu5pqQEaygJrJWOZ1Nk
uB3cYuNUIzmb4l2CWqrO+vBJ7RpEQUM1B43VNUcsmJpjGWmk7w0FAw8fhCt2RQfqzigmRMTHZY5g
1xwf4QoM05wfoUlH66J3tLXVuI9otmaYjKE52MwpUqdQK0jNhKd8CsTWcKOHIMZqHPxct1608bTo
WEfJJWS5iMxO4IVj5ex11xoIN4M90id4y6bYPhCe8qMjobheMrbTTgHDmapKve4UbPOUehoOuf/c
mR3KSL6DOanVJ7uOQtmRVWd1HNUgW2lI2xDwFrcKwjrH0k1ZrChi3GC2zfH2AT0I/TgLLCBrqxuh
kqbjvp2QlA4t8xi7PKJZD8KQmt10xLvJ6WITd7hx7Qs8uqsi8vSyfayj9oWSnXIcwYDPjnbwEbjL
OxsqxBAiKRVV90E59Scg32VvlmDS8w9VNjse6oPzqmlNdPRwFDczJAuDwUXnpHwyhhAVDcIOG7Gk
nR+E9TpUjGIdcIm4i12A/Boznlblj3krsu2YpPOhD75IvYJqET9I3TsmjumQWOCEsP1u1nKi5IVZ
7c2sxzrTqnbzmN02docDrJqAaTU71GryhzptqlUTUj9sC1ZTiVOSwxtHa21pvbJl+XGtNAa2CY5u
HNzgQ1iOxhEllpNok28u9IP1lB+7xFc2id6/xoVKVSUgk6DHF402IBKWQueyzXVO6nerBukjBEyk
wICSz5NfeSC5jRUsFf/oIIBPICVe2sZIgHka/TGsFH0dV8nDEJRkPY0PuZ4e58lRdm1X4Y8AvTRz
/NfJvqfc+oyrb7UpA0/e5mBc0Ietmx0G18+g/MWmSsGnBq7ZU0CGR2gHDbdwLT4poIq2io5suG22
3A9dRlUx9b0u1IsjIaSui2YbNPqjHyn1nnnizjZw/KwDr0fNe4tsNga9c3rXJw5j0SGZ9ala82U2
iBSHm1YnqaOoQPvqbh+HWBuSDbU9nOGsK/iYa5N1qRfnKjkg6sD8cQYrsfZRWc3rzuo2CLaLde7O
LFAnfV/BrDuYHbdXbtylozl6uVAvs9B4MneQ+vptE5WvYgqvTAdDkgAFbq8eq4Or5dalsCB3Zx15
gBZTusRhgVlyhDG19pVmkPc3Inwt/GSe13oNMbSAGWHoWrl1RtvGAAwxRxgNn8e42EYKVmhzgPiZ
GqgLBKa/Lm1AR2pyQHnf3cYC5RrEsY5JSPar0fN9DeylLad9nGUFdvH+deqjBFtE1UddC+eV5Qbo
o6ERXUeEL2Fff7brsF0bgTGhMLys0JW43URpPx8SRexj6JWhgUagoxZkSpYKQeHPlyNwk3WC9IFn
VR7CFTZ5FywFZxDfqTWnOx/ID4u9MsKqjbK625nbfs74GpPywY6KaTXninIrmqU/FldFph/1cl47
Sop37hcgTPy/FNa60U3PQh0S6Z4yWNk9oCvYE5suGfNNaumYheCH0NkO9eYqf4rQ/fMHgKpJQI3F
qNah498MUGwhlIA9xEOyTfFnBjNbb2oDLWmmsq3RFtcjsOwPecePSz4KxO5XiRjI/eiW2PR1fTOz
8vCK5BiS80FjNLicy9gb0GHgOe9uVbVOET4vi1PXP+OV/Ril6EIEZmKjRMRtqZmJ4qktJDTIrbuC
am4TdcOmwG1lXSJYvYla0W0rckemijh2NTXJRUXE9jEtrq0Qgat2uB4C54kyYu01MyVZGOJJQS3W
pZ7ulu3aXCSyu8Ywd/rkzGvyu59iarMbH3bZKsyEdjM1qX6ThcPOLPxPKBs7u/9F3nktN460afqK
MAFvDheGXqREmVLpBCGpJHgg4RO4+n2o/v/pnomNndjjPWi2ShKr6JD55WuFmJ/aGWGEMZnfJeYL
kvf6U+FCDUJe+cw0NPk1dgpxQ+Mdgll7nyN6CPtvpRjI8SfENh/i7eBCItPCG9U1KuI1Iya86Ynb
mgeQpczOvZ3Ee+NbRdxuk7IvgkphBB5jccAjTO6Y17KFPJl6pe9sUZ002d659CEEGTUUwdqjn4KS
kh70hJrMb4t6U5AuLy62DVeOZjTgXu1ssr3zm5HKFs7REc1B88o/vSvoo1nrV5NQo1gUFTRxczeU
munXSl9Ha+Y2B7cwlgj3tv3ukPqPC3pNdo1uHkhruzk0aKEbYe8E/bhbxj+JY7n0K4sbuhurO9pc
2mF8bbrqAxg7DVxm97z/w5v+2GC7Law09b2yujdpyynLCo2tTkvf5JkkmWvP/c+cl+R0uGqhXOqB
S2H5WAn79KlI3ZIXtCFFK7AT88FZ9Qs4qbarahWMoVAKv5AetsF616xGNI0SRBK9TUBvtBu4GJZB
J7Q2sR9WcpXCsdbvFEQ+rk0RRTOQCDikHi7r8U2WLrNU8bqUkIFO/m7TJh2kprGfyBkaeMhAljQY
JVV/rzVx7esE1IWlOwJxCXUkTHVfj3HrNygTGBxSwjvL8RZC3fwalj9LPRKPV9vnpfW67VSTbZCP
7bOuyxcpnddaxI+NXuoELEwfg604Gwc2bufJF1E7W0ea7s5Y4m2WKkGdU6NakPrmdHvc7F6QGfiK
dQ2LXi/RlRXt6s/IPnwG/YzLadhYi55HdAniuKPZfRLJLuFd3tQusT0FBHnSehGdUKCxRCYaa/nS
tuLsGAQYJVSAqlqyRuaUnUzsqwF5VfVRM9cg9dyvZnyfe/2Z/WZreJUd2hZdBvq0b1fJ5zWbbb9f
UeAwc347Yzlvkqo+GnMFEG97d7QzHJXiYWXMviKAZCzsIAiy9arp2TUnSgvRSUL1nfW51r/FSNsV
HPwLqLTN53BGHieuKU2qSqk+Y9BS/dKt96pO6pBK6EgLktPY0+zbibvu63wq/CWm8H6oug0Av+4D
niwpQWyTRnChUYiHuDhr1r4lROJkC+MD1dS1sw11W5UUUQgLOfjiLhursO/1wZyjeW5Zh1tDZ0mp
D+o6Y5xL9jKvKfmwvXGDb5CDU1vIbStG6RdWg6NWy0momOGLU+LHitbzFzpUgtg1qKVXtSbMkilC
HwuuQz1rIFUGycTNn9uyeTAs4gc67X4umMc7nrNFU/UW+O/sdWbOAk9WotD/rC0pHiB4h8SaxoOk
cyPGGbJ1eo88T47chPGH9FhrkUj7VzpMLzLns0/+c1sxxHQpT1pW5kZtWAsHdS0jr/TeTAPJWp8E
6zrrftV4a1iiHZEtLuOEMjtLkUGXWKzkQAPsmF+jslsMrwhFHXvbEXtjLQbYDJUssdpTrmms0mvQ
Lu6WgM1qszqA2V1nPhXt7SVlLbTdDDWpWHxPDqFT955PoCk5UVR3NES6BLJkJh777oz1itp26kJ8
PdPfk3qSEUTdpV5ZvYgUOLaK9Vzi2FI79zNO5gcnx5hpl6wSZqmXUVF85ppjhVNm/aZRl09OWhGM
0ixBQiXRoWbeVbsgs1Z8+KglEsj8liQ59AB2s+Fs5iuJOZ1ZHCHHqWvS3NDNhnNZ0zGtLCJQ5Pe4
ZL/nDKtsomsvXgcGsvSHMZ0/BdD4Xll2sIvZ1put2C/qJIiGPGuO8XwbSjSTRPG5/Bx7Kisr77OJ
SVgeOSJCOydhM+7HGV7dU1p0bCx/oIRH4lD3WvM9l/3ypCjMHKp+a8vcA+kycSMP33Zl82nF1hwV
9nJPaAvds7DaWg8vlFr4hrTV3tpytTAQSn+h0y4E6ET5OJI5TAxPGmZ5RkVSlgepOqEW87TCB7TC
pUvhSeBUJNgZVpFFxYqgeMDtMsHZAWh0D4qdPNdG5ga510R9UVxJCf8y7PFL5yxiVp0ekVLjLG+T
7FW/zx0u+vmtHN3HrNP8SSnOej7xGEo4D6PxYsDeNyS2vjobbGHSoRQ7Vl5LxHu9ycGhxBFpdlgS
yAWkD4YFrHeLV7WfI1Fg49FkJ0P6Yhay7eAXBioAj83wOyvnel8ly0Fb4Ni4jGuOuszQyQlDhBPV
8eIwFCXnkbMcKYZi9GlnCkVKgiZO7mBRDeLDST8Lbsk1ysThkjDJnE/JXAcqE7blicnXbTcPGwmM
j1vlSU0IRbXp1E613ArGdGQGjNfz7b9qTwA0oZWSKqy0FsVmsH6DIPJxlbSRLqh9RwaShWSeVE1p
S4GF9JTmWLotHA17rCgrv5dNwcTA5cBYQJhmmRGMWzlc/rcXEtfEL3rcBP591bHhL0tO4Hrcw3oI
eoR7sgWBHun81t/MtSiZxcmjnaFmvVlt+Su87zItHkW2EWn5pdz6m6WV+7mhx2FqWvf4Bhq/ngbI
BYIQfL0iLFjtX/LG2bpW/OwZUBbSc59qhsjA6GLhp038oLRsZDIuAotjUcAVfmlX9w9lHZhkr97k
BWOuHeIFiXM713ag5hjHaxR5fqbUa2Ci1fGHnapPcE4Aj2yOn5mWxWGjG45vOuTE9QWO7ZV9IpFS
7kDOUz+eoaULwrLjPo6DeaH+TOotJ3Jcgz796taGtNJsY+YkE0K5k1rSU71qQLZ6tvigYioOlTS7
xrcrMkFeFnkiP6Yx+TtLnAKf6GxI+YtIzJdy0sjy8dqTmJXPee7ZY4e3LF3DTDi7ZpjuqJ8IiuWO
NWQalUdL81RfzcgMTi7CNulYoU6A1hh+jRS1keorGQPYzVBUrvFWUIExbdZimb8ZLVKlvcLsY0VB
VxfELZK7GJK1LVwv7BW6Qr1jN68bVN6Jz5T/LLX60Jtr6rtslOx6pp/bvHcdmUEhJpu7NWalyzgJ
lG2RBW6zaOEcfzNXTefaW67tQIkKzF+BFt/DmdsdIBl3vdecMMfxcWwgNj1tfTZaCQ+WERlDAgDC
sC9hmlu76Qt0s9YVa9YLdXkPOcmy1vjSWOalV22seZUvmSkcWR5Np3gcDK6Wiak/rXSEcGERO01U
V7EXwqwfvRutugZVnbMxlPHvmNONMuKrNOTRgjfK0uFL62ZOLWrNSlvtx2bc0Wh1UW/XmtF8wayS
zsRZYqUHGIfs50oZETW7+hBwKsfM1tN84A1PXa0/x4RL2ybNMI3y3Q/LnZu4GZ/F0Qz49MiwrCp2
3k5+YqTaOauTBBPJU1qnvEtFHSDIFcmVYXwwsAVzJuAw++S1JYkTCs7hED3Szz1l9z3h+bn9rU/F
2WkKsDIteU8N7z7mxJk14mLX5reiVI/N7Tkr8/BMwTp1qizkrpqRuq0hcuadCpycLCy9bA44g2gy
9zV5S+Q3hz+aKfclr+JZqHcyyfQ9Jsl9wZga1J0bb7qaZHJHJTKKc/CmFIgQZXfjtMsDJxAK31N/
WaeQaAwgxNxdDwuTZDuXaE7o3syGCVR/UPaJ4j1mnBVo3GKXzl8U7EK7kpHDz1aNQ0c8BXa1jHvZ
QTSLXsDxkoac1DDkTmX7sdmEFo2qgUuSpCSZnDp4nZ0eW5SsOn4+Dj1Jq9rvZkH+MYkCJaSoD41T
pTetI2i62h9je619RmwgzHX+rAZ6l6axiNzGgk6fOZvbRGEDEcDmk9m7Hc6z2b4UG03cqoYHTd+o
mfkCCQ7hOKl2IMXNgU8yO407H6WQSrTwMfIz4lmgk0tgjEkQotuaG28tfvVEkIdKT+ZaaYQ2ZSGP
kowiSbsWCk8s1qBPu7Zp3kj+ffa6ptmkS/PHZNYNlIfSTu80kfNK110WokWUJzft/gwpKZUmydjb
hghTvzUK5w4hMauit77LypP7GAvP2Vz5ILTucl+t5nr05iRUKj2/E6LwSaiqQv3WuMUKWg20c6cF
RwzETr5DOPy2EXYWUTg3B/GqLbtuV1ZyOBOcDJamkes+OsiSSCZQZ/OO+hmxJfmd6gDKBig9IXIK
oHJgtOR5G4C2w8TTlDnzNHCzt5o6QeVPujrG4WqW9kZTMlKSpvx+UTxEFYl8mlMHwIFkVniiNYrh
PyLWOBebG/cT8xwmNf3Xqz2JUOYegifXevT0Kj1meDrTPD+IoV6OTMksXzTnokzqPrJK/hHAMgec
TAdHlPdlreV0Fk1iI2LV2jo2mpo4d4h6b6PeceMXWp7P9Ht9SLCfY9usSwAv1m/kTPNd37E56tPI
cm/kvtv1ZKIyI9m6ZBVs+ve8WGJYe/xrHBzXU+9WX/lilVFsgEqRZ475JCbnXBHlQ69o5h1RTYwv
GVloxNRteSq7AQv3FQdB5kvb2Gdk1Z9VJX2JayU7uEK+D3nbnjCoMPcmAs0DVcQhBRW+QUT/BVX+
HtUyYKU5BqrmGwMSeVXHvFp2THFGTtYnSo5L1jr1tiaG6RbwK3ej0zLup15kzvoY5Lm5XJfmViHf
BLkqxoesViO10/dsEy3JC/u0Nq193X139DecePP+zG1OvEazQmZ4CpydcnJoDj467qsBJ7LtC0Z8
B1UMHU3W86wbzcUT5xpe3OTgvPGqLWqChvDwYoro/8bPmfbiIKeOK/TSujgs4jJm/aYXGmi23xgu
Eq1ebf8443JNlvwqFqKJV/tVZfcozPG1UKS1bWfeUYczqDfIYWtnX+1QmQ9CH585LseH2P2+pV6X
MkeoJtBBC470Ui3mQ6KgvlqyavWVdbyaTXIPdETYIAJhjHLuYz0p8QZt2xNipTTQm2Z+6OfsKyvq
3cAZCZEHW/xcNC/kLgB4cUli+HqvyXLa3tjCMJuJ4MlU75VizCdtqIdLLEXvlwPbn7Ekrwk5UL5a
mA8rDmVIlnSCBNNNwgOyX5SX4d9dfiVrQbgPIOoqnN8j0WI9sfIpQhpmuyWO5tEy7pggRpfZMKmd
Jcjq9iE3cHpMWXXbJ6ad7pp00M0nZwDHJHlRCYQ7Y3GN+4NTFMjU9CUNHC29k/Oys7CyRa7o24AY
+uKmGnZDrVp3TWFtxNAmIdHP51lfuSbbs3VQkCf6edzSEj1w5tQd50TFObTEtTcd33OAwO3baRIl
RbgmwsTB67hBlfZfeEUf8jQXm2bK49BWTUR7oKGTu35WPcK80aVUJW6OtdcSW2FgwonBVyp70ygF
nnqjT3fmaN9b89JALplrqGtkLzmapgR5wVSeUmHrGsGaNJbvdPSKqvF33GjowODsKJ1YwOuKc4yd
lcNVus2zhCRt710K3YCdaXSgRAI2kywnTuirnKecVu6s4ACG0MggouCMrKmrDPOktvW1KDjg0ezO
5ZlPF9cb3xJM01O/qMGiuL/aanpv0jk9FbDdIaI5i09TscFSeJqqlqDqGtcaWssJvLy5FBybo7aP
t25K6aIxIIUyhmVP5SUdbHSz8ubJJ8d6K9L1nFVmuYF+Gw+aZaIyT30MAO3GIbAAl4Zl75IKWtro
+40ik3k/rIIAQIEgTslexDjvPHMxfYDFMpzQdOUV8Ew+3nD71SVyq09pZI6h621ZF+Fv+tqbX+lk
cu9+jDoVdWc2Vsm5UsV8pCAxzLt6pAuEFkBBWXRcNKdKm/twJdp8n95C9fRsvs5FQuzU01AWa5S3
2CBnozrGfEg2g5oS+Kgp+gPB8ZG9eM8FNaB4RXD7tmqq+srSbHVdhblRs0/GhhVPQ9YEuoPcr40J
WgZupquUCYRUD45wTnUtlJnh3vLw1a9jB61vUQjXFH8Ss9aCelCuQzk4vC5Ock++0Ry5E6mwZW5x
MH1YUT1ecP/rQb06V6tiN0DZRLIY26i0x2BC+XswHf2zJjg9lNJtMJToya9iuHTjd8xs/oDCyzv3
yhrVRkyvAaKHpUApN+ojH7cHcuQfDTRFJC0By82J0V9GVfuoFkp+s0K59CNRMkz8J9LGgfnKIb1r
Bbb3tg5VcyZHxF4RYZX6dq61S10W2053TuVEsvbofRXpO8ER+0rlahJma0R0MUROY+6SmRlw1GaT
wkaqQFhpGf7zCnNMakWpWdBb2ORuaJp9eXRVwnx/5av4rruREZlgnbIzfntWQ6aSXR2sKhopNbzL
0VD5szEiPdTabaewvAh6c9ZKC8k1Sjer5XAoihm958XnlXK5AGhPQEETUBZgh/R6gUhnil/O87WJ
WX6oyqIvW/bBQk07h77kgwrfIhgm5IuC5tNC6YHhF6/YZMt0suwkJWW/OhFJOqLPBWsE0O7CJVH2
pRino1aspC6SjD7K167u+73KbBQMJLJJwspP2FiSgAxS6YsGMZww3eE4T0rKkdThnVqUNyBj8zBX
6wOOkAWnzPrBtEFxWvdejjYWxfnGCtX2IVEzIn3Keg51SY21mbP5LRrp2rf5xh7Qc2DNi8RM7q0N
XB4vbHj5RFqjvDWyKdOwbc1IL+wd3Npn3g0U43RaHuRoPfWM44cWE+npufrB6c39bMIE88/3G1GX
16xf79epmC4jGe4cjXk783b9gK68c6wy/1oddc8Zj80sweXAs2DAwfS0pCcV7bfA+PmR94gARrfY
22qTnC1zZO9bERwnhoZE2digccvu2DXQE6/DxbY73j6NS7pAc41M2NRZK4iKIbKBUoBKH5t7PQU6
cTLFiMrWzcgPE4hOYXhMHVS7lnEFztOHilb/9vL6Qm5qE/Z6B/mSn5ChFo+OelgzWZ5+bpRblS3l
s5ws0LGnuFxg5/DirloPK0kLrumBENRZPh66hsN8VukZzJHbHFcnDvSSEjRH2G9Z48Ddpqtx76kt
qya8IqoBmIi+VY+DtF6ToT56hMuFeZpcaiTNv6ryVpIH+V7b2USPqIWO5MZ0avBV+mTrz8VwMJZL
B0V48FwGrsVzC1bmXvI3N/VxtG3fy9onY1ycqBeeEoLUVaN3UHpAL9fSt61lG8E8NUNABFaA+oT6
eaeQ9wW2Q6LZF4xw8kKfJaFuvbJZPaJZSTbZM8R9yXqFtwTHnMdxigwP9sAWCTp122oiar/iKF0Y
UDoQIgIWj+hSCNerq22iT/mZSptroRLqFK8TvU+2B3CHTjJY7AF1j5zmTXZjDukX6gUJECOuf6+P
W9rBuFGdPMoyK5osI9ubyHoB/VN1KyTLLJgcSSteTj0kE5VNbtNWjUFxWpJw8N7G51HtjXtZjvop
lfOhMIBcjSnlfBoPpLA4655aPe+EiDJY65rEg6m9DcuHBqn/q6ScMlqSnUsiD4mre2+hr2jIy5ek
tayTnmbJFqa9RDxdvruWSaloKSgMdROSlhdPD9HN/mogNinPUvHV6ScpWZgaQbD5S26i3RBKNW3A
nedd1rO560bMRbZO6bZEo1/1Ir5PJJN3Mk903qIgvhrl4AbaapwSgo0evWr9pCpo1M0XYTDWokxX
a7TTiz2SuTu4h5GQNJdOxW1mV9WBEoZ7YhZQeyLwptWtDZS2pNJaim+jyP442JQ2rWr3kXA6M7Ky
5VbeaHIJrI3YrnyaGt36KCsPoU1F0meN/IwkuVPfIUWpE2fvFvbvOstAlwbvbqzW5DGHeMzrW/yD
ycpYPrdaP58Rf+l5E6EJvsCEcKKr3T1nf3YZFn5o2KhDAh2wkQAWkj/RkJ58E4LvhM6bTj2p5ZcT
hFrWcZcxcTe6tDeopu9HCDLgu6VXtn2LPLCuIDja+tzN9sJps6cLRt/EgIWo6aeUHgswFDF09J3f
PNSuvlUWp9zoIxFlpQn6Vi17aEDIasYDBWaXGuYrRXMYErLM3Kn1qIX0gP223SdDgxpSJ8owSgu+
pgbdAFf38r1FiMpbVeqctsGAvGG5cuSP90MOG6N5CBy6WMcM0HVXx1U5K/V70BYKzfKZ10y3DjMy
/DCDjuCMPDLfqstlTUvPz8uHpq85Kcn0kCLn23qmAcI99xMsKIdeG70fyv4VfX9Q5uoS0tH22y5c
0ikt5ocxUy6tNQ/ENbLurhWwmeri2TNF+jTZsxO4Yn0wZZ9FBsE8e3rA8ABYPaPb6h2rMYt3N8hb
ijzbonb+4y2c7YlN2GHt1LaU2B4Qqy2HvNZeCi0vNxzgl4N3u/n5ylTH5TDYaYfKUZ16qtIgTDXZ
h0WChOXn5keNgTRhWoNSlZDQKRqjzsgrUChUSgdOHBA+GY2XIuU8hTqMqtaS0o0WXogf/fz854Yc
s2QzKO4zDx3KN+cdPXgSE3as9ffp7U8/30qAo9uJjon8Jm3LTIRDJSUoZrlCUrFmAMQXw4apM1ob
L2RR7g94TyFlKOs+pDla6mwm4QLbzb+S+n/S9V/KgSft3tRntZI/Od04bPLJXv/6ludp818Ox3/Z
5f6LDew/bXr/3cz3/6WWGjHz/01K/b/K94/3CmnvX9bAm/8PATR3+beQ2vwP1AVY9ZhpTB1PL469
f0upseWBcxp4R3Vqc/CP/i2lxgGoOnj5XJWsHtu55Wr8W0qt/oeum4bnWThjb/ZA7f9FSq0h1/4v
EmP+GhdTgaar+s0YeHsM/8xeyDWhm0hTlN1QDagOXM59KD6P5FiyeyYbrRLoltpExbB3g7xLJwvo
By/+hyia/+PDwLnoYMQzSFL570pnBiCad9jAd61oBCy07h6HePxwevWPVw8IAnLdp4dGQVvkos9T
lTxMdWns/vHW/esz/s/sLu2WgfRPYTmvhqdphmHqhkepnsX7+M9XwzW1vPcmI96pnSnCmHaGaOFA
t1fiABXVfp6b18KO7+3Mey2XToEfIihdq3QEUzV7gzFh3QbBiP6Hh2WaN+f3f31gzk3qbqkayTaG
o97exn9YomXRWy3GjnjnTAupCVQSbc28vWhY1U+VY3kcStDANWmqHLpVV31nkchW8pv5ou1HoOfJ
biIE/fYWT/mBw7KHmKfsTo5DIwP9U4yQ687yKlocdfO0/OdNyYaN4mGGO0dtENWkjwWjl8rL2mbL
IVOWX3F7a6OPO2C7jNyMZGEttBv1S2ld+2A+WMm1tXCYeZIKUpuKKmWdgd21+tu76UVNo1eDNs6j
fujRjpVk3JV9BA+cUg9QDNT09H8mCf63zqzV6ljfqfn6SPFRvFEWKHSkcfjyN3KInIS0innYug4U
KOTvMSn2mku09zTRbECSZau0ZydnSynuzXxOj2VReluvHVZKgkqCXPX5KU4mBJvjaEe9d1QV6vx0
vUZ9a4ICe8wllrNzbYIpm6zI911ahzYCSYAT19zoDq6kcu+m2q68xT4UBNm2arVHJwePmXpfw+0N
qVP6+bJflUU5pxzGClCJbcrOk5DoPFRyvcn0bQw4fdztPJHJ0S7ZV12hBJCOjaWy/Xbq9b4hv7Al
eyI3Y92XE0DUIyaIj9nBE9tP+JZydpIObzDxImj5boCgnODYEospnLgPhDq0B1cAz8qtdHBc0Raa
5sbo9Ps17na0gOCc9KxHDZvHFlxqPxFNht8Jw6pIl9Cq5mecC8COSztGADPlQcj2w9bUTezca6vz
hlBa2QgLLYqSxr88SbeXQMAQKIb6AMh5Bqr40m7QzVABT3fVCo1twGyqM9NT7fzWxGOmVdL36iW7
5OpHMgkk/VbouFQ4IYngApAofIr5Czo5sNAu+H3vMSBUKOVy7P4bxx2DKq7l3bho/cZFAndvVjU6
EWJqNRfATHadwPZnfy6JZgVLrpHOCE1ZYsQICg10vBxp5MGhHYf92FYwCMmwMTKcFgQ/WHcUi5ys
Yo6JJ+3pd9V0pFGlcWhGw4JDNEeqGLkxsXqjRrt9qebzP28qpNZhm8Ms/PxAsdqPJStJmNPlwKuZ
XogjtjZdIobDz7dI7eA08PPnnxuibp41Ty//8Ss/3y9u9/+5x9/3/fne33/8+aqDgiVM1tqNfUbL
lT5lK20R5q8kJs/453vjTfH+85Wpr05kLuUvPa0J08OpUR9mpIT98e9f1GZkd00H7/Lz458bJkza
F3++5CPjAciNyNgp7QFAuv2rf33zr9uf38o8lMMrAoq/7oScvT78/det9uhie/y56z8eyaKq6S5e
tGhAg+ibtCL99Qj/fmwuR8TC/+vf+fnu8vPgf/56cHce2M+XNJrwcFlCiMSiIsa0S7oqc+9rNGAo
YUURXiTaB+iJ4esmF09icajtkvYI3+VuQIHvaR/fzrOKdTvpYEq7+ZDK6Skz+z/VSIHykr9gmzrV
lX2o53p6cNr1xTTG74HToygbkAQLxi0mkzUqEV/vjLVHJ48Pea+wsPsaMZdnkjJ3sZpcTcXWOUel
UEROfs1BbnPbuKA683ZLOzzoieuh6RvfGJ4jZ+TESiC0CfCOgMtKhL3F3X9O6yU+1fUbIXF3UrhF
OOS4Sli/Z3Q04gu4HZuK3e1QyUC06R3aBcSVCG20R69Ws20zibMi4/TAwWFvTsv6BGOC6rD/7J0F
BaepRx112kFlNQXLc/tQr9D3zOQSiYo5+pkhPL/ycitUQaigwm6SdTLAHB0vwQAco84or3sC5yAn
qhFRZR902eJGdHzpLL/rRbG0r5brl0Tei52SHgBOs26GP4WT2Cc7swXq0zoP9VSO0TjcNi2vCUbb
XKPOTTYubugN8kipDpuKdFzit7IlLBr5vFA54xu13m0mxcUNIo69TK37m/501pc41E0KSrPxTzdX
X+a6fkxq92wpXX1VJoeARMXbeQVbXQJ/Dq7544PpHQb9vDma38x7N0cNUMOAEXxKF9K9i+m9lzZm
727UAgMJdmTb7KOQWccUQBDRxUH2XGGdVQQ/1uwJdloBnvQrOyf5bcKnGo9hX95DBiIEpaTRFyL9
zprpULXa0eowurti3izQI6K9cLp7zbwbVeDk6R4RyqFCfu3MVMnY4zuGVv2oufieMrJlOaEqj9po
cAY2q62h0bZea/YH2axftkTYACeF1YtqnkDx0M034qjZ8q50kWSazXpeqWb0VwuRsY6/Z5adQCIT
+4jvRl9vjQ340R6p0W6x9BMJ/VtGjJ26qlApTn6x9XTBK8G8ifVM7PRmgxuQSGZ0dZh3MUoNhXLf
MM3sJwk+yMeriJN1k3OUToYZoExdQ5OQTT9JH8qs+uQS35Oz/JARah85gjrdrgpJq38G+8yZ5ron
m6iH6eqaVuTK4VrFiGSVTn/viOQz0rqKFIGUKXPTVyMjU0Z1Ob/Vq0Rfc8nXEnn41BypMvaJoQwK
r3WJStTLU9Yl92rqcO2t18k2rhDNr3NMVbfjSokuhxpsumwDlBxMflhXKBRaZbOjIxlHRSKvHb4y
/PfjjekzvkHm+GzpR4mMmd2yIqRCiK1bqW+yxaaceuLTrIvBn52W7tdbj0WL3qgvssfZ05HWTJMR
jtvaubMNgdwSwzvbT4quy4uow1B8uVer4aBX7r3rtMRkkskmQcQZnH7LeL4juOelK1iaPLhiOq3a
m54ACvBeZgkv9OLSnNNHeGae6IAkbShLTZbJEkme4l3h41hd0hQePBkj6Vhswt3Sh1ajY8WbfuXq
ZAUugFVukDY/pWihinYDa9/AmWUnG8zeSXDiTdkulcvJHiQtHYp6qlEvyHUaj9161ddUj1zE0KQs
iDeB/tgfyWHNB5xRs2k8OSsQosa7GKd3qlo+Lbn95Ur1fZFoSeJnJbUPtLBSdCmJn28eExpaaLtY
Tjhc/9Rz9auhTxYN1A6j9ogZ3abkJzQSryQboDQBdRZZUfBi4xzAuY11g5/8fO+vH2ulzSyF0qxo
xFPLJrMrJ/3157diUXUR4twB8JIKGIUhZkuACOIQ3SUxhfjnTV5U9XlF3nQCnvdJAV4I+rLw1ihE
JLVl6xc20F242iUoluBqJCcpdFrEtioMk2+S9BW76rezI8h9ORlJ69ASWF87M95XonfuYOKduxkt
Ep3udOI4I30iotQDG5NLGCMgutOUp8xxeIa3R2KqwxrZPSj4aDu8fKRCAP+hnOrQ3oiRZA01+06G
tSaQouFGYt40p+l9TjvIwsIreeNJLStcGd+NzmLcQf4UK/9vGodnPVR3ntC/dG9OA0WRbwppdKVO
jRmh26CQ0oUeaihIyextXZt3tVWErb6OZ7dC8qkaAgWSfSkcQ2KyTC4Q+kQh08hz1pLJd+KyvPtQ
ETBwlwY+xd7TUDOSYNPhYtD6M/joA12p6t6p+uoklipMIfW5L+mD6e1NFBUu0qRMY1hVok2WHmUR
EfpxIKxpv3RES9B8hmvHPo5m6+0HdNfnop/rM6KYmZaaM1w4XO7SfmRNcjDMeADYmwtApPWKN2Q5
m9I1AZzaQ1IV36nNY/RwOvQT/0zFJ+t/s3dm23FyabZ9InKw6bmsICBatVZj6YYhyRZ93/P0NUHO
P/z7ZJ7Kuq8LMyAgGoUJ2Pv71porWaI4MEldiX5ahuD6c5Vz3dcb4sYUBCqt+UK7GrZxjd+AGUd/
TXztoU/kPfel6Rha+U2awIHMGQvDo8zRu8yVzr1fcisxTVv62NXJhpGQt9ZwTXl4uCZ//edgNZoH
V4GxwfyEKSLb6PuYyKqtQSnSRQw3ObLvt1Bwonc7GClA+xaEg7rYZqlcHnxl/mEV461uvxtgGTHB
HddFv6xJhQmAYV1tOoHned2lBp3FTYoZXVgdS63kC1nW4tDASHvZXh/Uyhob2roarvuZyP86/l8+
2Gj4LNUZXSgafpwXfNsGjIfjuhYpcf3vN9dD6uUZ69rluevTLpvr2uWlkDNwrUpRJq9vtL4A1+9F
snHwFxe3tDi717XL4t8+ZkEtZND4L55XceFHuZFAKgLzcnkpUyFZ3LlsZ1XWfL3d12td3ipS7H8e
qYWnzO+1Q6VuWpomX8f/th8hjy3c9UUTy+h/faLLx+q67rW2JsVlqNTKiJJ5z4QcH8VdV9O+wZSq
PKazzKjAj2/wAuNdV9X0Gcr0ri0CcTNI6O6hpTdEfpTpIQ4A6ufJIuZHDbWtQH65SQC8Jw7uotEM
NvXMWd2ldPQNmnK1Bgpo6rAoa21G3I8F7t7KGvDMISrSdbMPRHoVSWHGrFUfvaEcSK5q1CcgHNpu
VplKw4JRUOoPermFNbKPSPU4WODAzia5S7NcfzOnzRBq8b7r6/Qch1F6LsM6dGSU7CB6DWemjn6w
avkmNu0WKoE+1eeJjwfEUCGfzIYuORdnXNiPTMTnc59L83ldswij86TC5k677BDLIletY8Pg4dBU
0a/DglnMZ2TMtZcIgeBOxezBJ5n1lygz8ivE/AluU+YETSLjelQBurQztm60TLVqAAhJ/eDcLgtB
7QKdun5Ax4VLbQA/kl5rknSFVjM7BnmlnpQAkdo08h3xgkznub3MxXjmajqe9SB7qICVcV3miFWA
hZSB/hFFeLdJDepAJgB6rIFUGMboyVTq8mq2rJSxG0ZsW8s/QlunqdKVG2JIq70VaqdsljGV9C0A
BGaGc2pgi7PjDINA9OZXAHhwK3yvbSPaBVYhn+XUks/r2rrAJknekS6jDknh9sZ6RG9nI5FxeMbV
pRTb9aiS6HWPygz9P8vWT1WWGziYxR7RqbmdhPlhM50/m3pdH/OgdaVlq1vOFOYX1Ck1JK2Xx0KT
0goWqKYfsBcw6gU/r53XE2tds/oh8GId2WonlImBY3vuhs7Y6xl9OHtoIf/H8fNsawqRakQf6OJs
LrvW/cZQquQ87esQ7VRI+DY128EN5GI+6CUzyqloT6Ti1BtTl0yGWpZ/Bgstnde1NLAsJmBR7tpZ
eRVlqKuiZh91OonBJIBi30yr5xmXeG0Ms6vQqcUkSBuKyILkrJrtS63SGSLKc300kKZ6a6AdJIrU
is/mX0euh68L0zrFRveg2XriddPSbe4zInkm7sRY/eRzmC3i+uU7bJeTfl0IUI0EUQm6WeibcWbH
pzkcfi0kvEkFIyC2v1Zprk/LrD3fdNL8tO7olqcUNF7+duC6a321df+6acoRbpYEmcAfOy7vuh58
2SR4GORkx5D38tjlTUu1yY5T96zGVlvQq4+S3z56GRhMATTb++3zXT7K5eNV6ydPeypnPr0AZ90z
cMLZWizvLsdd3vbyUf74tOshf3yM9eD1uL6NPtIODQQZ5wQFpTL3XcxEepl8SzrzbA1ht81AY2DW
j/JbAon1vVqq35EMStfEWtFSpfLjMkqPcM2H+pUdJvjNmvmaVGDM0OOHXEsg8BKbXwPEgW2up+JY
pIpypvh4G2DG2DOqJ4uKsMX4uTHlXUrNwlXq5AM/ouZCQ7S5SDHT1QoLkRq/Ti2gHlsCU13mluGr
le+iIjUJUGssrHDjTEtawSvXLu4tRey0znrx80m+IgTre8i8Zkd1g+moinWFTQX+OiJLs2E4qNux
5UniNpgnrMR+/prJk/Xch29lC/mrHsWNGW2yuq8hOvV3ec91tm3RGExMnpzZ6ms3yZOXUOK2PA/z
cNYqCklDp350WvMBkkQ7LJUOtyend9OO8XWr9S+Nb91mumx4kkYmV9KcYvHMPE0/pUipZv6PXK7n
iI8LQUnVGtD7WoMDrMn+5uuyQrwqYb9SZtEAGCsEAsGJcT/6I6OEEYF+CnjYu17aLTFi0CP4Cd6j
39OpoIeZgzoz2dlyoW/LobkZax7Ki3agGjw6Qmui3dwZiaM08vtQNa+4s4SnTUwsZk31ovL7HOvB
t6xJdgsW3+MkuRoGbv+FFt/2lRJ5Zj2i0PWhiVHQ4aesHdM9JoaEKRid39ao72S7dYlgwzbeS/ke
Be1w0mcco9GN1BrNLpb9Y2Frxnm0ppk8CCWkAN2V1+1r7BvWeein8qG1oyPoK+2AGFNDnIFjiOKX
7oUS0iNRFsaN1jFdKjINBUkze31f6vciDojlQszaF8bVIA3iykddj4taPaZ5jlHCD0l/ioafSh5M
OxZYeSciBMd26FxqZ8nGJJgXoKMibRq/a/AdotZiQEIAaggEgimxK2dyC6hMEh6pitWGGpl0hwiY
3L6hOxjIHDDVEEynd6WyL6b4UwstANJaAfmRM4pKm0qRb9gRStN5NgYuQowk3cW5+s6sbxOPxuwm
iG8OVWYdEoHScW08/V/T938guNKpXeJT/j1A6yZJ3/AL/K3t++tJv/q+tvYPTRWYNSGSgKki0+ev
vq+QVbq7dHUBaWF41Cx2/ROhZS57TGEaC05YQ9R/6fuq/6D/p0N+5Y2W51r/m76vIhYa1+8tRR6g
3UpmheBjCHXtPv/eUqzBdOSjIaqjFJmntCCFiJyAo2kioOTUf2IK75TjjNo6GZUt1i/SVFWn6ASc
vgQiEqy5E+R+mBwS4cfjcktHuE47Q9MOWB/JOteA7Gi49Wsyed1OAXWSwwFSd6VMFVPtfc2Bzv0+
VpTt56YYNhk9CIili95wb4coIzWa6sdZzexjYwWLmA23GARoYHeG/lTqWeLUzVK9lyXj2DejeVzX
LgsupiOiw+MkR1t67dJ+3aUEosm/nlQNhXlMsqBZVNlPNnHVDJuCX4ugKZWjX/sUCHU0butmkmUo
SOdGAS3zz4PXHeuCBrVyXNfWV1nXJsSaG1vPXTFCiszqz7AZZkcCjOjMcpqd1oUsuozKlc/IL1Zc
Y1IURC2Scvxaa5k5JybOyjlBYS/M9uAD1ovnGX1rxpUbsxxpxFVkgrQ6a9Ystj0MXNRZQX66LGLR
R46BUocgWJixqPSJce/tsN0oulKeIiM643bCl3qdGfrgVNAQdnmCbA7n+60yWB/E1SHlruaB9mz6
PZ3BKYRR+WpZoCSont/5hCts5dCwCrQw+akpcoOGlQnYRnpBDc/wqk+9vpISR1Dh2BdGdiZJC/9m
jRNVGyvlKmgVcYWKHxle0lKtsiFueTBS93I4JQfJUjemQkbipuxEeJamTxU05VVvw0/h01wNDa5o
UzvVsdqd/YnQoVZ5D4YZLupSWs9lWbmqJDZF3foMcgv1qqx1hs39wFA47b9NsDlHxihnY+xst9bh
aAeSHl4pfc3ZSRScN6R2s6eEuG/KPLvWQhsDPyOBnToEeIFF0hM+WA/TTquk3ai1EFPkEG5ONpxz
09eYmBF1O4zNyRoLnekJZSs6mk/rPrsc+PYk2c18avnrAfjrrINSSzvBnw4klbKYWD41bN4nysqT
VxOxuO6blwOMKLuZmHJtiZ9/NIBP7VqtBa2c5PMZHsxE+GPE96GnO1uRPkwqYt48VVBABdxJfeoY
GtX85hstKY4xxlKvMZq/PTbUL5imrmGsoZ1KwuwkKba8n6Ta4+bYHmu7gHTKm9OmWFbXBy+LPDRd
KaMdygWQVIQFCw21Id7FLTDeZQu9c3lEXc4YcTatraEwtJYi363I+dWDxzHC1cy5oTCgJ9EC3pWO
vsGtVOM2Dci7X6RflColLwn6a4SJ47EDAYWpZpHhVRHdUyPXmK6jSF2wbmVsUYwAiRQy5j3S1en3
hW04NqVWZpWDyEDSLasliKpaJPQkfOIOnI/UIiCC0cRwRM43HIf0TdP5n7Nstd3ka/O1MfgueoJp
Eqha60N2DetaCK13a1XULpeEZY4CjCIq6XcPBiNI5MqZW1cJnWy7gu6XLJUniowfydj3QGEVyl3L
Ylpoduva+tho9bs4SfVdIyTM1Xi2trMw9ngIIzwENpgMrDCUOu03tbZTr1n6yetHgqD3JnCyu1/f
ZIehprBGyemXLzbX0m1EP34/2RjdFJ1eE7exmtAeilYITRhHpqHi4IVKKW8XimNKPdcGedHHwfUs
j61cGQcDXuAC5WvkBekXqzQ0MWnKekDdpGKAb4deJhkTndP2UZ0ng0aCNXpKkT8YPl86ljK6F6By
qSaiZpMmOXeRSPHf2Kr2dogMYHNAHRymGYx083PTV6GnRxK5Ir19iHRHdLm+l3QJiBXNZmNt9K6r
3dJXbpbFujZgT1cZjQLUk+RwZ2djdlxPgEnXf601RXHfyl2JtA+2BtBFXk9HhezYUL6B7C03r9Qv
AFph6ctMMr6juKWaCZT6qFGgQ1CPvz9YJHtKr3xgM5JdcLlILubmzlzogNXQqHvgzFPzojc/g4Ww
V2H8ZwqxoOpoDSH/OUIhTJxRLM0Ty/iMrLh21yPJC6WiWGJuX49OMPlvyU5u6FrQ1Mvicm8NSrTX
1darp0OVT9Yhyga6u1wOXWuapK00a89Keo/qc2HscfJf/vZ1s49klBXJHFwR4mJ9fQ1NTAlf9uf9
+qWsC3I8aOuPxjlVpndMHcyHaEsftV7NXb1UYpoKdDIVGMkbrDMIMDk7kuUEhUZCrAcGgloB3oc1
nGac1MNGvB5NtdjjjfWaNu9QN5JhSzt5lypQezpjTN3OJiWF1khFsROdBdklZkRJNhb1eJRlj7J4
dMT3wkYffpNbLhDk6gYulfZ6U45mh26131bVzBe+LGacvkxfcvz3pp6GLlnrAPEOIYk8LT+OYxbP
mzhZdKoG9wKKzdtSAc1hRICNLov1sWaGPhXU4G6Wy9u6AAv4a23dpDpTHjO82ZsgMNFZFQH31q7c
r7/+QEa1DN+RC8G6oBxlo2kxoZVr7TkmHY35L2xmg6bccV0Ad2x2SuMfs+UalM1c0kO8PmQfI35X
epJomS+0mvy6vu96vb18jMsmqHppl0PXM3SLASF0Cn8pTScl9ba+QrWDBve50ZlL9S2MznWBV1jb
NhnfSCEHlE3Nqtoprf6JgQHISyiFJ0WTtnNejnslf5B8A7E4KmroZVrgFqv8ZP1t2hQ0IXgYdUYx
KGodefkNDn4l4R/DZxIKj77eC4Z/l2AxN7KqgQaywoUZl/HCmIRlsOhWFNg7CxSf11pXtWV73XPZ
LbI9AgD1cNm3HroeEAMfOpj9q0rH4mgOtKcHn2vdsmUtXwr5BEBF/9r8WlON5KAOXNorIxDu+liR
BLQo1u+xxH3Wn+IK4V5u6juVqwfkovGoxal8jntzPusdbexSsnaBCUU0qvOfUdaLo5BUcUQWOaNB
s+8mgJZHSuUFhnbW4mUtj2rSsNfV9cHLMf/qMbMZB6eQApCnyytcFllu1ntR9dvLQ388f91hLDy7
da0bK4lqJ2CG9adXllk03KyrFboL4VgjSkSlyGJn5ILeUaCtfDndrz2dyy30srmu9TPg2c26e91e
b7OXzQw0UdbPyLzhuSNEkCHsLLccZdVtM0FPEW6wPSy/I12ztn3W4PoPBT2VdWHJI5JDq+2sPaZl
Z1DL7rwugPuBHuSO7KRGhJ9IlPBkFCrU+ECXUKhFgO3PmLv2UU8k4RSQwAVTcuLbwK0C0WJdHe3l
VphKojj+ueu3o6IuHmTgGXzQ9ajcJWW6JMaSqw8iSy7AzarLWtbWzQ4f3K89pEbP9Wl9lFlLlUEY
56h5+aHQYiiy/bo6qSM/18urKI0eOqU59ukpAHe7LSrmAhvR11zXv17890cuL+lHDI/WV1wfGxvF
OnQmmHke/uOocAqt6WvP1+r67l8fZD103cbTzVHr9tc7Xl5KBlaFlwGV6Mk08Z7+8fqXT/H1sS+7
L6/+HzxWZKfYrOS695gIHWZ/mhrmo1Ggob/Y4q0v1RlwwPQw5tq4MMOU7Siqayqu2DUHkL/9nD/F
kQWF3i6fEvgIDGZnnVKSrO0EAsgmGcvvTIU/GaK/tWZYuegR4m01S7kH9IX5R6Fh1lP0zIma8HHU
c3nbEX16NEDvaWGH19eHmdo0aATSyIb0VrQPahFxp0GxBNqpbjdG3z/MgzVsu0p+Ngpt3rRCOGZv
nsD3nEC/4EDDuumAi+o97BbwfTtAFBI3PsP0WsLpcegmTNvbmOivtm0g4+ER7+md7sq8/ekbIabK
cfCpQfUvSjtGCJK+WyQPbcwSYv9k9vAAag+V8asqITvovR6EEANtSFmzIakHszOOGT+XfdJAZpT4
3tJGOxVF23Hpi15Cq82vw/DHML2nNlU3lY5MH0s9WOLwue1h9JpqeNAqJqR5MYKLV3dqW96IEmlt
FFRU3ILuBzko25Is4J3iU5GIjdwLamZuXd0+S6ZBegjyr6WAkdGdCHnqpkuwyYy+pyaeXqN1a8pM
gtBjuGGqvid+ekfyTfLUZ+8yPrSOIdfN1KVvWc1Yt6ph2UTyLUEhKLcipK2sEUFDlLSHlb90AuN1
Rs6/1eAVHwpgxRs51YJDrKJaY5aN4BSYWGZI2TYwU6cGC7SzrfZNnptwO9bBUzPa8Ql2IGQmrWux
cKKsyEW/k7TEACaiu9jRUiquYe4I1XqLOdOPMXdqR9P62ZPD6GEexaNvgv4pFelqNhiAEpNxzMny
QWvsc0UEChmWiOaHQHyzhlrbqeC6w6zS7iPN+mbBDRmIV+BGgkGyFcFN18S7thqH7axIrk05A6y/
n+L4snfSAOczyLozZkX/h9Q3Z/5VTg0XzWmGunDwzMluowmUTCGXSYIv6bIW27iI552upUd9Jrgi
Qo+QBG19pKV8lvtpurGRHx4yKb0uK43OGecrde/C0ZAs9lW1FQXqcG2YODm7WfVGxWyRow+3Sqw5
wCQqMNntu7IMsizZHA9D+SxpFpdV3FtQ82q0u5ajk+rGmKjVr6y5UHB8heDt7CQ+aQpR21Vv3oNO
iScZYC8CbDQl3ytVf9cb/R6IsPy9bIrnkkuUM/WJDIuXsAfaDfVOmYceOdFVBLwbLBBTR00p8Mb3
NCtSdeOjkL8u4HcZXesMiSBstWtup/xTnqNvxdQYJ66sG3kMufY9mOeKVNz7uizg/40aBSzpB32w
pzzyvTQM93ZpYzyPLai/gdHukpRWwpSAa8375ocfpjo9f/ubblbNvjp1KLx2mob7vjJgs0VUwrn9
k+tgaD4/N/04U9VimEffRCK+Juv9MzhS8PZ+95NBLoKdUR22+Gipn/cNjNZ4F3XwzbLGPmZWOHqF
Hl9XPpErRpC8FjjJHB/oSROCwlMLrnzI0Mgjou5DJCGNaRThSAlipyZA2NHTfTjI30pT8o9pm3ih
qdtuW2mnRDZhj46aCuVoSDwzaX4MrQ0TmmsUSUfYVkne2ZfayCy6ba7zeMBgqRpeZ+yGwnoYuoSq
lIF1hCyBH5GhnPRJVRxliN7mAS+gBXCYbNZw03B+ebndXyFwfVKhWG0meSImpeeLVp76Pv0soyba
WHYNDgutgS5x+pZvlCn4m4g5x5GavNj+CGQRSMai8Wuw53cFXKUCXewu1sZ2A7Mz+5YZlmdDorKE
6G5TzI1qZuyaIr3vJ5EvnWPNHQKSQ9syKjwbjUgZl60birl0o/Gtg686WpVjz8Nji+Ke+lXKDyT9
Zkf9I/ZCJIcKdPMmPE3SeJMrxntPHzvlUhMh17BRHboVSInCHCygQ59DWMrbQfSflsj3SdjLFOVw
F+czpx/kr8VrM1+L5QvKLZp5KdK5cAQdYSWa70oig3oGyGhbIpLd2oyPADZH7yX8gbSo3LjrdwO0
HkbCdYNSMdpb3KoIBLG7qxT7DxbfINqUkVYhnhSQSIFa07nXNMAAeqFB3mz6964BaERUD78LQqCi
UDTbBgOj8orEVnFAxpp76lBl0TuA5LTrAEshwuiCcwOnOlw8vOoYzTN6V9jpXjT9as78a2TOlK+H
ItppfveiqcmxYDbs1YN+6rBbXYs8vKoXBe2Cx/aS1Lqm3mx5MYFLTNHA73WUhxel8l2Vij13Ydyu
rebFZkS3Mp6fC4ggmypuARMbSk5Hc+o2Q4+jKRqSOyOC5dFM1EjC8U1ToI3F/I80TfqElnlkzIjS
raAbShlKw4uwHeGeZITWJsqpeSvD+FGbpTdaXUDefVgQAq/8genq9eTnGJCC8EbtSXgORb7Ty5ss
F7fWXLfbHF6H10vQn23YNYAXxQHcCBI2v/K6Xn1sqxD5Qch9mQICunL10fS5QNKQk+/KIO92dR6r
lHkkCDOo//F8YyYqCW5pM1qnBRTxMYYYhkp7N7fNbYJqUjExfIzdfI7k7HZEgwu6XHEy0zxMwcTV
ASaeK0zzJMFvPRRFqe+1OvV84JGwsG8Y+bVOYJqPZVIDMg5vTTwWp6LX3hdsmyjrY6FFhG4RI+OO
0AfGMLZcbMkJOFOZCNHW/xDh+NDNfI8S6hX4hXWx4T4WUpdsYEBVjGB75Z6Ek6MexNezCW1dUlsX
hW7nlohetgJIjdbn7ymEdk+vaqi7MZg5u+mB+1hvftzDyFQYAqp2cyNP2E1HDCo9/NPY6t1AL4Kf
zDmo4mukhz7XUk5qLUIHguMnSsLlrRwdh7wAe2GmRyWOGD7Jsg02XvWAmtwzy+VGza+uFhJXOMC5
w4QQeNQC2VHE9MBkDzQvGOohEu4AATGT8pGruX0VLtOQObvXmXVuE7nfCiuZrya1vBORLE4SpKsy
J8MobgGt1SXsJROtMqq/8s7ua2rNFnkOASQ+WDe4U6viREk8rPyE0a3JnE/6LplU4BrmXk6iTYVT
JJZHtSm/DSLbvMHIPLaF/crlCM8Tg3mvbIXtpt0ornFznWpZPgL2Iw1ZBGBo+3yklRnRgRlc4rzV
Q6FM93jwx1sgX5krSwJRSWxETkccFs2Aot5rZIV7otsrAaWvPCtO0Lg/TX2ONh33pC3+sI8i1n5E
EmOt1OwkL2BotRlw+t4MI5DR4SFnSLhTAIi5BtG75SBDyMTVsle5NHBBtOW7oR3PYVLBdLb0g6FR
200H22WYJDlELdS41bj36c11ooV4I3jZTdFToLRBW28kmYY5aoptHGn1AR0tiU5GnTrAVSOgyVsD
iqHTKhEYIDo33DveO4OQ7znlqhwpS/pdg7AVlDsDLdT7zRVOZy/j/sow0kcWVN6rxjeoI+LBr6Ed
BgPYfcskDjWB9F69ND2F865VnjSFwb1tqndZoD+jRYGmJN8Jy8iY9+WtOwpUwWNj+1vUQveFIvXO
mMFkkvnGp1BqqfgEhKKV3T4dT7DoFuebTDF5vO+MQUbkMwDzGo8YS2JHy5TblkYnpszxQ88t4CIW
+eZgETjQlxDH1vOTZS7zAsRzg5pjrfFhUSPne+2gjWzJvQeqWwKDm+iLRRC+uhGIwsTdZmhRZ2cI
EXB8/FBBbG+zDIvRKKxmKyJJ3hSVQtnupxJmrVfpPnzQpDtG6OiK2tC3tUl3MAmLci983HWxWZYu
QAeXWQ4syS726C1epQbvnBY6aRENptJBvZHp5TPqSlwiAuNtskjF46h77bj2OwBv510IjaBu444L
noUmA1KUqLs3Y2wfko504IqqejVTYxBI/3y8Jg0KenLN3qYcp2im2M99hs5ENtGulBUwrblkuhZO
GWf24FJIA0iGZ4IWEyV9CkCZZRPrIi1/pQJTJr7xy53ZYzVqsv5YnPooetcjEx1DDVFUV56GePis
Z+5K+qh7RtD/1CbgrcnyH0i0I/9nTNtwa6TZkkVgF49Wxf1jyuznZBbkT/Y/u2x8VMLgUATajmH9
m5+E0yGwGSzntnEvN/kVgIOHBD2bkUrtsdVxExRg6PMZORhuF93iB1mMWrTt1fGqCIZj4cNIHM03
VCnkqA2B7c4lVoQIu9lTkGXNhjqZOHeygqfCqMZTq13TGgq2xozVIZyzRzmBrTBD1+a/DJpxOt0w
d6ESpEunljEpV2FywTdy2z3NuVpcM0tREr+H9s1XVk7+QJy6RvZd+0Hf9jPs5mUXhcdA4dQ2tEeu
Ej8qmmce6o+d6IOKH0aoLMlK+Gp0EqDmMTj3Epw/O7C2MZ31haECaE/vXYjHTwbRf942lgLrnl8P
+tCEWYq/wIlo6KXRD3km28HMdDiQYCRmQkCShsym6N2sdYp+nJONCTNipF0NqBEMWj5HQGUoJjZ1
8RmC7XbCcNqH0fQucnIcqz4++ECnsNH0pKqGdUeWh5NU0nfim/ELmeY1Y4RntVW/1Up/q+bSnSWi
G7xWyLpRdeJ8HD5U8g6qlvsTE/mqg5kcReFjsNBpMNR4apBYRyRZkC5wRLhhGNwSTCN2YYbvlVko
I4CU+J/eJnkIVAMVZq5qk1AAsltUSpF6CWzsuEpA5/NVUNKTyRUiw8oZA3o34VQBtpiAkEe4rs8J
FYaIuE+u2sObWjUvVic5ROqM9MgaYK1D/DSJt1ARL0EWx5u2wTiST9ydW82JetT6woJuT7Q8yI4r
LPf6qYy4K2sdUDf8i7T7T1SfYK5XdrpPYfKBo8J93HWP0aT7V1j1Ugujbq8o70VHMk0Cugq9LaW8
hDvyVJqeaGXZ7ROiXmr601IlH30zD7xGhUYUmiTZQbSZ+ItyMgha0OkTiaKpBDCz0+/HQnrshk9k
cbJjiEeAf52TWtYr+A3TNBbpZJ8x5jNRPzFbpE9EuCNXADPg/es0jhyaX4ewBNoGuoSI0ECc8wkL
Q8dItYo1Rg4AcKG/RA4UFBeMq0kcDBAKNGHgddF+RTHx4WhIO/ldBH69m/gIuFa58vGZQ9Uq3Iqe
uWA4WtuEODBHBUrkb4QvKn6Q/EmjPD53HY53A6JWLCmKE6CYc0oDQXhp3UatHLnSkG47OyDbYAZ9
1tSfbQb7m/GunkU3fV6IDTMVn/9j9MpP4WBb8NQsJ4lSRucSfqoQtnSjT1dm9KGRy4DIFfz9DIQn
Y9zZz8CxlUq9khvpsZkEXWIjz7e9L2/EEzYtsKcF6T7FnG9FG37gpwK7kexHZveAisoHbppXKuwR
M+D0zFx1+X8SCXGQQ6/yN6Z8gejVUHEHnC0rrM2MFDcIS8Zm9r06iBdCe23PRv4CM7SMYWaFqvkt
pAC9sbSrREdikPo0B4PwlnocCMYhuTWB4SrILKpmeDCm+CGCszOO0V0QEZLaomFrMq/GaZQoLwV/
go9dyqw+ypDJxiDdNvrM6YVgNyrR28ymt0xMZ7Ss/HAZ0CKJV5PgTfHVx1npxEadu10XV5+wzBC5
M0voIad6uvRo2dO+1OWrHok+kDIU84XPn6tXxqs293cK/1uqr7nAQOVQ+wYu56HSxngvwI/TuGSA
yKwUTm+feW3GGVNreQEHsd62MwA9uX6dTfPVyCpKCOJKFtln19ivate95/n70PgmTHKZWFf/kTbS
HSZ8ByX6Jy6dXTqXn4gdv6V68ZD3Krrs3CbbKTcBWCeEVibdS84Am9gSLklxheAOSONbGteHuja/
5REtIi2lUDAetAksoFJ+05H71o38bIrm22BmXjjSKkYxemeNBCGj4/hMrOTODp4GrbtRGukctvGh
k9OPUqarVJvSKZVISpgBTcoB8MC6rzKw43a5VUT1LEW35Ry9JG3zE2qg2iCBLssShlJrXRXKuCm6
8MZHpVlJ6pXZ65+6yBon0JZilaJe971SOPTQqCIx0g5LtyWG1W+fVRhAYfC9HhEPZu10J5HgnJoy
CrTofo52/yfo+08i2YWtgfr493q+/yJOqcj/Juf7esovNR9iOSLZgW/olqlBStF+U/MJCC9CM2Qd
iIqF4I0Qx9/VfJZsWDJSPvF3iov4h6qAumYMbgndFv8rMZ8w1D/AJbKNkwuhoUU1CyGJpi78kN/4
IESqN82YGMPZUlNKY1AtjutiHJP5KBYZhoKj1MmZhhLRIOMvWlQmazTa19qyGc3pM7FqgTe0WPN+
ywSclnRAiNoY4cLj6shf6QAXb/4aj7c+Zq46i3WPVCUd0+TwII/M2oJiegiLnpqNvYgoKPwE9XdZ
mYGdtb63opIuC9E03CfW7S+6Etbj55VDsBr4V79+iN0X1MiXub/CURJAaoGgR/F3XShVu8yGlxY7
yMt/riqp/REl4IaDJufuuu7ue4TaX0fGWT4t6qZ42sY95kdDWcxS6zdmkY2yT+g6x5aBwnl97Gv3
QOpvQ3+ZxLelo6cvLcHWQAxz2UzTkM5kLoXxsQog+xOIks+JTlDwsopKDX3SurouJFu0R2usNIqU
OQXmuaArWSwdwcsCtS9/fiCsRZix9LxRO3FLy4iPRKNZEIxI9J/Zx1AzLRySgM8Dg1rf+vB6wOWo
oVae9EGVIFCBkZqqCqgi7VIIY+Q8Lmvir7UIHzhQ2L/vlqPRp+ENRMuTRqamFpKVpC35ktYD122l
X11nl12XV//tNXN1+WqnljCcdAK++ce7l1+7//pI62t8vdO6evmc6xMzcnImzjW6Kou1yRJfa5LW
KtRP04w4xWV13b0uqjl9tTQADpeH1rVseYF1Ta/ISMmL+OuIy+OXJ+gN3ViodtnSAmYszDffBEt/
/mt9ffiyMJdz5Wv/+uC/3P7tpdbViGQwL9HVh8tT1rWv1/nzJX573/9nNbZ/qBkphH++w2+vlBqT
QZ9YMZeBPX/G/+ed/rN3vnzo3/7u3177sn9dWxe/7f5tdd1Filmx0VLVM8lVdRSLn//l9F7X/u1j
X7+LP3f/N3vn0d02s2XRX4S3kMOUmWJSsGRbEyw5IWdUIfz63gV93fLzS93znnCRIAgmhKp7zt2H
fLjy8MdCreJgWg4dQH6Yb/94BzShVt9q88zvY7cjLW2c0j5e87H2H5tdnnDnB3y0zpFA47+cHcs9
Q7kYFqPH8vCPZZUNQ5+0RV7yD3eXVZenPl65bGjZ5LJseegsrr3lcbFsbrkLvI8t//t3/9ju8jaO
HX/SxJDvluXkSLnyy3JXpigL27SjrqAPHnIj/pnFDDPNAROdDxfNu4EmN2FGvD+1rLUs7ZOBiYY3
I111TTps7F5L5Wl5atZTd35a7mIrLCpqAsqgs2zGZEpOVdbI8E4rD877tpRXhSFii46WUY2nkGBc
Ag0jSe2O35LW/hrONa5DRf2j2LIeW/ENhjNaFTmgW5n/mKh+FcBYCJXqivVUl2QF+MkJeguVpZHS
FrMAUdxZXvTdmiV6CtedFWpfsQ5bWu1/+5TvX2NCiFpNSRtvFysi/SElTnbO88vDf7nsw7z4vop6
xfLaf/nw3Vf1x6b/F5vBoS0QD/3DsuVgudgu7/R+d1m6bMb/8Ff+y0/C7AGiIRDs3z8NiUC7WhV+
lyvZ4vdaLJjLvV59s49lf67z8fTHOh/LqK1hcfl4/M82y5yA6+fy6o9N/N/eZtnsx7t8bGZZFqTZ
14JOCzyIjLpGdeky1dV0ubcsWx5yBb83wGnuPpZLOgW4FqqXvd9dnkqX6+rymj+2uDwslivk8vT7
msuLZvW2y7335z8ev28zxps3aU6OebinranSrrQEOCdDf41HrThRgDtXg46AUUyQyMQw7jt9sFYW
I1IajTumWKS5zqFFVYMS4zqN628ZMMqNj/FyzfUZaTj2mNQ68GLbojh3QVAdZG/sgxpofJb5rxbp
25s6ucu6V1fzj0ZWF8fBRzWqQmjftvc4lcz/IyImVlrXfE9nSesUI4xtYl19N6KJsCG/oR79u6zN
jVUOqlj3NHsfV92XPNG+pwWF+cnAHVLNzjUadHK/ABNTHe+CEidGQoOhA57UIdvRFkCCcn1YybyU
2I2nbdfE3zMVSjcN7sHqKPE54aBY47uiHrutHIkSLD37QL7LPcFQv7IS2j8zDmrornvW6QIg0Skg
viXL3ibysKiQkhucMCLf+LSz5Kb+ubCy8Vok9VmfOqB1Tb8hzfgJ7Cmo12YXxERJNxWxiEWAlGf3
ExygIXl0jVnbuCQBrN4osECoEFXMP0mNxiYv5pwMM02ayRtd5dbWGL7q3ZOI6vvGJq68OUCYJprX
U+c5J97PrUVDJaYGpD8dOcGnUitCSPIeoFLvwXbzQ0OHwJ1pYodhIg7EyycWRukffh9RrCNPnQRD
68G0fuQysHD/xPI5JzHXp3z8iCUdr0jz1VFVekETp5geoiK6S+k9SevxV10Y5Z3WkBTh1FDlnKHu
KbmRopXH0wz4loDCHqYtQ932Qu/d3dBzUm10q9zZHTYIEXRAMUgFgXVChh4Kiomf4jxZ6H0usQ9O
UCXH2DO/yhg8De7SOqHBrrEJv6nrHt+WvifUxttalIJKxv5OUu9Ewtdy5+E4Dv7XEg/XTQoqSOKL
/6SPSNxeMlHm6bSfGgCypqxxDOgvhBFW+5bSbx7h1Olm6x6wMhLTLnKQ1UecG+vewYFhgMaXJLWt
7JLKLWyNBhqwtYvLvDs2Kdgbgu3iTeO39HNgySS8wcPTHW0Hp2gOVtB/jTKiLWmu31hNL1ZFdpM6
ScvKzHZzjBORKDILwmtt9e7Jj8L1FOSUCOsfxN6FVP3zXV4Q2NZUulj3wqDdCER+Y9/jSjd2kKP2
8zZucTja5Afsg+y+ScEoOjDo1m6XAlOj53xtFXWwKUj72HQVl2g3Z2ZjuzCpaNbi4JmNxxreASIX
3Gc7TMQqHb728/jg0vW57dBWVsKEkadeMdUxsSA6MWNVd1+GUQ25JD8kRGH2nrcrOD66jFSt0KZ4
mKYPgtH+qu5y/+QaMd4UnzgVXRQUqO27hhywk5mm4ZrvE23tyPg+Oi3RNgNtak401fcjYbnTSFGs
zQMdU521HqF4P+C4mpAaC8nVvorXjpEU9zD5yP21AntdTP4zDh+u4a0O1EiE/c6zIgPsuf0Ji2pz
RvV/aq3YJ6cc53FCH+rU1hNmPzpyBEPoJou6i+7fARx29qOV348D0z+JjLqtKueZfuFy184TpOOs
Oo44+oDbG6o7F2i23+/mVL7ZLZ7+ccDGBZRpxsTTVjv4iUVvtltHC/fCiWigyJRHUdTPNA4gB/VE
fITIBetgerUYjLhWRxIhAUNobfhZ3JYNJLJ1thFSR2eTuOifMvbGo9OC5scaPyF60tVEbTkW+ecK
d481UIOs+WQbaleXZghs/Ih9o6qmdPLRk4WOOH7pe2raTjocav5c2MrxT7ixP8sqvlAFPbgpoWsl
dKmwdvZ+H1B4a7xdjY1/02sokSOeR3RJdoqwInOALMF9b1lPkhRK8jiCY5n4oAu0cbofUphXoEf3
EhwjsnlOLmGBZl5Xdrx2vXpHOIVAbp0JTOm3TTNeQ8v9AnbOWNPphHhOzbGq5q+bqTQfG69+4ejD
VEBcxGoIdOqKPOqDcFcNNvPRLKHZfY5OKSHgY9spCaNU4mn0nHCY7oX1ZlRwk9CQm7XRQOOh8PQ0
hmSPejKm9a6HP6ZclIbmnrPI+GQILOp9IM+68xpQP96DIj9gKVH0yhz+ZFs8WSEJPzRpR+SNZoRm
6/neDXrniZBSKX3zBPquabTTwAHGkYaDLU0m/EreupkIhOyK4ERzk4mC6/tbMoclNkHC/TgmB5Wf
VzbgbUfn3hf9tRlJDG889j3cOz4dj9kx6z+3jKLWXBr1kNNd32evTBCgHUn68/ogoOcQvKxDc+DG
zmDE9URC4V23j62eboQ54Qjxk+2U2ulDRjoxZztSaKfJPiUVeRoceBsReVjoVEO7naQXa95Xc4+9
SArinT1CPmT4Mrt4DewxeJlMpWJi/4cliao+hW+tcE7SRAkYyMBAVnN/Fm2uoU5TduVIoaGcmcAq
qs2nckxIWAuTdpt7J9ONkd+bEKLMSJBcH6uOAgMnBlzFr40PhY8kWFpJfBa1te4fJk+rmcJXX6mo
FcdZMiISbrLTHPd5lNPONUgop6991fvlAVQoPtkOi10czISF2z2z9e5TqYQlYZFgH1jxNfOrgYZy
J1s1xDytO79U7MsIN3t6ax/13hyvoCN2XgrQs+LY8LJwgJxBj3cv36RItlEI8TeBRmyhPnG5MR12
aP2OHrKSfnrzbsiSCaKHne2hGryERUruTKpdPYGRRo47jGXRne6jctIai1eRCFyasK5Vq+V7O8Hs
507nUP3StSExLpJKO9Wc+QbMAXU/bEu/XdqmftQGwWKTzUChgxYIHYhIvLZC0Qb3plFzrxElyk8+
BSLB+fjOjYJd3BnDhVxApa2aAqW0vIpYd7eRRVbNpFdPHSOHpkEY6/v+PrCadoW3b533Zn1zXPMF
jNWpCvejK0zOZ5hVidHtNgQTFk32JDKDOBWTv816GB1i3Wl1OyemxJ3GW5HOuSt1EFU0WNOlFzZn
w4wf7TGX7KP9bkjjH9n4QkbK3WSOv/JBm9aNpyF8Y5vqFMzSsjOal2z8hwVIzfX4y5o4gegkImN7
stFaYo/kovgaSl9bAwwzVo1H71BZkqkhCEdbE78VHhuG0Hpbnet6Lmn5QQLAx5Z7tM56eKdFDLVI
wMziHdezaNN1AhV5YzeWfmy8cTdXtKByjtsWRhBeIFzCK5TfBWhuOyP/NiEtsI/zZJfCW2XkI05N
7LpUfN1TUx/KfEqOgaVvou6YOYNx6oO5ZDyPTwofV21mGl1ttUVfZr027dehaqxbB+R/2+RlBmqH
ODshv5c6qBnSXvnFwYZF/iea5mqmdfuqq/cTZkYmLsUjNgPCBcv6Eln6ozkUgjbN8skR4kfUSciJ
tU5/Zfwlp8OKltfYPGskXeiJKQ5xgWGtIYYRR118ApV+zWjBoB0dsc34QuNrQMZq4xLqUp+5DjLc
cn1+blJiRRUEq4SBQm3HteJL2/uGsHrD6SAJ0fC9ifRX2U9or5jNLYROw6oei8BP9nlfhKBJIrKV
52mjm8poqkJtRJLOW12at9Rt6TXlYhxb2pGUDMIKU3l1kh+tb5IFYbqf8ais8+SuBtO4HTNq3XP6
c5qtat1LfEjAb+Kt78zso6BrNA8/t48ThSGathr8MMZOZ4hNMxgcfAloxYRuv/HBMAeirULzqtVs
g4B4Kt1h5a5SzbXwzIfb3sipNAw4D4WenZJeRHuPNpIhmi5hG+u7Mso/Y3mI9mVLer1g/gPDqX7u
gZGaNp34DTtYYAii4wfKHWM/07oav5EU/Qk/JQno4fDL7CEPBdI4GpP85UbPlOMhvHTTr6EYrRcn
Rs/OtFoNLEdrOxg46tKqo/1sQ0RpcIjs8KR10bnusfMHQo/2vnYpguFbgH3rQuVolzgWpLuxu0Cp
xEU+R8eIqvCBGv2bUwHeGvrZQYg9unE4771A/Kz9egJTsI1J0pJmRqQtPWPYUxKMYqA14rz/QWB7
sGvga/qTs0pgkWwMl4tC7QXflQsfLBBkz+DieN3eJqrTB15KB2304LfZS2WGh8Hwn+1OYndkkryy
PIx3YcO/Kp5xr7ExIi1Xnp5dpd6dOUsn64ZuKr9Nt5inXyrbBCAxnAHaraZK5uvJJ8wzI34L6zV2
F2hgB4kzYd8G/GWa8dAqkqmekspWQwK/b8KTrQUeliy1aKAtsx3z7PK+zPAwzM6YsI4fr4rMMAYv
QFZVrba0PIFm/kY02LhpiDu14vmpa5663B7uB2PY915rkvE9wCKEK7AacNbxQaJnrZaRhvo/36WN
8LZSYn0dk5Njc1RRIrhKQAYPvbqZ8vABayRpVdXJo7H8frmhHInfc5pVK6/317LSnRo4MjGH/P8s
E7NPLA0dwvvGx/FLAPONnMzwJtgZa6+556AwOeX3JLMXJmBydUNpll5W1YGxPOz62LpPWy+50d3y
vuhjeefanxOGv3fLIl9rzHvCUAn+G7pquyxbbsiGNo+Q0SOuV6zy2xPEGlkMXz6WwOmCiDtV5XF5
4+WJMMZHH/TWhslpvVkWLU8mNLKfHHd6WhZh3Euunqfh2IvTB2qFFZTEe1p2koehGX+NSRNiFsTb
MKU5ST6Ofb/c+DPHVdWT9vyxLFc5RGFn5fT2aKm2qim7nC0C9DInc+4TdbOsTDA7ck5Iq07cd+sS
Fzd/ah654JJqHyqbetxWc0P0TG6v6+VxXDsmI6PxPu382xxwDpEECHHsCPs+CAh0c5JTpB5YTG/e
b5hafRVpTLyunbPFPJo7KPdkO32sN2YyOAD2o0FXvdaDtHmCjHlf1IW4EsOzed+jwNSDOANHEeRF
d6sYfT3Ymh89EOjzVJO6elpWW27cBita6Jf1YXm4rGv4eP2dhqaT5VXLMnMy8w0mngsO1HEd6FEA
sM4KSCriA1sWKYdhG5ChxXLTK+TNHciyTn2d76FWC8V0rD0zvixrMAvEt0v4TjKz/1VT0h+0KHDv
6cz07uuSNi8jBl7CHMu7X54wekJ39BriwfJweSLKdPsKppUGE9KHGfjH/a4rQPlL0hSgQDvnj3VJ
HARJjU+MZueGWIIJY/KshfFDXeJIwxyebS0vxIfl9Q0tTQHVt65pEkgg3Nh91x+pKeGeG0d99f8u
gv+Ni8BxAiA6/9pFsH7Lk19VWyZ/ZyR4f9V/GwlwC9CeBRcocG3LcWyCXf6Kg8EO9zdbd7AEBK5h
mwrw899GAtv8m05IDKwenYZTldPygQUy/+ZYFv4CTAa+5fn/tzgY8w8okM7HMkzDpepokTwDx/zv
fQTUCckQE2K8loMF1LGigb4f7bOE/LuPaobllT2WR2En/qZJ2A211lEh1BSJklA8ybAqPhX4aRBj
znKE8BBa5TVxKWTF1NTM8lbogXYX2tNrovn1Pm5zeRwDm1T2+nkA/3Ar02m8Bb3v7n77I/5JsouD
QeN32pH6YrYemJ6Hf8NWeTt//8XscqqzIBbyGplWsR+CdG329vfZbp1D3IOPqDwozkYhgN60pL0I
UvegpmBcr2P7Zx/PNSHu8la5EJBNIy8PltD6nW9K99Jm9VYfWkGfAqTrwB6yA1dHAvoUYjT0wx8U
JpKDPpaPlSeMT15BV5hhdpjV0lqeqGMQ+quXv6g5DafW9bHi2nAly2Y4RpJmTktAOMRzhMPN41ww
QdDcuqMRnqx4oNis+ZsupI0Dejd5bR6c1nhLpHx0pK9Fe3Ln2jqU9gQ3CA36P/ymLvvqP/ymLqgq
KFKOR2qP/sdvmnhwKIKpv4LK63eEhCS7QNpiy/Q3+iQjnWQOGrVhS/BhEy3Zl3X62lfDD9+Oun0S
NPS19FRNSS24Sclwj0ZXsS1dihVNum8hBT6lGPMeMYpQP3LN5yCgdN6G5BvmvUTQd6ky1rI8QWre
RoCP4PlBZygTffiUVYyVYzd9GvMYDlGeRYzvCVyEIFRUgJWNmMpdiLffxBMHtDK/SQc3vJA9nbqM
r1aTORifLI/fMpjvSbItXibKFxJ7y6Z36viSGdVtAhft1YzSk2nuD7HpPGaJPx/SuC9eTMopjmjO
lpUTMO8Odx83UtEopglb57/fx41/PHg929KBenkgDV3LVMfAbyYgQhSwDdY53XDONyYf1cnPWsIq
6KsFEooTlklEcpK2415GaSf7DNnRDcttY8annkkAwpRzFb2tnxNKCFas7YOebplGf/n3n1N5kX7L
MtI97MeIeRb5Arq6UbvVbx/T0ccILE1UXnVT6+7SjDQVl/5WJx4SVSkN/sPbLdlRf75foANKt32X
Ljb/j0O/Zv+fSe2rrhuyzOObRmYEGOGVppnO1mgN+zr1WYmQNAdPDQfUiun4xg1EdQp0qOvC1h+9
R2b50UtPW8oR4YvTGVGjjSAKO9FeqpheXzhh9b4KFaMGFtalmosWVZN5UKeH7uU//H7qA//9F+JY
Mx3s07brqqvJ3/+AnodXlu6XhIBT69WjIfTkxez8Iw0HnK6ihl5kUiE9D3N6B1ACzFaYgxcT5i51
m8ckMaON1GPmjbzImjgbdrVxv9xkdvATg7l3tBIOwcmYs82gU+4cZ1zcXQzpSVC1kAbfjiCiYTcI
9PSwGWD3oKksuAryHow7PWnsXdd6+VX3wobZROp9Ji6AGW58NxlhfDVS4RmrPvcBi9LtFcwdp4C6
20U1MK7QycYLbuK10ZP9URrmCAWdBitim3+R8hJftZYWsZAL6kYkiXH2qS4hXWXzIXLz7hRWJUFF
Ng3m//53d1QW2h+/u6cujxYhojYXEnX8/bbj6q5wSvQrDRbXug9HkyquMzz4TvtlUISTWKbYAVpa
HUmt+JEZfvrTwsPEAHZ4azLPoDuaQOZYS2l6HjS5B7UfPqa0a5L5zLqyg7qqTT+EyK6UUo+j6aav
aeXTNU5g0Q0RbbpvctrcWocGX1m69psNb4DUkke7AfyUA8PbEqKGB76Z7uFYDuc5m8WGmRuBW6Xx
NJgZPRBmYx9iMKXruaFbTnP0ZgfowAbK5MIQLYfDOCcNnSJlfo2cfiXD9quEaHBT/dMvtvfQmt34
2e8csrmM/5BzZgbeP+zalm1xRoDnGhiUQ7w/Atjc1sdRHPdAzhCW1o2RG6eAauxJ70YmEFFi4Bp2
/cPyxHIz+mEIhESt02oEUu0+XmOE2vea3prfFv22iuOlRrNaNv6xNUka6Jr+C0Bwy3aXp8Oc9GIy
i3mL9zUBHGik9Po2VnCSFZaF2tAS9kUg028vXJ54f8vlA8a4oHeBbb+8L7OWT/Dx5oRB82eEntCP
Xdxv/ul3+lj7r+0aP4rIZ+6gfqnlFcu93z6seuL9My3PvL+pqIsb2CSjlWLv9D7lVLXaskKIJkp+
r3q8PLPcTMvPv9y1OWSz5hpzjadTBmd+SGVHs8JToko9zoawdHGRqgQkVTEoVWWhXgqxHhjHvkhn
/jWrRu+pf5604ZesYLKJzDqn9vxLH3uitKk79dSfclWIirPxW13oDqnuSFiDR9wKBR0R6PVzKLxr
Sm8wXAk3Qr0uP5vEvdCMPl+wTCJBGNFelMWJCz6FMVUiSwmAZbpv0fpK+axeCmkNw4SM2pqpimzT
+DCooluERpHktP8MrtgMCJzruQ+1VebZqwjL+c5UDaW+Pj4NJadRoUp7ie/RekyxTxX9wGpZ2yIB
/UWumSoLdtQH3eQHIupVqrJhQv2Qvw1ZgIoi3rqbiAICQdLBW+l9SdAdpoMN7Yvwi1VJUhUniVZ6
jFW5MnLljsP31caqWBCq4EzouImEa7CUOlXRM6X6KZcyqCqI0ne+rlWJNFO1UlU07VT5NKCOOi8F
VYvsYu8aRfSOaz3tW7BAqVIG4tAqnbZszbPTRBgyq+xLRrtFrEq3Rj7+SJ36ybRbsalc8zGN2kvQ
9P4GZ9fjrArANZXgRpWEgedoZUgSdx1uqJytK2rHJTVkj1pyq4rKFDDpSVSFZst+xS6yDlUBup9q
KugW7RWqzq655d7HwXqqdM6MxobzdnJs64NGVbtV5W2u2KdMFbypnlP6pgbuqGK4VIGV6fg9afLH
wivh1/ucJVUBHRjODsswmeJwEjbayA6GqEHSVX8uBH1JpXSOY0ylDVMaAT49ecNgPLsYqdeZ9sRp
hEfRpHjDspLSWD/T8ASQEN9BzDxdpIxuCk7FmfdsKHFgNiNyXJAbc3pnNbMDzDZTG/QtnUZbSZyV
UhkKpTfMCA8eAkQ+vthO+gNOxK4aW7l17PSxpAn2jBX8rlIaRoVqtmuQNVLkDcuLz8CB0XWTx57r
/EoihJQIIhJKhdJHEkKBVsYA59XOD6FG4T93XkYiSG5DTQUoxu1cd/K+XXQXZnozQkysFBlRuWgz
LWFfSq2plG6TKAXHQ8qRStMJEHckIo+F2KP7SYQfAP1HKCWoV5rQNJbOqrc5tZKR9GO2iZw2lYZE
0M2sNKVaqUsNMpMosB/ZA9R+a17VSonSkaQcpU3hrofIH5tURPwIZuW0K1Pvm9SiGycsUpG77GUS
WsbMrsaga1p3UzgBnUMQKxZlTGlkiUtNqcJ/4ol0G4dv0Fj6jcVggzZhf8dsvb/Tp3qHn2i6yk9e
mt+sId7qnBAx/pThep5xXHc+TZqgJ6+is2lqV5peirjXSOaDJJacNQ8a4OhxKI8UqGbGlxQIq2cG
W7s0DZ4HyJy7Mq/Oht4Vx95svrIP0S1d+v7BygqsQQWgmmaYDS7QzlfN5/cbkeC3dZ2ZytUT0h8L
UHzMzr5btVsvxz5By9qTyQgV+0VZHqRuJmtTazQaFf2fQ9cgHzhdiYfEOzEd+obzeV2pXzpx4MHZ
vvaiJUgUZA59lgiuTMXGNT25wZpkbTrHLqPSZsmnwveNXEt3MhMlpeA6SsvNmRXNSt3NkXml0ns7
hN8UARjdKuEPQBN2lTpcK504VIrxjHQMeAiTFWIyvOwB9XHdKZU57z/HiM7U2P1Vq3ToVinSAdL0
5NxXi1KtNOt0Ua+Vjh27D/1sApRQCneP1N0qzRsgBTIiqV9jrlt72xArcHTaSd4GpZcX9ZrwDecp
QUiPOB+uY6Wt20plN5HbS6W7h0qBZ16kcOTl3nBeBRK9qbT6rLQ+OTiLvJB/eEbO9xddXyn8WFqe
TKX5j0r9p1dy3EnrjQNM7nORPGecOInlxjOQYR6IGVXPyk1AdgTBoFm0L5TtQDkOJuU9aJULoVV2
hEx/xMwwf1XNUVicgZ4p74KGiaHFzIDSsa0xNwjlcvCwOzTK9yCUA4L0MEQa5YqwsUcQ9AX0Vzkm
KuWd0DFRDMpNIbBVGMpfkSinBeggDGSYL4RyYTTKj1EoZwZSP4G8eDUoTNyjdjylmDgqzBw6pg5R
Zj9BDwJnkOMBdnuxNjCA0OFRrgzlCUls3E2QixSxXFwa5RyxlYckwkndO+VnV7lLZuUzkRhOXIwn
RBM0kIkwCrY7TjBJbdnfh4Rswyk0vpgYl7fkxw0nGQXatewqfb2ssdwsD7O5jG66G48ncsiRdtXL
1OsNfpjvpIESXDbP2mM/ihFOau7toyyiPa/Xfy3b6IbpAstSfG4aO97ZhY6ajhhzm7S8RJBlG6X/
ANin/wbDJtlUjhFfIR9051wQqWIFrfZVEuW1bMubi2nlcQ1/MLWxOjIVK/YCz/0pjUmAn738DWdB
+8MsjBPYuf6LZhsl6WVadabsMlxAko6bAHPTK86t3bIqP32OPBxRHonlxOxtyI7xPLcPAKLogl22
Ji/p1OWQRrVhneu6ftNLn5YSoJo7nGfWc1gHXxy1JunjFxkiwk6CsMWRtrfzIHrnEmVcMmob19Ac
5Uh6bvNj9MC/TqIRTwx5TiOz5u0UUtuX0jAedHCmq2U13aanrba/gYvQ1xYZObcpGo07p+ub3aC3
KuvFf1nWdGb7mhax+VlE/rhNvJGIF3TCa7zJNJs+zkBqr4hLMAuc9ocfATXTXSt9ClqYyOY0mQcP
kYh+e9MgA47vYhOH2epl920kMAAV0Y9vwquCOxcO5E4FDzGD9z8tP5CRN/dcrprPudNZW46D4dRk
Da2YwB43FdrvW1Vhe1RbrV2cNeCTnMcaRNgB2po8lCJpHnOLEMdllYDRrh/74ZvmJAF9/5p9DaBB
njQtJ0vLr5yXMIifllUjET0OqSobNIBw2tqpTgX73bW1QJEVkGze+jz464f0NfrW51I+GuHcHXya
UQ/G0OuPYSVp/lWfbcBjVQsfa0HENpyucDfCmOozcr597adxwi5UVN8H+7M25+abDGN908hWP1d5
1V9NqoPvKwAFaS07/5aiHm80rQ1pdtfi68RnXIeTVX4PKuaXg/GtcGkjtu2hukz2YF1kZSjfHm9R
rEeykL/rrpFucr+fL6HrdRfCbApibifvm48ZZvkoraC62nvBxe/b5GLUotsUoIc3HprWOZSHZS2G
fM66572u1ahZ52UFnVyOt0l7XD6PGwJxJB1Yv+LP789BBzFvmOfuTUrqfssHikF9VxUeyKk2oIs1
XrAB+uW/evxZyxrUIYDf+UVz4+TpnOLJJDq2mvrXDmTb8i5OMBRrJp3GLWc6jVPCq1GcZfg1Zq9c
ttG1Ed3ZFpSayHeKEzwCCWVEk1+B/bAqPwyMiGBlBiFGqIjApjnXza0Sy76Wk9gt70IQpKO49ock
1RLmBs18J5My2LIzTV/SEROz2k5P2CleEjd7IDSKRDOuuTvX1dIvMiqPy3bwaqvEwnZ86EwtupuQ
D3dOyuHF8OBuWSOLsIomHBIPIF/so0mM8i6t3LUwPSRrI1qTCjy+JT4RAI4+JaeGWMZHp9G/D1o2
vnHw6NQD3PDmx4z2weWAHFQv0M38TF3Sec5NFZ3uMrEJY3N4NbrT8kLTScdtT13jjut5vsUe0+1c
v3xenqwrP6aAWrtE2fk9hCa4iMtW02x+HMB4fkrbzsUEDTSowtL05g4MbtzoDQhNsRN6XB2DXG8A
VlTX5ePrkO/WlLWsSxmF483IEzzM6mNKOb72jpc9ic6y7hKSirbL8pIm77zrh6/1BPdgLtP+MIxw
NGYc3ctHrKwpQrqdDDIHE+veiVApl1dC008Y6+X+Q5KCGJMT5+r3J8JgY5Jh84UQUWKptXbe64Gb
fdETe7NsUo4EaYPJYNKut+FDP9E7ErhM0jS/C5ATjZ7c9sa4r7vEOs/9oIHa4buPdXykzDO/VKXD
/MwYvV06BvPXWmdoT//lPTKHUGA3UGB1a96h0xZPAgD/+6cy2dHCpBpueuLYF19DF1ie6OL5mkXE
oMoZQkgfZMxxR5G99QTXqH9ezIOzbbrEwVhR4UExQ2rEZvX4/ut0oiTgs+44l4cgCuIuft9qa4hn
yA/hk2cMOSF/+fD+B+baiaZ4+eqjEe8syI+II5X77LcJ01O+pGZosGPVLgb0LLwtu93kMzU00z0x
ad9HyaU7MrLxjmCsdmtxbe9D31tVNbapXuT1sU3dV6Jf6kNhOc2lisGYGWDB9y6MhQv8VGfne4TJ
NFJyVRWPUB+rY+pBcB90JquGbewH3Va4KEyGjPz8W9rPj1Pf2pcKn7nu1wEKusAoPH9zJ9wWZkKk
sDUQ0SS7wd4EozttkF9ePR+oEPQXYnoHv3quALkk6TAC+Gysu1H6h7ZkDph4vXfxLGbVkS0wByYI
b7MpnyDBvFLGIE/ed14EQJa1aUp5EG5vwsnjGAWCMW5j2Yq7uc+aU4h79f0mKmBte9ST1J9W3uFi
pMlluTs6YGKhX53asYn3vqK4fiz/c71l5eXGUi277w+FHe+jcj4tL1s2sCyfl0aa5e7HQk7jwRrH
B5k8dqrADypbIJMRXXK1t5YawKPZ76YL26rWo6vlW5mV5CHY1F8SZkCgiLCD+v1LEn+BChQwICZ1
olWttZ2w6zv8BEQGCJ2xbk3P/lTCWzfCbqA7IOHH1TXaGDAOkckkdrlLG4Q+HZfe2qrF7DPbODEk
FBMuAmO69eXNs4X7voKcyDNZenEL1aD73pp7AlGZHKzRfMryAS5A3EG6/1lpGl+IFj46BNXNFDSY
LAA0osaYu2CA4ScUz7mRX5IuwiqTMAEI6Qr1YHXYTnMrPOvs4fPeLz8PR1m3NTOsCFVGv4OrMWFI
G/m8fDmqowDDi1Wh15w5hmq+6+1vWc9WNWYq9KAkz4akDbjr+k86eSlrcv7A8Q8tv5WhKxAbRq7E
qLTdsmx5tuwYohMFvInJZduUsJcASNCNUHobBgpR3Vvr5YPFVgpMoWYWV+UF3xgzKYYNd89w7BOs
BugMnXYfg3ZUPG94uQlGQaaWXkDriep48n3agusJsn0VceEFsS6JNRPhHXgh+k2sDgep2j/et+5g
wr9bHheJEazT0SHI0e6PRpgeOiTDwwzffxtxqkJi0XF5olpvXIeSQ5rkGkHLHr0bMiUIqm8fhA3H
TldRcbQcjiDSvbNLZB1unszDM97mCCJ1oO3mdnhJbEKrqsY/VFEA4BILYQ9BPtbBsEMHa+9aOVKE
lIm7dvwRLoXS9uq64vz7X+yd13IcSf6dX+Ufe18b5bKMQtJFewvTcARuKgByJsu7zLJPr6+bszsz
VGilB9BNBQAGSaDRlZX5O+d8J7UnPCCOdzDG6Pug1I/Upxg36CCf6ca5AyhXb9vKu89nAin2OLze
4ni3vNgtQnf7qL3F4FpjgN4Y0xihoT1TPui84nr3zlF+8oIOg0nVxEcy4+wP0xqcHX/1rAYiGrkK
wVY0Buf0VLjr1E/SVWIl3TaC7a06j1JkDNHYcrNpK6w+XDu91d0ZhDH2cu5fQTkRuUid/Fgqt77Q
D5Ktkkl6Z+DlziYF9bucaCODGxf6GwJRzqHvLOcQwbgMp5G9xRhxNObRQNzAcCjNpPQ3oIiLusiI
+lZ21nUD+Wp6luCRHjLaG+Gk59VamPl8AQfYLPh/qGzrmNlmcZocrAmFIxXNDALIsnZ1kduHGNLd
pEHy3MKnmU8YZdE1Vb5VTnZMOSIfbheciQ+hMjHtV/YpuC5gt6qPPy+ZYZXLoQpbfhzju8ySFzAL
4IWdJqKItnv1aPEC5ozYwEDENxt1IH5GGUP/QXzLAqJlP8TXTg5fCY7gQbqLHQ4610YS6E+ih60T
Z7xAttVuB6c6AfewD39eKshci7mFG2IU1VcUFzhaq6lcUqDz8/sfrnR2eN0wlICSE45Lu8PtwsgJ
yJn/Glb9iHWNSg+t0/ukzMUmt3GL/9nycfsIuhQ+DF+83soh8nGcQAxdCyYwM6kDHRrGGlbuN5mh
iTOteShgBXInynqVk/9iHAzJFbry9X2OtbllNTRCGkqF4ZBOmU1iehkNLsV4ylJ6y0w7YnN0BaY3
4D5/Xm6fXhkZf6DUcT7zeyZ2Plx/ktsF+hzQ2rK8DrviCOA4F1gV+booAQ5aJp0X5VxRzW4+hy2r
fBzxLdwugH7/+Cj690f8Yw7JBrT8LAWDrD1rONw+cq9dCX9+evvIhJhQpF69k41XHW6XW01D1hQv
0qV29U92fPHvqtw/vxbQGQ69DXy4cUNq0HLEJhykGbWCNWwl76WTHgm2K78oYLP3s8whpnJ4SZRr
BEEAqHjGIu5bdX0E8ZGTMyhksUJ1YzQasLbb0GlqoF61vZmH6tXtZwY1rvlIab3DXqKujoNFTklP
rBfyWhlgaI3dob0KpbxWtwsBTOaEZkKb1fUl6YoMT3QeMqW8FozcfpwMK+A24rhuGlTvBt1mTLJP
s4OpIwCvNpM1/EwB/0wRc3euKmaGCCHRA+M13LSzk0NMGsaDcF3ogCQCUQNgmN1aP9K0kPuMrB5H
JBbtwudWs0uTjNDt87BLsTV3+d4e0nJlMlWDLOjgLw/J87f0kToRlRbX5h7d2fSv54CcNnHUPd+i
7Lc6gttycPvol69JjzdiqBsUV94XHYjKdY3b4JzOBW7da0FvVmXlCa0Q2pCFCd+IaUedTTlufQr8
UHc5jNmV+0yxY7OBZhLcj5696TjmfqLBFKsC/AyDaT3z24iG/dAYpD4i69yNSccIWPJ1R+48f6Y7
FRfPFb6ySca4+QgLmzhU1D4XosWo3DtgO59iEY6XUs3hXYnHoHKM/pBiFMTBi7bkIokDPbHUdkrk
dD80ZMw8bZSE4DybASFpx7WyB2QawNbMYm1xskS1LTIvfijIyATs3gu9igvJSDm9Hlfw1uN4GR5t
JrxrEMPmqs+H4dEXgmOUZUa7mJIeG3r9Q0FScfI85yECGbi0Q6QbnPjXftn6GzgdgvPNdbVOR5sc
LWWxFj6xhTU51eZnBWwtZ9SZwF71hQyf8z790dKqdL59xiyeLWDFokIaIFuqULhvEPiXk+FbH51r
eGvHtXBfUB7zNpISuH3dr3tUBDu29p6Tta9t0W6rKhWXcKjeW0i9qzBzmCk12tvZ0xUFN4tn2ufa
Nxedf1+TqiB9VKo3wLZiNcoSUej6p6SZl43Ix4VTUwas6OFxF7kVGxSws48mztG++R6tlEEYfjWu
xe/DoYexoJbGNHXMKGdDvc540XeZl6r728VRdYJ5YgzpUwaRzj7R+tRGi3mgEM+yizoOBmw8lMin
hw65nbPHa6ON4BULcgJlNDsjpHRrAyrhg7x+NCVzsY6TsdrB4+LWETo7KMKEj2C3id1gPYakMFUr
vF+alxo2+5inE3kBE5sbpuGDP7MC5d3U7s1Y2DtV5iSnOpOQSl2/UmKBtpEohm1Ah1c2oLE1fYVQ
/rNJL0yelV+9fAqzfidrx3wdg+QAfihepp5snn17zCmV79slDi7myeYdNB/BN+HzGLE8nLh0cGL7
G/UZKM649rKcmG+a8SgMtXpsm6I7jlYV/eZkJFqVwkq0tlS3H9qmfm0RODqADvd0h2H6Gp07Lywv
KFP2cxI7+pngRO7DiUwgF+KZ79R9yU/h+VOx044uT7c7PfECfLzlxqcYQE/8HX5rPOrKS17m3dmx
2/PtM8vHtGeYDcqNTzLMkfHSieb4fmeMufvmj/m2navii9ADUOM+lVem4Hsz1tMJWZTZt3D8vR8I
+1FcL3NPxUvKHL0w3YwTC+h6u+FNFqa5fsD7tOywVpD4a4dVEnnTowPQZ9/H15QUeNeowixSQhA9
2hF7z6gvnW82w0r8vebSr634K1BsJaJ2ga7dveO7gpOqlDhEgHOfw5CxhdcEH/I6SmBUWZ8QiEhL
F6G3qeEQIX1M03fauNcBqMr3MOxxROUxZQWB061qs1JU0076SRcA/7pmTr6PMlkFte/9BmN5zDa0
6Mkt27MA9o1es5DF7xgg5QZCPAU+nRk+dhPJPzG+WaF0XhphJgiIPAjs2LRfRNT88entT1E4EUkF
W8VKRc2TN7I4j5P7jTQPyMpIYlm5ftq047e+Bd6b2sPvimbvu566PUkjIEV4Cfa3lFS/4zIBFh4B
aaaWxdJrJVppMjE3Ybxret/DAvkei0f87EYIAagk006agX+ZLfMqw1SUDjsz4OCtENL93dT9F/F8
QFkQGInaj8V9LtklJWFpLIo2QceZshSxod3gTUxf3GR8NzMq67g/gk9bBY9NYDe/DV6FNBNFMTmO
HcOfCH4mwTJRC5blKmdEKiCeZpOEwERL6HN0jQam7Ai2hj/bVEgYAJfGnrqd3HrPEznvYXrrszv7
pFzS+rVmZS9S96X3vOGp4J4vHVffk+8oaVILrD1vInqcBODH1syKVac6jYXfA5vZ66eqyZ+tBiJ2
6swfpFliohA25xqlk4sylLVqqeqFvl73b/ydb1nrjvC1uTFapGLycjNxc818awprjmjQQ96ohA8W
rlpmyvG+UeSxLMr92JgQDBu1JSlvbhqA7AxM453DKGnHmAlAoTe4u7KnHoXna7U2dCbWsc1cxoly
dY8qzIGxt6F4ZpFeV6XtP7UTKRVF8eQhzxw0PUG9J0RguWd6NIOfEec0M+P3WBJhn3PjK7YMNLp0
5OwqaUGbWJG/q/GHOw5osINTnx3DJVTa9tadSrvX0bCjRVAV4pR26qNtrfYpl3V9iK7zTS9oxWfw
DoVTbpUW1vNg2fkx1IV1KXl40m6q8oPZltAaZ/8zra2VEVc0uXievYaMLPeWTRMw6fZ0q2YGc0HV
6H0vnIACzpDTmQ7yLbIIDzFTTiesMswVksqnQcCszm5HPYNwjXOKSXuNXlxf6tZpNyRICdH8/A1q
whCOtJ+9Qo2rgGDBp0rSDW5kGg2GON8H1fVVMZ2nJkucvZnl9bGO0HEtAB9OL8ZLPI/GnaWpu7x+
Jrw+QmBNyWyRvKi8GTg74hZFq4nzI5urH62w3E3Bbx/UWgLTUPmfA5bYeZGxFVv6JCbutEbIoHbt
RY0YL6wgcd/D/qWEEXPyhmDCUKmMs2O6xRGuwdVKBMW1mP91aautb9BRUWlC4BHGQsNhawFV42hU
0ymPrfQlAUWOLWqKFzEBzPsJPvM9d+WE+dsiS49n67dRUHeexu68Q6ZKn3JCVa0KDi34jQO8kSfl
SN6FijLzzLOJb5XZuRQcxdRIYc4c0QlOp/e8sWN4trfDtCo6fYxyez8MKnzKLQMDTJI8dAW2h5HS
uDuWKL8K7vKBY1V9/QnxPxnnJmKD1QzrdHgpzInsXJ8Gd0r7BeeKXlAREG+LEBQGqLUabrlL2qgh
yZSU/F0tmvDAP/eSmcMb5PHu1R4lnSNDCSG/qd+vyuNnElOv4KaDt57UxA6tQEDgp8nPbj301Jsm
4cEYJr0VNRB1m7lrntiPQyaDTcZ4bFUrOue7gKCUICu20J46lG6jXj2TWbosiIJeb5NelQRhk2Z8
zCbxZdaFdz3CD49Y7Iujy9Z+GcVWspKV2hKJvP7k0Yt0RtxF+Fi/R9cdpTHuPMIQQFDoKQkeHYcY
TNv3/Vdw5chQG7lmXpRjD7KSByoQ0O8jg7Tm3AGXTdeFqhIedRETJTi5S4f1D6hGlp6Ecp5cH5XF
S4z53jaoKBgwYe9kSCFQjvaBhK8+iwERqGuL35nRoKpZfnEaQFkdbC+5NEGdrKBBVTsR9MOydFiw
Z0/kR7eoJoLd0t8bZl7tFA0fvPaE1+ljHOZFYtO548buqvar/I26J0YszOtLDYSVYW74ZfKwoCi2
oAaF7LevKBHqvfA+sR0Njzvuj1OVyGNhSW9rVeipdoeW5fXvRdVIxNsiP46+tVWh5hmWyG9C+rST
ehGub2NVWbU6J6mzzgFYBovG6UvacgTUDzNDfwLPX/Nj8005L1LPGn+DfKThiR4ADLhrBljWpWhS
88IN3I7kFlFGXZeDn9ueblbxoozbtZGoDFZ3b7GuxNE2huqz5fmBLaqz26PT6BYcM0/5ivpJiQF/
y44DunBo52uzpCaG+sf22AZje+SsfGd4eLIiPUDlzs8wJJ09e5NyVbrQR+Y0do5ss3i6qfdYN+nD
SE/T0cyMM30t2V1AFw5PODeGIsxTOcvN+JTlJNoLrY7k7PeWWRgPkZytxdhzK+dMw96odmrSsnul
ETfJk+JOA9G8M5rZ2msREzrkS0VmYacFlWPX+XRHSvpZUon5DHPFwl4avvVJ6z0mzVs/bkdGJ5cU
vAEsgcbe9mMFwQOafFAxJ/GtnY4rbph6Bo7elltpsNUpqLBCrvhwPBTftBIfwuuaS1qz2qui8L7M
xqJKR8qnbPKv8B1iNDL5SLs+hHrvlTst9fim8SWl5UhHZOHme8Nw1VMmeMMif+yCUCpvUQnJ6I8G
Pdwu5ROvBkOpVsdHnDALOX1RAcJx1/kYJf0T6RgRgZ3D8ZAk2Wnq2edUbQAFgmQFodIOB3lGW0vm
28cuHmeCH7wS6dSNbwRPrhWZMkVg8sc39iwYKaP20lFSatcye+QMAa6hbMO1V3ntTjDAuM4O5Pl2
SUaHf5fmq1VI11frav/5dskY7U4AmoekGN+GAjNUQwfmNnFisi1eSATHAMkNo+SsIh7HLiE5DHk6
2+U6Ng/AE2zKA1T9waTqQTvRN0MYO87iPVsrloK04/gadEF+V37YE8td2lFR41JmvVHIORhSKA4t
8z7fAspP+c1O2bOGf2yFnAR6+sh4Sll3UQ1w2zNczupJ8WyEWXU0mdamtJ48aA40ZCgpKe4Uodm6
rY82bV8w8E085IPr7DWmvVJbFh2rHDOr3Ke3JTXSLSZbwXuSc9s45I+d5+pz2ocn6RH2tTvaDeYC
wdnA1OL7eLN13RQHk8F3qLjRst45uFnC7jpAo2KIGV4CpZdhLj+U44evXeWDGWQ7gke0grRBHd3m
lUN+SbolL+8xmKx73x5O8daio/heAsp4ETFkf8sczo19VQMLZd230vX3TVB+o/PAusfHciRw1+yd
zitf/JLq2rFJEWQaOjunkR6xIE2+Rkoc0+0Q2NFzM0zDs0063W6zH+hY+mwIqR45AYPqjuipGCOD
8UJRVYR90ubsDwivphocvFk0PhHU8Jel8pNdVk1Q9yOd77QOWzYYXDzi7AvtjEeSQcVJZBSKswfC
FT2OjM8qgTw8mOI51vpelm7xGdoggRobQ0orn2gDzJdUYFTvsHMRcHzxm4PM7pUhVBtKmDaDCLdN
GaSHQlQW9UaReS6QWs7Y8fRhaI2TLpt1yVjqnRayaU0XVnKsZPSmmQnvUPAY93F8Z+b8kMCQlI1T
PEfa7h4dI1iIokSlZx9aQB367AwS07mBZtxZJuY2VNM9vGJGRk3hvJqBk2ySyWD8nwkYGR52gRFa
5dNQWIzqA/UDvO+LX2PTgR4yc3xV9QZR290w12stm9Yvqw+eCr8+x1mxZmglDmPFkGxqwYgIVroF
Qw92b6Z0NtTQOPdjb0rOBOrNU5V7f/tSHKuAwr6+3om6YmbIUzNP4KnyWM2WuqY2pMdmeaJp4bvL
SGtZdcZb0cwjHcrN8JC4cnywRC3pydIByk2HiQg1ORUBvv/RzF858d0RVWpWbdIRswtNf6ExXu5Q
3x0mH9I7Aea597FA6MCW54G41kUzzyDRaLz4wG1nJdwN0bR04xiOf/a65IjBub54gpupNKqVbQBH
s8McUWRiOFkyVN0FVhxuyTbaKyOvXuw55+abi4eGZMradUPW2MB68ZKk2UmZsWGwKrwMU71DFcOM
CGxyXUVUJ1P598clCdvwQC97UbBO1Z8FPdjH28UgPL5MyAUycgnJLmuKEK2qecLsbz36XZXtzASO
cC1zryC+nVDhZNJqMI+B+zhBpPda/ZheLw3gf5oDj4bfeCuNqrqygIINZvZu0UcNwNfq1940WwfN
buWQNU6Ki9NI8dx0cuEUaQm0gXYHWHVi2Y61fZ+0RM5J++ldbzA2nAZj2Kpp9Nctk1QCPGVAHSjV
0DB0njrPD46MtINjSN59pdK5WRse4fk5U9UpMcr5SaXPoMXylbSSYNsXQ/uMNYSDvKLcwtDqR+Fh
M3GneF7VwwhSOces4QWqAAkRH0KaiB9F+amigkLq/ooymqfufki4MSPzxek7fY4yrFdZYxt7w5KX
aTZoxIDY8zxp7veEoNjPc3UPXW6JIs2MGg+cbj9CKiffR48zqIicdHP7FIPIyatmPOKMCBbUg8UH
e7Tc+9oBa+BaM3Ueov7mKO08DMOPYaDfbVaSKEOFG6hjBHvmLAko0a+IU005p9OwWQEa3wFOjd5o
iKNqbDDNvZ10D9xoKPk23U1Rh1/UayN/a13fqjEtYqg782HoG7WO+quAnUTucbxdxjumPs1BI61W
ixg7zw6/7YHqMPOuGBK9aofytbAHgudl4Lx7zbwrZsd7bDyCA1VFCZfj/XClxFfcpeNl8JsTu4Nw
NyQmdtsqS1+QA8O75GonD5z2IFr21oEbupcShFJNQw+T1phybMRUamF8etBPBIbohZlGNH67/JE0
kiNPou7ydLiWOcX93mKgcvA7OrVcO7zgm06XVha7u9unmL36lU8092EOrNNYl3jWeiCIWcC94hjm
GTdztWZS6i0p/TXPldmb53ywWdHTa+GPI9XT2L0Xhp1cbF+pp4otsiHt99IzzZfE46WQRvnHR7ev
GX1A/UPhbH1tYJ8kdAVaNjwzRunf54kRF3BEjE1WuyzHFpijrFgyAHRtCKNem7Tk9MFg9MkZ2vGJ
xrKBMXpGAMDDsNwNRXsvFOUuaT47y1n14sUNMGtOlae/8SMhjCVp9dnp4KWV8jHhVt/GYma+aOqH
biZ+gszCsV1H3rwU8Rh8XVOydurj0I5lvs9NPE9miXmHaVz07Cq803bsHfw4H+8ck7BZnKhrcqDK
94RsoTiaVnSg189xh1Oa9+WKQuToUwvaGrva+9anwt9U2vsx+Ex+rS7H+WJjwGpy07gwQoaMM5fZ
O8bFN4k4eSxn/omB0/je09gTqtCQj6yf2O0zYnw5diNmlEgFOS1sT7eLAUdjIefQP8AFalazH86r
ofaT0+2SdAgcTex83ia4MT5Ly5ByVXfdbzZLJK2YD5rVa5cZY7dLmb+ip/d0MXnIzI5hrCuUNuzV
FilIgoy42a1iixOrWTRRgajbw0OhT8LggAciMNC+3pqpwfzJNcTWQ/vaCca+y6xFxmvikCMQyuQu
+CKDFj5qBlxLlQfFFjlArVnSnGUlGCjDhhDX8XDjDvb/Jy789v9CXCBqKYgP/5+RC7vP4TNJ/vFf
P/+1/Y//8Y8//sq/eAuCdgbTswSdDY4PzeBfsAXP/KdNpSZersAVvukQRPyjtcG2/2k7lk+mncSw
65EH+jdswQr+GdInHJgkl29tD9Y//ud//z7+N/lb9fAzKKp++fy/SrCTVVJqdf3O/g4lcMMAZycp
R8/2gDcwCfuFtmB6YT6nQtpPZk1GO5/ybscOY1rQ+nbOksx4y7H/LuqhPFq6c1+CGZCsHbbTIQO9
eT0XvKKsWHCQSpxENPytzBnhlQwXPWgEHkyTMwFaYbvlLBBR9mzBe9V6P3QOhTKNwIkcGOXJydRz
Ugcbk0JVHy71YaKj9WBG+bAyPBCUoVGvqRXW686Sxi6Cd7SWg9pN1uh9cN7nribwvcyvBVz0fDo0
MDI4n8rB3+Htg9LYq/mBngWwkF7FpDBmKc2C7rGRJK5Y3xBSBwC2WqXBGXbVelbeS1PGKztUT001
7lwvqplGaIGBhBbkTu5m5tK7UPrQC/1FTUv80XLTfMN7CStHAiQ1Auq8inyST7E7uPeqH76rtl4Y
U+1uW2rttgUwuO1geF9aTG9B6bZ3g/QfUW3qe/xCAeUD1XpAqHuchGYyyq5/UaWhC30rEZehTlcu
ZxRifdHvTc0DzMvCYjNyeic7nlPX2jEFJ/mbDZna2WE3rU1LlbsxJZfWDx2xbXkuxqjHc9isrNxz
D5jNf6+qIQNkRMciNdOqsudLIRCWukxJym7ajfaRzuLGRTBtpUWCKnf3aXmtcsW8nsTmd7Ql747M
dbyKxpSyJ1PrXXNt8xkpo611DFyyAqyE8vt/Iw9cO07+koy+vZE9L/C5OSiqDKxfE+nF7OLvi5T3
VLLaZmbU7YTTMa0f82kdCZJywmJ4x/8bk3L5MAUn/LogQ8k0jV4Rm/A3zDlQPZa/8gaKMbOe7W45
ipWae+ehWVReKJ+tCoLuPBH/Qvd9hLDUb2dGxYDXOw4kZbIdOusuBx29r9nDh4YuYF6PSzk0/jZA
qVtYjZ+sHKOeT30IZC0lBWModccBdhuj5FwbIRPE9Py7X2effj+rNxSPbTj7r33eiQv4CIBIw4dd
lPjFFG/VkHlKp5yKLO10US6OBqcDaAQHy35u6adblA6pZR6J4dNfFrk/lpK/Lh22+XeIAq+4a4Jo
8S06ZEzXFe41q/6XLHodeFB9zbp88pmQUTSrUTriaT30sXN2ZEGVqnijXlXeA5TK4IyQM38Y6/5D
m4axotx15AHoyEXdtd9FV7aUp1Ekh82zPU0M7XAonrGNpeQocZLm14tscLpbcprXqh6oHgdfu2wp
rTK61Hmw0gpqIWPzZPziDE14se5B9hrBLs2ThyamKduEFoLbsyD8HC0GcqAvNiL4kVepPBm2sw3g
gB7IGFA124wP4KdfUXfhozVlcvBqCjZhlWFXxhZKaKZ+H6Cu5XldbotuNrZucFJE1rB6tYAKw5EQ
d1C/s3kNHhCRDqEXFDtzdn6UXncaWtva+SxukwMTHLtMs2zKtILvMZzcyFmJwvTX2r1GAx2acYOx
3sQpdlWHfc/SlVWIGFEsO85SqySunEVexC4Ya2vPc+gup84by4MIV44W29ge9kXiL62+8jZtjWCi
0vCbL7rv1ZycstiJTrX7ch1ZPwm330N5MXHwpXIpnQx0eXzRgREsZxLCS2NImXFRmLkrwm6bEo9R
umxPpaloNc8NlE9aqrN0RsGjYc4r5/vOHTCrYGBbTSPaRK6SAY54kO2SRBF8j/2Cd/N0NPGgLTl5
XEHYza7JM/eukyu/nYYjNhieJD239NzX07HBF0YetDr4Xr0KBtntXTwbUXhNB9Kwuml8g0OgkyXY
y3Chz8IVT5g+CVh1E7wTRtW9KLbc6D80B5NFa/dswGwI8VGQfS9jpXZFfvWsmyuwb+aZ99UyENnK
Zi5E5LZdxalZHzsWExtq5nkYrjXdFrONRspNo+bsfkQ0jwsXcBe5ujICs5yIed1NooaYy1zjdvHL
elE3nJUmfrKFLDOQmIUoqXJEPs2jaTUP4OjtRG5MnJsbq/Z23ATZjiz5KpyE2hpRSX/8YI+7FLzJ
Et0/OzhKLAdbEjacgYdMs8/jKZOneODpaAf1A2rJ966Nh91/XgYs5+8LrzCh7oSeZULaB/Bl2+Ev
vARb9kDBe59Ned4KDIeWt7DLhnS3j1mXsP1+Dt32MWsC4Jl0zLZ+FxJgw1jtJ3tuFszsWThxhsQl
TdAIP0DZv2JFrpcWj/d9L8cfszTJShaMVlksuvGkBGYN0RyC0vC2RluLdVFjQTQ0yOLYgXoT1N9A
OjFSn0c8G4J3siGvMF7sj6dQ5sna87fxPRM7f02N75JfuXWqEuxfFa7ldWFbxtp1yt886gSOsewC
jrOkIao66nG84l1t7XJaQmxq4rHZYOQeF5yi+ffHJMVHasOrXIZ29DVeLVdYLQoa4Ug5VmMONj04
mLlvn+Fhl2tSOmjMjphONf/9QmiDYA431smpMRxrE0k+7XTOsyd3t9rwUclHTQeeQ7M8hZri2Ezm
a1/EH32dfHlw27Y2/X0UhF2lGgx6vQR5KyZxVD790dqbqZlvgrXviqvHvxwOrcKPTck7TmoiEV5o
0+7aO/0mQfsACaLd81A6gFGnghJR/LQHYMHymEh+vXqkCcVDfWUBgO/b8hu1k2EHRis7a7xpEHhJ
KtK8SkpYZj84+3rbZrokBkguF7/W0nQMdbFTszvljffsIMu5VXGyymBbNXVx6mZfcu7kQoNi9/t/
ftd61zflXzkqjCKpSvPNAG1bMKH8BQA0NJYy5NxGFxWN4SokxXmMvDo8ztpWO9O1X+u22BnGPF56
QdVDOJ1dsaHcq1o6ydx8mpFDDDXPKLrM2QXbI9l2uyITgYPohMdNoyZcjEmlh5F8IJij4JFc/PQe
lAy+aXCLLzUkgGUSmsnWpRKbw3qxFoHdL2tBXiEM2h5OdTGeG+IoCweW6mZOxvxkyy5cYIONtnwb
X14yEKEX2bwe1UwDrXPux8cy8oPTGHlq6ZWdvzCAKV1EhMJF7hnJtDVf0cc47HJ0HZyZGgmXkaUY
1oAs9UNajGBJryYUXyjwatRX/+cX/kZv++WFd69nG8uzTcfH7Pj3TQONY6q1Yulfcm+GuJBa411T
s3p+c7s5ekA7Iqbkgi+AxrkZNJ5uqDY0jnWnGi0fyLORXqBnlbEg1ajzaTMlGYHDrH41IxMMdyMN
BJs+vDN0veC54oD1tMRd2UJUJIx8ZPSY7aNKMkhkySAhrfwdYwXOBBgWjvnkZM+WKe7zLHhvS1Sy
uY8pgraj8kTQakH2QT1pGanVbOZywy55j8YVHf7za8SM+H9/d7q+61uWbYPScn99kRjVJO3sDlcX
ocUTE1/afWI9qtnsDi11Rlv+z2/0vmXEC8buYHbzyHEl7ZdNb7n7goTI0ghFuc2w1LD3HYflFBVs
a11M/7VfowVkobXSKXFfGc5nMyw7DC1Fy7pNLwESc093GnJNk5LbM91dpU5xAR+eevGNqrE6DjYo
WTLMG+0VIVU6/tcUF2LHqjg/+xhYW0ov97jyjkRrklPfF/j9gAjBY583NTvGlR0U4wri0HSXU8tA
3UdvHlFwN4Y5ccIJKzoUdBlQ2UnWXKFj7yeadmnxuEslORyDsd2uTN56o2tPSQdRqMtQWz1HAu+K
3WeT/Cl95DMTbVVTZNtOLCQHKZN+mSYF5ysb2mzcD8PWHjcuXbXLRlngdeo0WOhGfPMGbsuBs86a
pgMBRS92Sd8quRsKz1ql5RUBsretq2QZesbOYNP0QHw3WRsEUZiY58V5aDF4xIhUqvLAtOfdJZnN
jaExpza68e7govrERJCGQ5F86xzFsqFAe1fZlz2O+jPA/JhoVEwQccGuYE84sBV/ALP3A0jTNNJ4
DHo+X5UFtl+ra93t7QnkxuVDwAJ1qszmLqmNeyILwT1hDHw4GJrWrr2aqfe4c8Wwb0zDO1ShRTqq
sqj5YoJkJNeBnnGoY29vlq18BQchFt6UTAjL8aH1SDcnk/lGq6v1MuAkzSA+kdcxaB12ScxheaOK
pi/VBt9oeUwD/0HXL4VdpPdNwynHxqpiYy1GKGPlkcUWKLpzxMaCbbfvjoNLdJlc02++1fnUX5M2
r1GkAOEV2bNDAiYxYlzNkrYmlSfknfg0gOPHfPS7UxXVnhHpd0xYIcdeG/UxIAaFkRbbYG6f2C1R
gDfoJ4dg5iaeYBL4GoPFNEqT4bgZ/JyX/W3U8tfzEYvZr3dx6LgcR61AiNvA5hdGWlDCclRZ31zw
glB8gmi7qkXnHxQTlbv/xd55LMetbGv6Xc4ct+FNRJ8elDesIoukKDNByMJ7j6fvL7O0VRTvPtp9
5x2MQGTCEQWTZq3f0Ck9zjZNv1Xn5r2TKE966MPBrRpsvIax2k5+FS41TH7XFrO70bBAMcQoG0b+
g5LlF1gB+bOF25fezhdVj8NdhEAcwYYQkUK3wZLaRZvb7dV8W+jlcwuBb6s29NuynYVDAV4wbYY9
BAaeRNAN926CTqTbP6qp4T0HQNsR6HARC/LRSNbieuMTQMF4onbXJNYQZu/dccsIV10RnQF5j3zT
phkAYTiK7e9ACIVI6cI68BTYGOngbGpQf0dldt2zXxUonMNkwPOsgp2TBPm91RlHZSJPVXkCR5YH
3UennPcxFNxnW6v6dRogdFSNWAzk5aWHRk1ApgjfGXOFJaYAf6TKGD9n/pNNwgSoyaycYAKle5C+
6b6LPBQdfVo3guQXxOPUk++pKDGryD75AHYHJLfvGSm+b2z0+uFhJ3d2xTi/D00AqJMaIxrufM2K
IH8MOtVGiA44jAMZaVEWuxzfbUKvDGeCGGPudPKcVdmDKLIYMj0iu7JsiSGAjoGjFFn0XFHe7Y2E
Cd2ozYzmI6XapGm/zRnswUrI/LNewWMBGmrBjY/brRtCFGuB2J+BcBLXGJSXqMdrOvdLdVtPGm2c
3THNYNBRFPDIc/1ZVcPqaBU9bFsfjQsfTPq6QwUVsALcwGywScF6wcZHQyxbDHbNq1NV7dqFXLdL
PYSCQCi+D+OAJN6oGvBwGshBARbnReoxh22g58cghLkPK6tJvg5Wqj2RSUi2VmEItYy8ubdJEzpF
S0ZvqLKvIllVtugTIKa+Ijuu3wVwcveoiaAP6flHHz33cwSKu8BX412qWV8I2GinStTayiOPNz9W
VWocUoKZzynQpXWgmebGjl6yRtHvG7WBFYAh9rKsIQ+7DXlLX81cHqGXPLq6A3SoYPptJj/8evhi
V659iV90A5o6LmfzZtxBOisukfINKDbienXtHsMUrBmkZAMLEJRmgR+478wZ9QyiiOQT4xR0w8C8
i27gBTc+exUKBQ5I9jZEIhW2BP3vCJoX1H8WPaeTXi7bMQdJaeXvyqDALFvN1UOpPoPDYchTGNFH
t892VX1q56C4mwPL3aBI+k0zYvc4ZTqShy3gd0RbNoEWRmeVAPdlCNo9BBZ7E5hKTvNaTi+Jz2vH
4CgM2/lDNU68PAnZkcyCbTbRit9laF7tzPxjOSIQZdqOswOQddebZfHgjMW8UPoxfSjN+ol0ULAh
V6igaualp7mr+oXnE57so5ExmdJMh6CL3+cRQpaITPRLlCCybZbD/siDPlxYugZvVnOq5TD0wFCs
kpgDShqqrZ/DAPOmEWwPPgoh8B0ntbdmD0S3jbRNFLTu8y5nbPTIaGVPwhaRRTN8F/utsi6DXRq3
9a6akMroG1QP7HJiGMj8adEBUN1lcNhJjAl/oFhDvKLcoOBWrNW2CVcpRl6wYWr/AUJnv4ATmaKE
1rcr0EE+QJWs5kZFGK9oA0I3DRbs1Tj0q7YangD9p6h3TePW6CdIsMJsRAybJwvJjLLeM3l/mv0p
Ee60qPgqk37Gmir1pm3ZxV9JO6YbNXXVO71CdoVkH/kqLBeKAo9uBELulKGaz0OfBAgqgnHvTZPB
rKrh56QZH53c2eFJ/NGBmL1Ts2ncexqDhAShLQzsnQE9y+rTTLB4rRoZIgnu8EgOweOmeQ98LPUh
VrvhjP58Q6zJ+IFTFoSRUZve41x+H9TIWpllRZtmJvVjUtvgH140r8k/uMTOV+h0kZcNu2ZnM3a/
9pT/67eu8pqV+FqUEwB09N5lkuJX9f88o8pcZP9bHHNbKfIat9op+loXTfGj/eNe2+/F+XP2vXm7
029n5r//vLrV5/bzb5W1zAlduu/19Pi96dL2r2yK2PP/dePPXNDzVH7/978+f8uifAXeqI6+tq/T
RAxI/5hYWqKAUn/+Vvz3Y/7KLKmIcpsGHB/LQIRVFzHvv5JLwi2cNLJDeodJFlP+X8klU0PJG9Ap
RxIrR8aVKVhTdG34738Z9n8heql7rg21ynA01fufJJe4jDcjIBdDJwcdTQdsPlmmtxFiNQOG6Ssz
nvZ1iKRGQMhraNLqYP0qXdeVI/ao8RRBGx9kWe7137aNPnqMADGrxavt4nyyKheFBhtWd4NhEwze
A8B7EGd4WF7C3mkBz2GCmTQhGloNXuVL9A+jpVyJenJ+kIsSoSYktuROdc7oQygr5we5VyqOv+36
6nS3fW6bZQnvSgy4uuEj0tRi7PzXv3nzXwepTXDbLEtv9rleWaM4mAx5uH/c9sm15r0KHm+tpC12
AXW/bfy8xt17qA+qiRDvEp4HYSS5Vi4cu/mtnhRWfZBb5lAl0W0h3i2OlqtSxksH7VmWbzvKqlzc
9rzuLg589Q/+bvObdUFeuJsmsU9Cqquz1XJ/O5MsGR7yFGplb0IhbzAaSTUvZVEu4l/CB7KqAziH
pQhF66qG0BkqnhPMUq+P8vYU3zxUWc3l83cDfRbulyURkxK8Q2265QE1q+oQC7vcYnSiNYRb3lr5
khYZo91aK9XrjnKdPOR6nHylkQwzsJPUzvI9neQ6uTkDFlUZIbBz8U/SAa3MLmrtxatjZVEfzAe7
c4aNrF0/DnFFsno9qaga4WLUlLOkNJuRbvNJgcY/yAXxon7fpZ9zQeSeArwUF1ljoy0hFrkgbsuq
KYixUBkKTJ/gZwMZD+udLIrRR0EaZq+FWb7CaIxBlWvwUYlF10C/V3n6GNN05HFd9ETF+ujXHmri
b3ViMVs458XBF/bwMC3xer7VjboAKG7nH/URxQi5kEbMsmSkannQxEJW8Uh6P0+li1Qod84NQFl4
ubkbLSH04SsqSzcKe+QhnJ1UNpC04cBp0VB8VTSiy2jBSAdLVq2SImWrZOhnsihp+0M19nsreyBe
YoF3Vk/yh+Wzx7+QRdfq0KNIs2xYoveEjKfu6Nm9QtbTiWPC9ybWuOvb5Tta7KwYBeCfLd7dUtyO
tueFlVW5MMUGWUKS8eQ2ANssL0JJA+NEKGuzCXFNFfcIrDWgwqmByMldQF2CwLgoyf+mdsq0G01n
GWv1iC4Isu8xwnRwUSaMhAYnypgQjsMhiCqKFhTOVZkQ80gT3Tmg3sRomjDCYoqbFntNcUmAzbAY
D2Pe0AJ15aW8KPlMTKVedn6j7+Qq+YRuz8rfwNXKDynu1imY+OylbHJGlrLKEJ9cSFww2vELEzEN
ZEjJoe+lRICQDfDGKtgMJtPBqiDjqkAXl9tkyQQCqZupEBSF2q6oXn2QJY9cI8YnghFfhUqz1ozu
m4vmSMqYzeE7SZSKF08UZT2f4yfNTcqNxTD4oPRGni5k0Uc+8SBLgP/IxdbBnSR3S39yhE9Gboww
QZd24wGaIQtMXDjWCz5IsYZJKDbI0q3qzl65Nufwh1zVdQHj/tFeh4TbaFIU+NlumuGoEsynTkMG
Rq4Kg1bfRnaxg8b3vjRT2vtfPxYAASIFt/qownfSR6Vc3X7h9WcaYcNb10zVoWw1fQ8cGS+a6nD7
lbIqf2/JiPBg4iE+urW/heY3LVWTjMXNxN2RxPkrfV7+fkL3OF4O+i4OyNJ1pP3Jr8XJ+tX7Kt+O
ImnITwJhR7JFdP7XL1i8tp7QHA4NbXtbZZrZGQyUtdFrhRbYoIu/LYIZV1nHiualfCqFWw2bSu2Z
aqDCMQgBC1N021dRDhWl/IWsE00WiMueib3s6zul+ml5rroofyhV1W/ACpKM7w1vVeptuXLEO28L
+YbMSRA0zWDg1GU+HuQ6P58+idkueHjkCuQC54h50RaAYgZygitjtlrgXvSOIxq6B1lyXBQmmP/U
4752npDGRT0xd+1lUc3NocwyYlZS9sMT2h/9CJHBU8dsHaga/XeiowgjX/Br3axaLGc9CKhhoK1s
8P0/X/BaPEi5ALvASuZN6N9WHjPXmfnEUneQMzLynNZFUTPyTTE06CKix+P23TQNbtW2trU1Isrd
2tWiBUJW2kEugkB7j+wIyu4FH7sqFE/kwhEqT7d1slrMuQeVXWyR+8jNt6pcZ8RBiM6ifZQ1kx4a
pLE49bUo1746z7Xokqm3W9o9BJKVTd1Ud9KMHAs1QIfNaO3V5lLodr/q4EetTC0xVoj4ivgnugZD
npHvLXnPUjGUbMVAqtFyWg1TrLwW5XYalXsUW+OFmuLdxkQxPwxC2qqWDvWyKFfKBSJqDCLFQoHY
S6chXrfbMbLaXwCsRNeTyE1yrTwRnpv88kSfewSSSX1f68SN6Hp/nSn0UfHVIwvrAQYoaJ6KLYUc
z8giOGM6Y7ESbzSkaMQiyQYewq3+t5uhVP+1pzwIORbGyLdzysNv1evmN/8tvh1jeXGxbbvyegXy
uFdXed3xeg5HmHEHvqujcE2nX4yi02uElJSs+7rZrwK/ba7r5IZObJUluZhduky5syzdjpXVbiaq
nZJ3FnuZgUPHKosqqsQALMWpFFN0t7J4XXs7z+1f0SOqyyBNYWP++n+3fy9Lt51fnfF2rjeX+OaQ
235jREvhRqRa+Fg18dnKxfyr9KZKrBsjW4AyaLewsy76tkqMNm4L00In1remb3KVip0FUGAxNLvt
8qYqN/zHdUjyAkvpwNvI/Qw5Xnhzrut/+dvtHS44y8quzJ9X/OuHymuXvwJVVxopWbz+KrGP3Fwb
8V9bbrvLfSwtsPZ9tfNK4IEDDo/yDsqFvHkDOm/zkphPtlES+6kkgLkActWvUI5hkJf1/SkMMmfT
iFGaJQZCYGgY8sn6bXFdWeeav8C2Rqdj+n0nQxx5PaU8iazLw68rZV2dkKTQcjyQXewXQzRYkWhW
AQ0PcDaI6xULVSHOU9UR+LU6xmHcqpH/qEowkCbCQwxuRbeHg/fwhKPlypmqZtdjPLvqNNIpqhhA
wxlB1UaOJYnrc/tC9HuXbl1Hi4k459rvPEBLs4pspyiFVYaOgyiZUe9smepjNkTv04jxkydHVeTF
yiUIkXo5pTATl8pRA6Z2yOQQDxWa6oCzPEOuSPTfgVjIlajLKcteb8j7OdqjHnr1JkX2Bj3lEKjE
2E7bHsrvYRSLDrm8fQQSHYJ+e4jFrEWWsr4hU8CYoRbxVBgr6oHI2nxoakNbB4X1xexInfZiHnRb
yHU2I4QVyBb8PUlVkrWH/lw0hkJHMYfLVCECr1XxB7IeWN3K7tgVPbFcNLPVQ1t4D/OTnyXvhCXG
VfLGyJJcyA0pSlI4sPrk/IWK1XWhp+Gumd2NL9vGVrbMswg/DKJpjmVRrlXz6Iy/sbeZhrAHSgbl
b5FG/N4AYtTbnTXRWsvD5BZZskDOGDwMsGlYOf9aQL18XZUb5Lqo0iBEeqAfQZ33CHggdWUDTOH5
QrWR624bZGkUt8obwRjARf/5fGXptujFOyCfuVwnq60mgj63+rU0d5cQOs0muc4WxAnlBnmwPC4K
nHMLtnozSzVJ0bEyNswPt6oiu8xQTvYasb2Ssnbdr13DCBCVr04eYoOid5U7pUa0jSJ0Dch7AbuE
/b8bp64/wHHjxuOMx+BIA2WcIJS9YoIR4gjiFFDKyu5OLrpqWDpt5+4cdQRKF2gMOuSiy4hDLUzT
XfVqV14b8AreyM+GTLZEsPbGNVi1CAkcdzqkRkXatxgOhpiiIQGHquSvajebIZmbX3VZkvvIvWW1
9NX0ivf6/8HafwjWGhauzq9wHCIc/DPMK+LN//7X+8/kuvKgLfLX8dqfh/0VsNUIsGqGZROy8GAZ
vrFedAxbBHF1wqg/iQAmUVxVN11AtvgFsgRj+zNWa1r/BXpRYO40HZIALIL/SaxWIx78ChAF7h8A
qobhEUQFci/a21DtjA9rh7mVfUlUGNt5nUz7pg32LdTgZdBl+Rod26UJoxHHUA0T7qE45qpabIqB
4GBTutUGQiFQ2w5aVJr8eHUn/w5r/DtcS14dgWnPAdpt2twgkWp/BTUOrNFMYWKZF5t2qZoL85R6
CskXV7H2zEsvOP4+WhqWOjmeykBwEYlEXkvbdQGZcCfDFyJBrwwFvJru1Irv/BkclTo58Ge1AYl2
P9pkQCqK2e7BYPhf/uHyBRL6Bnr6efkGGvcukXWb5//75ePckgx1oZkXyOzlR3Dg8bmaY9g9TlnC
DAKVQTrPeyD02hnDxwnY/ANz82NmY6hihGYE7isFEePmZ2JxS1dJ1q3bau88Uk5Rgf1invnZJtKr
et/3YOocHQcy8PmFn8Uro1Sdu0xJL//wm35HN4jf5OgmIBfXI/9gaG9/k25EAS4QqXHhRc+3daOi
pls7QFaHYN/pIIqcULPQuho01J1wFvExzzhYWjjdQWEctpFbvXPHqTo6mQHCqdLOpvusR1G3JFxg
PtopAo04hmFHEbTrP1+6+GjePA4unW/HFDA0zZGI1ldvU17mfkfuUb+ASlqqCJg/TsgtZxUW7sSd
yFNIOlkVEq/HmQC51k8lSUl32JC773cxYrBruspoOwZYTAO3pxnGX3NL3wxnO4qOSqyflF6osjtk
zXWAZPeuYiDsPqjH0PQYkDnNBBQp8Q5oaqUb3g2hmB3OC4NECq9kg1Z5pnvrClHUZQKCd4MuZLRV
BsAGjnFvBdhNpCYgihmy16X0/VXlg3frEBbeV1NwjkLbO8lFApuut7OtZYedmESdiHFGeysSTjEw
y0xfxTIhKKZPHsn7hTsIUFXRnWIgM2uainGLeSAwkliLN6ba9veyBDfiAQnHhEwjmAcwwcVZxT66
0LytW6F4N4AuGOzk2Z5NBNhGlDwUDW2DKa6rPZ1ivRqU8ttkgx9CkeiDngfDlT4calBes6a+dlm/
pRdfI3H0v3tVbYOUFlhPgMrmG5NQd3DpEp1Qvyg6vbQDnjdloIuFtRx5mHvX0c+DYbr7YmrehZFl
oKQH9KoIYJjOuq8J4uu28xS4ofWMwYZ2GZRVQMxmYXhoeM+1dwJu573/82uq/44CvH5htkfDjLEu
V+69aTVsRcXlxKq1ywxaloY7fAwS+95wEMvS7czdVLmOU6gPhok8XH4yCTNGSvLUeJ/J++lHW41+
gJWqd4OLskODuKvCiGFtVDmpjbCLtn++XO1v7rKhQSdzbDBPqvu2je49xBgrMsqXDG3GB3Vqlu6U
fIqG9C7sCiFwnVdg51xQ2+Ydto9oMwaoIyVuu//zhbyltImWyRC8e9NVuRpLfv6vPm9/clq6Jp5S
l/coSWnmXf0+DWNweEBNQlXpXrL+Y1Lk5lM0J6dAR6+kHXT9Xt5KYlxIGAwpZObWXDEIXQZLRY31
fVmB2q8bDXu5WEG7WcVNQjgdgaCANd0/9qiDnPNqOgwo2mwCX2uWtVOpdxgaYkAbpx/iJFSWf/6p
f/eKGELWw7A0h4Tt25ZMh/3gVSBfL80YfTWFTe8Ac3AB7tVZpahQTk3yw0bBSFGqeF36Y/opto2T
BmF9reM2uiljFFcQS6n3oYPvepupCAIr43b2cmVVoYa8+PMFv8Fdy3faYXBBn8GfY731h9XKWI0U
o9cvdYNRG0qa/ZZGejs73dcSAtE9ZEXcDFN4up0D1a5zVMxJ6tjcNwhrdYn1oIWztjaL8SsCSO6d
FiaoLLnFJ1PV+iUd8EATauBFo8f3w4x9EGE+Y++a7+02cHdI+KJ9W+C1kPMfdtCmDiGezausbMJN
rRoYlgm1JaTSszv4gwayhUdHHx8TFbclEDTe2o0Rw1dGVCSTfpPjgQfXgMQQUI77eIT8o+b6Q94E
1g8l7rBnLLWLAuDPQMnlUMTak1QWzEYFv2q0XA9WUwDjB+UNaVhBWbZem+JH6TUI/D/fd1O0Fb+P
QBxH2M+qGogZ8vFvmsA4RdjWnTzt4nllSpxj7h9RNiiOs1PXO1uxx0fFI5wNoT29m6YZofNh2tvF
5K17Jat3mWr6m64xDzDht2aunLvOENBxTKZiNYBFiLl24BbTsQzedQBU8RPxNlBcypVtMJvxW8aG
+WQ+BbmNYVsc3ydKbj+7uDymuX6cjU4/uUVJxAihrpPwCJ2xsC7dIn3qK9jqXouMW9jlm5F+cDHE
eKBkFqggvai7f3hDtd8xC9c31GAahkc39wt6y+9jNWXUu972Te0C4f89iOkITZ7wAypOxRE3DHPl
ItuOtFZdLf0oy44WGdGwy4ZFYo7lEUhuA0FpOuWGM63+/Aztt8MWG3ks02XioGqW6iLg8vuVZW0A
WyIh0TeU8E1jmJ0PniVoQ8k7v1LwCneUuxHXooUCanal2Wm+JRGO94CNi6F8fUsj6XfWBE2n1RXj
VLtmsYi6Xr2bfO806yTgAt9GqYr49sZEG2yTwGlatR2sPoRpgw4qwWC8RziSNhF7uMVc2uYucdrP
cCEGdPEXuTJHuIhZ1bowc6T503I7VbPAFjLLN5kPW414+Q1kBtUe558swuYUxSRsCaGFoE6BsoGZ
gHoMvHJj4A2zApNJfEabzknyOU6mDrz3ukxpmhl7QMYo9JeEBPpGSELgxF1mGy8Y6mXomcGyCQAB
W4XwxYhQgnHyKP2n9teThruvPyymS1CsHMAypo5kr/vG8Bo7Ps+pogmtgWQozpky9yDKU9Kieegs
C+XOsqpvEeL0G2ee3H2LnryHVQ/CTUoNMykBa4ox0VgnZ2vqTHOBX/O8IlvDsFFT944D9lzQltoN
wp8N2rZf0gbughP3/nryBvUMNWLTtUnyoGof27bSHhN/fNf2Nty14oHc+r1KamPFDVO32PJ8hRa8
zYRsDwk3K3wcet1+yqBbI1XZAf3WgZSaa5wFxo3LJ70wYCWdEBndAMvTGKtCCwQ0qq7oceJjF8fB
akwfHeRgVnPIKAnFuB2c0CXOlyUYcmIqtjvlW7Uu0c8chcNe7gx3aNND4ZIlvbuMmXlwfFxag8j3
7zTw42oyJvcWcTjUjHElVGrIKGm+KsEMLVBYzdclpge7INEfvXnwL9PSgFGZw4kBohe/1wZcBmJy
jwhkFOs5QWuonifetBSkbZijJQ8DFw0p11tUiNxsnRhHe05rLIImblbIhDEZ68xqkWCwCAYdsNHI
oPdcpR+mWsMoFp496hlqsLZH/YDs1nTnlZDa4bE1HuOB2h/Gi++WAdhtHDgnl1za6HtoR4/Z17lL
cIasQ36nZZ5Hs7tT0Kq8T5dZF9T3WGpXiJshbtobg4Gpjw0uXm2L9ai5y8zqv6Mxmx7VoTlnkB23
touNZN2hvU0a/ALJ3ORb5uuFWfRNgwq9rWEUn2ZURixf7c/gg4yHvo3R3Jo/524ebuIktS8QKxb0
Gdq+d+0Hs/Y/1HE4P2DQg9FjFq1qCDPr2FQ2StkUuyqx041VNN8A1Ov70SH5Vfeu+kzSe180iAry
2OCeuMWBgbG2MywUUNMGWK8yzuu4nLOF1PRMJ/uh5FPZjaXXnsoV8x+CbTlg/qL77mpggby6iU/k
m5EQsY0GkXU40v4kpFtqbzVnXb2HAY4OMZa1hDOqZerT33qVNy3mZshOftmcugiglGq648Vp8NAt
daLMOT8LpeXp3k31Ck/rsNxEUQjS3ULZxoF2Q+S1QzTHZxaGnq2jasl5SH8UKR/YmDqY90GrQBjq
5DPkKoJmPE2GD+nEMm34X8R0FhUjcBrk2l3hjnhs7R6Of+2hsJzU9T2Gi829mSJxOBs6tzVU8UQn
MrwuLLQ0Q9PmVVOxXOWoO0VVMWacFff9qPD7sTosUVdcJLOpPghu6gPS2sNDvLdyFG+ilpvUxGW+
6DID8ASit8sEhPoZvi+CPKZ1l4X2Z7wjo7XlzKgjjPY9dsTVNi0aUNKWQiLYnUXm3ijXeu19hUWz
THvjEwh6ZdvHUHBWI7ZGC4c3fz0ik3Qw5oC2Nmy/O208nj2xcEog15VLUIi5nXP0SRJuwRF/m7IA
CZ12aDGn9h8K10dOdDafi7w51bUfnCLb0BadV/c7LaxfsirRn+xAP4bKNJ8jdesQe1j0BjbLCq/t
l2iev02+4mwxuMfxpMUVcy41TOpoKTVALsfSeheWzIWSOUyWmaktTOjzD3IsE8TRfTMq0dl36nMQ
+uEuKDMf50UnRxbHYHzXV+aShgAoRtMDHyChUtm+8wB381NFtkHqxpiJSb4MyafemD9YIYbfGc5u
sHBwKql6p3hG76GMHcxzKu2edipcdSWOMTpYcids/I2T9EAfsgylK5vD+rHehb3yPWw1Y98BSzbI
oC0aD7UNCGLvFDRv0cT38T2MLNLQwNrqw6sis3fq21HkWm5xdKZFwpaIwDkZb/AVsogY9T2t8ryR
yR8rR8xjLZM/17oa2lhzNS5EqN+yf5i6nXSncTajQLJ08KBfLchIqVFp7R0JQBlpZdegQb/5Apli
GoyLbMdvV4nloDooFk4wTyC/ICbaeo+vCQ7rApwQ4hyz1fVsHwfKtM6m/vN1dRjdhbaebMs2h/sm
FplwYeiiTCdiglZQWuHrk5n+ymFKv4tGYS0yCYCQXIQCv6aoLFq0XW1EvjawEtKF7zXTWi/UaTPk
6bvADN7VdldvXVTKFl6epetYYNZQQ6EDCkOQKr0WHZ2cj2Wue3VRzhN0HRpqqE24HQ+HvANWILNu
kYCdyMWb6ixMJWalQurPa+L1YJJF6Jv8RRc+O+hVk1AUC5mMvFVr1PR2fRMvcVCpmEayoC8GJfOr
FAwCqSTr8Vhsak1ploaT39ej9hSnZrBXgPAvndRRttDVUSkKIeKFurfq7ARnK7t41kzioH2ACyKy
mA9qFMNhc9tjXRXK2tG+q6UN0z2GcUwCnDltr6GAZQ8L5LZR8QwqlBFNW12Dj4c1P6ArOcTFOfWe
WwDRm8DBB07R08+D12znAR882spx0fWwNv2h3KDnR4azRGw8tCYQeAL+lUb5AsYIN4p4xWGo1R+K
pyCJSFZZcfg8Q2a4CZoodTys6zbYjZgOrAJsGByGOHdYweR7q8AVt6LvT02t2kX551yJNoObd6t2
xoO2AYC8xF31Dk6YnKunGJEoT7YVJasQS5MtWUVrBW0Bt1yjORIa2l2xohItIYG3iUjR0X3tvQDb
LLkqFgkouZ8syXW3fVN57H/cfDuDFRIcRFIQ3qnI5F2Pk5szmSe8/ZuygqeI6dHx1bmvyGW9QiZU
y53DFTR8O3kpRkV+WH2HYK/PKGHyKwqaJ6FA1/JEZuZ6V6SG2HI7Tl6KrCZBqTPmD1YIcWBuVsfd
Is3xcIz5QiDtGnx9TJBcWCtx7G+V0VAXjNNmtHR8PFNgwqEJJxYQ6YELol+wxJGABn/SNjrqZstc
czGKAKUulBeYXqKcdFQh364Sr2fGYYKjXZb61zCO7D38SeuQ95V1SAYLx4UcBA8ky/BpcF2hayo2
ywV2ARY5PFw99AqncS83UHaWW+gFLbCH8bGOYyyMxX5ylVzIKsoM5k6xEIL5tREtwJ+7lfg+LnoV
pYPbAYzkU3piMg9ZOaHj5eM54SrtPsOdBdk6Ok/wiQ2i6DM+CNls7eIPmAw+YcPhriXEysdKY17K
Yp4pUPTJrwDKkCvkYgAira4lxK4oGYR1FRg1X6Ct5AJXpp8lWZVgVhzwAPrc9pGw1lv1dpzc+1aV
pTFoUnByLq3PgL7TqnN0ggi6hAXBT0DUNRmfg3bAX0R68HnQyA+3RV7ZNqOiXysnkbP9j1W5oRVp
2tsuwRS60/JWf3MGuYHhAJa0WlLhIkes47o3eq3ez+JsjFzF7cgmSlAap8uxTOjPoQ5pUZoUypPd
drv9U0VA1W7Vv9tPZsNux7764XLLm0MGeFXr2Th5RvlQEz5tUSUUN2nsCHCWS3meEt/d9kmil/0s
ybAQEXemhM6V7Wa0R5vMsXbymd2eqKx6rc4E7Iphvpbl6tuusiQfb1T02Ppcd+p7TZmWuYOftxFH
wsidcf8g4KpNV6wqJuISKYk2C7om8g0YZz1uPoyivbhCKdEYQLCvwhhkRHjQyvMM06W/AOYSZY66
PdBzWZQL34K2rzShtSg1G6Wv2WKGQdsnTxqKHhUeWUBcwj+mShYtLPjMkYroi7yr8rnUDHw30Caf
UbPo9xJarosHPLfvUvL58ga+uf1y3atHVMrX9HrXb0U/QeqTmVX3CXmgrw5kzYNl4ewxFfO4mDu3
BOjj5Jdu9I8oBA+rdMaZoEgSWFwlMy7V3biYTG5QVHW2NlzM5ShymCbCXGvH6cI1amjNtvcwMC0Y
Si5ifa5PpCBOCOZU760HyLTGnZtffA1OBkIp+0ANHOCVAcDaUPsya415rgr12Rr6aK+3Z3BX9dHL
zEvl1vqOQMsXJHkbazqbDr63Jk0wfR5Zoqaq14Ve2aeoC5/nWnEYIpjP8VDFW6iRXwoaq0WXxuoi
GvpwjTsfjXLkfaqANp2LboC6Cltur05we4T7V2Orn1D2sTe9Hs876OEfEQqZ1xMUuk7HVroI2vI+
wQ247vJh6av+uMkHJvQ4unzGLuFTrvTFEf1JZEFUJk9kmHTGBjjD1E3CDD9x9AUia4LzNn6dSQBv
hkzxtn7QBA9owYXOqkFB7YLK9Qs2gQ5yAc633M8mxIc6b+dbwwCM1nus8iB6dJq52gpflB7g/Jrk
cLpCLyBYGVPhruNssD7rPQEzcGu4aATRfuBjuA8KolUISPSbKipOXqy+tybToov1PRA9Y7Ditp+R
He+WUZ1/RdUzP/XliG5VHu+Igz7QIFVHc7bDfRqlZygB/T5FQRb+ePbc9RglWKb5ZdQn9aVOdyqi
zsdCcZyNp6jFytWnbYdKKmOXPt77brAepoSuMMZxoTGIGfA8vs6Oce690jpGPv2gj8Ad2aEfWGuQ
ZVYze6k2uba0KhBrh4w80F3WufkLlO+lYjyPTe1+BrOlLAK903ca8hhbGJsl3vR3iU0rYmlN9aA3
ExI1DTLIjebdVQVyGK0Cp0DxgZ4V/X0/ddXO0UY0XqCLWJ26UEC/XfQWIvRoTOQoMzc5Bm3U8KrF
TPRggCiuc55NoP55TBIzhmC8DNNt117aLk5WXY+oVtqXL8gLaXuziPZQstNNNxFDVC18bWsfIyu3
R+BmHJRP3Q7lqAsaAB7OGxlUlAzfgkj7oigA6ACqW/SuwbQw59bD9bOy9oZtbb2H3lvMugviKyrP
HkHstVSqzrwgOsee9kL+hhEsM/SNpg1rvu7iPFa8WNOQLQ3syI4awO2wNPS77PNMyvkFNwW9nB6n
KPcvWmR+MipzfAhG3xJYXEzt7exsOTGNmKf2+7oA6TYVzUs91taTXmEHoNcx5unj17wmRhV0oX2a
lGxYdQN5JFTGhZRt94xe63pQEZkHrlzjDVK8DIZb7pmf7gFFqGjSj9B5J2H12u9xV2L+m9dH5Bq9
ta7HXB03eFH7ppB8nN/FZVo/J+Mi9vXxITE2gY3yuZtFy7r4v+yd127kzJpln4gHtBHkbTK9ky9J
dUNIVRI9GbRB8ul7pf4z3egBGo25nxuhVEYlZZKMz+y9FyjR1CsYFbMVtQrCXofCDpGmTXDXXHPH
0mYidqRAcm7E5tlPRL2rC/YHTTXHpwBMVOU5OBGQPLd5760dpCcnUutfpxFiNxCuBe3fsJAayYxw
Nhf4MJHrnCi8CIkAIby3GickjzWMrGoIvTJ7mzXfOd0+gNW2fzNqLVf2WEQXQ1Zfc1+9JVA5+SvV
1rEjrm60VqdmGoZHpAdPdmszT+DTNcIyh20LCWtSfhKBaV0r5V+HJO8OszTeb8aaa696xJCJHSpH
pMe8WMoza9c/tgnMauqe+3j2t7EiP8ZbyOpVb7VB0LvXTjszYtcaAF3qc2tdI6XZZEEbrW/rR8v5
MrODRhX2Yb0RK7NcDBCfbYttb7Ce0/l3Kh3nUI/ub20PYj9k42PvZd9enrX7qWBv4tVMc8tk/RNY
DcuXqGwQYodyfvTTxtzgIhEYuom31iMTRqfiDXAEERl0rYXIjBfLNvdSnu0is58Tx1/jfGrPXmMP
BGfi5ikhCa9mYiNOc2we6gSElIfJCsoKpuuuv3pjlW3qugk2gXwyMZWd46pn0A91fMpGn2QyOkDA
eDEUK2KlBIaFKtVERBXGxRvWLrLvJ7vzGWk56i4hlHjtp9ZwLpfPWs/tAxTkh8HWT5RyYqPZHkyF
nom1zi+OU5w7J0ueCDwEBJBkzRFnjyJ/UycvhhOND9JkELYEyH8WMTyM85+UMM1PoxPNWkELwwLP
Rcs0Egl+RjqulCRbtmOsmQHl6mHuOdP8gtix4bbo44Zo98PyMPbucPz5nciJSeCYqq88C4q9cMka
Izp5Z04VFmtADsRtUxIvabLuIm4YVQOGUPw/bjaqS5wREKk9zX0B9pLRMHHW883jF9dJOPvko/TR
0HJZE4ujg5YPU3U3lV5xbNOi3XBNhJ0Ac9FxMBB9161VP/8VXn+da0Av8Zx+4H2Sh7i6PbZLZtFz
BcC6paik9GoD8qEBeQ4zooeh34OdKu+l6HdHx6y9w+QbcmOOTc/R6xpPRS5WBMV+V/OgfykvO+Ym
+RikjqePXRHXqw6+mFlnyz2xCh9OMteXDj7WqmNPfewfiNCeT6JxtxkP+h1rF1p5V+6auYqZd5ec
YUxFbXEgjVC/MFrh8kV4vWo9AoyhHB3J67rVSvqD4by5KzJaeAw9wQXxK+KhxV4FU07QuH6I1Tv/
5XLQvApk8C1vBM+7q/mWC50bIwFNswMRz2VkGvHKhKqSL32dU14YxPhh/pcrK89f46KP2OjZuEm1
3W1bHCNrx2S3q6KEsFiC/xcq1TfXLV5GQhwrmxFrEDWkPKZaUA9Mz7lX2YjL3HyrdXw3tUw/M8E3
kRGYTgZLsdfO7O8YCzNcQTluig+Wd9bVlMOOF9LBMPjuVJ21EV78Fbds5mr2TA/TZFBW9slZBvdT
PIq1XRVPdcylPKaEkpNWVKATJZ2wm5c7a3GyY0CvrHvZ3S0W8G4RT79SumYmyEv6HInhEseRFzbe
vOwWFK9+RMZ5FhCJDkHQHLldewREm0x2V9KM2vU0O5usc+Wr6X5T1RX7wNZyXXkVl8ugvljmPHqD
bf51jJRBciBeOb3UBjTM2nLRValCviRLuXwksYhWA45Drg+8hNOY+yc3F0TT2Y2xC6QFocbTAQjh
I0eo+ctsqk+p1CZIIahHqbWsZncxGLNFA2kYSXBWoryzBGHZC+oR8ID4TLsbqLyllj7Tig9BLh+M
7lZ5RcUeqGW+yy3/YWmqdt/fxiWEY7Jls0iyKooG+sREaAecAcbCAkJXqRFAZDmNcp6Jd6ICf8MO
xBdZiAamwrjWeopPZg/MK8+1uSfiOAh17Nz7VenfY7yBcc0Eo9DpiZXgnlE2cxV3eW+Csj41PAw6
1jFra2AMV8M1JYO+j47N4DxmaGZCgk1IyzWQw9fwKA8sq/jXEwu7gmI/KZwpNINbfiGSnsSdzFX2
oiRBpr3ZF5tekmazBP69mgKymW3zfSoL8MkWBwp0nwoW5plSoec7UM5eyelv41mkVW6VFjyrSxmd
mjy4RwUKRYNhi9VUh3yREDNKou1KT943Wf2urPyUDsrYmZbdIZaHXJ6xfdt1mm+HsipDE9GPh8Qq
Hwl7HQ+BP+TryfC/KXiI92k7lPsBNs7J0gfB2XZni+DQNpqqYvQrRrjTh+hYwLjGkL54Zn5Xut1x
miLKJtEt27Rt8k3eS6ZLjsdN7/ZhXwjC4MiS9vPfJJ/Ir6qLPtz6PXXM6VFk5l0xOO+EXAV3MlCv
GM6sY2+75cZWpNBkFSFQTUaYmGENpzrXCp4dUr+E5KYLgIIdgI4IueVYXtFiHZPb1yxJYw7tUDSB
9TwWau8YUcmmbfFxkXqsvkyf9IxuU8yDR7Bs34bZjHYOcWG5M9Vo7yx38jeobb+ZjT8mScWLVZP1
KrtshdN83i+x9V7r6EJ5hM3AEYRFx8vVJKEU5889RFsZl++Nq617rBIQmZtGrb26Xu4m3omVctpo
4xvM8R2wvVbv7Ih3up97fzjkHrhY90k0BOlbfe+FMJbqi52MD0UmiMYR6SWIijlUqKaAkaljHFhJ
SMBDsvuRZ8ZpAWrESIotz9eQeUnHksNr2QZ5alUnI07TWzGeG9P1cwTyx344JiaXY7RM6tAnquKq
5+6P5dcAhEdxJqBkb/pQWAdR1yGvwswKeKn4yinYJa5xZLLrPC7VQaegNU2YXlbDv80R/Y8sa1aT
zbo6xaKAQOrUDMVXAz1sjQwHejCr46NAPSpu8LBkFf/CRHNmS1Nf4+m3oRBq+gwh7xFEZ+u44bz/
+ZAjdr005fyqcznsqfxKeFvevvQJY2GfX4ZuhhKpwByfuMBcaW+eO1DNff7WwZ/cdQHQKlIko62L
bmSjNT3Iz9qptsEn68i5ZFHz69+jgcJwDnFunGp+cyJsqmbLPiM3XTwVnCv6EZI/bUjZHDb7PPD/
svHf8zAYTk2XPzR5bp3iTLjbKJtPsyN5w03PuLiBJuqpgbtqTcajq+cv+utub8zepz1VIKaMKtnr
pLZW9ESnwvPeWPD5Bz8HLpP65t96UbgXlsrYmq7XnYYhgbgTKOJz65yNmNHdVisRpDuSE29ZZE7l
MheqmcG7bRGEpP3mqyIoG9Bfs30g6A4nvZpcdASzeTRkAEzVzesNgD6S+Fh8kFXLWVByc4WMbYpT
VRO0NZfLvShKY30T2gwtu5sqbUjOxlyyQZ+A+mrTjcOeRYTz6tV/CXncyLnW555u7EAd/so10506
57FnqvGQ52RBKqY0vWmW2yExp/vZhsXUJ1A7HNQ9cey6D15gnJgvrDo3qy5F72yruHT2wiT7jJYw
wbseUCJEQxnaTF6PdmYMBA531PPIuraABft156avWEjyC4FuUejFZFcy20qBe8tgl8xmHqLD1LBT
qTMJQS9OfLHZJf4Hd9a8F51A7dYC9zRuA5IC/gwxjNFlUvE9Cbt3SRoFv6aeUNeiMi0AE2m/ypTf
rVK6RVJgbEiIFiVp4Zb7AKHgxpEFOjlv2LD1ba4lGde7PneykAD6cmM48HMI+RdGbz+6c/ZVa3as
cVdNuzzyhnMAmn3vsSgDPmR9G53pXCQBpcvQNnda624Naei4cJWGU0u6ciVYn+e35XYSFdbVKPcQ
KRJg5jpDCGkSMSDM6VjLQN8nS3YUzGeMRN9pUvaVMi7CmVMiYS0SmALzgLhjvvS3pPu+jIeLjIs7
o2nNUNwakrjxsmu5DK/LkGzlmNt/SZUCykW6W+QO9ovmkRj0In0e257F7yivTWffGOfjtnWLP7Yd
xPTj9lND1OE+j1BRkGecrkpnKKGaUZEQwrCNDAUuKVjIWfRVwLCiukd+6RyilruhAG5KMQaSpiea
TzJ7CFHrgC7a/rQMekhbVp6djYBOjhd7ahBF1TYUQ0LxWshXzLJYnOsWd19vEuL0U5RklpUdY0WP
wPqSTbtq902C+HJJETsqRz8TEcxPyJqfhUFkE5uKFwPadjQl3daO/LVrD9EuGywSxeDphF3vpuzv
zI+ACsprWl7jXL2NeW4cB8/OHi2HZYja+C4plT+WBN+neQEcILhf42o9xvGnCz+dNeNjzOPimhjV
d3kjdjq05H4OXb1LgnIzjwguO2KpQ3/BAdvS6oXsUYztWKTHOOtyGKs6O/vznTEnFX3jHK1EYi07
v3sxsiogHyQ1DqzgHdRMCyCtyO6Pfs3OvitdSQjpTJmWDzYhaKnFwsndckdXCCW5UVt2eZFxZ1cT
q6vW3cTkW51MQlq9BHVTcQ+PMDmo22NWz64b9jJRu3psnvKCfNxRXhxW+Ht03iULX3f7z3zN7B6z
gIq6VcF8Ny+0C61RZNulil5n1apNTLIQ8QGqu3P0PadRejY6+fYzgimkdsHikOuevzt1gR+e4KGg
hjjGfeNOLBFHc93F+UBg9VfaegXjVAJdqnH865XiFBSR3nSZiVK/INVeTt6T11VG2NQesokGbrWo
g4cxsOZDrlp6VmeKmJKqb37sB6dJXwAC2OuOkWlIUiSdpPIojkamKPom4Ugi83dvZdmaKGYT2W1f
rktn4tpJKgHL02TT526npU13ChE3HM1q2RpJ1OzBODH+I4Jg5TiqeLSt4sUf08dgit0DgarTxh0p
QIQ5lluT2FYyI73r1MnhpFgimFe3juajp5yvAYnF2SpB3FtZvw4C1BOpiW0e/a0mSQFqVpxzwhF5
OqyXlKy+htyLEK8OBcaIxrFTHky4sTxleXSnK3Pry9r70OpiL4l/dkrmSGWG+8TLlr+50cZhaRJ+
3LdLQ/ZjGlFz118/YvgIcFGlRPe6YlYFK4qU/53JD7lJuOHvhJ7Xnv3iTZP+Xsi/memYEMe54360
Pim40rt+sZn7tVNxcfz6fhQpw8a6cLZZjTw1524OmTaHpR7aS639sxdb1SNzWzu0UiHXVFMvfdak
O9bNqAdSzz8jOHp3lWpPTYxHYpBuumlBgq6yrug3GHdRPBC06dqtOItIhBDh0CRl9SkaB5PNdsBu
H5TV88xKAqku+pCqtsKsEd4aVfGw70zrvBTKvUBwP0w4Vdz5aS4SdfCSNt4yVrrB1Rg9ZnFD7F9/
b+cTU3pjzhGAZm8NzfA5E8avMWL/4qP5hICi7rr0Jl4MjLXtsD2ttBUfdfAIOlaefj4Uhss115WP
hYwclJvuV0KPinAY9dxKG9XHnF2pkutzlQvwnOAJ4ijZVFaCvYG0v2flQi3mRjjFXbARXXC7q0kk
Xk0FI6486e9QwnV3tvJ3AQ5HnvEb02fsamCykUHx3QQj1CW1cJB16kKGrXliydIf5qWlIKmT/uih
+bdy4/yTLplOWf7Qftpds6vSOn/hdLbO1Zykqxa2mmFnTyTngfW1ZlY2ljtfAgBcBkHWuwkGEyKO
dtn9zBas9pEWxdibWqU7YMaAm9h/mH6b7s2/U0KSdTPSguaO8VT1fGYP3nrureAyl/nBqFOJ5L5t
jhjgfqfN4G9AYXBH+U2GOZkpbzrZxFNYyCKqaY/HgRlWYoMjsxs4aG66n7Oy5hFkRXi94ZmCiGC2
VPpQDEVVAWHtxdqImidyMqedtpIt0YXysZLzzunR6pGTfS2r/He/3BQ0o+rIXZRM1zRJJ/RqJwVg
CtgLg0IrrftTYyS7erLNu6Sqf/ES3OJsKMFnx7p3En78ig0lpLey3DY+CYVDRdSGQ0W8Q6PbHn0m
LMlUI9kT9nkGg27oUewqXy1bWbcVsb+/+ric9kmk51VfiZHBanqBzQxptRj7c+HHahVNQ3lt88+g
Jn7Pt8uPjKfpykG+guMnvqi815vKhqDnWeC2K5HWa2/CxGFoy3nzRobDef9K3lN0LDrj2VG9unYx
zy3pWtGuaa11MgXLQwuk9z6aviuW8psxobtg5DPfC9I27iZy+E1ZvbWm6o51tTRI80xkNOkyopGt
+stQKXszevQPNihYPXoXTEceFIj8Txk3gND82bhj2f8EDNUKGde114mca8jEC8OgJ84cAoqbUp46
e4NL/BZnNBj7EVQdpJ4nw/gu5r7esTMc4enS6miVnycmI5fCLFDixClXW5YmhJc7d5lb13eBJctr
0b3884lNKGiBJDs0UgR7wq0glTsIVo1Ku5vUhSLMsVM/p7bmIrHi8QxRpCc4dlYr3S6Eat0MF7am
grI7OkpWRfXOh9K5ZMI/NyMrKzs26rOes9dBM8kzLfO+ZmHVJYOAmdMYoVRWyyTK3v90ivwIqH7h
UMmu5/3NeN77Xo/AVsidnQKNkOYc0aMzvJuy6d6L6Tjj6AHe63THd0CF7s9bCHzFJo/qaYPmd1fz
ZoXUNNYadSi0TcL7F3B62588gSa2xNZt8/f49jyREnt+0xsPcQcWyhxnKOCTNNaUkXI/kpdFU/1Q
VI6GKtwbu0ZPCWsO1o6q49jXAZo9F5JqdatYK8piJDEZwAoOB4Zd/srAfwFcN6cs7YDyGoLhE+cw
JAI0WbLaZFF3Ak4fALdBNjeO+M34mdAkgrv3BwZy8WT9Gmvaskb/YYCZ72d3TraRLv3QUq1cuSly
fsfunbOCC6DMJbujT1a0ArDv/MRjF1GpGrNozMC196xnBvojk25mrHtP6vnZzdzsIeaRBSwYUYuc
nwi35W+YqY+uzApHdSvPUmsTLfaZ4QJGo4zI8Lme/XXUDuhysNDMVmI/S4efFAlv6drYaxzGvNpX
X8LJ3YNBXXyttAoZxK1zIxW/AX9KCVhK4inhwTT4JyJDwBxIc9iTndQY5Gi05LtS/Fn5us3Sdm/X
kvldeRpR8+GiTYByYQxaoaAOyHO2j2TUZfcj84yQbCZEEn3WHxVyC3aa4qr8Pl0vNFznVtivkfg9
xaL/xZv1kmpfs69o9Qp2FOoCMdF3mom7TVz7ZXTqT9du9DXyd3YZdPTPNEAK+AyS9vJxSTAkT+2u
8gZo99LY6DJ9Km1dbYxB9PdLXR5cMDa1lwDzvW3m8oJbXVna3/fWzLsH74UDx7autpud5Pw8uAjQ
Z+KWeUAW8x3QMgRaQr/D+eOHBEhs187eoFM6F+6ngRx3F0PNYSnRcGySn84GMyaKQyQnIqh4clh5
9KtMiHhOcI9UVs+auFn0Jm2Ja/JjFMzF4sbrbnbUrioZwfb6NMyjvn+OESud4ISCtfxF6dSsETNn
HMiwggex7P3IYVViCOdAzNILUunpFLiTPs1siqbOc46DzptLi2BlF/jLp3Ti6mTaTkl8Nr+qPVWd
dG79iptWbSOnJqjf5cPPr6bFwRlqzMySiu4iCXETAqNt792i4qyIiH0b2Zifxiinh/pRYx9ik8zb
XI0wLqaMPKdaEsRs5ov1PBMHHDYSG3sb++5qqpLp0rK+/7GXVaxXn5bsD0Is4ImReO/oV8AukpAs
h0enSNVJ6gbzuwbdIwx5cvKbqSBlGNjVy8Uee/3gZL+RJXpPvZvvyPsbEZgNZlieatUNa6u2b2G9
33VaviVU/jvWD0x1Ua9zKC9yS21LoElG/VWmsNmnN9csecwl/rSG4UcTWWYfP/qIKSY0LSLB5gIh
IoatZ6Mu1xWDTN9XJIWPz0mQ2Wcj4UnJGOpj4BvJ0OqtUFN8W71HKrnHbdya4qZX6U+kDP8qrekR
eV6wjrP6T5Yu5c6KDFDnnnX0Fu/iRn697nrcu4E7QC0gDCTwx1PLuugUROVZDTFUWYWN162pup1+
wK4RkIjnOS8xvvcjZZJYE439i+kpp0Mvl9U/EtmWgGQ1O9v0plSuDB+oU1r0YUFYRqjw0W3Qd5MM
WjI9SbVjhHOVsEtWzwNU4A3prTxQzQjjOdupMKtIss+HMl51EwPzNrAYK2oS0cY2zzZdORBOndfe
Q5qKAn2qd8guaCCjF6drWMbztA8DgSIllQWz0Wr+QBreEBt5jA1DXBhlUfbbRLeTTvjiF/KrbNBF
cW7uSjYvBP03qN59wp4zZrqL53EOzPUeYZXeayQIVcLguRn3DpDdvVF+YnSpd2Od3iUMZFc4S7p9
14lNJ/QuHzL5R++7uoUprIfH2m7v/IRUzdYzirUemH8SLCFWaT466wSSB5W2bd01I0x2F9tyWb8B
ciZKwHVBE1oKZq8i/FZHdHkS0cQcQAPfB0WP70XIaTvFwYSirywuUzX8mTKLuWSUH5xZvjQWK5IG
OMFqcjPc4n2pN70iTIa9BRZBaNTCD6wLDcpDC5X2CLzmPXbMK1iV8r737K2T6vgC3vl+HuAoO2YB
eaYu52MSY6i/xfSYGFZM+r8jmkd9NVxpHtqle/zxE/Su9YyCsz78INTB+z1lbT3ul0r86l1Z0FrL
GZeK8dfTnBRlkhPJPgcBdhuNTY+tUygKyzlXff8Rt01/Ssf5JiD1/jE+//9ElP8lEUXKAIfi/8xF
Deuq+vrTp3+G/556/fPP/h2IIq1/SXBHbOzsf2ef/GeCtXT+BR6IxA9HkrwiAwED9f+kotj/Qptn
MdaGwywlbs3/SkUx/4WzmHgV0lX+3/GoOJL/m2/WI3nFcQL7FsGCwZoolv/Lc+mRPRgQvTDu28Lc
J33EFj1uzm4q4UiSXxjyPHvrje+8dR59c6Tcq6Ea4QaAY5IJxAngJQnKw1PBfutVwag3ibXH5Jsf
40pF8Iq+p6FgF+J2xH6Ka1oXGkwhMGWjWuHyC0JcgTzfgZuv5BhNq6J2AVrfYqtFdNMLvKQBchj2
31crMR5UYKQUYfIDTMQLZKEHrn9MULG+kM1aruS9ufEi3a9tFbM5YspC/QutpwQYrzl7rY/MqtCd
wgg3p5fIJ3zCTt2HYH4c0fO32lsbS/XcEluatIKOLPscdHDXiQTcTXSeegwoqOByi25E9eWyGohy
DtXYvi2Jek6i+nGMmveuaHczMUed2Q/rMpK/XCe5x+z9PbZ888JTb0WdfqMXZMNT8zJLYT8IdG2t
Z5HjyOuUswsEytC+ufUGoPPWKe1dFHWbTFfXPmg3puWSHeqihsveihF3j6U5eTEurePqr4MPHrID
ynFetqij13H4J1nEDotycRP3JSwNuF6OmPEhM5YSgnfVzfd02Ks8KTHoNXwPiNKclZkh1YOCSPNA
Nr7wKZT9gwuRliXwn6jl36XjolZFxkJXl6cUxh8dCotTxmVcKUYHl3P5bQmWVlBft3lSmKt8ig+i
EWlInMDDIlFZoyzb375wxim8+nm3o87467LmmHkdVOEQBDf5r2yL8E9koM7junjo4ubokVnMUCwE
NL6scsXq3mP5rMeJ4SkeCDbs1wEc3MpZqs3QwPFxELoixIpfyGaFYk9OxprW+hu/YLApsmpfYyjj
BMHFpNAL+J3HtKoDzlvL17anHqCH/RMx12LsFjxnsqUrjy/xbatSUNwj9ll1ZpaFSQkFyu19GmI5
3xuj9cdu/1h5ajzaHYO6IuB4GVCDOQktm2CVApRhMfMtK/50H0xHUC1kpHR8r9qThzGSh4RRw8/N
EgWwhcxk3Cw4tQH7fit0T6g7nYdy5J5pzeC5meLXdCmuecr7S2ZAaXoPY3rjT1rxA9ApPM83rpJL
OErWVPyYagvUhUFKpKaDXfyZmBsQDjiuRYUBFY/LKn4kBxXxTCA598h/9jnQhyL4glacpOWjshHO
VfOucM1vBnhohm8okrjJD0WCOqr0GJjO+fcEvX5l27wqrV2/enoPromdRs6dYL5a+LG4RjEMWUa1
RnTlai4ROYLhYffBV6tIy1l0/GbVHRKbmhUAKXVB2Hbtm84E6z4IFyC7xoJbzOCmYx+7u0H2IofL
IXWAdlHRjyrfx9ZyXPLPnLzl3Gfb1fBaD3wXphV/u4xEBnyhKEqQ7G6t3Lr3E6QuvuSmaZG7op9o
2SSXBxSPuHrK6NSTVsIGjD8XfvYJFg4Q/RT42HuiN3yw837gLZSufLZbqjuflSJ/Am46oLJDmwLU
50aJg+GcYvvRlK4aH4Ls3mTO/yskcxWetdQ/85ml9zUXMkMseF8pnkAlZce2wfG1Unn5afAgC7O+
OZSKBwuK3gC5dVjYnYeuDRqHjQFYYYDbtoX1OPhOETIQpahAxBbaCoGJbucRqOPtnh0UXW4qr1PG
w7Ju2w+7Dr5RVedI2It1lzTTOmpm7H8q2tWUyH5HokYfO/dQTuC3OTYZLPxAQfKr63gc5bK2w1k7
5xSHGD9PDXivGxL2WO6WZrfiMED+xgux8kr/EkcnM2UUGqTOk4F+eeoNl+0LgDIrr9dmln9DwopC
Fjb1dky8qzZ4B0e2uWEVi2E1VvCqk9l/MQdvz8gPz6S3ai5mSc9bDxnJkpSy60DWPN6QQt/i7TcY
rqqdjno3nPJxM1o0VOh46lBDFoFKsXWdO6PkrYBKerZV9Ce3medatOqJyv4OCJccfVNleW+61yWS
AAyINT6kXTOrT5XjGa0673nk8A2Fk3DrFaDiDDsOHZfL5fYsiTv7YaaIX8dB/whc+slsh7/TMGHa
K2xUyD0PCxHfy/zvz1U+BQhzoJ5m7Uh8/067OuFqmNOVkvVd6qRbv8R5ljO5OTSOT5bf7cDybgDP
xeAbrQ1A5WPXYIwNHHonL/10RoVWpv+QQ/UNEGqXLcM7SdfNyrKKv0xy0rB0EBXHNugbDEqbdHQP
UWfSVwekcRYmg1+60tPURTtv8pgtqu0cDQcjTomSsKHBaYnFjtUB+Q4MDtkWNEm0GVKP2Y3PObWY
XyYjCn9hX50U88PilDidq+Y9HdiaqZjDiPaeR/mEqEgK7uVlRHjBQu9qdNBtl4pNsczKD1Pnr7jx
j+TvrNKJcxKXlDLNL7r7DFHY9JsNXEyUBTQ4EX+4rjsy9IEO+Q7YqFgjTyNDzWJR0E49UAnBwybI
xSGAbUHoYV9tb4zxuASf2+ouNJCUE6ZlQW1XPHy0NJ67kY6+9dG7R4P9MA405MM0bZfbA1LcFFhj
x0ls0iiExYhul642zpZVNPJD6IEEtyzR8W6msWHP7Eje18Lst6VEDvJzHHLzQHyk4kDTwl9O1Woy
rN2Y8kA0YuN5mfs3zMv5caoHN0RgjfDQfYATsE4Z82yDgZMycS5eX9/qN8oGw1NPBgvvMAkuTkfA
BeNic500ZnVGsxfXRnK9lS6pslmQd8ZKMr6ZF/Pt58oJMPJyBbQoiOh4YNVu5GSAc+aI27qVQMq0
uO2qNbo7PUavaVbuC5f2PL4SN5FzIRG36U2yX09JdG8vOoHYKHn/GQ5n0NU2dY+RM62+fG01OE4F
nZoZffSD54HgSzbJgHgBE3IjUdpTKuUGZZbIgQgAviOnHLnRmG17y33kJa/2thA9yszp3x+amRl/
q0f8O3NbUTJtxDQGR6LJdn6vrD0V+HvSAOjLY6QPNOi34hieLF33RtfFKzDmNaH7t6/26CXyI5Ze
tgW5aZerqF2sY9zx4Z/PzQ7VdwVNjD51iY5JXdwhs6Eldcwn38fJy4CgO1oVPl+mfphZ0f0N1sgm
izhXbAbDUd1wFj+f/nwYbn8QbWemYEfhfur/DNAXTV+jI0AjM6R2cmL5e+eK2SPlBHcSzNVg1WaW
CA0sn4Hd+jgJt8Iny36B9jHhs7HKxNqZqfBWSR4la1Q+Gau2fAh2pV3tOrfHXfOD1vgxNSHAe/Ha
oNg2P3/QwKKBbNUaVN5xf1x6lmYzOD8sDbyfccydFC2HlMA4H+jzKamuc96bLDBinM6zFZ9R7DJp
ucW4FVFD0d7FZ6AuZ6NG0+4kjgAZMIhj4DqbRLiMro1+1VbVU+R9iamKnrrFoQALxj913Y7nRJr4
5h+KhHFo45DCf3M08r+8iOS38mNxZD2+SsmmPxR9VmyalgvGx5UApSIC9PjzS0w5lDii+P75jBzX
nIqf0Y4FSSG7pdxmN+bEz68KiYBKQpcSUp0yUkW2ky3fSYsZcMwToroM4k2aotvWNtoEneTOURC7
Uq7+63N7iu2NqJK/JRRnPOe3EKZ/fokkjKS9nNoRcO0KHrR9tIxIEPWRBKdSd+maMgcL1+SzDiht
rCujgd0TFzUcNjbsfGbrlHYKaXkVTj5SttEHh/zzobv98T+favXLIaRkC/xNotdVqJlKhqR90Fsb
WxNwY0oxnojQojfEZLDOb8p3ESVMxGwPbXIbI10xvZPlB96pKSvxz68it5UI4w1yr26/9/NXhiY6
wsg8WoTubn5+h0Al78Qej5u3VVM4dOZ/sHcey60rWZd+IlQkPDClAZ1EUd5MELLwNoGEefr+oFNV
91Z1R/8RPe6JQuLRkUgRyNy591rfuoYKdh0OqfpG5XCqR9G+Zm1YbjxbOOchxHWKq0ydhmZYHCTa
VYoYwKVneJ90Ujt3BTGBA73DxgQq0izuA02WPk1l9KC/X9pzfDZJcNq6S+etHgSpe0mqX8mZuceg
cqbjelETDudFmy4xh7caw5Q7utltZhsZsMHxtaCt9FT3vr3NSwoEgkUoz514bfb8tWPXefhbf+Hy
h7rzd9CfvpzG/4Lx2Mtp3XIAfDkOF4vn/zcODSaoMVswofaoVsudEW6Xs2qSMZ4wS++hb6lqTMGx
RIHQtiAdbP5ffr+lg1hzPERX4r+6Bf5kGZPf1Uzd3fHRnptz61JMctgzk+yLYt+QyDx7J8amO/8P
+L3/hEP986W7ju4YFuw7/78BXxT/moV8Eg/UxDlxOTDifHsYc1pekYXKxxLgz2T0B4D0/3tf/0Pv
yzRh4vzt4vjfaMAP3+O7/A8Q8J//8c++l2/+A4SXB9dRtw3Tgk35774XHf9/gAE2XBBfJLF5Bu/0
P/texLNZ8Oh8TxcuiEW4J//uexn2P5aW14ItE9Ael7y3fwXX/fPG+ZO4F31X/4cbaQEJ/+etBFnE
tgwcP1xOYmmz0X37O3FXdJqmmqoSB4syGnkiJEUlmX8grmSm4jDCZihhhPVdES0r5zxdlb2/SWaK
j4lvMfL6ygxn9Aj0722vvTPt4r2V2EEQe+7pkgWxUA8+hxYaMCBMbe9+6PSrtrIJrJntdaiAgpWz
9ZhpToWD0ZBXttm+l6LfaMCZmqnZjIlx4+gsrol+1NMK7X+NxM7LA7eXz/Al7RVpyFdZvRTQjX3b
mPJst6NH23IAN0GCGsN088KeKbcstTskFoFN+WP0XbSJ0BO12mfqE5HqcJ7h+IfMkIxEg6bjZiCV
Os+BPs3uoU1iSu5ER00HTgMF3lMhktWsZwMvrNxpWvIgfZa8wQW02qfxCsI8Ghi0HDsRLWrrIvBC
+dZwWO1b66qHJo6yOT44Ln+Ptcmw9EhjvVILPwXWyakaNJ6AwWivVpFxXRSTOLkpc8jlK3h8xvXv
Z3rLPC4X4tpDzXCeJ/7OZZX4uyqLGNsalrwStj6eJJSizTTO+sZwfO2mtKvoEoL2uQDr3UFLmq/w
0dAxwz+08e1GXKIZ27dXYAX//bKvwuYy0RkTiY/hboq3iZ1YD66SzGBdZXFkVfG1qsLnKCy1G+FH
ddBHDBxdzQtvfj+0iwSiNqp7ZX7Qy3D3TMM6TnUceM8FGaknbIC72ip4TLR0+EPe5TTRUpSURU2u
G1LTDX5ZMwpSskZPGH3M9ZKsvu60zLvCvOtetRMVmwaez1aje+UPVbvJ+TmbJFfxZWzd5AylFDsX
UyWyoXoqLGFgFRvKi++IRTs59fecH+PdFEF97127uy+Xg4MuaDIeYktvH4VW8UG8ReYc3v9+Ydht
YA2VurjMS3S6MPiNPaZCWvIicuS/plDYOxyZvmB9JNFF2A6WG/NlJB/3ITQ7JFeV+khxDqzG2bJu
gRLqx6opxy1ivmE9Uvii/JZnl4PNd4N2dfDG+qxofNHmwcUqRIQhv+ztB8Mxz76TdmdHDAva27jn
GDJ9eU1xiAZmd6uKqkLXnBjjAbd47u/azGKM5o3OXTxk6Zse6tpqgMt1P6XYfCLhxoEcYBd5pZoP
JLFG+4b3+XYOS4aemWe/cVI91CD0PxRS8VAbb4g+Hh6lW837OAZo5UlTvmRztc1Dx7ixUfKsxNCa
u1Gzw40/DdFTlnlWUHNy2XogoJ+KzPQQ0kQi+P1Xf8BJQV9qnVqut8/qfnqmFfk8ZVp1kZYZMYiX
2cGDKwBxUKqv4l3T6/COLrBJgdcATFE+WcqgBOiA+7t8TLyrWDeStVVKWtVYWuyUX43TWds26awe
vLCVR0cZj75hXRMJE70XWkIVHlnzpdLFhDgxRhSPMWrlcbOdGrrwRwpO9Nq5P95X2jDel4ZBv8vP
14PEYpEujw+xmrddMhGmtHyHK+FktvQeVgq3gXKL6TZr3fHWtrrhukRz/ddDvJfZLhIYjRwH9x26
pmdRm8Vu9qD2/H45TVR3dRzyrIpoOcvlz7ae3YREb93akOge0W2snGx4cxpvvh4QHD/IMj8n8Etv
fr8aoyFCmpJH+4x7YpxG74EViOK2mKKrKcnEcyGijdfa9sM0Dv2ltf0nG8EGtVl+RxBnfgssf1cO
gFCWY9aWfnlxbS3SSS1T68rsORFGBnCFejSTU2g8WIY5HKvEc4PKDe372sIcMHHY+cae0DepulKN
y8hRQ5Q951l5XeIAxQ3m41vnELFzp7Dco0J9iixN3mulXpwgVoIeDBNAQ3Wd7GvHvImoz788T4cB
J7TPMeh155C70fQMOZOEER8d8++Xm0rF1qbtG+PQ4oR7ybmq8ljPni0CT08gKmADFYX3MixCccHl
BSkBT7HrRNVLv2XLb1/IQgRYkTQN+pzuR2ncT1D+b+qhUE+OZuKySPTi0KrQDnyYUCsr0sLbUrer
lS8Rn4adi2JUNdalnWS5hjLTnZsSw0nvE75I8yTEhhrXTy6gvnXhdslpTMpzWNU+7FvcBST1Rkee
cvro2nm9NI5wHBOvQvIZyhRR9beeYg5gifi+GRhv2HhX9niJ8isj7a4yyLYXK6s1bvO0f2b4HKRJ
VR6dxZsFMWBYWwCxwCInyaOxGLMSwSv6/deSSLAMMCIGNkTCokf07bbzxcaWq0dzf/rz2PIlx36G
OIV4Cuu5u0b+18Hu48NQ8nyQy8Xbjp7jaXQNdfr9DNFMxDCnRjwbh+PWpDeJkoPlSbTSQTwAODgx
jHqTgkpZFVhRLrk+7N1M/uhC6Dtf9TXkdGYSxPiwDTr5EZt+FOgeytmZPwLXj7c3I9rDXPgmHsxX
kneHQ5ZENORFfyiqJJiQrsNip1FltG54VYdEeJRdejbAsrSXQuuKW41VFlJbpgea863PFEQWm8Ku
EPNEipdsTiqr0SYl4n4IkxQ/cKjvZzN0sMDh1qVzfDDN5jUiShvVHXp/lQ17e2jpZRDOPTWafxNN
jKGcqn9mPJ9eK2t8t/AiWn2NSM5mf+hphq/r6T5ReQuVB42X2SH2WKDlrmV1R9P9dKf0AYgEKyre
FC1GdN+Ot7o9I6Bomx/cl+u+b8WmcVD0yU6/aB0QOtNQX+Y4HfJ2lEi09CToNJpWlZU2ey8Fz2Vb
8mXm5C7SHqWNyBeOx9gEQ1KHqzhOEYbUn5Ekx4u79Unr7BnT2ta3zXI1RQXGT/8Jg8anXmjXnSvw
3YUcdq1Xr453A0bOvmK6kubDt9sDLWuaAuBG4jxGvXzKXBtBQ+jsGhgovPTvjKg0rJvauu/GZzus
PzEd08OfoxOlhmsO+kZMYtONUB/j+DaagfDbgRiE2oYqfKt87E7lV584XMwddMm2liisQkYrrb7r
DCuYhile2+gn1yqJPo1FFCUKmyEsaLT8E4zaC2KDzZwrJrZwioeEeYtOjsNQ0wW39eeqE/fI+O6q
3vcDEB2WK34GyPnD9BQi96sBntWRvQ8N7Rip7iactWOLw5araTtT/83qMjJY9toCHVSs3SlTe88G
eSvwycgMnY7m7Ce32mesxCvPGB/IFojobteMUPuqhFosYwaQoFlogascJfBAAMNcbGbGAuSmNxvu
fmbPnvOJ6CoOPINbsk0PjUEX2EzFehwK7mzTuWoycxNZzWPldqSDsNebx6RubhC0K1Bz8or6Kdux
qrlxOK1GfTwb5QAwy8JI1CpGoja2bhE2u9h3byQOHrM1IRCV4WkZP62XsjsRLDBF9GL3YYl2R726
RXMi7e+z7ES9k9r0ILgfN107pPwZzX1hzFdDjfcG88vyw/U1BzGXbMTpok+D4OlnJYkOIQI83p42
7u+nrKB1A+Wu9AQJViZG77DVAy51UOSeE2/mCHtyhZodwS+pFGayxYv0Ojemy3yT1y2h7PlJup19
Y6SQU0+yMLGo83N03X6N2vxM1wM2gpctUInvxuIeMbXmU9UJfbkexJ/zyFjqzfX0j9T7Yge4hC1p
XWYNNK9Blii9H6+YPiwU0wZq9rUoC0DHSX/JpD2wT4Ig1aZ3ZXpPOGO/lTN8TwlShfpbSgsZWlVc
WWV8sCVvuQ0MMbaT227A6owC753olOrKBfPsOmh7BXuRSuo3J+VaZh9gnD7uqzi+pmB+QcX8HPX2
nXScM/ao29yYLlWFA3cqIF54/XXVyKPVaCdKI2NVtfEXEMbm9wIsLPw/IEcD1aftAo++aTPn1M84
P228aGJLAt+m8uQFoTc3ZUs7Ct4KcC7YzoM2XDQ9vaS19WaL5BKx/zrIqog6hAakZH8VSWvfKDPe
yiRZk3WWtsVFqZDkhhlgUgQkEaHDDUMwlixw722G97yPo01DZ7323qyMUK1mnr97b0ATkTUn6WBl
S7dwskLUwIm3mmcnQ8GV3Mjc6HaOri4eSJwqb99Cvz8A7CEkQ+nQaKUMyjG57htFkEen6zsngZdn
NWKPoWQrteq9Kp3+YLkj4FKh2eAAGAlENRqvnmGg5XA+Jot2OVePMeyDcDWB1rq4bfiQVO0PDHCm
stBHadsGISzzz+guvfd6897xy+Qhq8znMGRrj2StoS4cjsqWRUCVJQ+2zyVV+v24ByNzYzXdsx5b
+dXQGgp/Ga6PbNiO7abhKLf3teGaAaW40/KHBMrbyrBra5MTSLPu1Q0nP6iLE6tJpMaJUX1yRI7s
Bzpc4nWjUhv2H0jW3nKe4i6ptrZX3rjZlAZ0JSVDLveU8a6dNF6p7OLDZKoIAQXSaW0wNo3tYTT0
5D7CtOmkGMt1C/JvLXD4eiz9a1Mb35zW7Q+cE7GyMC2bPa/Yt3b2ikrSOLbQ0jelFF96hxuKBilM
KZ+gltq0ELUAhsr1rnmRRRt0rbedOPjfI7wk/CB03g3TJPOoYu17szWD6WpsLUgrzs0Obz4NU0E2
SOLeorDE3lh666b17pxi0U235hO9QbbLlsGkhr8p6rwbaZe3U8gC7+biWvYaJtY09E5YTge2V6/w
EVW3Fgf0etIeJapWjXHXpvWTl8WCGbT2QD0kfuKJqXTfJeWegXYEYM3iYB35gezpZLcO6Y5pHi9Z
lf/++vdBEzoDwaGYZpfHh4KoREeiKP7v7/v951QkR05jze73v7Y5VzeTElqJ//oVfx5ffpkAGxyA
Ibj6/ZG/jw+N2owNE4DZY6MFmILQ152Yw6HpX+N9laZ9GNrqnE40ksrhOy4W9/QkXmh4XCcHYh3l
ygCUWMnuxupgPNP2gW2sGIo7L3aiPrJ6/nbT6bsxFxAuSCnpmwdzGL7hfLMSVPEDm9gJ20vjgyXq
CmoF27BAE1jG9zStOVPGm7bWryvcUmv1Nc+/MnJ2AYW4qKkBDyQlHDYmT4wz/XgtvVpn5exISF8+
KCYyfz6bc5qsagBpYfRuv+9Bn/7+4++HuOuKYB7sR9JQtK0ykvcizp0jmIY9EJGG4yrjS8bX69Ho
/FVa+Ui+LKjqvyMuSDxk/v7OvX6//h1+0VFGWXxb2brYybRoaFhVA/6ImHUhjo9QucutaVOdYU57
zsmVDmYXfm3DXHVVxukbbGRsG4spXyhT//PB+PdnDv0/SqmIm3gsspOnjOwwoXMGIHafI3OF3XHG
6/5lOPTgxH1nRE/5EJ0kOTRdohN9036CNX50E/w6KGmN8Vw4eBMRlZlia2iE9eJLVel8TdYW4diW
cRVpzRZmzgrn4Qb44C4heF31mxxQQMi1wSFl7fNkw4oMATS6W2ahWEmTW1RXahmadQ7IBF97a/SI
ncEtz8nof8HaZHwGboQSAbi9Dt5qgxvsttdt0L0t8tvbEUNxXTZnLYkCP6HpITQm3sOG3h8lfrO1
K4XxMH7TZ3FtNiQsy5nYxroP6aa0Hc0GcfGQTG1ivFHwIvEInP3RoKdpUUjlwSytkwo8B3xzptVX
lkh3xYjurm909n3jxsAylEUjJL20h/0DLkRxoF5pScbLdLmCyyZ/qHoal1V+tDlFefnDRO4j3oDw
WdfULtRSzhcjQYQ3ltsOgci7D+ydsLVQB22YwF2M9GCKxfps1j8ZXiY/147e5EmyXRiWOnQEvJLD
z+hX55qFfzVStZCfgnR/nFZ5reqDtAtw0/VW6/qrpggfq9pBQG9lNyn4hHVV30xW6e1a63UKw3st
j8mElPGxSi+9DTKnk7C6YhuSI13s49x3u6KEk5hJGBhV8UwICU4NJPjkr9BhjROsfru+YJSnGk4B
FBxc+rJf1e39TLm/8oBSrlsHvYC0psfYZvG2VBtttOY1pu0AeTTkxLQqWvlpVe4R5X2zTZP0M61A
DdG4pTM5DRsD/WOWAzPv26MpuTjLiKiVod53ToyEoLZCotLir2ky+3NiUT2a6AYytrHc85/TzG5R
K/QPaaI4yvQzPaLhhYga5ET5NxqIZyyBuzSbPzsA9Ktey6rARrW6NsLhUMz38NyIxBK4YyyAU7bQ
Hj038zdWXJF/3BurtrdR9Oxy+Eo4Xm4ibcQ6M92qqNYOegd6SGLyeO7d5Iivbjv0zUHk1t2iLl8L
Vz/jl0nWeQNUz1P2T0uqh6bjXm/SmwoNEhX6dR5KZM/mZNJDOctcfQPDeo3Si6k3z8hJ601JzjjV
pGMGg8OKZgNUUkN85asweu3r6lN3UINLskXA5ITRk8eNaCqqEM/ET+MBuYPMsIkoRRxd3jdSPFsE
oOO0u0cPs5EEg3h5dpobnBKQ8oq0PVhd9Z412BhEEuqryvSR+WT9K9Fo8a6erY8wZXjrehOeXrt6
iOPsvpjrn5iFwpibn1pDhBl2t7lgzcGpiaoGmUP5MSfjR8iioOvFz6JK70iYnlz3bUrrtx4JI+vU
RlplBX2B3r/SK2z4eIyRIzEbxsH2CsMj3fvz/IBy7D6HbR3Cefe0R3LOb3PPe6vh569lgsdw6H1s
mHTNvHHc+9NjX3Sg4KbqWC6laliXP53W7YTR6yszNB9btoA+0m8A0SOw6vEUTWQOYPqYEo6C6YxE
XhMB3Tb0uiNApE+DLawGFcoV/Grq557qzZnKczUPh26MblM13zkWRdlMpxhcjmdj2R6yi1UNAy9F
uxk7MhltE3iFdY2yZZH4ufdN6qTrdjrY5oARLPToTuuvg/Ch0NQrvBRACqgNRWSQO9wY7QoZbLKG
5bdkUqT0QyYq6ByyFAXPXI23y5+4L+oHP/eR4rEiZE4cGF38qXEu20x1RZnDS4hfU4Jicl+Wm27S
F4mq/2iM+vXg8EWpz4xoW1ZPMMgHOy8uXvKJBGi6tnByrWxbewGX+WomMOkTGMvenD21UZqvhscB
mzP/Lbn5vZG6nEu//qH4eCzIMMIqB+ykE5zRvEvjMHoe4AsABsODQ6gD5w9kGIiQn12HF0XCW4Of
l8Oi07NNZth5MOfQGr1iPMbPUivYS8x0BpvUaKZdu7gXH2Fcb/QsviSD/gFRgEXeby5onbjv5bCd
qpq70uAPiM5g6y3HbQAvK1FF+pVTCxqCYEl49w/o8RLcV7RDtFEgfLVoG2W8wMiz9xN7ByJHp92E
9qPd4FOzG7o7+mMY0+BQww817lOf39u9qoJk8eCRzIPalZcUmvhmGTuxrySetunHOKKOnI5ha7Eo
ZNmPDUJ62wxekMHrBIDHW9urPqjRzqwGw/goPIe0FSQckx1e233/OKDhLSTxF3MD/q4DdIKa9wQG
eoYryEHbJ9y26CFxYju5VpLmk/BWsdIZus1Y/ZoqiHOD0WEZIYs29NdZfy+G9GliBLMqCK1Z+csK
2chXbVTvjgl01BvirVMo/crLqUNzr1hyzXh6I0gE1lF0USF7qxpL+u6GhVFshiDfSRIbXAQqrhU4
vY6Fe+GCE+StbxeiBp02rwCeh44niVEMarEDAx1tixVlC8HJC4bc1RGOxY9tD3BLtm3Qdv7zLDDA
Dt1n3yzOMWueuOeiGzf3b6VBl7Qz77tmfK5N/6wiZhl5o73QsSWspkcZXpX7QqNF6cQJ+ywbWpJM
HwniV6C6GcSk9mcGuICCljMrc771NBrQCl02gsFPt/TX/UOYfNC2d7mFZprpIMZMA4ca3RS2jS9C
Q7ZW4fLGkYa2JcZDRbp7t3JwdwaxUT3FyGqrjiegYuGuFDpqSGE97vIqIn/Gg7rCJa5Xy3RTRQ2Y
VnPXWMpGG+Z/Ut48ktjQUwkRedjPippk+hnj7nPxpneJS+3qJ7BJdIcDZBiI0qzOetc/6T7np14C
Mdzy9p7ciH4SlJ4brYrNDcRbkA69v8pbfAozIsQY6equt86u04wnoNN0aaNKv4qLRYcNHOBJ1AgT
myHyt0zYYHbId9hBzTpSPfFB6rocrWSD+4k/XAzlYJYByzMsh4FzOjOoo4euihSaB5HVIGVY8/yK
A1oWTwf4Ru+WwTgpjg5dMdLEUt8e7EHmKs+ZnhqrQS8exyGbAviadOFj/OROfSgzMW8rcNjAW79L
rbEDTZqBRZ9fr5/0jrm0k2DSGpLko0b4WRAhrcROq3exnd44RUaEweR999Kj/89cD6M8TKZlBSgs
RtADlIOpIFcEQbVSBXwuEItpjfyzNPxnZ+Qv3kbqvexRtaIzB0gQrzsTtyET+62U7i0HWhwXw7uR
ee5q6jw01F6364T52hY4/sOuj9YEj7zJnP6WnvQpZncr2+q9ZHPSb2wGhaQG1RA4WPlMLbsmUyxQ
Y2zRVF8kyzD6jJAtnZK9Ru0CWr5uQU4kubevZ0mNbo+bQmkycJyvwRLHuncFCSmm3IS4gTZo0kk5
kulXw8hsPZTpg5tzbDboBECRwULg0ATkN6MI7KDRiASKnHyzwxgGhElhLIDgkHKXrPV2fsKgF7L2
GChSPeKHHKKzNz0AXSj1BI4VxoUAN9StI4QdeKM0xnh0vOvsfiYxAplBDDnDl3skyShNHehexMhs
poL0wNoAdUbLnRxF/La4bIjSaspua3hOsRkSsYgKKCbt59A1b62RZK4woUtINhES6vK1Qv/q9099
ih8yhkO/x44Cu6kFG+02AcweatsHtzbcjWKBORbYElgegoSxvnMOc+5kJk/mPnUREWuRJbDoKDPo
RzaZ2mkn9h/9O+Hwt45HNlrfDtqKsHDs+0ORH7JpuooHOexxwefb3HIOA8pPVsP2QC19W/UMe9Ih
vtZMpg1JPh6SDJ2WyIEs5fq8nz3KEAdwjgscc/RRLmuw/OwU+XQpKRGsdgw81VdsMAvkzuFAPkvt
pWrdY9KEWVDXG9lUJxEhVhMRDRWz9fQtrClCsyA4AFhEuawqXwZTN32Aqp9hFuCqwL2yEcUdDth5
3WjuNQRH/A1wIhkaARBKsyvMAPdhP1B4eDyzCShCY9neilHtPomzIGU6iWq8v+McG/RC+Fs9ZVKr
Sjc/EgAFl+MoDYhOMLKpXr0eX35+N6jIfyZXhh5OVdvaF9257Yx2PF/ALRPbDKm9N6EBelNLVbLj
973HqmbVVETXuZg+RogbganKD5HGm0qSjDbHLmushj1noiNiRekZUuiRLRROCvxTtyw2Nsl67CZV
tUod6s3QsRyUgz3NNvcT/U+5t4HFsqqnoEAWwW4FBaIyQIbZSyeHeWTk6h+lFoEEqLWbJmtPses+
epNg5h7m2Y2Wru02D2pe0h5ScHzgWHIi2ddifkA7BGnEIcNbj+RoXoMewqQ5XwELyDcMd1aik5ei
zRh1wG/WDVexOzSL6QTcb59xYmohHM1ZfG96pbluorLf4ZIWt14YMUrUzMfGx/AVky/aNzFHTmU+
JmETzNaMkZSh40EB4Vy3/rCd6fkDaoehBg/5kmtnSyOChesOdIt2RlSA8mNsz0Au6EtwhkO8k2Bv
mrX3Jk4fPYjQ4pRrT5BtDoDmOM1H5NQYPluP+DYHDC6dzJ+yEo4RvSAmDv274PDlQMUG0pXdKmw0
5HPxTpIQQeXqFc7WchBqM41+VobH+K00g2muG8Qt8z6d6ls1Icolo7DcZEVHCnAFtDbPvTOxgyqQ
gmrPKOPros1dcKoupD4bEZSZ0VrrXxPUQ7uJDDsu85BGxbXQ4le6g5xEOrhFDl41o/eQtnrl2mrj
LZMP65yrHv07qk/P2btFYawLhsvQoRxIt51BJ5vt9qQY0uGaVh8OrpOVbTUluUUvrO1gIkv9S5ce
cSoLebwwhbct/P662HkhUNM23odaKTnzUv9mvdr54OKoDrdTn3CkoinfmKWB6aNezG7MRv3MCrd6
xoptEwrWKhrftuOzP4fhdDZLVLhpVJzGWldB1oNEQmqyx8zxE+kpba7sB42mt4E0tfKUY26dJjn2
SGLYBwI3tj5g6974tnY09HRLmC/flSjgvYiKLdqW8ZAew3l4nHg12O7fYB93NuzaHB3KNhbGJnbc
En19mW+hDnKpq2F5m9K7zixgqaL/0fX+glNsUy6oYcss7jNr7Fb1DHleVW6EoS37WogcK0E4UhiO
e2QTrz3j95XMWIj8Rr7PabynkhYuEJQ8Usy7q+qHQdUT8Y8s5fx+urarMOqfXH28lpMXBuFEu25Q
hViXVYEAPX93JhOUOlhnDKhfoVNS0VL7U996D8BwYmU6QZUOl2n6zZxz8BzFe4Q1/TakibseKgMt
fia/Mn3IOHxSAefCbW77xjolru1viy4LGgCxx1w37rtur5iqMCgUKZt2+Mxgqg1oVvDedDENJ6Kk
M1m364LN06KjsU7G4s3x3G5bLduSFxPYIP1jyj6+JhdiVxdKbjV2THvkPFk7TooaWn4zisO2ZiK8
ikqGSPTpysnPjxGqbmdksg3Lc4VqyVo7iguOH83KAGh4155wc9HpAPwEYtRGfCG/kHZxiMoxOxnO
1O0m0yTOE7cp97G2qxKKTV1/moX21UajdZR1dcDgl915V96DPsblSUYYzarUod8Z3Tvmt5On8gK5
+jbqgV1XyMLBlp9HWATgJRiWZC16O5uIGGee8M9dh3OhrqtOtjvPrMU68SICap0OybjEoQfR9MWR
9l1r2h+Vnb1EBdQgK51EwKqm3DubBuvO9LP0hDSqYZJDwVmVHfCfggUyszw8Qwx8BC6+dQRaaayf
SVsd/0SXCLv5qKRqjgWxE1CML11tAjcwKDGrnoZP3Wrttu3qTRTZu7hDIjlJcgSbxlqVWk5UopYd
dDVNN7qbXuVR1wJTbsXBmcUNjQN62GQdtdUmbViMRUxuA157yblkIMeLDv1aZgtZZ5AU2IMkNzsN
v+KCEdvYAIl2/B2pJPmSvlFvBEyEvhmHDc2R3WiHZwDy7FmEaXBzk385Ofd6FZp3Vl4d/KG1dmOk
3yfMovajgHA4AUCubEcHOVIewboOR9TxsPwNKKOj/qjTIbQtNQdZKLR1BmnsaJjee1rTdpwgOgZT
YTM8BFle6YpTSzdvdasnb64gARF9V3byRfKkzzLehF73LnMLFicrTeloxWZq6ZCFcQeQa5QEgJGV
xkFY4VTw5WGRWLOUvOVIKsC5gURl9t6u64QxEJ8RI5GIi2yKjFO3jn8hfwfzpN/ovQL88gGNNXuC
QH2b5OYH9GioCYSg+Lmq6EpvoUZDIh3uci4FFLXwtrXf06+2CV3nq2u7ZzBP/jZxyiB0Y3wMlYFp
jH1Z1O2XExUUpr4rOQfWN0NnsFOq40AO1FY10YF1itNUGT8Pqcbqi3WSij3cjcuJ8yvxuvJsJclr
XbEvF7SrE60sV0DxjwUX9d70LIgMIBPNhtp6qAhKaIHPUz5N0fxmchgeiURz6jTbioopRtK9hEab
bP2se5VGGy7AdYYvZfc9tHW+y2QZEyvUYShMaNqRvsIAa1goam5QaFyv89BLRLf4qUXLkzUw1IOs
whpQpowh3FPNYuMS4Et3WDwLqvuNq9SDiABxNkubmEiQetNX3UOR+F3QSYec4pDAYDvup5XL4qTA
BR4nG8diKuPH0rCxtFZEA2PKVet21spAEBWOpDMGJ2JO721X/HTZWCOUci8VgJOd4892kDN3WCNc
ecoW+vowl0/gYkqa7CRX5ECFlWjo8RoYLLx6eBCKtM6G+LjNlAPsRIYg7WzNiOoQ+9HIC7ViEnrG
4gjk4J+BUvRT/hl39X9/7G/xWr/f+BtW9Nd/qSmFQFPHHakkadn8icD6W6DR72+lj0861l+/MfwN
OPr9OvmN2fr9D3/79K+f/+dfbBYbwzv89RL+61n8eZJ14yDtY7+T5ETRdOCE+PtIZIXwnhqrz09O
a3J9LH+J39/+54n8/jaDHJEC+Mq//j61llFC/H4rGbTzknDE//rzw38//eun/H4m3LHlfuAiPfjq
LSKt4egVsjoQtm4cOn2sWGaS+vj7WYj24c9nfz3mgc1H1fXv70kRWdFV+/d3/n4WLTGZfz0moU39
L/bOY8lxpsmy79J7tEEE1KI3JEGdWucGlhIaiIAGnn4O+HV39ZT9Y2Ozn1rQisykSBDCw/3ec8cw
FeRJ8Pg/r3D56T9P/vNef57318vY2iLrMSDBGQ599MXmZlA3RDd/PogyNSYQl9f6H/+tgMXo5Nbw
vpcXL+sy2pqj/ZRdQgf7jKBLr9NvOAoJ9Vtu0iWuK15u/nrsz93L/8rWPbtZ6W//evzy/Mtjlxf5
c3emCmXtA+fx8tM/P/jzZn8eu/xKTiOLDvzyqf56rctjf73M5a7fKry3jU1EYsfs5b//jH/+3Mv9
y0uV3ZJs+NfL/PNL/+plL8/JZp8cs07unMppj01JWWYIrWf1xV13SS60l5u/7urjYv7768eDvk1n
b5v6S8cFz/I/T7o883Lz12N6hRXQGoUN8uC/3uGvt/nz3L/e6l/9nnFJXPzzWugL1bE+zv8EMS5/
jpADM8C/XvR//PyvN7nc/fvHml9I0JNd8C83wb/6XP/yZS6/+OezXn7n8liMgiwYXBCyCQZKdL7I
CA1GaKtyAGjpGYVVt7fRkj34z+lisJ41u8nD+So25dPlbFDRwjvGaVUdhAUsjis43QcyAOAh01Jk
yebA0+YilgUccB9gp6sd098aghlLanv5H926WrDEJpyuNzJSowp5bWa0znSveNTDWt/7cbrLxv5R
dQktR42WplvCmhwb1H8dPlkZ9jeNUV3ZMxeOsKNmborpdpL9tyD5KoNciCgNZG/FHJYeoFrkutNG
X+CfpQn8vjD0bz8fHw3pZ9tYIYooxgpxEYkhkxEmgVlQJUXZVVGR214neoV7RgJ+RAUFM4D2UGU1
TEGK68JAC8AQ2974ICxOOqUwU3TwnVkb3knVHUYdGp07zPqdIBllPw98Mofl6ui+UJqwtCHVCAk7
hY7pNdE2aZdKjBl4D9yzY5tuAI3SsUlvhImZlpmPFsAZY5a7RLrhfdGH+ckS+aGU8gqVrlwnjXhT
gzqCh863FFCEVHNtp0I5xxETKfLIow0rdhBk5WGKCQuqM9YYKW1A0tEamGXGSreYAkAoIORVse3s
1iLMMY4fI2aIszSJ/wo9QnNYmDfedJP142/jsmG83n9jps54tPfP0ZQBS4E+FpYpDnkpxx2zs7PZ
6zGip5R1Sx2/qP43DSkgdZ2KYJxtbxfOK1eT7b6FpYzkx9slAuv5IGinywaMJrXxM7XkuG2UXl3A
7m5yW0QM7dEF8lyHVvLO0qbp3tRIZ+sGjcoc7gvBue9N78cB4/tiL7UlzKUjj8mbDbj5bb710GgE
puAPj9A17jPvjoC+eu81fOhxRvNJlpl21Eu+aLm1oNCDLjKslRd5REHlixnZZGUfa79tWMyberxa
9iAzddqrPJ5/GGFTJjeMB5R4bzU3vK7M7ksV5rg2OfzWyAD71TghlYtjV66FngrWU+6ZMcWwqfGG
iKYZNznyLUtk2m7OsPQ77cRQpGC2iPLlJUwyxPwO2cUlwqupwKjo8V4OSrJNCTJ53Y39dKw7Gx2d
ti2iJrybDOhxpBPKvBSrSI8+pl7bknemrYclnMWwrugnxHinF5t7/K0tytdqjOlrj/OrryYd9cne
0H5cv0R8AgriQApLQbayfje3JLBY0NfDuH+cDA9/mn/uSH9ZVRqdVxDjK6VlX5kyuu28JIjReJRb
zXuGtFHSVi0wm+bkC4u+pBcC9HTmkF5DvKApbhADPtKdKJi+dvqHreDJACPtAf4/NJl6QkyfrzF1
Bo4v34y2v2aGBlLdaslt6p8rPbTWoknpjC8sffTwrDeMcUmPqUh/mRh3pG68twXMt14Z91iGn7WU
pii2tTxnjdQUSt+UqTxanhGBR+r2hoXgEqjkS+T3HyHkRabG1Xc6v85mRgAE6lA9iZndQ7pT8VOP
++BUJq2xHU6+sdWd3v9o4aduaFeNE2K8tKIgd0LztwSO0OrOWzrY1+gyX8BGnYW50LiN4crS0d+1
s0iDHklLK5tziD6E1tS0g9YBz24mnGL6dPodOL/HrOzeCcphLtROtyLVAN/hGXToJGKS4NwtGIQp
Ym6JhaPBWg+biH2CvLoOdVz60bORVrVECIPN4iBHLFjYtNS6ZY0YE1Ptuvh9oLBaclsXdniHGqUN
htBP18sI2RkLDMMdJwKytNHgvQ5RR0gkfCOEfbQj4B28SPhk0L+mTT5mySbKSDh2ap2GDFBPHZV9
0Gj5s5MCuRiX5vRL7zD1VUmGlRJBRGJ+Vxq4ksT8apRFl6NG5a4TEI9hGsdMR7lWhDAPDYQ0Xs5U
K56A+6BSGAt0ncNUPeipgns9rYtyggpAo7OhYWUOfODY3PoN1ju9Netg1IC+zLq8YW61SioHCLMb
sW6NxgOY8JhvBAS33KIXoT3aOhGoyEPNVN3FwYxssrouMhpblntQyvloEhlUo7iNvbzYCD3fx4YL
ryJsSW4YCGYElnAkdGOFjV5sFFfdoLNgP4uhzzaOxuwGcR9oF7sEkGNpX55iwBf2485KyOKbBjRK
rrNj6v0osEe7bSHA55g7ex6usrh8Kkd9K4wcIXqMPGRS+VsCO6nSqlefPLJjDyEITLhU92iAH4lO
e57mFppM3TzG9fxVjc6LWaGroTVcOGpLQtbV7G3cjIar0SBlNRznClLn2qsaJqkVQxlHNIcsRKGS
AJEhwIs25C55Y2r/TjDUoyO78wgKItUHBK75vhH5WzZe0qzh6nfUBhaYhRkR0YTPTa9pamXSvE20
emPVHJ8Zctp8z6ob9WHOrC8ZHCT2FWGnkf0+teN71DATdHMkoR4pf23CxLfIvgY3ebLU+Nar+Sdl
SNtH1m4m+rUTxSPzVSZyenUvcZV2icZ0PDO4seIHMSNIqeakDzLDgruG4VX40UfjNYeow5ZDdzMo
CaNekSH205DLSLgCg/OuRcJQCsZPOnILTQwAjzHQh4tHqC3vsgiwrIEwIsAUtRsd//AGMWlpkHmH
amRMj0ktWmsTXOI44dqsmSeI66yXQwTtwjX3i45ayRAIjZudWvtLLzAe6cNrx4c66PIlkVBt9Cl/
9msCWrL+IalDuVAm2PTRtSEpE2xz16bDfqzCLQxNWsgNm4WTBFKJBMvVamBM+B5PDAY7V14n3qJe
aAHGN5OzGf1zVlUPZEShZjBLTCocvYMX/uQ5eSVkiq/LsX5BFXI2/ZYM13ztdsOdbKN3m7wF5hC0
odIhf3N9H/0BZs91M9PUAlgInod9IxO6A5CfsqE24Cu1Y+BZ+plDcie6aT74OJOr4hpvAGobzEB4
ZhZU+otDSP1qzkETEfB4k6c0SHD5sDUFek6riB4rJ/+Ri3GlaPMB6XX3lNCI39cxUxUEPS6uBTwG
6M7LqD8h3YpXaBjfscGQe0mahlOordv0V1btX7WVzDYqREufJ3i+GK2TaEXuTvNCWhjWr8jVIMTZ
NPktNrLLZnRdHAQFKqtNZ7oL9BpmWY9PdVM8oKeGo5chZkJDvbKbOrmHMN2GTvvIBY5K8s7/1seu
OxugWpu2soEHt4+amFjN+d07ml+o9RCljaF7rxt/G/UeUw0gSYaPZC6nSVMzFcmrSm2QzXPwUIQp
NIHE2irOnzqC1CLbF3NPptGcv4Bt8SVX8K6X6MCpjaeBsPmq52KYnAV+LOisN6Ofsruo5N7g9LMh
5Br9aZgxJlTnKKl+3SahPW4wLs+sp7DxrhGcfBojqpS5Jg7JwCQUgsdm3HsFGfLkUCxGNNl6P7qm
BIFBZV+RQ/1Mrf3sOZYkGIhIltkcv+hKMWzx+vHa87nUONMm8zqgswlXc+dOIz1lVTkK6TYgKlKZ
nJrerd0XTJscQCvCowZz8iVnMfntt75oT3Zl1Cvm7gBmxuHJrobAMEHGTQVxYIm70FC7W0ymDHu1
7NaiN87M9ZOWWLljzHajYEFT0Mb9Dl2u1TDfNrwSGkz0yUpZre1MIXs1mPi77DTarxmaH2QlHMiY
QF0WtycprgupC6hmiInzgkJ0tiMEd5m39jHlpLN9VQOkKLTuh9GO5YtzMoYBkvcFM1xDWJRB20e3
KThiRCTqbazTY1fO96RwwJyR70poqFV9RGN6FT9JgWR0lOGTNyCgVXpE3YkpH60sBnAPLYcOQgBx
CuOVed870yop7Y+0KwBMDdNaRM5CLZseTR3zUsoRGLOFM5FEi+Tsx0ZQsgGPu2KNGBsOSpDxfR6P
zH2ecpejlMxGRRoE20kMgkCx4mrCyrwskkzKseaqyewXDcaAwEaGXLV/NZuTZmwdfWQMYGsPgpyU
XrAc4yQFh4SEcD2Znr3FuzuEgcwyTmyadbLi5q2PrU/T0aZtaPYPC/t+ao10PUVQzwl+YhDss/dX
UG8DCpOII4SEP2r8NkHSV2XWr8W4YuWM3Q9D7ct5E6qeDW3O1O8S1PWrWLmbzGd2r/nsJa5tftie
95MwX8IqWB0scwB8bwLDMo17ZftIpwwfUbGFdQ6U8vKEIElsgKKm2I8e2GuAqWsDUaRr9B51APQ8
w0fCg7jjNTXUoQ7bEwnqN6pC9Nfk8inNy6tYd459rSADUz8Prc8M3jDh7OWL5S/drKpmvqYV8CrF
94QkSRZzumFghU+s6e7ccnhzm+ErKQg2ZajtmMY7+k57Q2xStiaSgZiIGlvfPDAQYOeR4qHP3LuO
YeiKwIyrHseSxoxyVaX+W2qjP0H/9Bi2953QGYSydF/BCVvYPgDFY8LBbHEWBpNPwFeBM48YNXT3
RrLq6AFLbGKmAr4Ynsxee9J9ImGieLrH4dZvQBvcFQQD930aHlhqvXr+vUevHZFJQc4Gc+R126YU
2BSYjosvKTWrzTTYR2Rjq77udiQYoR/C9Zw/KRygRz0N9+yToPFjKwDbzEqsR/CG3wDkvOnQeT4S
Z4HIvcHnR7Re4Hd4T0sXxKL+quX50as7yKnjRI5HuK16AiMiwD9IqtqvWDWbybYO1Bd4wikwBgBO
VJWsvoYbPTtQSdsHbVGe9AlJKlXv8DZOQL2v4fvwX6H9oMHz0u/JjV/jNg6mCUOy1nfWOvVNRFfT
SyWSPAhNuJimtyqhw68aXC1OymhPdK8ZcUYrCLTRhoQ7JGZOjRbGB65Zw+z03T2/li7iKyd7Gkeu
3naFoFUOlBy90659r5ErhgAlIiH/KKpvGbpg7WJ53UYAYzM7wfQ6nmRmfgKC2Idx2rFoQ4+s2q9k
mJ4yVGxbrYIlrTjiA19zWRv6HEqg4Eh53/o5btUpidB6torJV8QotIINrECug4Yluweoax7SC0mS
7yrMSWhD08QSjGSnBTU7J80+Hqt25VFnr+qKGDMLU0f+BCi53CF8e3dRs7jzSP/ELw6ZJb8rZkBk
o+TfaY7Vd+iHrTLj6zlCqKq4WTfL/F4nuir29+7tyNWUQ/Eap/JHYoZb0+5/QbJchz4+r4RzlOHW
QdG7z74xnqZaQ8mhWMVXVn3T1wJdGdM/l+lV5ps7bWmFx3I657beBnlSdtsEAaPDsHkl5fDMMYoa
xJCIXAbhBHU07XjeipS2aJOl8cHI9Sc8qNomYfr3LEy0I0A+79r42x9flGe9oJ95dIuOahPqio3O
Yt2EYbJC1IEiCS2ly2qBgpdjE80uOXaqdrbWm+6Y+D+s57HoNDZofV+x8WgKWndank2bVlivPdwP
Ixr6zYxWi2/Gj85YCB6j2dkbi+5NRHFDKbyiAnDYs/g6TDRnqrMK+nC4Hnvz1o+jO/nDiTeMEPMp
6zwugZmClZoDp3WVDgoJgf4a1425mszqmtCixxGdwpb4oNvUJTHFR0dGWvs1TMWWoCxyZLF5k6/7
YHwgpf5wcS43OjtmZj+7sfNgOgBeo+Qq9udd1mJByadjU3O0RFinvXHfWPpr19qfmoskhL/rgKlq
ixuXZgy4tZU7EzKum/1BddeZciDcI80VSbGuW+ONADs8JVp0nmu0GkZ1zkyooqQlf0k1LlqB57yD
hU+HdGD4R+Gt24hFQvYWqhhypfz9rOOmspkgV2H7WYr+TsbdDB+AEM66e3BzcUJk0awZUlBTIbX3
mFjywTRCVIr0hwLAYChjtoRiV19xEe9TOyPhOt7qmf0de2AxmTFKCKBGtB2TnTlJmK7ZuK6JypH9
iJ9El4Ei+CszmmNtMon17SRIM/y3aWt9xmF5VwPN5COcuvjGhYbQzISPw8ZcZQ7SjQT8xWDdhy3R
KmH4O5fao7l41nDsPGrZe4/GwZ6hPkY6KQ+DibazkBurNb7crj2YfvIAESc6VGX23YK7Z0Pl75PR
v2QlVpXSwmncLMTHZADdN1xVafKAheKDEuJDX2TObtVvbTm9d0tSAlk4hDEWPiFncwWr2HSRN3eX
TuW4GzllbqyJ1qyemEdU63QT4ncfS9AyUz0TCHxCBX1feINYubr2NkcD4cf+MfbLK5NTOFAUEqkq
JAYwLAcEi8mQvBIkLta/ypZftpV/hlKGFPDVXaGpFRI2Ti4O7pgQ84ejTnM5BCG2V4eOXp4Z8mTl
xQNiyFVJJLBZon6ZBixMZE29pCmqWJvQWPZG95TMwmJMjZheq6Kdo8iy1NftTB6z6ybZdo7cU16V
H45Q70jHb3pyj0EgOiTq5C+4HVzCUjZ+WV0lnRftzBqs6NBFgauRJZXO1xBmj2XezztlW4HdQfrh
kqcFhOl5JkcXKsp+b/cozBc99ehhsVv+KGn596NL8wZME6tyKjr24hKk7jMEmQ2c5ds6bl/jHu3r
sgvOkzLBOHo4Mhx2FHr519j9dnTEXwF7X9O5vQmbUGeVYA6cnYzATuWJ3M2HNjbfitERLPRiytqB
NA5/DmLRcmEskwfUC1yHdZoyNI/lntXYQzsVr7JNv1j9Pg5e2x5c/CBWOYcbCAKvtjyTGPlGedAd
YpijiKyj+qx5IqjRURHnbmegmMx9rQnaeulkUTKo6FxM2rlypXbNWvNlLOjtzp27rWVSblBaDKzp
EeJgqKEzLvJsX9ZXZUWcacwLwLDSvlj3rqaufxRJ6O3HWbuWrMoPUZHRxPSiY58MLBq1emtNDVjA
FNG9nOzd1BTGUcvRMqsZeHRE3h/2qVjfFaGxmyZfHWzNQ44/+YSGGlZxr00NmhrIHLvL3X8eC4t9
ynHJ+Gbj5gkQQfKzuFa1Nsv4otrlMXjzcnz1RHLF4Kfbkl8xYfacDpVbZDgO3HeHPrKBgXrlWp1G
VKW2JRB95XYipNNnkOHROM9zXje7ngq9HriG9TUNyKR9kGP10bUgoBKigVezNhyE0fs7N/x1XdjP
U85oSNE3nhsFFRjHJtLX/E3rphYLE6W9Mxg/uIE5aKiwizD8tFIBNgdSKrmPCEixyANS5m9yOC15
IFuHpWSLNUSb3t4N3a/YNzG/iFU6cRIOu/BgzclZF3SsWt988bPrDikCHuErtbxdskxgLMdQCETf
B9979gREDK/ck56DTH1Kz7Pu3BeSlGYwDChrHsoIhztGpkMtBS1N9wYP46p2ve96tMkfiiB52fld
uowOfI3s4nmsT4LwAFwQFkeEX05Bp7fHrkf3qCI1rqoJyRpCNw5r61D24sfXbVZv8FPQiassphPq
hOTFubJhz7LclTlhvAMhdVOn/etYNJRDY4qt0Sp+h2Rurtqs3UW0t3WblbIV+VxgJyAsuKoCP9Zf
EwK8/OgXFVR60uvFi8CCUyZeyekxfSiG59DCltJ7rNHiCHksbO7V2FaohCuUGX7K2tlFlgdDZpcm
uvGSkc/pZTBh7YwWCzQoe2ckJ9HRfXF6cc0a+9HRi5em8PJAqzEY9AYIikiDFeaZu2SRwqUoMvkS
Ixbt+l7QOaRJhU6TtifG35mkcL5jU2rqOMMnH+0s26EM4lnmyWIWttU9hzgyZ1MMtCrhPo94N3hW
szDe2pE1nGZBWCpzb505zpK71T8aOYmcuqVwFkP6WQF1hXzxnaXqtvbLYZ9Pi7soxzNiikNbtB3S
HQZTzUzzyXWzj44mH1ebSsNsSscsr+JDlEJHtSvzzXbwv9KtjHb8dn2rEyOzHkzkbcvoKXxXdFgw
LmnUru0Z4wCmQQyVUQ5Nj2LkDra9AjJHs7PTNX/XX/fagqApOrKkSrum5mfs4fSDd4BuCn567gbm
ZewwvhVlMDjqDeI54Hd11t2pgiFQYzd8NQNRl356FdlwFTr6NmOOHHmgrUktJQ9pj4WG1dQuJrVp
zfBVv2oZu+Mo5STmmi4em+SqFPqNL4W1E3qntsA/D7NKMWhkRDyZ5FrNERcHcqCb00C/HbQ5yvhs
fHZKfKB6+8TUjO+/nIHN0ZENkyY95hVtddatBcZX51Rb/bbUrXo9qDI5ty7zU1XTtJfWCGiWvRgG
GLBAAtPWLCBefb8MSnupP6vWPs39wc44k+ZJ9Vw6s7XHc5ZyCqumo2iWmVCta6vOAPg9uFlNXZvb
q6qjrSZidgttEOaJeWNxCeQJJsd+LnJsY65BCLUH49qEEmEPEt8sh2gjveWQvMlH3iKbOIStnABQ
ON+ky9nqjL/2pXXYtqHROlD2MjQ0HPabYnyuHf5iZfOWZobBjMg0TmuMZByvf7F920AKXpw9mpKn
qLrTaaGwRzHo5lsJ4qyB8ggSISAE+caQ09ZSnEKNpcoi1ARPoYcSPI36vWDhvtK1QgvMTsCcb1dW
bJdbHxlmHPe8n/rQHdHeF6Bd+3R6Acdwlr3bQ01IK/SUWCvI7cQGD0BgTGZ+SfsVhcYWsKNPaTnd
xvW6Y8QMlcahb/o1AAva5o78NtucTTQRGrc4db3Qe87j3tvjU+qDSEniw9Ggbkyl9l15qkv2ZDvE
NcWBBJlFXomp5XQzlubBNXF2UlbY7HNCGt9jZH/o5m8/zqDw1Z0v08C21e3cOPqxSTCWN+EH2j2e
LUwHQ/djCFlqM0pOmTkVj6MNPTDfeeXgn0pJtmhi7c2vhYdUgVBszndICoTmBvnsfcWZYKbD2GuN
MpZaY6YWgXYdsa7dmRXnyoKkiQ2X7UNqkcvrYMVZAQ7H0NxRzEbVuNWktstl8tBqub6tvVtTaBSG
+vTcjwCqGp2u8Fg/tQDVd86A7y4qGzBAPnidMZ/59NFV3LRvxEg3jfVr9smtx2qfRTBXxb4fX4TJ
cqDDr7aKffDU6b4mDu8mqnAlVBZjA2qVgXCTuurfgEeg6Q6vsi7rV6L7Hjwa+jKlBd8Dcm9pClRm
7q8is3RoflhPfcjyMM3bggyX4UNj6V7H7gQ5LBGHIk3vNAGu37Oh27gz4aiVT//aICV8BTWO5r8s
f3Rr+GyJIdiBrt4bnHt2WVnB+sw/cZSHPBdzieaxMjZdcl496OpQBnDUSjvfxRYYz1ltMi3dE1ZW
Mqq1bkngSI8VuuS1peAj4QWcpH9iPyrXhsJrE7fDQBhhYIkaIcu4xEd3H9NU3XCFTamCrRWmkgQm
aokOhMSAtGpIXWTdgQVL3uqz/CZhe8tSIX0wdZ/MB0XrNa5sCH2KxgkGuu6mdNZJoX3Rax/etWjP
9BUZu0Y4TsOYbR7LL9eFD+oSUpTVzbVanDmpoc+7CKrdTbLc2HTfCs13j5eH8Kl89TadB5k5/LWN
9wi4YNwXCMRXGRIIGkTZ1tN8yIJ1P20kARz4oY3HtEtS9gP9pZHxsDFMk4gIa+85eMbE7L9ESQxU
pqanTXLYENQhC5liINUiJWqgUgc1No89ib47EwNS0ANTGjNBhlHJdA4WCDG9eJVWjodFqfXw/hpM
4ijhOMc6qOxZeWVVYNVNd91L7z4nDVcvZ/yq0qiJDCJqNEtAUvJ8BPBay3hDDelNHZIqMtNmxFH4
SfgATFKXsXzaGc+Wo4hdaN6lKsNdPGKwrkCX1e5NwURsg4UdOTHK+VCShM6I1ci1ZkOy00+KaSt0
eqzh1TGru3FbECjUJ+E1ULKryGGtwrIMHayEF6tl9GMM9NC+lBQ54w+nXGBsrndrWPWd6jLaMA4k
jon5p+C6FOUtKwG8mWF/m5LldJ3YVr9pSfvcakvEpzK8X9fu8R62zyMUdxxclBvuhMK2wYpvWfO3
GL19bUFnTX9dhx10LvIvNULS0N2W2k9D9V9O0Wmw5FOdIaZo2bnM5nHM4OWTAMQkOA7QmT8ZRLYj
vxVfoq/xyVsGaDmfpOLQdM8mmbI585egjwiOQPJzlOn4ZMxY+CKpMW2v2ACu+IYbsOtikpNovm7H
0Es3Q5o/Qohgburi5EdGjpxuuuktpge2CN/iWxQonFXW4TAHndlutL6+AjyW75BlHKY+vJENA2KX
XkRmjEh1XF4TG9RLUdo/9TxeCfAGVKmbOCQaIOQ32Ds1BEHNNhP4tLKlOmOOcuOkMZburMGw2Vt7
ZbcHA2JSV4wP2jQbVx1aIFOSfVcle7gUNsW79WNmFjhjWBFa1ZKLNWdcDNhuJDcXCtFT7cWnllka
PbcPU7TtGf0nZ3vCbLW29TcNHGVfxOwtyR3hWMY64lxf1btGGAenz7mUA0gOckO+506CtW7ErmRq
P5HdfWQi+2whKrP3m7tB8b2IZFjjg8q2ztyAq6UJmaZFoGkpEzQLP59ZgQQRuNjoMDCxtdnMPZpl
hE+cYY9pmz7x/d+7nzV+yU1Ev4A2LU3/xtfxHbKssqOfsRnvG9P9kXn74k3NA1MIKKSpFrHRW+bO
uMtUyHJAGIt6hzmqhufaEeCN9JhwoK6YFUt+nakz8eEnqYxPIxzALJXoxJZpVtlGCF9yD1hYKQ/9
6Jz6+jhZ087lCCpR7xWcuENHe7W65Lc2cWLDsh53FaDmIcQ9X/+UbvPiy4hudFndKLE1Qq6cnNNz
+HX7QvRXI0AJvLMDw5Og8xIkdbogCYpCVUk3D+zF5sLJ59s1fxhoekE8+1fkAaFcMsRXXkR3mIXj
Iwyh42jPF0P5lQQQRuFenJd8lqxUxa6dbD1ANmdTXUBsLJ2dMYzRmexjtY0adY8PLNBtQp5kJo41
i9KoVRpGedADha9azvAYydKfGOIapoX2YJUafzc4ReHQxaG8ZRHmRIE2DVggyEKgs7Eem3K5DiZG
MLrlYyzrW6uzNiNQBz5Gshnw0W48uuXrmp6fAzB3pRiXr5MJhp5rLWHw6i6CdbsyR8nEamSIMRYp
zap8R3QygBJ50866AbW53+KaAK+WUZTJZl+RXI53JdokJeSddiwJop2vEvjV6zBWZaDL9hh56SGM
9Ax7Nwp2AIwB/BqSUfrXfMTv0jeUAG0EB46iHwDEd8RAT6WAFfxISzbaZH44rboRersv/HwKWoN6
N29xh1BXa+syr2BtD7dEMX1KcYoszppjMriMw359NA6VsCFW9v6PS9QPzS+hvGcmKLuxjJiVZCeL
RWkcUUaQRHHjpuNNPCCpHjrUHsZBRnmxNWgPOIVzO5qY4WhP1Tup9CNcGdBmtfnSjPBuFA1TuwCz
0hIy7ZfOdTlbD6GV3gvOKVvP7XYZefK+NI4hV3LhpeuuYkDmgExKU7qRWOBIQF6ZarQ2yCi550UU
OxJdTAPPWG+LQ1KBqu6Nrdu2VCU0G/2SyAap5Wcx1t/Ean9nDbMKgnUMdZ+rruOgmbDCVK/o7r+T
0f7p+ioIIZ0TxCN3ujYyL5sAGSpW7U78SUuWgT0GMppn2g2RvY+x7T6n7rjXTeuAKVNttNYkz0pb
8LJodDouiHaD1/b8i5Y6ULrkgtHU694XW1txhdWHTyTrt3n2KawFcJAdaOreYQkz+f6qlzn0NzXo
A6xOxpNfkduk/Le4w3XOpPOsgUkgmBdQIJHxZ7vwHvBa0eAuvCedqJMurG4uKP//n3rwf0k9MBzD
JCfg/xz5efoom/899uA/n/JfsQfi320yBVxb92whfNMgVWD4adr/+DfN0JdQT8HE3ROeIYRt/Xfs
gdD/XV/+uY7pIwywLT5DwxI3/o9/s5x/9/3FT8+O5XiGI4z/l9gDQ9dJDv2fCSI6b2DprkcT2LY8
Mo/+SvBQYevlacQVxQjpv6U5eDvR6We3HZg+4DcHReCwxpQ7Y4LueLrkFotmrND+2548dq4XsxRO
YKY5SX64PJYt2caX//VJp45/7lYmjG8E3PvLD8vwPQmFPAyLm8HIvfJ4+R/BPCUi2M469Iqp1X89
/Odnl8fyeVnF/PlxWzXZTlrZqXZBtEBxUANzqiiwVR4ALn/ri8rYsnxCiKUd5sVmk+kIjCyH1oF3
8WN0iyOpZAmHNbyKA1gbcl/74AFITHwsI0b8HMmbIdbiU24mY+A4zm/fdmrH5D8W57po9uQYCWi1
tn683IBpYmrq5S9GobMutcZl4Mr25tS5uWxHNyypdzxtRz0lj2auAxlcbv66O0rrfW6gAeCWBMFC
t99mDbTK5+4qbzA1GE14lKCouFKX4/Fyw9AeEJ4Hf1+I9pyHLh1h3/bXqZnWx8uNNhvM2i7/tfVO
7umLBRWaY5pyiJP/fIzLZ6Ex+p+f6nKXz9FuGyBR/mL8USbuoj83l8daBEvjQIFepircK0pAO5FE
OtI7d6pcHTx6xnkcCI0FnOUhXVoRMd5wzueGZenGqNJ+P7ZzvWqLxTbX5rS1+/hh9BN0aqOdHGd9
mxikLQEdUUfUrhNk+SNT1OVCASy7m2lhjTMCUmH3GXOJ5qynQ3dMCqBfrlXtR8Bj5Hv5aiasxkhh
N3UUaFYVkinY9IqAhxmuA2mB4JVwFvg63hETy69aellhIo6DYXNxplTzK++cetAHwwp57uXG7ArS
ZzyQkMtDCYOpLUiO/8XeeS03jmZd9okQAW9u4ehFylDuBiGX8N7j6f8FZnVndUX/MTFzPRFVTIqi
RAoEPnPO3mufkjID8xMmQb6/3QTxv+6VszbQN34IFvXFQBHm6lxV8YLulG2Mbu4UkO1WjxA0iLeg
NKqthf/ECkpYMXpG60UgNWwkgZy4NtpRgkh+WGQmjdfJ1i8LfYeTxCFF3GWR9iQvrM+u8nBGBbM+
U21ZwL5BJIpbUdkO5K5ydPt7tQ9YJxqG6EmD/AXsZeYUbSa3lIyeJXQ37mud7RqLV7a9Fd34vGK6
zoNmtKP1cOik9rKxhDv++6BotNV8saoe/vG343HleOD73HRBA4VgxeB1qzmqWW9u927Xpnazdt3u
BkiRxL7Qtmixc2WwdmpMEWWoI19gtdnSjJM703LG1kLEHuF8b2sYk8EsFt4SSKOTsXCnk1Yj4u4j
zQ366kmfkplTzND3RjNcM0GfcfJbkR8V9SZNYwo3ExFetGtayq370QiWvZ5tWrHWQRyBGF0MEKG6
MACWkkOQtmwD0P9rGRXQCX6RWaB8Cuag8bDCUIRKqP7WA6mnBho+tJLNXlVlaqIFI0W3flnlk+TN
ObELRNTtm5DForxmqwlT+BnOnKDlQK8t6/R4O8QkQlChon4cr7aUVtt0VPwljt8e5S2NF0X+697t
MfLzUMXqQAPX0cCs22Zf1+A2bQrhuTfoUoj6YcBArCHmjNuBVbUi0cST1AE4E/6c32+JrgL4YRbl
6xh0e8iwFDrdAjCZIfuQ+mncK+tNambDnoa0mlCJZ2Vcbg3MOPiCWM7czoXfd1VQfEBahi2VKiaE
tHzHJ6F4qQKmJLWgAoTyrpfXZs1kkXcOSB0efUo+LoXUuwjirS+L/bxPQ8kF3nuxJDiat0MJaXaY
qRrTccF/rYVXXb5fKLki54OflUeWK2bNTILPv4beIhIPk6onv8dlM1r32OirbaOBRSuiVduk4Xgv
xAjTI/YcKr6euMROXq2GLcIXUgQ7YK2UZs2VXiAhN5NRu1pCL1PWxw3dtn4v3Oxx6z0FXQ/xMCzh
e1DgKmpsSiBiswdcwFmxfhnI/Tdemt4DXLemVfNSLAMZ9jCJzalClkacZ5TyxfSAsr3ngtNw/O+n
JFt5sOvd2w3Rpv+6J7eQJnSGzSYsNVp2CF8jdN4ZDt/ACTN1VcIp+WERs/wwSz25EiNOMKTnBYV3
bSSWjvJvscYUTnXPFgaVphWuA0qHtGgPAGNRcgRbIiNsyFnkq2n+ULRk33VKCaLOvC/GZtssmby5
wWaVBKuqYdCGk9e54PYYRWosxplY2/nION+aeAolUdsZBaF8Wj1Qg+244jeBVZ2LbDR2sZ6dBkpT
23Gclj3UYWwDCd3OQA0wQ8+gjhQtpI4h7UyKcUughoDzheGQVGQtrCTLevKQ/7gSMkvU8qWAs3j9
fPKGxMXbvdtNxEJooxjTXrWcvFuA/Ib9w7RCf3X1rouHcAuQAg1u1ykZvko3ww+1v90UZpX4YCjW
Lny5j9dlDwyVv25oeRXkQ+bJTsNeY+D+T+mi8Fhh6QwLsH2zn2Yaz7lRjUdZAn8ZwaVJZWCsbSM9
JOUo23jVP+QIOGqPdBTO+0sclh9zy+JNGZs18qBHKjOLm0mVMFkZj3llSezAFdFtZyhGQeUFeLey
FSUb6H3ipOPLnGYtwoPgCG1wIFyl8UxrvaQJ+JUiRdg2Wv2SD/oT9aPUJv9y2ZjRDACg8lo6+4jh
sZrN8akLqBnLbKJ7E4MDBffG0Qg+yCW6R+Myb3VFodGr/GrJhi1n0Ig9vKtpMEu3k+LlubHCDlTg
4CtLEjBA18/6EGuUqp6NbsLhxxpPmWnwxQiFtSRS0GIZd20qHkVgu34cRu9G2dX2kgBTY/3kDQt6
rbig924sIJgAM6wrxm1WU9XO2ES6JSVVPMbrPPBRlaTICVWt7bqSmL+u9qTtROn3Ukf6FTfKnlcG
WlCdgxhzmNatsw/FCix2FG6CCRgMGWfE36a9Z6Tga4wRWcSEeyGWLQIP4nHxp2WSnlvmJJBpv3QV
VwJlgC/gZboPMNdtGrJCgwVV7xKw+pv0b2nVfIAAeCKPFzULeLlNCH6uKwbJxYFLPWFadHIUYwhS
a4e55aKT0NBUuwB/pJ1hWLFjMX+fWuV1nkfpnvgdCJywGCHh2rqM3mae3mutjA6y1uwsCDWMaW1p
a4Zxph1d7NRx5vBawYdZanu1A/ViGJQqSWbJXOWi533ykMZIzWQF1xjA251iztjFV0XdBDoFkQAp
OMlp0nM8ASwcfEFDJ0hX6UrPCSX4vHaFC3QBHSUSZlUf8ZVMlBnQ1mxS3YiIUoiGxdtQCqjzgK/z
FrzCoPzaEP7i5pGIFUYY3s2eVGl66c+jBh4h0R9oHsPmKc23dKblb2jqXRFhZmhPukwjG79s4hlT
OZ56KpJFP7hGRaKgqJidLy3WW2aOJ8HinQ5PfXif6vEh0umnM9LhGIgQRClzdFVNxcmqVtwuBfoz
nGaXTgG8WqZ0CdSRp08TpVstbt8N/h8T+ldz42lVNHGK4sZaiOqqluTYaYCFFBoIbgXZShmVZVvK
wz39bYAClCeSRtbsSbO+27BhIFTXLIjSSAEABpD3xEl3SywMgX4mdMbiKqb/nOVwWAQUiZ1Rx5uq
RwZAVcEJJG1DYR17b2DMbhQGlxBydTKG9pgPj2WufQuQ/CqJP1xsTV/JEg+xwkuINSCMet72aPZO
vRCd0/PBULCOPksDxx5t8jeJVOZP2qsfQw0qhO2yb0r9K7m57KEIyXW6IiG6VjNc/GbRXOU7CTaP
ffMxV/WKVLjRFoYpIWyAaYMtllYBXrw94c/N7Ul/vixuP3nzQd8e/Me3/x8fy+PmZAEGnMhB6RRW
R+G6q1HWGVeagprd8vr17Sb+973bl6OS/uvbOmtGX7aME9mlzT5dWOzd7nW6WO3weBLFoJ+EnD3D
7eHbTb4+689T/zx2u6frLau3//Xbf35NUmp/vdj8iGEw//3Ct18uClqI2VgE18K7+vPEv73An99D
0Nm6XFR1sKy3n759q2TlvAmybrckgwWWs375AyroA1JpsZTjxP1DP/hvSILbY+W87u5vd//bc+ih
w4UU1r4rAe5/nvaP5/4NjvDnOf8gLvwGJvx+5n99Zz3BJ05qFpPzt1+XmYRwp2NyX6mNAhVzNC6S
GY5+gYx/P7SUP/7c6Ouq6/ZlDdjKJlZ+cePbWmtAgMXG99/f//31f/+e+u9n3Z6fNsSldVPJXhYX
Mmty3h2paDEAEMjr61aYllM6nm93F5V2ZzfVArXwjrXhEpT7270/N3Eo//0xEY1oxmC6/fOM2z3K
26mjtxPekf/8gdvP/7fHuGIQU//59X+eI1rWfbXmYoqCIu0juLf7qCl+BD2n81YJ5u+42P9fwvw/
lTBVUyRQ9X8vYe4g5pKE+R/ZrdLvH/qriGkaawqrohhryqr8J7jVksh01TWdh03dkrD2/algyuu3
eBxniMEvU43/qGDq2I35EZ28VX7j/00FUzMl6qR/r2BSPJUNxdIAW6qGphgWL/X34NZYj9Ukk0Dy
q/21xcIAMpEt69wuifM644Z1hlzFd4+WDlNhg5ZU1FHn1biQ1DT+1qfq10IjZ6tFDVDsOW68MACs
GrPjbIecjPGWLL4OTLZg7edKRfMjt6Odx6hmWCVVUqI9kwxlSl8wP43HqdaOCzkwrHSM5WFsF5Ml
kSrZsiQGF63HSkT0x4acjlV1TPhS08xI2BbAxUqbgQ1/hWtV70bsjNUgI/1KCURvMhbpyYs1szlJ
TVIrsgwLIysXEE5i9iE0bInhhoWYZTTt2CbZswm96iAq7JUK2Z/CLdAs3K46lupR32P+wThWFM1F
zoGKaYp1NIxllwfdSLswi5xEwV8Sssofs14+dmKrXDpknuQnIDEIoLdp84BpA7BdaiXNC6hKFMAT
++NCQf6qVHhBew3UQIQyfTEAOrdBfXe76XR5Z9b17KViw3vgaGTy6M+9RGhXzj5nEBLFyxNF2JhF
IzlUdR5USwMkyuu1DWoITRoPVdOweJ1Hr5YQPFm6VnpGFcLYtFb8SI9ItELyMReLtE3V+acZZ9hm
yki2pQAjOSs3ejmdASDO8MrJNjDS6dJkAwTHkQFyKDtKVoLitIkKwwG3Eloba7+4bRCHXiOrhodS
6SnHHpQKU3FgRULdrEkyrPrFKk4sKZ5ZZ6Ig5KZQrovY9l5eZrGnaujLypy4jQ4XdpYJdg5D4QUo
N7mMSL3KEGqyYLyKAHPTsVXvUUXBNVM77Mzg5C66HKxidPM90CImGrp7cp9Vh9jCrlOXOSa9OKGW
YI2To+tV5sqz0J7A3tmdosssZBW3WyHK6PrzYzHp2e8b/jR0ednjEGcEB2Nba4HkVWF1Rmb0FgSI
OKYgdzS5xjVhztjEg2qb12a8NWNB8ZQI/Ush9yQwDyiWjVY0XQ0hQhuzSUnT+hSK0gMtaiCMS4fU
gIK9IsenNFX8NqRsIUMcp9Q3PtXGTFR8ne+EFEZpppTmZwqGSC+SI5G3LTRibJORhV0qNlyllmkN
SMmPbkYnWtKfAPE1xPsSOp9iGM5Yjy9CLVnAB6fZpZIZ0W4jQbPX45WxdxeOurUvUBZILVvBiXW+
PeB4MPMwdwUk2lgzghMbwC2aqsY10Du7ioWhZFGPJOkBzitVJlns/8OO7XrpxOwmqVDj9CI52k9R
JB5NCVtijnjbYQvF4jbFN5Y7owW2DtjLsshfWpMSfNIJvoVC2lsayhwgUl+SwWSrVkJCiFQsvZBg
bLVeXsoEH7RKiMcaM3ARx8RHLEWFnYBjdhX4X+nk2uFsGBvSqveT7NVQYaU494MJPLQKSJ54ynOE
AMKFmHbFuIeqG2CdI1AhZWhssBOMri4rlWtI46eslM+YpyQ7r7stkD9KpypZgTp5npCX6xZLQHOn
5PdTne2jCqMR3QZnTJHa1+SisZX+bKI3Q9Un/0fPSSAY5e9CAOyLhk29dF2BHHO1n7b162wuiZeZ
A0CIhRiRWCVVNCjZB+HCU/2oRztYRMtFLLJfdTg+1joNfhX1MEHdRJcFNO4nqpv9dEjrJtn1SvTJ
5rDj4KWfiKR27Imh+Hbjr6aI4tXB+dVlbLYquCKMvNO+Z9R0FUXT7aEmcGeJi01vYfgo8uQCa2QC
xUO6cBg85mH2C6AvP6XOK98EJudSNpdiWTbCSOSm9RSZVMQibXmxKIBSfIGe3cjbmvNtRoWlV+2V
NOt3QtIuaP0h2OiI03SBCij0cAtFSf+eB3OMNgj+xeopVQYsd+BEmarkABlOCJ+0MBw1WkCbDPsO
YmceEgHeVN/FTzTSSo6w8MuzeKd3xBVmk3JIchNzzLSLcjlC6qlskkhD65ANKPoqMdwYIst9HT+a
HGTvWRbgdA/n7yoWd9U4v80VrBDi5V5DKA4EPMYvkyjdgQ9HM/5awTnw6iaUCRhhL5THIoDC2MAq
heQnLpMDan4sVSHNFXrfANXb5XEphl943oADspcNgnuNjaEtUPSO5F/lQhJSh6h/izukPFttaHh6
tuylMTLs0nyVWenj8Qg5xKVm+UQMoJKPcGZad7hI6CbJ8XAW5sIbAEYupjo5RbK2P3gtqiNeLJO/
S5n8I47jE/se5MaYZF3GlqvQtI/yyMwaJN2PqjUHs0mEO8UQfFKYz6G2D+pp8SrUHagQtOAQCct2
LEjkkWUYt9kgHgBN8D2uD1LKBijkvMn4V9xqH2pvTmAg1Gstk4GQli0I4kHetflA2tMrhoqHOazV
Ux+RIolGmzpS/MjQY7b89lavU3dk3qCSfyis5UqwJeDqafbAOJyt0fzQhOFZF1EtKOqPyQzky1nK
9hopE3TuWJ4hTCmCW6UzsE1Z2pEuTrqTIr2zjCh3fQIrIOEza5jVClgLLtrxtzwYqjveHpt8ZQbo
zsRhaOnRUERg6RKFoW4dw4G1XJFLSe6IKTbMv7lUl50Q4eS2VAwqfMRzLrOUqY2N1YwFe4iSdqdw
0Kwkh4lV/IxKtoNN1Nt9TNUk0MXXNtAexDU7JKxUBHj3Qa3o7rJGlfS5hlSTVVQI/O7QG4hBF90A
AEMpX2scKTqjkkCYF4oELaJnlRPpp8+ZSmmIUtlwFCnyqjhi4KFVFNX5p2xl505TTmKD3qnTgI48
TwPBmzHsCEP2NJVTtjefgnTbRdoVUInu9VByCt3YFB2AmnXjx/oD8ffJaMAKjs3HMuODq6eLRUyR
VIcn2Sy/ZfpCbU3HrJOIo0LSolUv0mzCfuYUE2thtmvo7SBCKnGJNgNwrc3COv0QF+Zn0f/qorbf
lBA61uL3KnUsvya4numX0qP8R7DvSqFB4kZwakPtWzdkmXAQ4yfO7qpxIEh2GdBXJ4CS8EW80ZwM
XDL8uHjwNSDf3Y6AFwnoKi4zrn9QYcZ7jAG+uOnF++4UouajUI5xiaNUOgbpW5GyOO0K7q1VINSf
C50oMjzujYZu1NBdcTHvzXVdKdbKvvhWlfCiIQile5T7dRSfJ5xQ/E2NHxpMpImsgqARdiUjeCmg
ehMiP85fhSq9LAu4syLwBHNbIqeVMAlTObCncTnAuHs0ElJV0dFfO2mm5ZAztEy05/sZhYyp79iS
YyqfXpac+FkWp8HWnEycUYBXJowPvGUN1VtnbSQrAf1lYZGvU8pfMTsBuyp11rcmjo8CE18QSS9Z
g60jGEhSQdqJz2XTqfI76NdTEgqfRmQ+aBJ2+0LSkWDmtFIWDW6auhsq8CZtaW6X9FFOhdFWdO1J
alaEdQLyfWhPtF/AzGd8/IPebAu12BHOiTwwxmqN/tLWFeZB2qmj14oZfIyWVgVbEztY2y63vlAv
gDaM6hGSwe2uZvZEbE2EOqN3pqkHaeGv79y+jus6cs0+I0Vz/cHbze0bMsceZ92/H/zznT+PGXLk
B9Icb28/8efxv7387cHbG/vHc1Jw0IrcF5u0LzrwSOsLMcO2f91l3G//ep+3b9WatDUVcnAyNA1a
2T9Szqwgk/En3W7+NMb+PEZKwF/fvT3Ww1hdO1AaaHYIAOZHfnuN27Nu3bR//KQKAZh1Kttkmi3t
2pm5tWeWvEeiGQfRGgtCL+b24O05txutoZIyreqRVn8qAfbB7f6Pn//zJUiimRhLA9ACOkkMaf9+
olTqyCs5QuWqPZlWVUpU00eRMGPSfuAxY5jo22Sd4qQT/O92bu8x/1NJjNbyYpRPhEHc7vZCeCk6
kDT9hnjXo3Bq1Ttmq0U7sZ9ICA2AYu2wKMV/0dl7NHbT23ivPAIjP5eIv53hwMoF2tcVGlfgVC/L
CyvSVe/wRZnZA/3DSnofP0l0fzF+mkcdHAGtcnZBDhXun+Rs3eEPWF7601QZ99mTeVHgjH8pZI+W
gKSR8du5g0wdYhu17dHvf7h+2av0qJsxsrw3nRMfSh0B7Db+QPoq5p6Yb8DXS/uOCDGko1+F5tCv
JfuZ2nk5EG5HhBUxOnHvKp/tKYDh7bQb5YWhBFO8T4ISTg07eK6e0gPkPhKeIfZQjpczV3is7aRn
Sjtlm7Wu/8Q5QEDSJE2uijdnuMtD55KdzcvCaIEUZNP1oNcBf7GZjc5YoB7Czi8f0Co02ZFb7Vis
HpyFvAn5dTXiirjOZ3sSTtxKBg50u/0BD7LoSDj4NcO0Y9+j7+NNvslEuxW2lkNPBFgPU3LRpPtV
1WiywdzShWVrvSc20oZThzryiThu9Wl6SMSr8HFpS78L3GVLIrdyyB7zdwbo7AJOaAt48bF4rO8j
h2AEH5kvW7NwiyGRRa5t2PmH5b8a1nl2piokglKwV2y+n+NF1vcdNtUQ/beM+MEeINwYsVvlbvIB
a33bePOreq68Lzam4RGc0ujOr4hphXcq0MdQtrX7F4iJZ4p+R+hG077yzBUc7bI9tHHOXerRbram
e0kdbC6r42O9LROXMKxL8G3uMDm63VZ9C57MHdSBjX6JT/pO/y4++Ze0tx/4VLvsM75K9Sb4Fnq/
e1ETl1OVnoUHachm+cUBULZWy3kV4Xvfr94590e8FC/Ei12YFfEw6TvBw8XAZtSN34O3L+tqXswL
Uei4FcmDVJHl7q3STcmI0i4UkfB3GT465MwGZYV3yA698lr/pO84pnHzu4r7Xt6dw4dXOjKS22TO
AYm3dDbwwqGF0rb6BICf1EWiLaEuuJIzOVTQN9LDTCPvGhy1ux/l4SEedoLzQ7hD81nh1AFYf449
EHcG0fTXJ7jdmisdCJBnS8uFdz9Fm+ytUVza70xlVHNa2nReCnS9Rg1/X5yRBB8rghHtZZteR8Br
h5gRZ7McYno2/PWZO4Gn8XfllbZmSAyo+69HKWj44T43PQwyc/HQl1wBfq0kLgG1drhfFre+8nuT
M3iKnxx37oaC9JamLEwYcmae2yM7FNl6VjfUWaj1OMsXJ9vXKTlOPvoQn85VfNefmnP32CkMIfPZ
PE0q5/hzvJ3ArUT+j7prtrVClJ4bd67h/T5TflJnYzkZe1SMTG7z8oWTcouB7YmaD/M3iKmWEFIH
VV/nzqpLjtNdQCPQnrArMwRxOfNhcpYd6KiF+/Vgtj87iW+P19RLwdUUZ5AzQbgzqHHsCfUQ99oX
sl7q/7vlnp52sIUDAFBjqnfxXXTBZG+hWzlNdvhOkSRxlpfYC+3MT99jL93jOIz37HPKexZMHLly
g0J7yO/BttrGZ8IqxRNPC273g1/qPsGZ+d17WV3k+/4XPEaOSiP4YC/qrY6VNPca2tZ3peXUH+1d
/ICmAUxX4I7Nu/yNiV2UnlnpUsqi0RZvqE8urkSeLxdypW+m5ShIuCo+hm+NDKfuVHe+OrmW/b4g
UnHMX7F4ThT7EyopxEDVFe602k+vQIBe6h4UII+AdNCK3UKM0XqcozPuktJZtfk/5abByiI5yuf4
U2i7RfZI9GIIiz3wIidOlnLDUfHCPe6J+Rq99vfjZjDOHJ3lUDslKCq7+QROCMCeahHsA+Jl2MbT
I4ZjOR/V4a08SXxErZO8puDMtA1R4NS89lyFoVNOiCGPXCOxJxYPyrbd9FdEQOTwmsdO9oSHhHqN
5Ee03bGuA+fc4Nmd+OgxKLksr9YZ41H5ZLJcI12c6ZC5IYPDCPnivWEc1viSY1BvcDkw0fvT58xK
VcS06FL+YYB21s+eUk35ke8XG6WorYnfistmadFPkY/Pcz33YC0K/XMO7XP92GOWeIn8QOEye3qn
T15+kIb5SIv6/MBbFH+aR/7g9Y8+MfRMwY4sFK63XWLawa71R/KW7og4sX//H4675RN72CH0/PY6
ETIMzMulznoHVsAJ7otLeS2vwNYjdRuM+LdtRCYjIRop3fhN9iX2vW3+LOoZX2u9SXzeQYomH7ZW
7eFJJqsLzhI2bmFDQPV4zX+YGRhGXnpk8TARRt6PU505z5negn1tix7Z9ltOq+Tb/KUTeSCz1WSO
8jmFWq6VesME5TOT8gdOdn5PqpPfEhLiSZ/yT743GM4z68vISYx2Aupz2Wgnj53lL9o53u9UJiLf
R2mntXtu93q9cXNsPc5qGzXuktDraKMG98su/tF6Hfc52iXjDh+LPYjP0RNgo/UcuEuf2Hh/di/g
evb1T+Ti1wn3yqF+T9zaYfBkzABLLTvap3EYFwBYth8e+g99TxrebnkNP4J34YD+/4DjzKUAYDoE
5toyFkiskOzHbeKJP8JDzEKHCogTGN5tYHIZnIBL+0TYZc8XIDwI6myE/4013PHhtFdT2nAIndlb
P0SFKQNboPu0nqb1ZqBqZFcHU0FD6DE6tv6Em2beZR/YlhfGOnRZPjk5wHMAUl2qg8BYyKYBHhtJ
H8HzUr6TU8OCh1sx3875RR2yA5RUl2icNHP14Djgc1V8Kd8aEG7MTTU+RpR+46iBj0OD2hN1RErq
IYl96YEQJ+dnY+qOsD244oaAqaPwiBd1bnwcgsjKJH/hI1f8EB/se3OOgMNfqq3hbQKfapYb+Ggw
Hc7yBwVckl164/0EsuYc1p8Z2s6vWnhqMqi73wq7SVmBxAfvTtyDoRRipDThRerRXtb4uZ6TpbxD
KvXFX2V+rDTBCRGksO2Mj8zk5Oh3FWIi4IXLk1plnrhDkMl0RZlqMh4pcWrBsSCI2oPdLBRf8lND
ZISOkMiXsW7DBaf2fYI/NryrLpUEzMbokFlnIEw5J+6ibok94XI5LCykJQNE34RJjV2DneT3hcln
67Ncqa/wEGry/8IdC1UuvDMjT4SKcN//AMu9IpMm0Kpi4HBZgrKgrgYGj4cWycNDrR+pxxcavi9W
kN7XcsDSiNbIhCuXuug3hpa8d2+RrwqXNtOVR0hOhh/yXgbc4ZAvXW0rX/1RfwQCDB39Z9woJsuI
t+rMdW68pF63E1sbGXLkyaaDc4qiP9UVO3+QoCKN6M08isRNt6dUkjZUoG1CzKfQ1cmZX7Cx+jGj
GFc8kANHf+z7db0jjwfEODKVoNJLip28qmOn/aSeKaks2amJfeEhSEAKOjQr3o3XQHVN9W7CfUcJ
+FuQ3N/Hg7EvY0pJPZX3vGFOIPqIo50R+Ha2Dm2yqx5ZulB+FMcdiUC0/6rBUdbP0uPy79PndI96
hOsZhSKNJ+beJ3XcauERFZLs6Kd5jy2t96oFquJlOuDNRxlp+R1xRNkhEn8E9YiBMy/c91h0BMkj
TWyQPZywMVRb5unlNSHh6q65zFcolKPsg6QdCBRLN/hzMeGL1zYm1Bp1FVlLLNLQc5+U9nEWnoPp
jeAZEJwMLvga8/dOtFkRAiVg4gPgBgvQkR8WzP225RuWn9UeC4x5E67J1PvlkG9KznntTKHR2PfM
AnD9Nombs6k7BevRW/H01+xRSJ9o6uwRIJjjTvtE0RaNF6BdBJxjBmcT1rtszKTtgOkhv9dx8VVb
JXjKEn9Nmy2dAsfcunxRGM1AFUKGa8vPBt2UmB0MdlvKpZfOLGeYHzu4260z/pg/4wTB3htWzgW8
UEjUSKrXcJ+niDTUSPChwwFihXClcmjONGnDYZMYjG3AuHA5+0WKaZj4t0Mduljupv4X+4SRcfaR
WggZ5pQaZUyYiq1ozqhR/IZzCotpk6V+YHlQgYqWlbxHjGwRbs7r6be1zuS6FWQi5SgmXO2rih6S
XWFsoVVK+yo54gpbF2HMI5pLp2e+D2s/i46UowuLfesxRc0QtKhY5gesz1CgV/mJo4sDaCub/5Ls
vqOZeeUDWD5ZDYLs1/dpyrxcp5c83cw9zEp6ybRLDhHjoPphGpdG9HHNMWVLslOpn+O7Sm3rsyI/
ib3MD7OSrDk/crBFOzv3W/GieTrNr6MaMpeziJ2qPZXv+YfBRiS/iOB5xWeapnUsZhs13s6sl4Ur
8ba5DytPr+zipZG8PPoOSIP4YUqacLzs4umJN82YAxBIqfYhtRCmIhZMjHVLdj8J7vDE9MD8ZHdn
rhtzr9DC9s9wF1i/1tTDfdYd3SMKeUb02q7vwo/0ozu+V7vSfq++yb96+VrYib2BTOy+K5UR3JbY
lMYfMQPTfOJDeDFY03CKPlMWaO3mwl52G5/y+6RC1o7nAHWZHX4Ij6RNTo86B+lDcYfzpHvJF8su
w8Eg6BrHp8qvBDdLGVBB/3wOL4ylAHzu0WvTYqdiiJF4YGtEN4kuMqtUbotzfkr3/EF296ht1+LB
phn9deKl6v6ZCD7DDTu9dF+ci2o7PkzfxDKypInBC4biNtZtjWIEZzWg1PYd5RvO0KD0LZm6h4kR
hfYCvpL1gFKV4KvR7tRdbB5T+rmXyK3H0zqRTI9cW7wSO/dNfWUYK+/7DRdcyvurQ8dkzDoWj1y8
XJGZT6+cegFj+sQYZMssn8YtzHya4DvpCP2cs2z+ib3qm9At1PyGB9Ez39fpupF16l/iFdlnteVV
QK0MF5Dm6Tc5E/lPfJ/fG4dyY3gs7/TT7f2Ewzn5Er3lSKTdum1mkV9hGjoHEBeSt8XYt7LPHwUW
iF+Xu2ZyR/zmuiVaG6b9VWFBZb0kr+zJDV8icWyLjbi2hc+UbL8vg0yre9ljpcMAWfgmYyZl1enC
qdWd2alKLywvgUK9oVRWKRf4Z3HHJ25smjO1EuISqTyR0lqT0QUq1pFjGlKO9EXhKG6Je8NT69PR
xwVFIDR2I79EDoVY6l1/a9Gm0uBj/BPs9MSiSbOefozBDz35Oo0+m/ZB8cBRmG/lRnLNjYFMHVpT
6inpudHPcf5LsgnLjv1uBElMJZ0F8CoLSTqPbNcIStmT4JcQB5iqtWN3CQ27fxjvYLrLu6CJbFaz
qnIpg634plP70C8YsNsfTqAdASixI0PcchiyekdedoObfjRHJKbVkwYY9SuoUGo4OcIFiC2+dYE5
P6sOrBsb+MaRKLWX+kvbjMfxKToEL811ZMJk0wk+qcVPb0f3Ttg5j43xUor4rZwPjBSNTTnRzn23
nN2BJYQL0ixFtufXjZ1+BL+QglrHktOrQtpqp/HjCIxTR0ANufkptlyjo2oPoOZ1/GA+42Xe843G
Wqh7e6l+5eBj8RowtOD7+lW1NFWd9D17fAIXggf8ntVI/64zXWPJlw/wAPnJotyiuKDM2LGOpTrQ
/iC0R3tpwoBy4WERA3DYWA+szQ+5xw6TvqjbU8OU3+S3xOeDFNO78G4eMY5ACDiQrJssR6Qiss9m
gum5eGQtkL/L8+bJoBvGmVo7VEAoYFDpYZy2Y6rP/lrs+EmaTeZnbgv7eMOjonwgfiKedgINjfZE
NjYJ48mxTZGAb3PjWgXeqF5KajUv1HwrAzWMPbEONdtD/mxC62ke+NRPWL+r/pCScVCcrYaVQPZZ
MhHU1OCSECYjzzaO4vy6qtv1vWgcsQxqyyf/UZGxkOCs/9wpwSFXQMYR/2PcT+1BX9ehenwZbGVb
lduntHbM6JsMg0E48BrEZveb4Fdx5qz/ojZiEVK4bYedaQAicRnQjuzx1/oIVLBtAHWDgTVw+UXt
gxEcTI3PCzOFHbxRp2MJX1DzYMXLbomCZbUXAmfHgcahWF+DjvK50710L/yzVty22v+wdx47kiNZ
1n6VRq+HAxpJo/iB3rjWoeWGCJFJrTWf/v8sqno6K6uQhdkP0J3lHu5OmhlNXHHuOU/ebZXfFkSc
fbm0X+Csw/G6MO/Rck22cKHhvT31bD8zyoshqyu+wtNw8zd9UBJAVFLRgdWYntlRuQ3ha7w2FnPI
ro75G23qXbyhEA1GZG945GLvOJfA9oHwdDDvfAV0jSO44wxvczE+aReOIaR22GFAnJD4wYhCZiaA
FQFTykguUbKCDmLcqQF5pUXNwEZKIgxFHuVFcyKCDouIYbjrrx0wO7Pd3uGrl3cZXo0dX8Z3Rqt/
wtZiW4OyLoYNiNnHpodd6r90D+EHrgt2MbFcNshow7bk7Iz4iGNx/JaWK/8lsu4wMWOCfuSEGvKP
7+xu43MmtpC9HmGqmo8DSadzOeEoE9RgaV2w2tN9E5wnAJXDTnBKP1HaNb4LkthLsyQ044tNst3j
2kMLAFYEmshVj+wgK+0GSAX8HPE9rPNRstaiq8ZdaxcGOUJTl1ihtYDatDsPD9Z6onxsgV29YZGZ
7+0dWLITAY+KaA0GqPuCdZ8SF0bkTacmVcVgBDErbASbZ/BISRZFepwDwFjMHSpKHaipBeTI31OP
cr5FYi8JuVNvOaylTwwGswRkRNwveqJK3wb5hCwSSKvgEO+ftTtiomwZ6KscCCnRLB6QBfPht4Bw
zneLQ7GaYIaCsQrO08UQbxlRgCkJLlJywEnyX6bhbD7lV8mas+2FYdPjJx87C//bJUIDe2ZJeeX7
uHBfotck2LM10JrsYXznSmwrEoddX3DCD90VJSTjvY1Ti8TGxi1O5jtFaAYb3Gt4N1yiUc3A5NGP
cRLW/jlOrhxA+Eqc8o5dy2Bk8C3uKMi8yx7JJMvpVC2Hx5BJyPfL4FQyqd9Rm/DuxiMLmWA1SLCL
eybEqVQ9OHxglqkpoyl27F0ZJhbsmTak+ABh1mgdQzwSe6SUtnryKOunDFLIckMyFP81uee7BHYq
jItkDQ8zz52n0SPKOaxHQkK41YhDO9chFl+15ndDt8JA3xV8G0pzhqnecikv3wcER5GLZwz2ufdS
IL4EOmaCPxlAy4FY+2i/IrZnB7sS9j52GPOYQSbP1k+bNX+V19sp2KX1FpEuNXki5XmwZeNaA34B
IsGszMn9rnkO1lJvr9AjpkWhttI4CZgqdxgmMFei4g7IkNbTVq7MC1Mwn4mn83QrAqSVGhv625oP
3JCdjPEo2VLGez7N6mUjVzn1hAaaRktcruJBH5cWNE9QsVr9jsR6wfIOP8vxk0Hthhd+zn2Uu7Ji
oFvcc5QsjgwrPaJf1CbCoQc5mWbuaBL1PAtSYHw8A69R+Rynv+YsZMQZL0vbMUaxvqIeHzOoXNAY
h9LujmAPfnHJUyRE+crs5Jr2eMO552u7Qn+m1ynBxip5JOzPG5pPZL1V5giM4NSmFmd2Sk4+XGpR
cuCqbuKiFGqW8MzoK96gj34pCxarbFwwqgaNJqABDxUrnow30JYSRpBVi2KosWZu1ZjMPkJXS9rI
I2JXYCr5kh3uRmvu0hUpylcPEapN/BEiW0UJz06Hto6w/dkNdkho037iJIQqoYNRk9Zd2+KZucJb
Qq6GVNf+7c7cwWv3NAEheWIaFoVz5MdXuCeluaiZqFBrEYyN8P2XOLJclRIohp/bc/Dnd9N8YFj5
PZlx9UBhganW9D2OVjxGusOkN9e0ikXEJ3yFxzFAV0xqWHWb3kKSRNPShupbNQS0EUo/+j9D6xws
6Tk/or1MAvWQSmCbqxxk20I9QHzQhRaq9I0+oQ51wNkIUs4erCQCLUsX0a3z8MqN+zuyBBoe04b7
0h3+Nzd3XNAmzCMvPB7iwgles2XdOfKKVSGtPUs+M4/w1ndkBaS+gEOPzoJ/4yFyMbUwYE5jMchV
V5Gsu3eOFv4P5T3RhgXCPfgij50e0k1rQY+Q6YYNx9ghQFZBoZ7dVMAkVf4AGCjW76pXSxkFhB0q
d7O/Gcnqeitxb6dHgidaQjDhjjnPzX1QzxpQzvXkXKMCiIxW4VzTn4GphD0IFfyJx8B3PWSmmIsQ
GRJ+NtSUUtBXIu6YO8xVYJ0PwzdZb8GNMsq0gu/xGIR74DHMhBSgm3fOIYhJ84EfhPBbeCfydcwP
HuVIiX62rSDsJQ3owu6CwX1Ae4vrwG92HNTqc3D7aBXNnk8kNlgWEJW13ZFJhkTOLQnSoF6qtUgp
0z2VzkQ9SoTZK8wWUDpbUmxw8iDtgjh9+KbnW1rHOpbhGstx7DZU4uoerKGwDeX729lDUG3ndTd9
+xIDE6Pkrkj3mXUG0qYbG7hXG+Pccvl5M+XbQt+TGvdMOOjh+ILREknIJ54xzez9e9ae09zxlu4q
BBelw9EOu9wXO6df1NpK9Mxb0lxqYIOjB0THWOM8gXCcy/3X8C+yNREciPmYk271YI3730aYvZSC
ZTCVjE+Sr/CF0RIfYDh6HPdg3egZIog8EtYi4yMb9CPR1iPrtKyvrUdieIwGMrlFsoNzh1kIpsAx
VihrM2A5dKvZhkfHQJG1NsM1WB0kcAhqqh2I9zUS2DhS+bqk3dS8sRSpnZ2XwsLQUJODBdlA1b/Y
EJP7pH88V6alT97OUvHJIT1679WNT59wnJiM0YGBxc1Tyr04XFhZDuCiZWivEetGtgQuPR8eVHBC
hzp7mOcjt1eToCeUCc/j0h2pqQNxsrWIcuKVLchcGPl6hEy5JqSGHs+0GLxquWX3RCuKeD9YoNsI
hQ+kG47hByjV7FbNVw0VggViPpO9ifNXvAcmGQ4uPrCF11YM94m3tMaTjpJMpT3pYDy/lp1rbexe
jTRcQuxkRPmyG85MTAuzAQq3goNTz/ew/TYViIq1GnAbgnoUnpfyMcR3YC8H3kWGEfTUCu5nfzr2
5g2Q/uqeOBtIDs89CjjJRU6E6MaBHZxloNYPmnQu+MIVrPvpNYKvRXfiDzzqqjrWFU7FyiNxDobl
4j8yorpxBtkVE7k30KxeF+whBtxXOxtK/2ZXu+9qXps3PEsCrdSN16Q9q4hqdyKFmGzphpWFgjaA
SyK57EA5YVLgXBky2g71BO6BfdgwPHZ/XPzq4oDvp4jcQ6JjlcGUbm0zpNIDmDNWhXVgGtILSmdx
oDUMdRaoImte2q+4u1W898ILEjMgQQOdxbNu4y2lFKw0EJnUpBaQbn6AWGEbs75VB81DD+Y2K9YN
Y4p54z079U3ZrMAgqpnU7UGWm+RPMVIoIYSQ4ljPRzO4kNlDRakP0V5dyf65b1GGWDKsWrgOI2yE
Zar43Amk37KZMq9ZixTdWW+EETzSNNuy2jExeRRMWRD/hKTgzEcHA9Q+sT6MLAeOhWUePHAYubDq
aSqJN7hHPmJrVzZHuG9utHfeu+GeSwXhvU0Xyj1PjZMcJXHNPWgJJJLLbFK94JswtKm39go9shpg
JAqUgK0diBl2ypJm3WtgP1+IiHB7B04ZypeRVSNDv+xSjtNlYTAbSfojW8EGy5mNvI+xZycBoDzD
KQcFLsEgecOyBJzuN48VG32zKfuDoSqh1220btoPJjw5EN+8Yem2EZvdigkVxrcjHQLswKqAhnKu
EKHYivZAbclXTTZbxNwdTbkLhh1CQzqh84AC2xuezpCuy/5ozTsCOQy3lt/4WFxsLF+bEYu1vE5f
mDMsKVrGTjT36mHzJSYzmxE7B48o0Lc68g0oj6pA1JljifORr7FdNm8AQtigOO80uefr3XbAb1ak
/NAMIRUKA+YV21gXnWsXnDG2+SrQl5gN3Iy7cvYRLOMtY4hxxmrRR3zUazI40iNsr5IMPFZ+lQUU
5oAZP3uCw46SnHiEuNd61MCSyXdl73EpTJBkyxaSzg31HQCE44TocM/shwRd71Dt2RFPS823WzAB
pGSwxOi988Emf01sFGcdf1Ud3yBPCH+CLEqXUsEM2gbU3x6kBcFkDueaCJOPRV4vWw2lUXf0YAJp
LDiKPJ3NQ3pIkwcVXEKoEI8Mpnqv1TnZol7aMZdng0Wvqzl0dWWAEo6xkOzhMkNdRaVQ6xwkfGuB
GferDK4W4rk6tc22dROVo3kQXWHC8yOAkVESibhftqdg7TVuKaPI2smAzIA5pVfJXh9CEt0aRS2R
XaMpVCfDwded/hB0fgCbgWGwkqBLWPY6m/joETirFQXOVCdXZWRrVIjzRJrBehhshAkDv3EorBjZ
uRBnWffhfWW5OFKqdNJVRZjOLD9rKF4GReRTmpzO4ZxtO2cdY9cEgZvvE0DTCxSi0nXiiLvRRaWH
6vDff+5D9brxE/fq6091AnmBZ+p3X5fOsmTajURuclUWlBtwyGSKp2WoIoas60+R4n5J/ucfI0CD
AD+YP7YhjEqdUbqQ9rJwa6usDhAg/vsfs9lKWXCUDFOFuaHf/ucLMZwy7mR3a1Mx4nz9U/cTjH3/
ef/1qkefCY6XbD+petTIkaAYv14i5chLrSjjbZ7PR01R02gJHLIjPH5UPzmskQi8P1qN1u+tdSFS
OdRf9DVfL7+68NsP1a9BdqrSaNWvrz+Wib/va3ywtiHWgxYA4mKqEV//xOrJJF/N+Xr59UdJHbOn
k0kcTaqVgkyv8Cs56Uo1sF//DOrtT3/7+uDrb0YX7szYjrbw358yJxWbvA8qoC4V3JHoyKB8BYdi
Uj3WugGJSBU6q5b8hhEgKwyrgFwaNihzpHlj10b4wym2jVY+DERmIFLXpKvC21CZDvn4vUn1Gs/P
fw8khAl2j8K07yHzWkkSIzOYtpgQWuz0AAj6PLhC7HXbmRakiMiXoDfQEPMs3RiTvKGySXGXVahd
JlPnLmDUvC5bDuQenbkuT5EisydcovRSj6qa0IUAvOndeeeN7nvW3NWSgKCsRX6vkwqJcNf1KBs2
6B3HW2mUJEIIksACfTMZ4rrSJ/THLYCv1aCIMjFPJjCHW1mjauFRoIVLQHyugEY9hHggsjjSir67
bcBVlkSt3ATabGj393Bo6ZEwScIhruaPUG9mLr6WJ/sd7LrEoUpr7VHct85GRjqYNk0O10fd5QD2
nBNcJTUeefU5dlDmNpAsLW2ibUFJMj3WErL1HELUHjpLsgrhSsR4hRpZmRmqh03lZgxq766Gnvio
p0NnMoAIyQQeRlZEj4Xe7sHTR/aghNfwnwvHifZiBoOEBAFErCaBxMQnTdS99gWDVleDReT10fTw
HfIRaxNNMCypcdVnVLSNr9QHdkAzexD/5iI0w+dq8jUcyzBAs7OwtmkRQ01WbiTy7bvRhMOoTDEe
w5wETEewCjL0BgcJlyGaBzBtcUBJUwcLdWXcGcrrohRi7xJCBOpFBa0D8shDO3Jg1fSas9XD4aXo
aLGmJYACNfeEzIq86JxdThce8jGYMewBe5Zh8uK0WKO6fPdiT56CjgMOOiX4RqLgSdh4huCYu71m
TIgY9eOq0vP86Jk9hRJ6DZxNFqtUKPNeFP46GPIURbjvQzH0pwaRznNulDfzgHpIRKKXEpT5KBz5
XBkmUIJeg+MignhuQNbb3aZGENwM+VVj2t4TNHf9LNfeYLrHbMz3cVS0+66Ui8Qvi6PU6rPjQNCV
VO2rHUi0oIcKrAqLd1lp6OkJdOBTivUhpXXRxOsQY5aR0xPNcT7zch7gxKC2Lbasz0rDnAsgnmtt
7BGtz3MkkxzADFmT7xFwQA9FyP0Akjaepwyk0kDxXty9JJFGFmhuk00sOH8n69MJnGE31BT2UfZx
MfvEOJjJfAiKFOt/8t+kiQCFlgznpg+gyr3PKgfhReEhq1OdqKdpj9StHFNffEfLhgKaksAZWyO5
BgBJSDNIKeKtFvcGy3XdZqI66PNta1M82zS1ccgBR1Dmt3d7BxSbMeEklXG6rFO7OVAh1S11X37q
WZHB6mRvfZFyEtTNw1DnrwPSeWbfiS28fBc106nU9XRohVPj5ITTu5uU0cqIQjhyKXkbKFGpIDQc
sb8tbwdBwG6ISkqabUptcg+sRz0P0THmHPHg5l/NPsXeA16xAi0CA3EqKmAr6ey1DntLGoW+MQLn
kJU9B4vjozzahdWSouG90LV5P5j5dGOFqHOV8sgUyd5T3zi7OeD1toCrO8OP6yhzswcya/D1X5Cl
f4EEc2e5rXacI2AamiqQLMc52Jhu8zDp6bg3dfNU8WgIOYL+DkJvOXXmNzng31BxBRWLh1Uk0PQb
ye8OQYwjFMn5SlrmE+QoDZGPOdrXkYlNWBCIqqcWn1Cx85QJeLO6V4LWNrjBkCyytqEQ1lwVkJov
oRe5m6h/PUyBNWwj3wvh+81zxVAHZV1x6qLSvOmq+N4XXrVhM072RvwA4ZV+af3y5AWzeTTIZ9lJ
ZNy3U09SByhWU2viODiv4+R9ooEe7bIh+j7BcwVEPXwoVgElp/vCfdWiuT95ZXH24fnexhQdUz2g
v6UKIqH75LOgnD/pZYn2rgjR/+jx88hkIDZ0FtrMtumi9KclTrgWWfnILIVjUSvPdtbinvcDdrMn
03WEPNiyDeSdpdUoQUh7TUnpt3j0T3EDI28YZulyLjE7iyGC/xJvN01Iu1QWaSAYwOxj5/f3bWw0
+4AKHRIPKkRC7XBQx9E5SqoNcqvfG0dQHyA+fIrUKQIdBqTnomQtbeOpzYIBoSs5boe+tFFfQX9O
Thy1FpoWcsA9cmprk+npo+jRlgua6UZzApJiZj+vMzdbQQQP5xQiyydjNLFt2Vo6CI42g250J6PM
rodhfkEw8QpeUWIEsPsjRdefrKgMtnC/9cSghzuLqOFVDJ1zKoqtZkCGnLWBs3JsmRPqnIC4aCaV
0Ya/N8Y+xbXQsO4kBUlwtXLYtkZ6T/nP1TCNJ4gL0U60vbUzZ1RBYNBXZYWEFcWSCxETQYm1/DOP
i3UayzX2u/Xm69Q+M9lvc0sQKnfcfYSFvssgpl7YYXdCo/VWUIYc5NCmazqaRVa50oom3pV98+DZ
gq1dI6oobJytGYJ35EsIwrion1WQGia1EextnZBmkjtQbw3rydskMHoStQJq0sLXhewYsTm3Ys3o
AoVpBy1xqGfOVD2OSf6dwn0oqW35Vs7PVd27kPOgwpP39N+m4mWeveg8hVeuzMA2dC+TNQJmhT8Q
ze5pjo9tVY+wnqHBHoafgbQxzIO6fQw1GKTAoydeU20Us3Q0Wf6dR2ZJL6IvITr3HAT9R9A4/lbb
m7LcwchqUwg4EgaYiz1KP7Chi+wY1pl1gxLOh2j7bW1gblQuQfDanZ8jHyAGYnhBOUEvFrw6TbO2
grldS9GTbhYI/2hzchHjeTLhg+5giNLc2NwMwiNB6ODk4IajNo3Dm4QmalAFRKah81JH3n4wuhcO
nFvEe6HrUowS5XZgna4hVZKn0kuPo5ihccxVjEkvFOVqsY/BwU3pSCcNCnwlAXp4i0kPNib1zzYq
1UjpRMaMAmFXnSEmIKw/YbAQIXBDyMeg1LsyoYA6wa93lCOFOEkIWdgQoxY/Gcm7W/jxqfY70EEx
9FW2JOQ6ShgeBr3YDc4qRB3KL+RRjFqzcSbxZNrJ1Qwn4Vmk9SNl65yTLujNmIJ0A0nL9TgR3Jty
7zqxeZQQRYBqMhDoRqRy4+tDubLFDRGzNs1gem+rDJoAdGatJiYC3hKrs0u5ToPmEPd99dgAW9yU
5Ndhd7hFs4LwhVXyyFIMul4nS1+JnNBwbeUU7xV3bdzhDksK7qjo2kedYewRi79uKj3adTEqChjf
RM6cpr/HNS23DWXYwIF5i+wWeqOJfEUDNV6FVn0cKDImaClea6u6ygpT8WvN7VItHjuZ1jiPDK60
LYXJxSTVsk1uj9MGXXFJPTZmBKqZ+7SrUXUhDuLH1muB7bs2M/1bVqNAO+pDBiSkDo9RtXM8Fmlp
IPM7mExwn3RtOsD07vcZarBFRr0b22Q+UGlhutTK+s09dOnuueqJ7BZGsSsiVYYA4DMXUhxHf77o
ei92BuQQO/xpc5iVVQB0HdGQzYgMyiYFEIZDDdtnndx0kRdvw47keqLKIosCJjFI78yTjjy5gGWQ
qFnkLz057u2B8iPX6VIU0QbUqVCb5LxChiaDN8oSs4l5snVNKPGphA4eXQn1/Jzk1I4V4jl4Th1K
8GOM+pXtzMkJRXeMuiHnzDN0/zI5iaoXIH0Ca+GDrhMXsS0hrkuXYlgL0wbpuGxej41LpbwJF4Tl
BBtggKiF+HO+C9viSB3jt2pyooM3FxGRk+a1s8v9rOUNIYcU/bgCtntU6BaQ6kF0SxgtD+is7gZX
UMWRyJ/Zn/UZx1DqxKuhmwKkBTZDi3W5KfLmWdOiiaO397BZ4noPV/xzgBdByCkC9d/O7WGm/qVp
L5rRB2dXj68Ma9DucXdNzs6PuW6qJfJfPaTdS+mSa+y02yJ39j60WvgPZDV1n+M7bcmi584FZ2iV
J+bHkIQ2uGb05mIry0k7zOC32ufeHx8JO0jcJ5ddTiJ+4NQVBRReeYLvdiAhke4TnPuDU9bsLVV4
aMj0a7Xub5MKvaM05XFS0rzV5ixfQG2vvFC9xy03AU4G5Aw7TOc8BRkqTKpPxJDtnaw1r62h3/eE
R/rAR0J20oC2e1V1YX6yncbmvIqlzt7ptpjbtvZpUFlwdEX0PEYcq3rIamS2sKAxYSkfGvNNLYpN
A+y1EWyjk40IbhlYLl+oXwoY+NbtVL/qg5JgiSKWKHysMpyfRaQ/hDGpwrknLe96AwrEKal+f5pm
EtTVaxihm2mOAUlKsOZNCfw/rMh+oPKF25UllzEy7zRn6Le6NznkPRCZfR8C4NcTnK/rCFosjAcU
xerwBu7zx3meKCFDY2bbFdklb5qHOcx3WhoEd6l8avr+Y4yhg4aQR1+UhDlgG4ygyyV2azTocI0Z
1SEgSEQxgldwD72bnMP6ZAr9tZ6hZMhM7+jANoB8O7JnWdzfNl7W3yT68M0cKCNxJVUhKGHLReMk
yZ2M0md7eCyLQn7O1l0eJTfIZlV79OxJA8WjSjqTCWo8wq2JdR45kNZEo773ldfvWo9cHrw1PSf9
7G1hUIKvV4BohL/lTZuVoLc9rPuJ2jN0fZy1SJ7YsPpNF/sgJXP297KPPqIi/SydoCKqizCg8LtT
Dpay51R1ZvfTa3SxthU1SNTOj2+dK8aL3mlrL2OQ4K0otpUJT7mxrtPIuBZ1v3OSDJ8GxcKcHXzZ
ifHU94g+GoGJwR+e56zoiSU4pC7KeTfCrrEcp4mygw7iiMjeZ4aKuajCxKEmiDG1JQHxrlqFw4wx
ZZRX1PiSuqhYu2FlPeee983MtGITd817bvPEDehYt9NsX5mpICIdO5tGwypy8O1Kl1IaS6MaEIE1
SvQBjI8WTCAedVs8dZaPFa6a0QHrkUDxO/YhtJQsz4WWTP6l98rPiDRl22bfpT8EIOSpQa0BMLPT
+J7+pmXAiUQwT+spJY8ckYzTLJssTf2eC6qg0B2fmqrY11bB9mrhyvl9+NQ1zfPYo3Cbymsvo9I4
gYR2C+dHDnYRUiVNw2JGJXzpcQ0tbW5aOOw24dB0iy/2sv8jevsbojcPJ+VXPG8rdrQ6+mj/UXz/
B9tVl71Hb//8xzcYSKkO+vzXP3/7/e+Ubw4yE8STPKQpbNOAYe0/rG+O899CQAXn6CZRkj+wvpku
4hTYMq5nChf1VRtCuOZ33Qr3v11Ytgw+tKVjIDTxv2F9U7f/A+ebpxNZtkwhDYuYhql6/iPn2yRy
vMdp1OFoAg8LV0LwXc7HLgg2Olu6yKiFZO3FrrvyxTdJmKDp7zodetP509BAEOn+OhrBDWYxbNHX
Q7nTo6u2ehYK/xBd/zDM10U6BUX+DwTir4sob5t//dNw/6q1pm0L02R4DE/Ax/djaxEhtkvXBSaO
N3EQoUv4M0PPzjHgpLaeJw7Jpk/WAbaQdHZapt86MPiW82Vy+12lte9GRl2OZezmjKo6iHcs4p0R
/KADsgATeZgBIw4JHDLixEOuIAWHLmuRUOccogE2Xyq4+RPkfRAYvFaXm0jz+upvfCNRKPeq+FDf
6RMQDSVbFreDZWc3ILGnbBB1qzYgvGGeXChy1Z/UV9QlqxLoBC1wKQFUlxpkCVN3h7bRh8XV/92o
ysJ5p02qgV8NRp2j0CljINepvqOIggkgLPzBRs6J7xYaWxFSDhEIaF5XvG6QL/YxR4wsIfpF/aSr
X6nvhJkNIGALGfNKfWxh1aKrhvfEVwP+RnprqkBwt1dWMu5RZoDfjf/X3Vr92oq8nZ75r3aDUIi6
RkQusQrLgw8+sOK31Rez1hYfDv4AD9ApAIP42PXNzgJspb6RRMNNxbeLdqLkgNsOrf7dcGtg5R37
NHqCRwubgl8kORfgHl/t4uaVYFf/vavqfo02Uk0MM4iO0UXMmo8sM/z6L8BZ/b2JAYJX3fqrA1zH
wm70tWirhkf1Xd1c9YGzYV3lCcwr3Ish9NVrPmuQ5gMmGCf3Ok2bzPzRIvtp1CGFWylRdYPMZQa2
t7NYGgZ5SV73xXVs3Pt2ttKxvVFDjsjM2hJ8O2/VlxsB+rtxdxMHkQ7vOCQXEKGp45mSKLRD1d99
hDz6HpDS/BpxD3XdJoGYOyFEweXUJQxeey1SGx3gBFplGxCZ/v5T14CUL1b1DUT/IwvgLXIqfFap
y65Li55xtcSKwOGK9g7t+Q0MREvVAvWzgVyI9yJMTBHb3/XVtEHjlcqOnnLdGPy+DXMbcdMMCvi2
RK+P6lszXL31OOx1l9yOmn+P3BboebN8RQUP3TlOw8m89rP0cSht0LY42rkrt/j8R5jUScKTGA26
ZUuY3QmNczdCUpG7nSCjgsYrCSkDpeUkfzawNEmP+NUyid2JPg0fuUXWIlSpcpz/hSbC61SYa+K5
zDPCqUN7g0zBsoTCsoM7NUrMKzaxYPl/Z+jXQfc3Z6gQumn8sLuv3tq334/Iy1v27V//BGdUR59/
ODd//82/uVKRbuLws3VT4nf/cGxCospJakvPE4bgJHQ4JPKi/tJ0Esg9mS4nI2JQurRsRKJ+PzYN
9KMMjlnX1W3ottCg/F8dmz+JPSkWV8LHlpCQetqmLujrjwdRMIz6jPRwtyM/2K6qrI6ooIStrSmr
q3aEO95Ow3CLfmpyitDKXXZGpUDryQr5VaucIYPvuovWUuNAFHdYOrLOTxK8V5VS7ON1ebNvRX8m
9oGspo5wioek8OqH8f6L05Sx+PHkl7phuRgkpqG7DgNs/HSWVlUwez36Q0AsClC5XbRJNMqnNZ9Y
QG4YPVwJsNh7zqdTaOnf3Fsos+K3A15ZSPK3m3suXLOOBaut/dPNaxAGQmSy3dZIzbg9XkNqzot6
gq/IENRi+MFVaXP4JBU4KZNw4K/7/pf357F5pHGYY5aJffXj85sFeUDOz5ZoV3NtWiA9xCCoiskp
VHYCbVknexX1IdcKbaAEGP839/9p/nz136T3FtPbMKX7U/9H9K6SVDL4UrbwxNb9bQCzIpz3UmBw
Qddgmgox5UYfxFvT5TBN1iKztuSo88xsKCuEJeLXTfrrFpnYmiwugTf6xxFpx9D3zbJtt1qBjyLi
EREArLjTr+8ifrLg6Lg0WC6wFluwYLrOT7dpAtdEFMrvYNGgVmRyi3hdI2PwWFKAmdhtAIVU7l9m
nGLXIOLVDdpw7cAwSR6gMk6laUHUMto2NfPW78TWH+P/C75BnPon81KN+R/npDSwtnXDFAZT0lIj
9PF2G+UBtqj4L1n1JGBE24Ht+3T8gDyyFn5YRArhUL+PLBTsbZ/6yV8PyJ+HXRrg6AyppOsEu9Yf
b+qHCRlVs+i2xKOgfPG9dFnq1Hj/+i5/NeoGBrPnOpA7S1N9/kPXdLeBzi9J6FowuqvZpRt1QaAm
NUX1N/Por0bxx1v99IBtSw+qQKbd1p0igqzkU4Mu/iwVHsp0rAb1Npimwun86w6aipv654fnOrhE
pmt7TOCfNuQpTGx3GFjQhqN3oObafOdl+rGNHBCwJdmR3rsK46k7l+Vw3zoWYbGqR0Wa2HupOQk6
S9IERQJlwWAbu4S4Ju02Nr3NvgvKZ1hMY3KqJPWofef11NggDxuYkJaS3/QnsAkwWX5vhD3vYDSp
XRIoQSJhx5yM6ARqOWhvRKe9WpWMdn/TczWgP/XchBZcFyh9OMafpq3bBLZRtCzc1CDBLcboxmzB
NoYBvdLC/qZV9t3Qa2un9+6bFLhPbE3XQ947q3GUPQpEd2nTVpicHkSPcC2VbjGszAlsaRBhjvVM
FqPvYdeqZ0oyZXFxnXlXgtyvKvKus2GecC4RIGk+oiwHd+sO+s5/nmwYQ42Y9JURP/26y0L8+eyS
BNOEqTYryf9/Wqqxl6IvK9N2W1ROtu5AKgxV/G0sJtQTh4c5Lii+6Vxqw6Ucd/nEcGjy++Q1F72F
KHKOtVNQfOYJ/9X1FyOyi1VdipfQn9GKM4kze6AU7E6SlmvtTUDW9t7roKzQqV92w4cMEezFoGLm
WkVIy2A3a3vo1CyfGKHeZsfMa8hCanyGUtcN6js34Ece2u4kEsKqueIOMJ2z0UKWBxebNR7jOYBh
M3SMRTRUh6HrbwDLPLg9dZYeVTJZFwGzvcOVf3BlelfHUu48WyuXdt6t2971kXM5pElOzbKlOZvZ
KclgGwA3OwsWqGXtwpDjtuNmdoMHM46uO6en6LZcpFEfw682fEwlOGoNiW5g4xV5sW6ROsnBcK+d
FT6uBvK6u7d02aJ81F4FAAaSxso2Y/kAVS2BVQuodNGnB0sn+xqDs0BppEZ/tdduRUHxW+F9hLX8
IJR9La17u2gkhMjy1RD2vTVbz04Wou/sjftM2AAIHdOmdoKL1H1HNt3tCT3X0bbIAIKyX1GkVrdX
CJz8zaz688blYpeYBlsx5p3j/LSDjABBOolPse2sdoNo3NbtE20pqOaH4RbON9gdffTf/2b//8u7
Sk5dqatojvfTXRG07l1vTjh29cfGHG66Iv3e1fZlnLWH2kqeEs9+/pvV82fby5VkoBzhCc+zLeOn
I6cJvD7X0g7by+qJ+1I5M43xXa21zbp+IyNJAa5+1FulfCXn61/f/M8L15WIo2KeI75K2OunhRt0
5I8GqOG3mlM8I2y8iSdD21vwwwNINw7ILzvapzaAefv1fYX5p12SG1ukYg3XhIf656eb6b6WtQPj
DH3txWOFkbrLwIQH0whaOnrL8BmWsqcANQ3nC6zJ6Nrn6ZvdP8YSd/NvWvPnU5/WuEK4hnSEg0lE
a384j8EjzcIuPXA5I1YQArYLsp/J2gsakAfuxMocGnFpSNwg1lVcESCC6B5AYRYO94Vt5FsJ7vnX
bTL+6tFgDwvpCmkKwpF/bFNVFdYcEYffGsQxIeH8/5SdV5OjSBdtfxERmMS9lrwr77pfiGpTQOJN
QsKvvwt1xJ1vevrOxH1RSKpulUqCJM85e69tbBD+WltCTF/rePocuhHLDER1hgg2CQlR/lY41eNE
wNqZwIUvmcYSu+9ET14mUN4MbdqN79WQd3o032b8bEn8Nqnp37IVGXZoqKM+Ki7NnHwmItLQAnnp
f/+Trtuav18aAzf0/aUidEJqtd/2IrEwDCNK0Nn6jEh3SNtjdWv5UbEpB6SYOcmIq0Fiwx0csQBH
dLafOxqXubuc+AXVWmd6H/bM1sUbSqBAHa6qGm9z2JHKU0DIGPN8a7oo+7M4cg5KAM+zK38Te8mM
0nZiCQvPocbM71b8wbE4IK3usFzn+5jPqGIi8B+7L0Gg8W+7Af7k0KJD6juC5Wz5+f8cWZHVhsUU
jN1uIKi7R4mVwOryE2Paz40FkKrB75WIQzIaOfLTko5T8ilTAw8JG/5BYZBke067JNJwoxvkOnw2
ENmGCfi8rN4L3RBZuhSzfeJt+/ybEYwvbZLjFyktOinjsv/x8IjULVYLAmPRjNXOyhsySLqMSOro
Km+fPuauIJ8gEy00ic5Z22b3NFbej38/AK67vn8cAP/zafx2no1MiAVy1w7KD7FhUz7BxJuZCld+
Ma5rRqwb1gUcRMy6PWsJVbc7fG8+uGrZ/0r+/n9WF+6fVno24FykWYUs//elL5gGMU6uWhxc/rAb
RTCdhJ29KQA7XmNN59Qd/CX4MoJ/HLMg5NZdoSu8zGF9CEW+n3nj56iCc+DWYU+pOjFYxHDUztBb
i2WPIxliaYD9rs2LpE310VtqOIQxvMeoYfrIh/HMyz63gcIP70dkKRBgcGMFWYmUKv1EoDrBVrPv
+tyNtm7hvRc189kgRMjhzOiDs0Ve7piHxGaJChzUV65JCpkO0Zuk5psjog/Lr148Jbm210ig+uZN
9SBVIVef04buYBv/CCyZH//9e/5neUOfiNRUwR7YM2lp/P2gd+3AzyLJcop6+iOO+gqHBDOKamZP
/++/6Q+LpEcJK0IKZV51CQT639OryzOvbCsElXVcfsq6WZEiuWfpBDeSMCXADVIWgoyAUjz/+y/+
w5aXv5GYHzsU9FDN3wvnJopV7UcYAO3S3agBKhtQfHHI+u67TYgmvO0IL5hahLUZDB3SxjfFRCUP
czkER0cYiR/8EK5KwUFoNLBJK0k73UYebJh/f6t/ONA9E3me7zhsLihs//4Z9XHa2JE0O9xMcQgi
DCiz/BjM/F4bLjaeFDlg9V/NrOum5bcznY6fHTJhozXn/X5FRYze6TTl7LIGdWsueBuk5yjD1wvk
Pg5QqaC3IhsxdPZ0GR7tKDjYXTmsx5Cxq1OJe+20/TpJyA9qIzaaczo9p2Tk9MZ/bYH+Wa/xRaIk
4rpPwWv+vv1KVT+4ycCaNAZVvzZrH+cbKs0bJEE4khP5+e/fxh+PWEqkgGmZa9Lp+/u34YUyiwvS
CXdOeSG96CIEv9UuPaKAMpCwHL+rcCak0/ivA/afFXnAoI7NtFi+EBGIv/9i2VlxZYm6W4TXb+Mk
Hiyf6jBKcMMlur2jXFlZMfVnpoFoeHEf3UhwqsniKhgxCa0CbDYrx4Q8E2RQcr36Py6Vf2hF8QZ9
ikeTkzlwf181xkm5AM0zzihDfLCqYIUUvdwiMr5QN/5MUnbHgwi2HvIHMnOfagYKkQBp4rfMG1nF
0H7zEf771yX+9H2xQ+aboroNxO8Hch8Pke2UJrQGFcutWeAqNGBE5aRwrZELk8baY8Mkhdzcxmjm
1mwcD7VNExFbS3E/QR233fTJ0fqnksn4pKz4IYm67jbGCWA4QGKD5HZmpTk3YaOAVLrlDrm/eVty
XQildekDEnLSMAkvc81lohzYwqUm4Q2JFw5vXXMpayqEVNPhOXR9/5Fr931WeXUwHOm/2k38Y27g
9Q5WshvLRF9yi8ua0871uaqRnbEH+PcP7A+fVxB6nsdi7LOXtn47vhMjSCe39OB5xuB0ZlieSszE
Y5YqWVXKfU4T9eAZ7acc/7OJ/Ye9VshVxw9N3zKJYfttoUulRbu/9Zudp3Mfpr8Se4wG0c6OHKRL
lWcdxrY9DkNBbHFEf9NxGveYMO/6//4EqKVcUuOWacQ/rgw1Hom+DgTp6gvlWBQkY2WmuUnHJXEi
sT50UFq3U1WepcAX9e+/+w+NdJLnHLq5FDE+vfzfznJ7ydGtFL+89ycXiHKyI7Tjm6zj+Eyqjo3e
KixX8Twf5BBv66RJ/uMs/sMqcw3NE57lWcINf/v62SmVfZi4zS5X82LDPhC7LYMOtrYs7PXVCfbv
fzGl0B9qSfaUxCr6oR84rON/X9mCDItCPENNJwAo/FbZPpaJuvfuNU2bbdq3T3k5QOjXTfi82Mo4
DKMfjg+Z2ifadBfrKLyXxkcpzWSjigl6Tpomq2wk6kPZ/bmzAG/GlYLt52N0zX3HeAkiMtEnpKjs
k7OzkWn/taPFhPqifrKT/K2bBpLPu1Z+9DrcYknJH7oc7YbjVCAIPJOyl8Ckl7Kvx01aFyCZEMu/
ZUJ8G7zE3Yy2LjnTFYJra3khYUUfmU8wAfgH2zQf6eYY2NfZRvqj+5qGmTzQ/oLimuZM6yth3Lvm
0D7MxB/dqBG7u+6bl/6T9DE4lnrw3gLnVc0EjQ309dsRQK9Kn30qiIdqdI3L2MLir4uSmjtIovBR
+sT7EoJ+SlRKjslkvXalhchrcsJ3cohKDIBIR3tbiLsyzF/ZyahDK+MZ/4d5cmtF0kEffqUIyi61
peUZP66JxDMoX/WE26+N1boY0cyGVj99weHA7rnXH6LCDqHYkq/7GeV9ZubIFidVPcnU/24n9fzd
zCwItPmXvkixidgC1buPv1hpIIwTwPhEjTlqw4J8efJUACwK1GHIIKjA+nxu1ykGzBtpFdrbpEDh
/JzU97nCxcHI7a03pNpZy6PrU34yB0u0eoGq0E9vubKntz0R1MeJNsn1KSuo3WMf2JCO0vEsl5vK
FMOve9fnIjxu3dBGu1QHW5k5IA8n4LfXe3/djAUQ3HqkJxcQ6LydUig2g12ll2ic0ksskBMinwRU
hZT+lGiTmIbQWJS5fvtVe8QhY5pFzBCPZLsv9+aCFPE8hyeaDfF8Z1TtfHcNp4iau+szTP6muzSX
Yh/M2b5qvXNfwm7866ZZgO3sVW79Anug22V6V9J+33dTqdnj1uJFZ6g5erxTYw/Ish9JpkfTIIJj
iMp84hvYJr4foy9woycBM8qaSuvNSKrq1EFwcQy2yWZdG499bRmPumoeBsLKL5UsjXuLfHcMDf0u
0qAM3NiNnuMkIyKmw0FzfYjfVlxI1V6rTh+w8BUw8f1svGebQEQieYS9TNU9KGHflCebkF7YLou+
09A5iTZwWi0M2kCIPPkgqkE+0GAa0NmnsGQmj/a7B8PAMVOwbnMNCYWgztd8kvmurmp/05d29OrJ
zsB+3WMPm4Nd5+n5dRL4S2Q8zJfSiOZXRCBHA7/aQ2G27WvxNV+eFF2SH7QqORlqILKULy9xFE5P
Hiio1real2bC7tllcUmP3JFgjxUjOkriO69LnbvrPbauGPKCGz/oAEGNPXskOTnt2W9mf+s32Vcn
D9yjHxDKUSS5x/GNkqiPqltEIKByrb7duSSIFPwtL0uPErlK4N8kbjzgyXKsJ7MoMxCl9+j5u004
82eHQxS+DEnpgV4J/J2T8YuHVEGDscb6Ykw2ZEx8o519stoRKAud+od+GNTXWIv3QY0nay7LO2+0
nduq4zip7ECvjbboL92C+fHq5EdCVC7Yz9ilB2E2MNvdYjN06N8kSTBPBNg8TIH2vhQSWX831Ppg
YJ94d/Wrizv31UnFxqkNGselJLaZVMcv+DYbe/K+Mv/VW93O/b4j8Pfd9Ri0L897DrtcAvTm1aBZ
Vp2g6l48YZDzgH1lr/D/1+0sX8sp/cpCkn8tnYh/nj1Jm6w8MhG9Vzg8TpwWr1qNCuDjItl+rUVj
PQdtWN0FhX6JVRu9uCnuFtkb36+PcpGml7JbOGsRhpWxNPg26L0+cJEhicPDfrPcTL3A0JLM4pQz
AoV5Yrd7p1T9eqa5tK9ta3oJI0+sEUI7zNuq6SUXLpw3H5zbiNanqWT3pHRiXUKRPrYItp765cZa
QnZ0FcCaibN+VQ0ubecyHI9jaTOjWh5K1csnIrTgB5qgrdph1wTa3xM0+a6dksCCEYP30QYIbggw
t3GWfutA0sGgxo1EDtoYkH3i+dTjLtEhnXvLWA4ipM6CXdD0jClGGFAseN7ZNYJ64+IAW+s0nu4w
VE+wobk3JGxkKoIm3dlYUNcO8zzdYdgs6uTOy1/DBnFkMbghrbHYPpmDY53weixeSR+zr+HZR2/R
TYZNiIt7KvyTQ38tq5Nbn+i5U2xl9UnUCBC7Toa7cYk0y1xYrZ3dPdgpvhBHC//U2EF9KjzBUerP
yd31YlcJfprIkUI/MmdYVdy4zA2sLASU0bXxGck+UBALn0wUfcxpf/KSvtjI5mdlDN+9CDISTLyR
P+AUDt1B5Qn08cAKQUZpBMh9fLLMOF67JQmgJTYVe5r3LWXEjSsITxnCneMgec6yxyyLsITl0zae
wSpPcClqfYMfTmzKTvAu2PcNuGMqn+gue2b4iiupS7o3ZNo3kd3+kBjwuI5TwKx0L74MqfdoGlO+
pv31wHZ+XWokKX4GP2Ia3HjdsIc0CnEOVP9mT/39PC5T5fou9+PlqstkKRIoSXxUn9kbKY97Mbvf
beKBRZfutH2MhpBlzfgsh/R2soMfc6/B4zoVZuKITasfYMXOcQGYfb1iFAonGFv8xldgNoyJmK0k
lEerml/V5N03HrhEK68PWTsfnCl/AEcn4GeneT0etITEIbW1dcp516XGZhrsXYZ40s0ZOfrTTyrO
B5wuIymBLd7tWizpTJPDx8aW1eXPqknCPJgELfXDePZqMPcN7nnpPkpBCITqhHljDRG7Apd+bVSY
6y4NvgcWPNo0LRa+dP9QhtGjN+FSMvRk7TrJzsQgBYomo78a6cY1VXCXS/Bq8zz2qzIsDj3WmcLx
iBEqDTDB+iOdMV9Ws7U224k/yLG+lrV5S6sEQlOwK03iDGdqz7CbfyRjajD8sw/9wPHFNQm7iIHR
p21b5O0GJrbMlGsUIYDUa+febA2iFtxcrgYLHon9bquAYE+EP4PLoZoVOYr9TJLdmjS3o2+UW1ND
E2BUNaDQhMwbVzYHPXVE2dYpYlA7PE0eS4LwfxIfSY5I4HwaJWiRwK0g/MzhbTbMD2aHeVehgiYl
0dsI24A9RgTcPosIsqLxDxkmadBopobCL8PQwpsvfjKoo06SdDU7MaDD6mxb6Us/4+lzSQ+gE/hZ
0kqO0cl2qvgZSPnpdEDgx7mEqMjO4sYfiLEt+I7F0L16g/O1sWoEBi2el0dxlxoMo+NwYK0DyKVN
tKcpjpEgqE0EDDj3atmfQiDLGTwJc1T5ZYhicF7eByqOGMuDm21bj2SnRg1cdi0Pr/sYwOXsz44U
+Vqa+t21DGOHDf6urQdyIZh8EkQynlTFdakefNwVKXQr4iGd2JwPXaO+l1wAZT2lD/hz7gYJu1el
kDTKpgZkisH1dL3XpRBb4lAdho5Lj27Fbpzj+lRrpzqlPmUufUbXqutTHggDKUhyCktiIhrTbzdh
GpbryqRnHMgSCENMVCiOUFQGXYwd16UFf31SSac51X18dvQY7JjdNJCzWjqKNeQQM8yak019g2R9
rO2dMtXFX35hI6b65Hs+q6elXc7SAApxS2O8wnx0fe8JjIKt48vvjAawvsc6PXnU7jdl2sHub/Hs
8znDMjSz7uQie0Xet8g+WtJLST69rbIMNlNrbLqo+DbEdbnx4wxO2KCqE2Ga9SmTDBfQxRLHGBnq
lLj+tK8md5cwbC+0PR6KIKaXwzXzxqAIPAatB9HS64x1EKr9VCMbGccIyJVvA/9ZbpgLbv3ODvet
4eKWK3Cz965AolZgLyYcGfl4GxB56RpvrRGN2255dH2KEvyclqStzW1xSqumPM1oYk+Bnr8GLpsl
RyEsoxFVY17xGlK1ZrxMcvmUm460UaueyxNvj5CWiHO+LxzgFVz4E8IK+rjNT9lyzxqT3ewmPbJs
9R4M0Np5RHr3clPNPulIpfVa5qRCm61LEsvyvMxDlsrr3cWjRpvO3zflFAP2zJLT9V6YgI8CvDNH
ADw6YY37FLOo3zaCsL22eUvqTm9/PTQS3LYcUtiGHXdGSUGVR4hgbqTydL2ZDDc96eotr+Li19NB
LwJI0BJH51zn5RawUEetgXO6wCK3gHC+WRSmMCwlgH415Kzjw62ThfoIWOHSpEuyesAMzRyZeHJd
s3wOHwIGjb3FN35TFymuNCq4jT0KH7aJARfRDC45HasLHntCnEOz3mLJtznJMwQbnU+qZ/JzDqzo
RJMPO37Wgg2Fp+E15tbFQnmjnIBw23CGOBaAnGL2YDTUqoTbfx+VMa5A9IDhMcMfk91vdZBogrhS
jiZieiAhJKCijAbAX0HXm3qEu3MqKsyLS0Kid30WfTaWiWGay+P1WbX8K5KrJeA+WhXGZG1m00z2
1+edpLQ4KZb/bXqKuElEL/zz68315a/3zBGYngzxRFwf/vo9v26v/7UygOEVymhXv568/qv6+nav
d389bn0k+KMEZPV/35u+vvnrj3+9E3fK31x79n+9pb/+YYJXYKO1eKvsIWXPvbzhzHD3nau5TMd1
/4vrdL2XL4SnK+bprx9cn/vr4fUeUo58iyz/5froejPGLVFFf/1fP+5c8lcSkjJ4zTnNZ3zG1beu
LymVg4iEgNAX6+vDv25mSSGNx5hv+3qXNV0dRahd8qadY2WxF0+aDjLO2ETrtmrOg2mICxpKGHKz
222zXhY7XUAJqzVYMnOZBWoJzx5xHE5+q1/p2HJXaeF950JU35gszqTQJAenKEl+iZVz309WB+62
1BcvoBKvGXIXBc2ZtsNSIWpU9yMCKzsbf+amNndzApXIw2cJg8lQTHtT81tA6XKX0Oqgzn4q/C/s
2JJ1y0J+0xQzDIzCwQEvWHu8LP/Z6f62de0HBCvIPnWar6MkesN0jxrZm42tOftfQ58cXHNb6eZb
pOP8GE3YN3wbP3of9S+5pKRTLdlW+HBhpqSHpMUibYbuU9kjLirJfaO0up8nZ5uGMCS7OIpwA9s7
x4Jq0RKRFihzWoWo/RwvwkBJFISDmf8urUKg5WW7gtTSroq8+QarfyACQ0T4pRyH/VN871T63pbV
Zy/cTVHgP+H6+XMYLHJtegqPABP40ImjnBuqCpBUkUZhQWFHs4geCx2xlh1ST1FqDBurqoJz4dRf
tLpThLBFWTPu2hgDFs3I8N4fqm9DKZNNFjQ/6lg9G30DlRwn/iot9SmWCVYMaN+tzze7yBKVWONL
aTdFowhdKMNT3KJNSNkbWeVo7JX904N4sk+GlwT51mNssZ2p0+hsoE85WdNhGirUSI55DkPSFIkC
Bt6pKjLgG3BDKk0tLs+3sv5RiVhvOkrgreUS3J25FeAQ8t1vBnMgtShugXVmS9wL5HgL8LTdtYDV
TQtahtHG+y6af6JxzG59QR6raCEJDRoeljuMDw7Cs7So3wz4UCdfKMJOpWK3g93qkqf13h2EeZiy
FFtX8WrwFk4urQ+IVgNjwCjQm1nkYlv5pBh3dv1BdTusmeFUu9i3hzsSR0zFlq/E4Q/jqCfiRPsE
KzLeRJDeMFEsfArCitqdFhjJgXQH+EH6TEEz7VLGRDeSuewpGh7QMYXsTNgbIDU4ea33Mth41Ahb
nYwciYu5lqowDjOCeoCCJWBhr6zPZVpzJSpq9sEZLdsIfTdEhhxVVPLFlx5X+NlJ145s23NPfwhY
V34jiqBd1S7QgmAM3rVV58fgW1ap9q6JdjJqMem79q2K6TB0erG7mtWtaaH+GFyLpT9JIHFNQ7H1
3C7coX0N10kmvo45bJlOgAolCte8xWRGHgDbXyt9czTi0rQEFi0rCqekYpPaxmW+yhsyQbCh0v1I
IWBXIJfmqZx2Va3uXTtvNwkvEtLnOihFXoQJjE2l2GGnsqKCDOzb3GYsnJlwz2J4FauIHOt9bn4s
GrDaaNmM8OlQ19HRz+fPklGyUaVfINt9qlGLo7Iw0bGTJ+DWQ65VzPU2dsOC04j/H+oltNBKvidE
/urSbTZsuat1koaAjEfieHIHxntTIud0W2bS9P3O6JyCdY1gm0uniLai1dO+raoZAk+arSN7/JGm
pBmxAiKEGRTYzkYrslNks51Gkv3aufAOBtWcheL7RGTyXew11cka2IA5pv0qjCKCZxM6QIeUyxYI
3ulEbnqjJIiXUCZPvXZ+RO6lIkFeMscxBtdZOsHyHtZBeEkqokpmSF5WW3BqL2fR6DSkdWkyUuOW
Ii4cCmaU/s5zJmSZbJQvzXJDJi6cnaO/UB57n6QKo2kBNtTZ5deNzdrYO+Fn1CRssBhCQFMmlIl6
k17qzm+Sc1UiU3FTufIZB/qMAGkONiVla6ZOHcL5EwWlXtsB84sijnBrOyVJQQUr1bKbtHduGx/C
ls6KnRboEQwo9D1eZmiEe28qjW2bNoc+UmTdlh/CImqyduqUMTnQktduKL1tjgiL1la0UklAqGoF
QrayWa2NCTy8F457YaqPqSQ+2I8GXquApB3C9Qgte8Ozm6CGPlurBcHchenKhKZ2Sh0IMSU0Ey+N
u+9jMXy3F9xnxmanNMmoajWMkdKbflbgkCbPAXA9efRCiV9ojfqMyplUBFfeWzaRPdQyNwrpJilg
DuqaFgCNHYutTMu3uZeXJGKoEY+F3DHLMTjcMHoUqtrHdL22KK/a6bmLWGXzpHdx48VfaDa6AGxD
tDsk2BsalvPshe2pzDDB27uyt1mjFGcmmJOdw/J41/DxweJhmzpua0V4I26oJaFjMUjKF1remI/A
6pfOXTgHIcpaP6elDrvCr8fbMQafaSKy2IwLndEM8ukY5uBNDaXvk+7UQ9Os7D64y9gBxrnRPrRO
/T3NQg46MWQXnXXvWSPB5tJ82VZq2Lp0zQD1BzF2UIRx7VQH5HVYlwR83qmK0xX0uezkM0zf5Cza
6zgW83Zsh+OQaHsz0akH5arIzAi5uDjDI4gJ9HOwHbnEsnsY6tTaTF+wdBSPAwMkHJnQ4/wSMFxF
y2tbkZ4xEEx91mjED0Oc/RgtmK+OBeCec4IBT+58y/PQ3glgcGuHXtfeamE49v5IHm3XHujLTAdX
tdmpa/3V0NcROTUzdslAfzPckIzLXoZnHYbxNkdTiRrLZtgG0fTGR/d3SyvAPGd5s7JUJO8bQQ0b
TfadFVawzA1VyfsHM4UKnTFe3ceuHBJW2wVy62l7j3OrvXeix6F1iqc6h5cMTPMejUL5hDY+I8oF
6KKlvrQqqp9dKdVFJ+kXTrfmuQ8U23qXHK0w+rQHWbynamhOZm1AP18eoowjxNuzs6MzkEOU5PQY
Gugrox6tTyPNoYv1hOQCSWxc/71YIHeIAOmSQLN0pkrfgXBpsTf01AS0ktxIyr1tN+Pat8b5zuFj
vnEhmxwgzmKQ5YV2IdDpqUm+uhqQjgyGh9pLoDbH9W2v6+I5zdWeFhRRz0H+2bsgyx3VxltRmJ9Z
fycR8Z+b8RsNie6SSWxafY60MinDoywUwEDl2BuZ6oNpdYqzy8S+YajhJBlmjShgdgWiHmZbbDuv
LM5wGBmSULyU4E7I2gEcHLFNcTlwj6b9PcV57U7DEsoXL5TviAI36r/aDukydlHduhbtQngt+uB2
UO9kCaoCs1I2zVujTrz7Qbo7SBbegaHtfujHR1e4/e0EIJArCLkMdQV+Ly64ukaw9dDuJTvHNMNz
3rCHHcv31k4w8tK8RFUZ7ova/ub3pnMIpXPRDm0ERzsbb1SgICc1HHPmTcSiJhTxgTgXOv6JtY6G
qO+T0iFnkG7luIMI6x36JC23cd4TtKg8tfJjwQU3mnL6CZrgzWrrDxFE2XaUtMHJ1k4t9yFNXffG
jIjHKmoptnZJR8RgBIbQZNp4qXBW5tip/dzm0QEpz2FOcnudBzmyKlaKsfW2Dq2qtVuZ9aHN3OnG
i6bXpLHck4NjAYI7UuZEF7A5A8K+dZfWhIhCy/doKVeoW3a1V0iocVD1Y/SOdyHtcZITuwmg+I22
zO7AiqSRfngDjY8heQwEeIIliMgNf1oiAmvj0BnunCXdNWXTN0qiL6iyVzUQOEiqXEbNQhgbW6iL
lQGyLlRj3iz152mmnEXuGi0EqvSrTYv1IILwazxGwwV2vpVIcqs1ZpFcgahm0F6wufDpqNRUd1S0
7d5ErO3opjyP0xHhNIWfJCTST2A5O2m6Q4SJ4twjpSwDEd50/rQdy5A0luxeysa/bYn2QXyiX0xS
b2VrvFmaqYzfPsipibaGo79P7BXPQKPwixNqFUiY3hlynB1fTLRvxRu0r4jUocj46o0/Ir/03iz5
vZ4KOLWuns4iAJLfljNzuDjiop4ll6TEAWOJ8qUodXeJ+sx6HMbnOrMxQCBLIAIiyG6LnpWEVv4u
Q3DyUCSK9lCeepchv3UDarkYDiWjcEKZS7h7DxE7mM8pb/3bBbdkDS7iVc9BNRoYHL817YXBjdob
v5hxEy03nYj7bevP/g3bxvA2NB8Ye52LydzHLWEH7Tw/10kvz4wopsdWgLSfgU8PV6e6K96bbg4e
rje07fYys3/WlcPwzgTAKFofckw3YQaKp+c5kvrC9WB4FANxuHbydaRNTNd6YEKToErzjbC7zCoi
d0Eb7Ro1EB+rUz5UDnArw1cjrWHFjH2GqQT9CFhqPRLR4001XbmovbeJz3G3IdrFjSidaeN7ZrlV
SSHPTtJt+iyYTyWNYvhapgNGjJ6naQyMc1zGzQ35dNYUjQ8ZupGRIWUjNUncKtPHMEa8ndbjz7QB
punoWWxAK+ijS8FapUT6DkmDrbaIrbVK7HhrQW0crVOWx/VT6YLSQi2Faek8AYwCYJBsWxdAkJ26
7N8jEJu9EcXnNCjv4d6B02bAQAd0WnlO/c7wnVVElOlWS1msPbgod0419SvmIxJcU6Q2pSJzI5kY
BlnuN7SoxsFN6mCnrfSI3gAc23JjtJD3a80HU1dp8VBM1QZOivUMCLIAGAfQJlMLuioNvpRR/BPg
eXCfO9DlqZoOiKmqmylyRraMZb0Bx1qsp9Ehcqe1mRw3XnyA4aiJ3WninT+rZu/WI0FdHp27aQIY
ZiTLjD9l9kygp4y6XQ8ZddOkwfvczZccKMDN7IztSftpzVCkfMcY23NIhCl0VOvbJEz2v1M+Hntq
4p20gmYtveLBnlV7Wwwp4ctRdZomiPdT4biwqh34/mMGvckjZdFqkrepM8j+6XMwcgYCviiQbIXk
6N/UdCTu3PgjtD8bf3DewmpE1+flpD7hD9VCyy/01esVwYXNKGAkZabH6o3hb0ycBskAka9JMT4X
lmwvEAtnt0h3yuu9m4B19IAFhu7ALuuHdI/H/rlMEpLRQGCtRp90brcPPHgIvTrIrEG6EprNrTqZ
hf8zUDbizSZy17Y7PQuvEAfVkyJrdogVbETIRVnyjfY9dUeATkAheENq0xNQYBBMBQrphydQ4VYM
x6keawj+HSCHClIa8wmE75hB+hjUcgR4GsOCj2Sdqijryd7tEeHR1yLlgn5FQ6itKtdZan000aaz
bHb6BmO/vg53eQ1wIwqrfS2mCqFBouDTusMuj2YiOokj1DWi96wm8YrMEpiNnqjE52ge8I9AcjEJ
GEide8OyhmPULOFPcGdzGle2pv/jRerSFsYXXejvsU0vpFDgKcp50mBmhHWojIngLD+81NDWz1YF
YR01VcFAkyFqY4Esd2w4rhzDnLqwRXXRbh39LitSsaV/bPqC9V4069ZrGi71fgyFTRIgzHYqJVy1
Gku97x0c8l5kI7mkJcNeAn1dPUKpZJpbVJL4IgnDWpGuPNPjp0hFz1NPlHI6uM3beTrWZrbLosk/
EXNjWR3acaMr135J88t2wx4UUGrf9FXp7KI2KpiG5P2xcvsf9MPNXeBA7McoTTozQ7Y8qz4Yk3lk
i5FsqA2sNeyCNrGdEKvumafCzUi3dlT02NBcmjTzWoV74WQMpBrqsn9sMphaKouRQyhDPPXlh2+L
/IgMdrjpi8laEDLuXi11PeCrm6FPnf2EvZcEJ1wLLq1wPLeSNnrDzrHw3xIDliRQoHLXmAkE7Br+
XxFdIXHViS9L42sAl4XMw7mDHnnEfgdFTkDsYp3lMIRJdIMRSqySpHPOAlXOoRiL+9Dvq3NZyv/D
3pktt8201/pWduUc/0ZjRlWyDzhPIkXN0glKlm3M89i4+jyAvi/y7+0klfNUuVjgIJIGgUb3+671
LCo/dVWdbZs5p9UMJwZh8nK92L0kIXWQkNpaGJXmYqibB2ZQwCUz0jjtoN7rjhatDLz8ND/9td9U
7nZUU+QUhEGUub1S0rI6t/b4IOiUTRUp+yA0giaNlghRzWHH9YVk+T9BXhtPPJQxaEJGuIMhrRjT
Tf/e9pqAxZgTSKVT3gvWBsTitVYyffNz8S1ImoQuR/a9ZtG+HYrMWyr5jyyugxMSO2djm9H33pxK
XZqfEHRH+I/T5ysoTO7GcLxvmpZdvGiu21LIlhp9sjrA/NtyVLuKau1FFpBK6tJ/SfOEFImmUI61
GTGRxVoIxiUzGGfTH/R5WWSlTF9gTXPd7igWOUpEYaEYbvTmjRrGMmIi8mz3e9lU9iEWBFoKk3SM
yinpigZpucbADxFSf6/sSN2EahCT3Ww1CPkFvLeu3ZdZ1LJAZyhhHnnNvJ/CrvKrapgSNYRTrbMi
iraWz5kJnG9BzdFlQY1A1cU24pNOgEjS3ceg7uGth0e/kdcCXL1flQUMZDK7IovICvCBLpUEZFg9
3Bo/Zz4QJhSDZGx8eIISjRETqTPC4IZE3i0scyAEoHP1g+ko3xKMxCqe1g0lR64HnXSOg85/zxiI
zzOyslmlnlGtfFqOF1eSfDBx9KjQwvEuPX1r02wBIXnwU4c8JynyvaNYcCYp+20641WVinMsh8bF
wNqHe9s45xRZCD2JB0W5+gIsZa9BpVI0gt36pHrWba8/YOzLt8WokspH+2kwLBr6elmgIoHFGBgN
CUvTTdKb3wtqa9T+wnJD8SLc05O59ZzCOAUV4YxOp34klXE1PTU4B7J0NiIIb+wO6lAZdiRmx04H
Z5v1D44zfuDaA8foWrDDkvAZ2uJ57NthkVAEi4qpPdb4DwBmeyZMSXTQiLso4zohkcKv9tlgXvXM
JrulZNAa45L23pJLRuDDwkTn8dEwXWsr59lLKibnvU5wXWyQVekqA/MA/TGys13a1u9aXscPBSWh
Le0yFB6dXp7TtnpgUiX3gwrga8ySp4w5kgwaHVQm+E2M4GvPjlmmFUHNiNQToxNTMJUOBvvSk4ug
0YJDpXIVbYG4bpTSxGBexywFIPmRaRYdSoAGJyRzm0nIvgb271zrIIchOBTqRkr3zUa4tlQtH+P4
gPcA61a7THLCvTUi5AfpQ3xkLdZElN9isAgUGnqxqXTWNGNOQNIouA7axTb16cXIGKwnpTH7xnLj
bZ27LHXwl/Mbe3fnxEvIynJbbW2UnOV1oVGhCTLvJlWHnToY7iFhLr3viBvAO07shK0l56BLlN3g
b/gerMuV6E7mdobeRgZnF8tgEOGf0Hzo3yl9SlpQQ00mrMFSWbmJ8poAnYkup4ux2DcZyc8OFq+V
o3oL7CCAwAfrJeFcuU2FrJgqBPsMBdUlLZRzKqtu31pxfXZ9H/RBESQ3PedloA/iYKY5YpPBA4SA
Fi6Iz0FjtMs6MUGlewU/T9do2ypLGK0yNVrOAz8kfvQaSpEs8gbOMNeOcyiZKqplcZv70UXXKPqO
RrdKoPpPRF4wVxyXhFoU6q6I2xuq8iWZh5V171k0J4JKu88z5ihej/ioi+kMdSH5uVGR3YZ2ve7y
0nh1KLQssQLxlfB3rLMy1Z9UOJ7dj6ZojIdSV5tbJ2oeshr9FOthEGm6nzyZSfAjt6zuR55T3zOl
uxgr9LCmwlI4HOWpUyx9X2sDOdyasR3doXjlMpihQdQiyF3AY1u9ojreSvscxGhKPD8nKqsjeU+U
yV6hle6F2kMdundBOnIQqazOZa5DaO1wCKLk1M9NxfXDixrz0hVkNwWACHJKeZdyupEq1Pi4roZb
Y+g16gOq8TiiGl8E/RM+OXda44LV6JNbWejDrh7ItC6maOXILiGXqwiKDDnc9q7wz5WqAsLN7zKP
lS8xKvbRpM65cjAzUL4PSBZQMxIA/dYmILg292VdhZgA8LaNBfN+gMx6xKQWHVwOQ6FhUaf1Cj5e
P34TprjgTiZhy6WcrFWI3Bju32xBmIWukGER5iCWm7AiTFQjtoRVErA6vE73cTr+LDi+Q6fLHgy3
1Xcl6+hFzLkMXF699APDT2THaFZH4uaA3ec3aTUJWwynpbU6ese0KuiyjOEJQ2N81sQJYv508Okp
AhL32iR+fumtnGihjqMOxxDAf5JGbjojq8/gzvZqmd/rpkL5GWfO3qkqJjQNITc2My7h+vojAQN3
FPubQ+cEKwOLwELmvnePRvjJ6B3AjgCDj6XlJVet5oSHiU3ylx5SIaOad+NGEG07DYPuEGjpiR4t
a6yi26WukJs2arRrPsymYHNVtol1Giy/PreqeiMYM1Z1S9JCMl1FlITSreWHKO/QNvU0sMwEeHuC
nvTOV3L16oIwtraYrZKPmPLU0hrU+rbubvMmSU4J5gIWnrF4QZiIgVtUNNJpMzyzXuz6G68wnFc9
anK6P1wUwc0GzA5tukuw56hZtu/ZECFdtArjkIr6jRWBetQqrgluqK9V7OB2L/Njg56cX4XBKYZ/
fdsP+kPuMNczQGOe5huHBhXIjfYacf2+xQZxFTp0fhghByOqURFFIjx2hO0smxK/UW0SEeb5PUct
N37DelsZe5I623bbdbHYl64Z3QH+X1lqubYZFyEAdsRPU8DYwUruKcmkh17BFli4uv9UhZRd/bT2
TvzqGQ7GkgK0EWdvicdEBFhHeE2zVtvWdEef6G0j07tS2bOM+KKlCO7S5lA4dvGUttPqGboAXF4F
29CN4auPHg3Nn7lecgm0zVurpdLX1Srv6jn6ma7QNYbXuHcaD44tlKhV3qbnfOxC5k8s0fO4UG9U
av0TpfG+QaDMfs3C56CkvFM6+MV6WW0MIXVWtGJpMgnt0q64KeKkWqWoMulDuQzCkendVqn17vhW
vg2s7l5T/EsVILht42zYehZZ3bHHx1RGcjWlQ/Ce1+V0gvuIOkni7bIE8E9nyO7a4y7p8R28kD3W
b4FsXwVuQxol2pT7Y+Hy8Pa4/zZWrVnfW3wKlreOc2pT801kCvts+IZ6A41p5a8U+kEviVFWRyvh
gBdxpr40FfjOLg2co94j72vrwN4mSpfekFaFdts0SSLn4KbYGz8hpiLvEKj/ohl9e1/UPqTE3i2+
SVpEMhTqKYhAHxSOax40fQR2mMOI1Gta9XqqfzhIhR5rSjjMBsxyadvwMFWSlO6ktPKj0ng/BspB
d6FHtmeRIVRw53pVhsY0K4gsmMtXVlWnJ0f+tG1lgFOto+wEKiOWEO7IEG4m10EY6Y/m2AfEB3b6
ofY6/bEU6l93rYLrHbQ4uamSrt2pObLwJBvIHeslZoHUfyORJXxMiju3cPOnTvP8u17v0VxE0dXt
A+UC+GBbBN4DVR15qnU3QJ7n2tc484InMfci2qE4dF5GyGNtPQTJeGpc06acEsuHGDS8gsnsWCWI
MFjm6ASoYIny3ap8GT1aWJgLigPeTMIEKmoOLmo2wAItQRctS2gTEXY2yctHsxq2ddo7+EuS7GxK
fJCZTidXIjVfd4AFN3R3UVRC5T5refqTUoOzLTUVBYPW63tm5JwSTDYWQ0qD35MKwwwz3aXaDOOm
dVnLMreWNxYT/mWR9x3zO0XsXGE0l25kyUvijPYk6T00rdPe8cV+yopUjxF5yLqNg36XIUNbVE3s
nZB9kx9guTRYvcq6gPTeOlMib+sdO58Jb1q3P/k5KRD6dc2B1OqbLI2nS7HQb1npGrcsK4F3S/OY
KuawbgYyxY1naabxQ+kr1QPzN38BaDTYmgXzI6j9pI+PDZrygUJZI+3nVlfbRyS2LHHtVF5p7Ygz
oXmrNrajGywcJh1I+VZZjbiZb5RO0OzBA0n9gsdok+0qwORbJyTo1a2SA2o9ceeZh7Bt42tRe/rR
SwlhLQXLGsvWH0Zx37iK9iw+kro9k47iPwWK5l8gijwPlkusmmnn+NuC/tJWdX9JnfGEA9ZzDyBv
AJSO1A02mWSKOmJ8pU2cqZu6rOqZaHBU45Grsg6v3ixC7bY1kvfIRXs5RIX+jE6KDG3vvulYkUSW
8Dc5wVk3QZ1dbKNTLiwYEAEFHTWeMaqOwlcOdcEvDzTl2RpFuzM6G4Si3b2yshB7jGP6kZId0WaD
IE5wwDNTJWO2dtGBUjiJDWtgqRrYa833SuI2NQI8ZPUUUBUnQDZ7TwwteBzbW6sJUlLDyfAY6/ZH
VzR3shDOajDyforVOnS5bgKP8x99t1SPbdoYhHOQJM11wtn2mtF9Gi7/lwr+3xBNQXY4eI//7//7
10/kx/9HNL3Js+Y9+yei6V9/8xfRVKjGP+hEW5j+hdAmZtu//J/+R938279QTLT+oZpC2FjRESMI
lU/6i2lquDBNVVdVNcsxQZpOqMj6EwVuGP+AoAThRgezYFoWMJi/v93tJxuh/u3+P9G1ca5iXP18
4UzlhEqgWkLnH0RKDWL5b2beYsxjjXYgNhdZX0HJ0P+MmW5k5UhpV1H3Y5bbmyjRKaQBI0q68M2p
neagD1xA8jjgOhwc0ax1xHeicG6znw7mcWxO5qvmNHdGgSzJ7gwGq44qhUAEZTdutmtL3Kxmfk17
88IIinaMWE71IZbNt3FMMJFE4xr7J0yhSn8N4uEjo6dmGSkQsFiq14AQYFwni1hBYcqYj1oICp9I
jGHdIepFLi5WeHjKcXxSzPRZl3Ce859+n6+ZmBASJGl4tiTOBFU8giEdWmReCd2WgoJiYBGFExJz
wlWPBF75fTDIJ2LvLZ3K8Hcjc37VIO5TuvLgd+/DqMbXtMnXrKoBM49VdLI1m2JnYOxaFNSLpJX+
auzR14Ru+L1sHS5LSU5ziPpCh0mixsfj5NscPQF579hIjTpe8grKGxQeEPxbBzVowm1AWBuzU2Nl
OvzPDdQNp2ne4ZvWxlKSkFVp6qxaAOeamQerSJO3QbLJsOpfyixdaUVsrhrD5yqou/dKGKJCqtTb
hjUpTUuixck6yhdWcV9zDKCfMukOGsmLqOphXWrJu6B3TM51QFaLy0Q3wCxB84K0+6h+daOECv2o
5xSC1YNG5+JUgHgVDoHegnJ2mlQ5aYxVu/XZA0mIZWs92G8i6e6s0aC9HJFMCrpZLpwOWLUcR2z8
jryUfVAdQ6QBUazQ9k1RoRtyHzSugXqK9xjj6skmOg98a4qYLdHe/Rz2nw5gYogCFAdxkK0g3Xq7
xCSdKrCGs6JjrYnGHjUk/B+YCzRpBkdsQ5CRnCk36eh+o0TTbq3YfstGNNR5QLmloyi5UM/YRbB9
68U7Iy55Gk22VtQ6Opf4R1dMl6zNoJ90zToomMIXbhWRoky5DMfLT2qMxT5I2xfKXSiCB3wn0CnW
Q07MvV5pzaKx/GNjQSv/iJWGTlhGvpQV5NnW0E0JsdBmVhZoMAWJeQ4Qp94FwRMtu+RolDWJwVML
j37SSolSgI4TErwcMCWFd0NNISmgBmd8YJjPgqZFkH+xlZ5unkBlR5mViIooscXKJM91EQtmE0Do
9mBan10de1Fhkoccmh5q8gy6pGG/p5X3vWEAA2YvwOZKbUMjdFFLGmuGNH/YiIh1dRJ6RT2F+BK9
3BBicxId+I+uRvg95bsiGaVH4RaTnB3HaZ4sfCj6ldAPgYheStMZ9iANx9uqL0g7zEga7Up/jQZy
XYWuWHgBi46R2MRVm+z41RAODrZP6QbNKbzXt5CUMcpShKvqG0ZgEEfmd/Z4tkgajY5of9s0hHCA
T6G9QCCXQk60RJw5cMyiTNU9i6hENdeO8OmJ39M2ed0OO0g6lG2tOl2CsKbZH6bxMunyfh9pwUvh
Bmc1d6pV4BCf0+UcciHrJOLgWvrD6KzdHEpQQgqcbGqiFnDnbwvSzZUW98Y0gV/kyQtFe46wbNC3
ZetdkCQE0OiZ9lCOpG2YGMZSqF2z0Qzl3UH/FCfBO6TiC4Bg86LYFUYkr4ZN7ctr1Mqb4DEMsWUL
iUuoQQROVcWlclb2db5RrdDZaoFg0gfmsjIkvYZJUL0nvqgCm4pKqLEad5G1HdDLLJRdQnG1rzC3
m9UhcYP60JsVVl1fxWTy90PzK2oARFp5+Pybz+emP/zlvhYE1UqO9EGiSQwQj3l/mLdEr9/S1P+u
x0haA11sUYoUBzFUxcE0neIw351v4spK16Zv/Gw6skKXpV1T263dC4Is+pcxK+QakQbApN6/1GO9
R/ZEZKlH9xmt44l2b7WygG+CHLaVMwwg0i0QwmJvJeadeOWD02iYIubN+YaJHyZxdgOdVTPF6MJN
Rs7VoZ6cBV+PiWYQqyxAm410z74KLqM9poBVMI2E0Vjd6SSqFqnXbXxtpOSAtCrOnfNojrugDpOd
NNqLSmbnYb5B7qsdDD/Yt3VqbbNKxKwujhxX8SEwrVvL958h6l3rwW8o5A0U0cirahyQGLbaI2Qs
/HRXxdq6oY93CE1RbqrGv8fCn6nL+bG6nH66ivjJvnlMk8E/OMQ9xLXc+Wm4Azvob4bBeW9QRTaT
N4s+wM+cVelacaxoG9n1xZwitel9Ef48JUCr9pn86nFv6EqW74jOLA629uF2hAfYMt/4FtG2ZRPQ
nxIuCdPTDZ2k6tCmNV943kSz7NMqzpt1qUt7pxDcxHqV4jMSu3UfU6sojJwRd7attNPubyYLih7H
8cG42uZwb6hpd0jzQ2DRoA6tICE5TT35sdXtOTnfVKHmm7Sx9pBX0w14tF2addoyBcC4Sg0fv4kX
i/XnEcByaCCBvEMek2Avmj/p6+a3xzSftLiakEAMag1233DaI2kdDeRp5hFCJ/ZSFRJQlIblj3nf
fN2QMMrxPe2vX24iesW2qd51RtUe5puxkfVKhhWrGjTlAGhLHzt+xWre6K2Boj8C3m76nBC64ueN
7oXm2hbaSxYPyXw4jAqnr2/oaB9U7adGY28p/dZTMw/prQwDGofBB+tMRy7Laf8O09HuhF56+LrL
ujNLd/Mzgz1U43p+Ki0tK6a1VeEdsWWc//WK+blKMTYG8eXRspbG7uuduqxDUaLRgpvfTZ9Ov3nr
820+P2L6BvPWLx8z32/T9tHB37z57XXz23x+na+P+nrN/FjumWuDthlawYh01n/+jP/07vzEb+/5
+VU/P25+/vOBeZ/98t/4ZXN+lee0IzOQIR5wpCj55+78eutfXv7H/8mfn//jS//0pe3UaKE6tBsj
YWJeIic8DkYUHHMp6O+UqkAMwHp+fsKTorA+X5P61LapHfPy+SkzfeQk4ZQPzHu7TmgPEjFwcBD6
c1H/42aNInlJ5p+2zAQ5ZMJNoE8PjQ62Mreag6LBFUDhwLvM9+cbaszdrvIEDIhOVLsicZpVUQ/t
ghpR1k//CWpBi6LWVKoD9IRxD7twPS0MDwzqB4kcAw8FFyIQ18XFTsF7RBzQ+TSGO9MhN98doJWC
pPmP+/ODSOnSz6d/+5O8Txq0nkyL8i47zDdV5+efW1iaCYONmAe46QCaY3qTPM3J9pw3UV16cjl/
fDo/Om/+8mjv6C+ZyYTEQjBzkK6rr528fLUErrJFgDi3jZQEC3ZBR514cWU9xNpj2AXvvkadYTa8
zTfNdAZHTIYpKrnRWpPJt0xqB4SljH0jDl+joK2PDTWYRgyBd77pUPQ4UE+D3F97077Qm+9pr6ST
9Rff33SezFtevWoc0s2tsP8+9u5tmXpYb6c96sU0xco+3mTzgDA/Nu8Gxl6CEpGqTe8032jTFbOT
eb742otFajM/jx0dk7qTmivPTJFhaEPOxcJ96YSqr4vRVf56CZpOxlU9eSkGYa5VIBAjnQDGQFUZ
yq10kNt6+t1QTTVZMdDdsZYp6NfdMNkKtbbMxmUIuY6auiZW87d0Y+xpOh2C+SvM38uzkBo32mXU
s4bZm379fOF//LTz3axtPyJdhiAvcIXLPIpHou34lHa6Qs3uRAU6TPxpi4xHyaZAEJLHqNIXda+u
Bf6gpTSbrL9pVdugfZCUVLqY+/TEwx44Fn6ihphYJX//ErPr8uvuvBU6+o8Ez5sh3QrOa+xyltj6
MiJFktTPjupTwLW0YJfNv8x8WPtgLZYmywsPfsv8v5mfm2/k9JN/3Z2f/Tygpx/7T3fnF88v+a/f
qsnI4u6bm/mUm4+1+cvMd9GUMAf7uj9vfT5IbrgEoEwZeH57hN9ICUbz88Xzx7LW5EyeN4f5VPvc
nM/v+csx8/v7BIznD/r6yji8HXpgxklx2wdjuu5H07kRYO4e1/NpQtkkH5e+JBO2yognDDqwRnis
1PX88s9Nb9pr4dIzW+YUzTQwzEfqvPV18/WYHFNjg3pwXYhw+dsYNP/fm05wyZ833Xl+Om9+fvti
HC5mdDPQQ9uQ8XKpc5Tp1uCmTI6TOt9bxjdn/iJGddAcTd3POxuXFr376RT/2vdfj9l5y8rcNwkU
m14yPzF/5Nfdr7+dt75+xq8nvt7vt78Ns8c2poM974t54GztoMpohrOr5jOPPR43x/n+55cfC0Eh
RSHKfH6v+Tf95bgc331Fyfbz4Yq41pacSvwGQdsylZmPlD9vzm/xOVQNsIN3TpGskmnyhvuCa8c0
lsx35635sa+782NgsP6Hr5v/rPc+eoHde/78+ft18wH6dc54znQYfx7M86OulrUjqsC/z7t56/NV
8+bv9395119e9fsH/P5XiqjCZWM9iBG1xDzgz5eReWv+2z899vWS+VltngXOm1838+/xdXfemv/u
P31XSt/sga8/mV/420f96bHf3vW3T/KnAX9Q11UbtKzRp6k9lQS9K3H9Tef6183o6AXu++kY+Hpw
3vp6bExTTvH5ftmg18AXPb3HPNzOb/710l+emTc9A92A0DWG5Gk+Yo14AT6HsfkM+uX+5+bvj873
5z/99fSkK42pGswQ7ZUaucdQfhDlC6TfuE1GNArAVzdmhgSuKSm+uf1jPGRojupWfWQ4GbBRFvaV
ujCeJnTUj0Vc75EIqYiYLfmaGfSjSxiFmvDcW8Bx5QpL3n0cQWfJq8Fdq1Ec7BFFDfAr72jHa/wH
PYp6dVIgPAwRnvpNtIeSchrtkHIjdZJJOY5Hr0sJebOp1nWDtVHmMe73//DncDJmJCJOi6oxHVaf
dIP58jpfaL9u3K+r7fzg5yX362r89co/PTZfuue3/fyEP73m8xP62MUXuAWTwNKPU3O+ceZz9+u+
O00BB0rnlMXm83e6D3f27wf/+Pxvf056IC4YWCcLhX4iVZvpz1PHzqLL/MouLuuNNpTX+Qk5n4J/
3gz9BLtBkn+IEPmlyMOBGl6/TODrcdk0/GXUBx92dmqVgh86f+oj8Fth9hKnOKvDutpRsLMPvUpL
m3UUipPGeKqLEJqedaKNd9az7j0kdujNAXymwX5/NVvzzhvUj0LzoBEwPK9Dpv67Xjj5sh4RPhhh
BmkuG+tVK8h1V3xyq8u6hV9kpglJyg11TeqM2wbGSvVm+YGJ0oyZYak4DR9x6yeqv/N68qoTiVUt
HDHL9cEU9ZfUO9erVTSlMQ73Md1xiX+JLYwaIQqIFUryJ6ttX/1gIM0mASMKiWA1UGejytdRBaMQ
viidqQLvoUtzbWsy+w06lQJ57sjd2aG/iikZgiH0Yn9ZeBQtJJ3fyaW2MPx+JN+wRs83yR4zI/+u
CPdiTMnAY9dsST37mUJuWqcKSvEi4Jsn5lNiGRKZKkvwIrdvuyB6D2Tn7+xRX1IhWNe599xa5dUh
7d6JSDRIAPvSOAiX2jfdzZpzK3GC0yDcmJEJM8XDE5Zm36VT7E2lK4C9DcOGRTLwozijb6y6F9Z9
H7YbKAd1onjZKOpGJJZL0SfGHpFMAUqMOm8GwQTXYz1Oxg8vS0n/SWoqN8maZRuVcwJjaURaO3rk
B4Rz1gaUTrWZ8BGRShPBdZJ0IwrsB7ge0J8rQFYoWwiEr5jGVPg4Oki+0jmasjRQqGerqqwf3dEj
e8H2MdQ47n00oEmL1TqcQIovQRBt43RQHnLSywEVigcF6MHSBqu+YIAicFR4N9lYYcEhpQGCAx7Q
IFSPWWUiwOsgY7Q9OWtu+S5TFLzo5jRAGqBiyMGpT7ao+62lZK9AqzKoVUstaeoFLQkK5cJ+RK/+
zuqTVaWRIPWvu92Agp7/7kDROaPM1MKdSkX3zeoTZ+ka+QH5pHUq9R4eERLbafQP9GnUo960GnD+
E97dyCQ7Va2/DRBr7Ju+gRe4p7uorJUifDUGJO0g8TKMv7v0AsOtZ51Lr8IV1euo199T16wBYZK0
49HmqbPvdiECtCdkGRVDdl91cXTITNSoVi7QuoTiTOc/IzEKin3VH90xdO77RJzsKSTBMzBv9P5p
qLJ6h1h8oioBgtNyH1z1D98OsQv1MYh/WD01fL2oymnONdZZVsFSs/p7rVW/jVam3TBSkPGqt/gq
VIPwENkutILhvyrLlyQyjXXo4rdVMOV2dbQH7IJ0ug3ex8YqFq6eMP1MonXlGS/5RsuR2MVWjcGN
VkIkX/we/s7YaCegj2+K07rrHLcAvvi1WtM9/8iwVV0jNa0IPM6GjV/jODeBkHd6BcjSqRo8Bf2r
ZlscJNSIZRhCMFDsD+GReQHvM75Y0FlCS6/Wdi6wE6v2g/RBtYpay9e5NyRg47SlWzNioE5cVZEq
Fqj0CLwo0nJZFO73lFJbOvTbwpPjKQmyq40Wj3LssLbtfWyx1hTJM04jhUL1xBkCIFEp9w4IJYqk
u1yj7pmZeEz1+Ko5ibWowjOXP8uMcRyU9t7ndyTg7D5XK+3DzxZFlz9D4/YwIATqpk881LDsSEUk
xz4CRYvALln58onEjme3T5VNIuV60Bj8mWDepmZ67OE/IIocIWYWabBzDMxEouSsbQ1d50ubTx0O
z0PpPZNTAe7OJl+nfjKY7yw01ybsZdSOTqXEFEG8q+aF67zyog1APzJVxgJhz1QkVxV2Qi5unDbc
GSAFzwaRsVDLwN2EkusSRGn8HkMlT8xnAEZWP7HuWLuyCxY4W7EYYjHrdPJvQ2FQpx2zfVNVJOr0
bbYvYQIuLDyeNDQ5y31YCotEk/224UeVZT+JCRtA7zSZNwVNm9Atql0IxXIBs4P6SthxBrY9/WwK
u5sqjxhdbHCi5WA0K8d9LRp6plpFKwhd+k/Fbz78sRvxYqFT1O29npOVbBB4REDHBMAHSmkG/o0+
ao+mWpSLDO7VsVX0gy7fyxqFc4Lq5m9ZM1irNOr2NOUWudlZSzCD26RksGRowDPZeUsg40h2KjSi
Pg4OcDDJM+Pj0XKBrvoqB2qGW77VGaw0oRRrzAR3VJdXiGKROLPHVrGOSk2Pg7dI5OfIycUirvuY
t8QGRy3/RoPJCsLg6CKmX7We9Y0V87YuKda64Q1NcQ2wjSVJvuZqhHPwRrNIFGtL5+ypCL/hv8OR
6wTdKmu4miG2xiJBc2Tk407HM3Y8QDChUMLpiPvxMRHsXZ8yPe51y1jq4TPYEGedvHseXX0F3DzO
QybWod/uQvnUqYQDdMq1TOLwQF7cdZA6Kq8lJgB9Q/FIXziaPE0ytGXpuOtaTt2boX2ju80J6vFG
uUHImYen20zFY4zA/wq/Asl5rm2doAeUyR7CUbLBxx7ByCTfWPHWVXHqh9q982Ef7yuDOJ90XGsW
YaH2xExGhI6procLLw8xHeUk0wD0mrfSCjuGcT1ecYU6aKjIl3BXUISDUM20MMc/lw5rLxQMfWN4
32rExcnUYjZdErguM9jYQqn9taZYTNLK8tETt/aYnOOeABv7TSdNjETqjtKWVq71YBzWqjVMhR8T
rmZAmJ8ZyumwhePchu3R7PD1FvHRUF5kH9tbX4ejqsF2WHZhDbeJBO1KHx8GqdyGdcluyIDUcJBo
RCYqeMCLFI6S+QoPeQ3r4UiukFgn4HEX+pAmu7Drn5wav4+dweOYTEWWHaPGRkpnlwqd/aDdu5Zc
mSDutipyqMWg3AbgNMHwME76eAOK8S7SN1SGIaeh8PLVs0060dnry40b03zSQIstKvlOpc1bgDz4
DkLzhHUOTWfIxV0PxSbY57Y/8gN1lxFkZqHfo5JwFnUIhGNouKAm1hQyXjHBLMYDVyU6wW3JKYhX
2Uvrlw71xco3i1fHJE+ntcVCreExucHPVMavKE2m2L/OP1UY2hDMupvA7ExsEc430FgPZuohIPcj
ddHARd7UCYhcVIL3gf2csv6hHe2QP5gU1loU4Sk1b2zlzfaDchu2zOalclT6sT/1U69KKhY558xb
/IapGKNpnsXBXdiBRQK0B/UEm0iMbDCUDMqlVuJQFTZd3x6QO27aJL0FmQi8vW+fHOn8xF2OCz61
dLSd+HsDedMhA4jJ5F1aTiO3lbnsgxH5QtwW+1C5dTWrXEqLa7GjVXvNbgsWp62y8Adrr9WueWJx
wZqBBALTOwz8VLvEyY2N8pL1GhP13M2PGjrYLHX2XA2N+5DRwXb2jOiPgKxXFmWqo1rdYsJ0N/h9
PsbW+OllAF5CJEBhhHwoNW6aJCC9CCV6BJF2U0b5ymohIuWmK/e9550xo6LCLPf21CsM6XeOIR7t
LCqrlRrgEffDKRoH4kKRMPjpdX/bDtipmQcxq0q2Yy0b+LrwfEu3ZxIeq1tlQHasIxofotS4puMK
0QuN0GDnKsFrJqszXu3q3GQSKUlQKReYEZuqyDbYpoBbsIAWjpqd43DYGM20NOlL4EvOW5pqNAh1
SMiF5ZQc/c5jYJWQYe09UGgo+ECUhLE1uubf2Tuv3ciZNNs+ERu0QfI2vc9UyuuGKJVU9DaC9unP
ouoHeqaBg3PmftAN/XJVJWUyGZ/Ze21Q49ZQMYyVySoT/SkrphnHbmA4Rk1aG1/uFALPdRKaBYgC
m8qx8mUGEoa24a0uQZy2aA4yXWBSSnsXGT7HpwETzS+a7dCiJPDd9cDPf8C9/NwjWjgUya3VrblC
hwblFfmvIndPbswAyPHrdOmPqCxaw+mOzOHx3Yf7rOUq7E3ko36WPw6t99vxnP6t9PzXusmahbSy
rzjRxCpoIVBR7u4Gi+srsy9AIcwX0ACvEmUPC1JjDc4pO0yFuYoKC/Kvkv1Gxyy6DGpMxEXyUik7
f5Sqx1ycYVyZEDuRYfZcJCNEWF0tgnKEqwsvj15tehURzGd9yDaRx3MpnIQrpyTctBmndTC00UZQ
DzQj8SQewjTAMYcRQnmnWYCVyNCs4epsqxE/agGzX0Nz3puZATvMH3dYT4FYDWjLBTjT2KbQMYeh
J2NNx/jbJNq6Cx9MzpuN5vbsYTKO3BTNlwFRg/EmYhVjMU2484E0EJUwh+AMtfQWITH1izZy0zVI
nkPG6X8ALb/r00rx0q/gopFLtM68U6qDwiFSyHnNaZeSkFU+0nxv6TSwNAIkbFOHXdfTVb6zYmfG
06CgaZD34pXpVuAZ4ODkzVVhRBgymg/uZFkqDwAscaTlGdTxfETNO/XQCKNJLIiTnFadJ7d5zF0z
z8fdKJOHHOL2OiLAkxd1uU4CoFGJcq84/IKNN+A6FEIHMNR0D0lecm9AvBW5pGzqDeo0IH3Jiu6c
FxxX4MaIufuHhWMcIt+KNsBJXvTE4jbPodXjft36Lt5iSVDEoSnvQy9fvPge2eoFF0ixbEMy/VJv
AyJP7Hk2mlASgZUsNR8UgGt70yrF76xEi4NcAT23sHcvvch/iSoZ4RppH+A4iS2KsoLQwHrhGEm6
ahuIIsZkGFeM5sjpAooZozEBqIfAgqM/GY/lstZGf1vF6Xfci0/299v5RwTd2X44TLngDmTPzdAz
DRvVzlEhKXAYTLyggD/avpmB3OAaP8U+9DIYBmmtnOOfutbSQxCEcyaqdzdpQcD0JtXGDnOqIwKq
nYmntHK6DX0FgRkyurQleawQdgjuaSc0eE3LMdA+T2b7lhuheSl59K5qai76EM8bgdJlClLIGRlS
bPzGekyIyloYwg0BEs4ziPHa1mWzkQaRWnE9VGCzjRA0dgIhyFB/02T+V1v8/9AWzyEqaG3/79ri
7Tcss/i/aYv/+TP/aIs9/V+erRs+OdAmYDnbQiX8j7bYc/4ldJ8kNheiyhx3z5f+0RbPgZn/aIkt
/V+kotrCRzrlkgFq/o+kxGTh/XcpsU02juB/DoJi26bmniP7/ksOpW8iPw9KL9vhxf+mWcoXU4us
qv5D8vxh0FA5tn76HOf1SQeuPc6UbQ+QwCGbjPP4Q8jJunVIuDUmW+jc2czpZlEV7notqZZ54K6D
xmeUPHO9ZW88eK12IfFltmGjrq+AgDejXq1I/vqewIPrQvOPidXFmyyCsVUmNthJaOISZcDCmAnj
w8wab4COWzN9PJs55P1MJKceiNYW857cfOsR5CkHxK5MMBuI0rlVGhMd+P3cPy151oje3DQz/Zw/
2dER0Rb1BIOSE6QtotT8wq0crpLJgka/i3TKU/RYl6K0P4yZsy5m4jq8ps2Y6L/sLLoFGbWPnOHs
QNrHmdaeJsC2qtLD6ieXcSrcpWsUayKce5xBDtpVG3hEEkWPeKwe6qCMSG9E1dvE3m/i0ME7QI3X
Z368gnmwgO018VMCl58p80713M7U+Sk9ljOF3kanmUtIhtNMqM9mVj0MCmqFsO1XwCkfNKh4qEVO
CYD72LGYu4XgoSbiZowNA+JiEc1MfIv7Of9HavCQCigbUw232phWPFY3Hag+d99kxrkexMzbZxPT
rZuZwd/r0PhrerK2gVbpiggyM+RJonrQBgHxh7FC6aD9MbtgpbRDqdO/gvznnvjbJwKAqObXIuQo
LQXpn87v1AWhoKnqOvJrBVNzcwkTCAgVqAgXiFWAAWXOGyA7qsE7LGDotA/TnEmQ5N69V/a7xvrT
bsqtZZ8YjHxVIENhpLzCdTuRQQI+nDGpkBYwF+IPckkMwpyHADZ9wZR4q0GEVQQmeG5kcymkd5Mo
BXIJtjau065GW2sRtlCW+UEVdkJ5Ce4NGFl47P1xTZSwv6LubTYesQ1oX0O8aPLRmYH7+vjbcr7R
bTIwjHR/TQTawsC9Br6SRz1LYcy7hjrLyq72I8kMi6DPzpVXMq9tA2OTF0jxpSP8hVeO9yRKcsb5
QYTeINnb6diSDb8ii7vecWPJHwhzVLCMj4pU7KEDE6El49KS4DgwgAd7xw/eJgUw0Bsh7Q9AhGvg
n16i2UfPHM5dZzHI0UgNTSQyeBfonxUC2gVXpJH8ZNL6twFge40xEoY62TK501su3zGQT9Jro30U
1SMnW/9hLMcgLNapqr1lgrzZjUR5lqn+UWihv4e685wMlkE1LPDC47Lvp+mUaPGpLLl2B5Ah5ERO
71EHKTTqmlOh7HEjA7pTrR+ZHNnXMvVIoOgZgfhDuwsCshwwRkSb1pUPnRfrO+NLG4kbU2noINwf
BM103TFIh6tFAu6xUPMvXQ03r0goaigfl3wDQso6YD3gEeAc+dveMLSV3kpvaUZ9uLTTukIERbcN
6IDLKPqMAYlCSKofh9Fj6qjrIAX87NC4TvXgGh2zxAFqeQI3CMiOtsBHWG+E+5ZqvnEhCItmgZgY
P3ZOjRP+liolnqY0X0Adil3JXH0RtQzJ6xD4Pa8KEuhtaEUeo5ZNDkZozEuQ3V3d04zToQ5m9Z61
rrNhVdEeqWTBa5jMUX7bUx4/OUO6IqCW0KC+y8Gy0S3Zg6jXpE3PuGf31GvYSaA58/vM4S9M+jT3
2NUkTuUTXLKmWdeGIIiq88+J6lz+tElWSAIHqNftJTQusAOpeMHR4a5YsG66GoaQNNPNoKLmXobG
PgR6udaref/QiwyOs3uUNYRaiHz1VTTGTobFM0K1YINPd2tR/CBuY5UZxR8coIQ0TME97nMmZO7w
QJL9Kposf50yPDn1toRbP4EK1tCZv6gCTI0+nBOCZ66Gx4Hi+cHvPNH495H/M7CNsEF/agm80k5C
bRAOrY5nGM+mTF5yIjA2soiPePSgWsZg/nwGdutcr64olJmTdwXJgeRyWo6xc+JuXEVdYa6lQ9au
ObbQ+0PQ40GgAEro1SKO3jXPNG8joPpo1O0NzTyNm+/l7JmG98htS1KvwxeMC4ceIcwCgtpIqo+H
YcfwYuZE2t2ZWEg1oQ6Zsr5HqIuWvpD9m23K6QIv7d6VDjpMtuhbIwpQn7t9tDK8OQFFxtNzqek3
r86HIzk7YHyHOt9W/rQqkylCYNUNb1FlnDnQJIZQKz6M1a0omRfBSTFQ/AfyKDAvSjMagGwA4sJU
L69RuWehlHInTYnuJkCKrcCv1mxj4hNw8FqqeXfgZs92R31l0Y4y4uxPLUXwFcrqxQyraa0cmAZY
iz45a8Qr49rn0XzKVDccoboUTNv8x65Avmh6zWs6Zb87CychrGB3xbW0mzwqZJIczMmL0EA520Z3
vyQSH0KjxFsSmWRpVMml91Glw05RU7eNLKZzo62lJzqrZVmN07Fq11avdfeim0k4mX/1oqpbWQwS
t75RIzfkMM7yNr1ANDiDtvGxFdomlQh8upmSAEVQe9J5QWMPVO+J66Ybu9aLLRQ80mO90eKBJbOH
6Ta2V6SS63BizummFiTaCk6vUxX+KhcN0IckgkWt9mPimGeawK0otW3AVbVvJs7ADuPQhdkO4/Rm
X08zlI3jxPRcccQgQ3Xy/sPSSsvqXfez9mLOb0a9/uXhPDbgK5NPBjAgJVWJF22VV+ZS2PPap9GM
pc7oAixKBdOvzHlkfHOWQefZllHvB+szbiSinM8l4tMGrxXLyqf5ZR7d4MUUTJQn7pbYTDACyOg1
bF7a6I9UH6NP1rPuS2y/bv0UsuW7J+roRwy8h4Z4uLKcw3wiOhbMXXJJOpvaVSJMr3a+HQWjp6II
KeQGi2hDShFdB2HQkXqYj4PGaLY8E2A7LRtXNce0dH9FuIGWRjQ/x2lG1AhRVU12DEK45jaD7b3J
9nPt6pWxFlX2TTnkA7JicamnHvl0DQ/GlBgcmpP52phFt1aWo1aWprUbpXip2ARWNspcqsrZQ8Q7
6EXd/THtYmW4u04W0ZudD8ZW5LHNQmeixioFjWXQkSzhdMOaujLYxTZ1thn01aY1q2aVFvJ34lm4
WCqn2pmACKEI7mL2NnXr9Oesv3iIOI7gPb2H+ZLBle88DN29r0F51ZiqVpqAoS0A6K9RgBwIIuec
amNx8M2Gg7nL7q0lFJDvlGs2DM+DS6lvDmjHK4HkxCBFEuV3vGCmtKnGorg1RbJKPfkAaUfemICV
V4WuDwOtwzTEevKs9ikFxcxEtwIaZdT10o7cAT+fBcTTT5jiZspfg3OyQBQK9uUCILZshcslUH1C
j0uPOIVhIsV8G4t7RHhRuq4K07z64iOPlLsKKjPbuXldQIEcsNlUpzE3350ZBK36qFgmHVu3FHq0
p+ORI/JCW3XtZCzp1u11VXEU4J45GN5wLfMCnt/ofoB+WBpVnm6nKbmGDOw6gymk07SMVos9Qyao
wcm6gKiSooQQpdxrEWOJdgzOWlV8wx/d1fVLbfifboO5oWi3rWnu0977DPryO0Lr4MTvvtdex3jE
dki78dL4Dmk5v7rY2bNt2g6htY8d/0xtetV0ex8EYtkF6so4ategnwhdcHsq1bBjIZaxiB5gRtiM
coOZeqtijwGG3GpTs1Ga2ioxvTiDRISbmCvdAiNMGurKmKadbTl3SwZzIrL76bTTygvVaZDVI9+I
bryLNpVZoUMQT5y0Cnr8d0fhDfZfvgbS2qCwUiR2Bcc51QBuq8sjTgxN0RrnigFm/TJ/E/7EZ8/x
keSWB3xj99oOTgh/41VhG4+l0RylyUAGuQhcwZqT1gJJNZIlOnoHruw/reOvwzAGKg9ca/bqw5pb
dnq7mVdM9WRvvKZ6VGX42jcPoQ8kps6fVHhzIIlpxpyKFSJlt7+FfZMWOo75H0TavkOFtBh8wgb5
utMh/CBj6aW2kXry79JQY5eT597ljNcweZb2YzNqrKWMYtNrkbkmQBDoYs+gxrWCheYF67wnUgA+
9PwCAciUz/TFlRjjoxvH+7IELRaFyH+reDeiBqD12Ifo4he1Dg1hsv2twwp2MuMzJlH1G5lu7OFg
K1L/pQOdrQrjfZDyrW8k8OvNYNS/gOM+a8tWpnc3MMxLpVWb0Rl+a8zNJ+/Ddt3XIIoAUeRPRRvf
AcN9SBuXJNU1iy3AXtXWHqJdJctPa9RRepln0VCwABxnRpwsTHd8xD/5BMrd2mqh+UYs0lmM1i5B
tpB3jznzpJYSh4Ie7TrAtN4alxXrCafInpwu20XXquFwZYu70XJrJA6DXCoEnHRk2RIpZ0J9S2wO
aQm8GhK1ga2qmflNBlwplUl5qFc0Dy4aezn41/zADJT9fMvLqVVHG3fREq6Z02sL7d5V8wvSvNXt
HNanL0j4XLdlSojihN42W4BZu4OJ4MFQw2PujU/elJ9cGR9EisJAmRvUS5e+UDNy4qqTHNiYLhP3
Utspr77Us2aNNkzEMXmAzonRwGvnuISZmIuodyAK2xZOoPi9TfWHhA3uOHPo8Dqge7gLrX2TKeRq
sgS6Tn7jGGc3V5x9EWNWHS78piebUxrFApTj/GN0rYs2ehfHrr/T4akx8lutk0gmzUM4PStdbhuk
HNR3C9vzSAyBFWsZN1+Ez5or97GbIJr2D2XLldYZbHJI/8qJ8WWLsmW+e2sGbxdCEwuL1FsG9viO
9ujnllkg/JKZfJeafhde9EtHQRLkOzQ4v+G6s3O0HnOihca+/NTBn45ai2tTPhG5EqXZ1Ye9qbsB
GijarTzfe3b8wC5rbhihkMg/BLc+iDb40DFMeMOHq+qXkBscasV1iRK1ycSXiqDbT6b33OX2s27I
L19pn6EaD4UL6SnQV6Xvn1hUEq8GqjPf6omiYeBiAbP+XibkgHgUb5ENyhhSTR69kfRayHk3oWML
7/B/1uHZLgk163ptOfTEs00OL/sxl7B/vRBg5B+T1Se5j/prMTCfSp25AkY05BpvSnnPeeqspeZf
BoqJonLeeqtecU9bhlV3aVNrXWXvrZb8KnhOAj99bMtoTSbUabRLsu78Yttqw0LT6dGd9pEbRrgI
NSQ61bD2KwwmYriJFCRpHm2lVe909nUJjYWVkKnqB49JEu0Tmz2FOZ5bh0sbH4jT3gZ4IuyCKsbE
bkJLZGrzbXHndvWalFtmCJo8avaHe2HQePVMqhGGY+zz4p4sxvglrlkQVhn5uahxvho2F3VnX2Oi
MmjbsaNjMWc3wQ0z63aGB6bdbtN7zd01hwLN6shcjtrwlWfscCIsGKGHfRecOzOS/mEsQOrVqfbU
cGyyd63OY2Meat3alIb7MlVc1WMFBzfWN83IStcQF+U/VEn9kDpAU2RVvAO+3LhJQ9M23XCTA7X2
Fv2o33ufoZNVz8bzV38oH2qLRDgnKehM0dVZGTlIoD6ThQajKdR2TOQmOmJuHEwn9IQR4VD1assi
6sMoxYOBfIBI9SLOrrnK90LTt4bqr8VMCXHyJelJayOlNRrqlZM+2335XIjqOLrdqbUSNrKoKWXx
5o/TEw7tR7sa5tC+czVprNJBai8sIhQWOUtvWTogl0irngu9Opi2JW0gghfFzUQkwcoElcQ4h9SE
pWW6pzpXb5G1Hdj2h4N9d6z+1rjFW5Rftbg4JjYnLt2fToIZm/5dA/mvtd6MrKVMtiF1ppQGYlOz
uk2i5k3vkifWuyT7hdwjusE9M3q8YDfiZV/KF0V53sTywxPhmQKYSqtPQZuuik48OE2g1vPfVejj
KWJKUYwC32SsPZhilbvlFwnc68T6ufDJWdhROPGsgIPqHftbp6MNg/aPNFlCSmuFH3ht+uNravQP
Hb8dwuzIKI6D2a09vf7GxykXo2lAyZlem7oAmstibAoocbqbEC6Pm1bBnGfnnkThEp3maX6+6rZ8
70T34pvqI5fZRdUO++Bs25bQ/qu7Wc3LGZ2ZmhibczF+ZXb4J07Qw+iIUFwjBphAYI1vteQz0Qrb
E979ALLcXCPCsrLYXPLdI12UsFsqeiu4hpr7WPQBCyb8cEniYsmvJyqs8lE1j1MAGWs0FhkrUPbq
xcoc5C61i2xnsNJkkk1iFdhop+2xCFaMJxuA3HwiJClsw0Bl5nm358DANOQX7EVp0B8T+wMO2ZXO
lYIpK6nYxods2rt+8QjrkttVN701HYIlt6y24NXWjiiwG4t3IF7pYlDdarTyL+y/hwFtH6Hc3MBf
sk7YKyvTTC7ZbNtbRH8MBnPTuiUQW0tANAXMFVqP0BR2osg0Q39lC6KISOIwIEzcStmdS67lQ4bg
UqUDSKu48w42O3Utj/UzU2equnJc97VA38p0G/fUrkyojyzP+5OxZp+xmjvpT9261QL9NHH/FAaV
EYusjW1F/k0RlMsAhFudnEigqWnhN2kVBgvfAcLRjkXIXW3c0wEsvFWnfJfOWXksE+TjUJrNGjJ0
tHZkuGsFcQgyCp/oCD6nyE43tUyafdsxMg/hvbsNxCfLi+KzGY24t2r7KRH+LTBqc9vb1k309lU2
8Ax8S3up/YwU8DB8mjTAiEHxEjguSEWVSvyOrbaKVG3vkoq084yYQnRmBnVz4SN+mMMFQfkKg8DB
tJcQ0TJypgA0mWVAoFkxQC9AA2OLNweoxULS6hFZES2CJtTWdn13NL2FsJ2oldl2KF0wEuchi89G
0k95JklMeQWwpPP8bV1LHqF43DBmV5dFULn+yo/qfRN01nOZ/WbJ8KvpL3ZLGK3tPjdVGwME8HaF
y1NIqIBuQuGEYUuHvGXjLE6+61AJzTscAEV8L7k7DA3SpRuhmgpLhMxVzis4b/cOxgfqt8qGwsdG
PsnrvZXVHkEe+poE8fGUjK3Ls9ESQC/hFwZJ8OH0lKd4OOHryYaITZeec+BSslLwkKXoALJ2GEac
IVyYnciPTpk+4qL7TroJ16gvN77gx4NWxaEmblEz/Mk9j+PuFfUWHQC2rsx61hL7pYyQSaEXepTz
ldw0rEWUF3MmGsBcMjKtyd5QiyFEroaffiJPfQNa02Th3juLgOMpb6MVnSrKv5m3S7qD9TQgpI+A
Zds31vJH6CVXrGbr1OCSRT+Eujro3yEzf032Vnj5TmQRCZ0aPrXJJkMs+251JryzAsEAGDE6eFgw
brxUPZGwmjPuW9MmPrX+5Ig76yS3gougw7WbXqIvgAtvwBy3fhuQzezb5FWfuYnU3tNq4BzcmMgo
BRIu7/TXsGkUGD53Hh1WJO75EVw8w/qacxt4fOa0clT9MUUCyV2ofpGKzFKbrc2KWvEU5LyAc9/c
DywdbPJo+8F9Amr5Hsh8EcXlYqrSvS2cPTzm5yBGTW9qxp4jG7RtHV8QVBsLFoY7U5WUCcMXbRWr
q5a0L/gnaYmYAX1yDqqoeDd8TP0QXXrduPdJ/KX3SK3QwYaJ9Wk24zkhTW9FsOFvfXB2qde/WDFN
ieuumQ496z2nj9/81spXq7OjPdqQlVRoZmxeyYykNQApIAK4GiOSg/ll0fXQXdQIqB1OxSSwBFkh
2qcb6geZVHengW4isOd2w4Ul16tgWggxZPiOouYhZurXe3d2KKtaDzY6SmeOi+YxHLInM2+vBvmE
ehI9lG12dFSA1FDpeybMHV0imWXMqwvIYUiHNHEgjodViGj2DKe/hAp2KegGuqQVeuxF4/eKV4J5
rrvsV0h9v7QD56FP++3Q4c7We/4yYz8IwhxF+u4E6k3XnavSUA4gAHkkoikVyddYfIc4d5yCutFW
jNNd5+jmxlnzxdq0tAVIwXCBiPvSGL7PLzKi+B9+GbY++0hcMsTidlXpSbYUnfcoY7TlbvULVi93
Rn2ijsm46KBjcHGew56cIWCpR183oNxV1TdY9cPITrGZzItdRg+xct/9zn9GU7GdnAwDTYkaRe8p
Rhq5HrT85ml2s8gb9RLWrBQTUuSf4R9fExdpjN9E6HbQsLVD+Z0hSzSG4gaEHP+JYitrk/ukDGKw
fPDEGjRnpr0yWiFUIw9gfuM3af/3vZ8PtfnD//jcf3z4H3/s50/8/ftiiYbXYvWUz9B68RgnpYEP
m4ewqTt3+eN2+rE4FewKWDFP9wJf2OLHRWbOPrWf9/795v/jc8OPOy1gLOL2cfrXbjki7VkhC0AU
NjMnvNm/+PPm50PfddXenZ4bve0UecmYIAkTmr3DUHbQleYm8UBVhm/aw6L944+2ATRN6593/7q3
f96dlHENbG/Y/PUe/vj0ft78ODf/vicDLtaANIvMV1uE0fu/Vs//4vr88YL+fFyNsJJ6RhZIiyAj
1tBLBkLhDq0B4OTnzc/nft77+YLrhZBr/v1lOX+jm5FIx3nRL0mILnVmlnyyKl7soVNsNOPqwAat
OiibbG6bLFuEolF9YJ1aH37e+/ebn8/lJPKiEf30qu4WaP1XBrRmLxpSBwMvPXkh4zjXij8n1jcX
ZNgjBcAs2Oyh29q71B9pRRm+ZfBXkVkxqzL771R5PV0qb4CV7fHvEottjOPKx+c/TtwmLQfkbj6Q
FpymRrAPveLaxdV4aOxxZzQ6N9exu6TNQCyg4w5LoMDvg1PBH+cQpFsmINt51bsxO6BBPieEC17A
PUJWlt24nkpQ4aGACp3+0d0a2JtnH/y2H8EzTncPrNPBtAN1BA9w0Mf6s0mietcVAbGEbNNlX1xk
XbUXZdc+d1RxZMuA17Jx1yjZ926Ndn2QBv+MicNIS3kyy5wA05DNJTWpy1HlafKCnm+F/yZn8oFZ
Gcfvg9Ub8tI5zdkoUY1MZFtVJlhh6vDFM0jj7KzjpQkLZV0607Iu5JTx6reGQ6AJXPvVHzdPcVch
d7wQUbHKC/vcxLGYU7JusRq8vYtJ8QQNjwqIYAtt+DDQjy+9yvyWpsrPgPBgrrB8abEeuPw38YaA
acHIo5r6jH+jhju1L3/1kAY4ZsviqsmpuE7xn7IlkKFrJqDOTBeTTk/XSvCskD1Niasr8pvSvLhE
rptfdO2J7dJwdqYQllSVsVJh3FZMxrCBe4HYUJnuGRy2e2ZGug/j4m6Gtcsoqx5PYud7+h+LEcHE
ig1biI8c0pxCkGHQHFDxLihVEbOS8ULJaDLvNyrazSgfL4RM/QjNT/H8k7B70tjOUd6AayhmLVq7
/aE9ly0ZAH6VN5xEPgL0znzjvNN3jOmeKEDW+vwkslFCacJCJWcnx3dFBVdWWgtr/fO5v1/++QqU
VnK22pIH5jjFuwIiAdYNiH2+99WK6VTmUI/DpHwkk5MRWnPBjnNItOB5GMi1Hn7hQv3W2+RpzMNz
moP1A1HUD8ZTrNDLKdt4Ka20Xmh+9eGapPsZE1PZerr3U9ce88xa2Zp+chSVIu6fU8kCZqe5y7rO
DpUVnyRGvUVSb1poOIsYo9DCRWsd67Ng1O1e7dLcdSlmlkw3K/I5SCCKgO+KgDoVAu+9DrNhWcaR
vSy8jg2K0T35nFXa4D30MbA7OLq32pAVAy2YZ3CgBnwXnnJe+qA/e4jMe7TvjaDxRMR7M3KkMwas
ph2rbcoSXLaBgxC0T9BzOlZ1zd2zYo3aWavOB6jYpPEjmb6rrGVs1bk1QRlFipLUr373NUWYm+sf
bYXxDnbeui+tbqUZR8+DmRxM1h+H3m5RGzYehnC4BzF3/nEomfSFEvaZsTfELYBIu/SdeKOZ5XDs
0wliQt69tcK629N9mkMDoya8tcBcTomPZiMjxNMEa1d1MIxj3KY4XnTy9LgREs4w1fD7O+0VP0/E
+q5gt5uWOxx6GEB4OaVdc/cMe90nd8e5cMd/8lXBdNgtnkdCHrTROtW1AZYZK4hnRPtKJb9t40YE
9ciQnJ1F6amPAsVHWopxM7q0fu3wXVSlv4e8q920IXJXVctKTTfNowFwVoTVbkJxvXLo89CAJNdp
0m2ijXgYsnE7OOZJT6gopblvWYQNBWp7CTCtL4sKw9IM9qLJsWKDi7IEsFvpE/D3/lyGR5cqbhVL
HbNfnsICH6D8YwH8Jpvv04X7isGK2SXA/m2T+I9kBQywWUwAKEhkj3X4q4sM87V1GLg48pDjitxj
WrJWRD28Gtqlpj7DGN1v7Kb+ymqD23R3KKvoj2Fw33d1kpCa7OZTnHVmR2ccohXTYoOQCLTCJQ20
FoG1a7DIRHI6zKWktPTj6LCyM92YvK4GinQzMImIR/kr8RSTeijUi8ChLfPZkIdfnhTFEesmUrXZ
9hQKq7wOjBMW5oivVKBCp9st7o2snlFMfXZ28p20X5ZNLFeH6HclphAEAz1KzoNFriGWNBO5Hh0/
+4DhmUzXcZX5o8vsTKnNL90p2k3NeFkJm5ia2i+XSg1XIxqQwgqWj3WALjBNLefk/Io0a9o4dJQ8
3dcKU8Z74BjfdTRdRZybhLg13joBm1iwoV80ka+vMcTw2lbMCoVJ2czQIxqrkI1mi3ZdBQibrcpH
BmS3/DxyWOUTV5cI64eM1nOtmThgSDIw1407rn1N/ja7Yhtq2fSkTQnRicSFkMB9wY8Zb0PdeIwc
amaTIL4l2p5u6RJjFik7WwRZ8T2g5V/IBFu+z52Nka44Jw4SnTI46Z4NwrxC+ebjEHNkY7M7Q/vl
RN7aNZuPdtR9nMbNA2NZf2d5xjVmKdU40T1Lg3hhsalY+3p4Z2e9YzLkXUKX8CWpKn2fRBWOsLHN
dz4BfGvPmb0XGfkRcugPltX+EfX0kvdFx98tDo4wT20wJi9Ze41s+RUO3VON9oBCjYjtXsdFFejb
NgluTFmIhg1rps/4ebnb2NuO2ngRhMZnow39IjfmbqEW3yUTYFzXhFviUNzgFfnSFZrMrtV66h/9
N6ld/AoYDOzC9haxmgOJMsYTwY9pEw90XexTfrNlo/xmPXpGcNTCb/zryOu81CKYmMyZmHN3k8Je
x0+jeWesA955zLSV0dsurMvAXpd5nO50lPKsii1tp7uS/AyvThaq0HtilpnVkF5MCUOWICPXJOwu
TF+yrdOi09H7JljXdfpJIoB2wAkuCKFCytVNFULsXCQEDSp++lSLE6QHIWiA8nXQnPj49zPzp6eG
BsCMnqD5TstCb9vlDwRUNDVHVVjJYdM29evfD9GcbBsbWy5hgvaGJpvl4lz8jSEbizQ6/rwnGCLv
wKSvRwd1fZz5SDh/3p0aBs55hvvUKoyXYnIVm0O+5ecNkaHlJinaNz5SO72P0Gjo2VGGSCOi+b0Y
ub9QuQV4yVzxEiz2/4e989hxncuy9Ks0eq4EnWim9JQ3IROaCGEpOtE7PX1/jOxEoQqoKtS88CcC
cSPvVUjk4Tl7r72MULyey6KuczvCHZ+khBetfaOqpMJrauFILWJFbc5cWBtetzEjKviRl88lm/vy
8dRihM/SquDTL6vpSznDNPMxn13+fpQ89DuapvRpwaHHu7SvsygoZ3OcsyTD10MMETSpXv596fq7
YA3oZkwNyysiNmaINjAEvz9jYYHQHcEuMIidDhJQVUdE/Dj3Qu44fEBMB/Qnf4EAxN7G2L9YYhGc
L+GW4KHLFsi6znCPJQr+mSR+G+mblvQcp0D/jv0SEaqJkNRL6I4C8gKoAlnE8pkLMPGicIiWcphH
vMf4i7aV9QCLdNnTnhBByeAiRg+cigOACdYPy0IZSWgSi2LZCC2MjkLyMHjOKSWMpFx2xRTkPF1l
0jBK1Dq97uVNuPozcETYSpb0nFwSsQ6n3SVkEPL3Qy1+2iwpQPDIeNK5a5WjPwlc1MbHMtEVsJ2/
X4gTsVbOF+jb82U3XYRwYGDQ1tG6DI02qCLB/nvvMfDT8u+7Bo2fjXoAWHWsJoVItK86njSx+pJC
4RUYzHzR3VVe3mlBkwuDK5Q9sVOKYZYF9Qziz22T8QYiYbhKjOBt4rxWxbPWzZfQqdOxfStVELAa
t2QYKZRzo6R+cKHdV9+ma8ba6Hx0N4cnFM7mMKV00CR1QO9wD2uyzEkwD5nDR5UQucpeOdx7ar3R
QI33UG9yV5/RgGUOXr9uVkC57Eh4JpoIwFyL498/jv//yiH+OzmEQnf1X8khgu+PR/5//8/Ps4ma
cbIuF//5L/5ltC6K/8B0jf9EhTHT5Iv+LzEEZc0/6PfEuSIZqq6hSvgPNuuajnKBo1DEgf1fNuvi
PwxjbqiCJM/nZE4I8v9EG6GJkvTvtRGcCQJpzqpq6LKoiLIu/HttBC162c61u7oRx7jzkyeKskcU
gte+MEksopS+J30wJfr7UkRN5+JuAjFAqxepGNXQsaZv/77ENbSoOoZB3E7wx9+XP0PPYXL1/Ptj
PsSot57pw017KfLlakYTP31pqZwXEWZD//zjP39GsrOH9pmE+ZCxBbKgkrAGvvx9J9UDP1QqnehR
7U6o+YAXbxFPTiB/395Lgjj7TiNjN7+8SkS1j1kFj2w6CrQ59PgcTYMCS9doys1g9BBfHxnMc2wD
rVpj/kbaJVCLaoS92+jZ+oGIezLENEUDTEBuWjbLp4rkydCCekw+jadKxwVLDnNXhdy9/tEtyKAQ
3RL/l9mcH1XNs10oM42jPyyLAymVnYs3cuaEsX5qRyPQyISJoNQEsoQWL6lhGc0ng70BG2lkHNO3
dVXz7Z/RsIxjYMKZ5f+9z1mh4uI2vWNCQzAybNwyDdEPT19QVz48oY+2Q1fnflThoTs5OiUVeDHo
bDnFjk8zTGS/2OWrxOt8xFGyfMA8E5paCyQSPQtofEEY4hyuaENAJM0xwyuWOFREApOFIPvsc4FL
smJRH+mMsakH/u1LOLlO/dsfx8l50H728R6P89b98+f9p0nvBPn9fadNuN/fd5Iu4dmCu4ExWb39
vfO/L9qf89v0ZYYYUBoyBci7SzEpmd5PE8c4GSeeNPPT4wuROHYAZIxTjMRWuZdXYg1n2CxP0vyo
JdbwXWGIPbC3WnnDqNjFUKebudg/IvV27x6moFZWICX4aEi7mx1LCR1Je+A7o/UM2crOHWQhya7R
ywhbhCtmX7t3dVlry0Rclyz5a/Ir2oxiLvn6ETkxoV4wBZOgYxBDk1UTU487cPGdz12dcTiUsipp
ifQ1C7jNzeKBht8ql6g5ybrjJOSQ9McueH0Kpwen5Au6vhkdGDRqnWmYJI1gPb9E4MIsltG3AR2u
sl/JSlMICYU/uFCejvoT78B2Yc9J0O6hTJCB2pjP4/Mox66K6RBj3+myMX6Z0wUrzLJwv1ikvRdn
fFZolobPvAvnFJqKfjBLzarCTWF8Ft+YQHL5tt1btFfPM8M0QqdZNUdkB1wJ+MyoeFpPKS3ClhNp
PU5cHjNa5ntcZ+oDPy/eEVE4H0kQm8WSfL2BqYdZvDMPZ0CcAlvgQzLYUO5jwm4Yl2CMZCoEd5lD
543RDq4mWe7jT6uaffUVZ5ZG6wfolAR5ab2+BOaWDaNyk6vbYDCKlMewhI8CmjqUj9SpN+TYEKYy
oNzGchS98kEels+ddJIvGQj+nD0EqTkCV7ve4zwG4aE43hekEVaO8HRkCuXQVXk2D4Xuw3Nk0ILC
mTR25uHpUSW51Wwuz0/t9DwbTrrFjF/tETHiZvFuYNfgQ8qZcRdbLEQ8gBey5HR2pO4LT3BUaroX
rdPREnZjaWeNDZ9af5NXsyvKaD7M5AP1ofwMbwyE0OUsiDJkBoV7At0efGg7/c5rXHDNGBfzr4xp
C8m4sZ2tJZmdwlfOaDdApZD77pP82K3K87CTboz7qisjIexnWGzdSi+A4UyaqxTKmUXrbtQOC2qe
uhKDWLxQtCU2BiSHhrdq6USBAE/qDdJIxJ2wBljkiIIA+Jxmrzzs1y9ZjggTTMnVa0ezkoX6a3zR
SCzrH+WbeNKP6NvYs++MuMQdQyivJnKe7HW6QzvrTKm3hXxZ7GqoJljlXMCVSstYAPgxbUNIpGyf
/j3otuOTctfqVcZBJvmaHxneOKmvsx4ytyBE+xtzsh7Ksf3drWEKdGuYTepFWSEFZMzWrQ2b2VJm
I6hKyJY371f8HUgdWeMUA5USJZJdvZXr5kWvxp4BucjXf58vdzwLODmBhzTXWn5n7yCHUyewSf3G
oSfVDvOHwzcVgE0gfYwvC2NsHimOXF5uIFL85VTvUALhLX4j08UMDaaEnx+QhHPN6w9IO674mf8Q
LcWYVSetzaVk7NiiKiu+jqf5KiRxisfAI6Eg6AEqYElb81P0/iqt3s09dsv+1sXuKyh2cQOt1Kzu
HvfyUduTe4EQFG/3hXj3no2f7mZfEKC5v/3M4dbz7D3fhofNL5Qii98zrNrz/RVA+BEmDNE2Zq7O
58hNAcE95MlhOW8tKfGfHHTsO+IifYOn28EPmjnhx+SnioahcnCukZm2xH5yd9Q9j/c+W8efeHMb
X+GhuS/mRCCxgcg/OnobCWNVmHvDNe9OcblOGCAfGRoPM5eXIZEcivw4W+FhUY8EEQ5uXq+qL/HY
XO9rA2Bp3GHW2oV2eO4FL8vPcwzwcNrBoS1R3DzzGvE8FpYg4GO/1YRf0rtbCE6ko7PbZs5dQfnm
ZOlPFvsCMgq4bvvhiiAe0gkfWzu+jvfuJtU/E0WZpxe5mKS5Mo8QcvXaMONnYarZjtdQQsMUBoTP
LpvFlLMHmaYxwYVjWiWDO2On99sDZBcRJPpEVGq/acB/8F3c++Dwwdj/BY/abPH4CkEszDe4Fvsw
vSbKGlEnb5cglXUfWPdrtUDfF3H0LYXSReFAps4QfnXqCnAnyQICLaLWhf0oZf5LcPGQEh+7vAIY
dVDudb3H22OWXI92lAVivk7QIkEyNyc7MHtqN80TkMZAF842Ziv1XkvwnCiWybuxkBfxQV2OvrKR
t6/t/aQvWNGZKS5nVw1PfbaYhIk+itkrbwEomKysWURAAUHlm6LG+DR2xLuP1PIpHSWoPPMFmR33
Q+r0b7kLz8iFap8S/exGzP3hBzYb7Mt7ZQ3IPy6ZSrtnWnvu4PxbfHwp6Pkln2QCmYB44pErS68o
v+DZYrfxipbqAcP6qF7SlZdQ+eHj4f4ACW0G29UCASazucSLHy4HFmnx2yt32/la7PxOsfV0rRJn
/LSkwgnTPcKhEMMTEklYXQc2otP0UoBIWwz1SN2BHhSgSyZo/TTbKaUnEhfH0asyw4R5aMY/UbKX
YotvESURUI35FaCQhIQESRv6fNWD7QhcW5YQ2ZZGctYIu5OgfhBlYEZfyqVYG++Zbj73/BT5532J
nToKZSoNS7+Uhc1bOkj0zCZeVp7+qVzQsazSw+TnP22nze9Ms6sNWkYEjB5BLZ0n2YYnO89bs595
3R4DEDLqF21Qb/ul/F76exUa/U91GzZMkPRtwWtgT7xUfLKSGD62dtyvsXm6ClCD3qrcEtAzLLlG
ALEjFOmZGR2xtqghFVKuYr/SB3BRuuQs7xgXVGSpSSAZdg9e7AmfxrtwaSE19051QkUN1uemiKmP
45JaiXdBxjIpZB658HhgpgvabjK998oy3Y+X/lKduP78MtyHCkTEZrXh4ABtt/KgfuvfAGBYsQUe
L5CQLJyNngvtLJ5eP4/BkSPiGdbMohe0Af3kpmEKkhN+tbviQ3HxZfwDZllDtgAh/07co/84tEF4
nL1p3yycyhNPQoOzmjU/i7IHhiw0Fk2EKlz015G4bGJRuo9pEH5GRwiroGz8CjkMuuLcm1tMlDTZ
hUmeJC7S7FVlsUgFglUh7D5v8b5RoGm6deukfiu4eesIySFSnbbzVITcGeIbYGlX/iB4L5dN8cOp
y23+zTltMFPJXPmM59TDy7+ZnXuYNjYBokzpfqKrKrfNSfjM7Jdx1Qk8d5OnC+WLsWFdr6G9Ey6d
9VS3u+5QHSppjWd0d5Bzz0iC5D3q8RJh1Zc7XOnIRCyPyRcfvpSdfssvQCQWppYRLcod2Q/MYGoE
V/x7bYN9/ixakKhVb+GP81dzpgmi/zwoTZBqoOJQMGECmfFtrK37JtneL7yjFubsK8IqetvlXve0
oerTNhm/c8rzSVVlFQqRol4VHbXic8j89rt84ip4TRlfy3aL0N2lmhC3fcA1z2DmrnqMDLERnLx0
H4grTQypFJu2DN3FBKbKPerxog0gT+iLvy/a42ksJsWArle3u5x2i+5hMCZu2///3d/P/r5g1Qin
Q1CoMHQ4cGkDab1AgCY399iuoHSaA2NDqn3aZbSBmMv/fdeL+M//fZfNZryvePp/UqWGNJV2y8EQ
IoRH0z8Z5nLz9P/Tf60UyHTnak8dOfe1GBlOMruWVdg50pNKkRzKgkAB+sx2+oWSPjWbMpfagDpC
LPaC/LDGV16jXWMlsjCeJcf+37dyQYs/4qJkSTuV7baxm/wS/uQ/kQSgbAlrWrSa7dGKQqupvHlF
RLjF7BWSV1vDd7ZnPMn4QCpm/4NObln5shJ02kLHAuRTFU19RccTNyZzOzoJbGTe55wUFjTkHEE5
NqS9STO57gTYBdYshmjn8aKKumnXnalZ0lE9yutRBIhbznQXfBlgVNKc7Od5GXczp6EWxWKI30H9
eWEMeF89rHDdvkvvNEivJZ9+Q+wWBFqr8VXT2I8Pm9iH93Zd3ug6w94BdX7g6Ao7SIczbRZPs7uU
CKfe4SnsxJt6bD5nox3+NMT9YMv6nnta70q4vagWjmspjjPMuH6673hHk1qkh/mnbs/30PegDmK6
Nd+AYQ6fT/cZUHiIqVWsmhVkchxZ698ZlN9r4o8/JJ/dYuq+d20PCM6lgxi5ib8piun0etW6v9c/
+a0MoS9aMcoozROXXDykHPQ7/LMQ7ANg1jClc3XE6IABGmapoI3zFYw2zr89clkGztTDa4iFI1Us
fkayiU/QiCDYfPrzfbMI1z2UyM0oAhU5T1xkas40U/ju4Q7GuHtRsjexPyz5bUzyUD6TB0CuK/+I
l3odSru+3t3ibiG2hHBg4suQp1hYmb2LFSgJRrH1/IwJFu6d7vLgcpI6c5k5X4OFWZ8Xre5vmgWN
LFCDF2G76zv0fad2o4XsV+TI0dV7zafELfjmVUvZeo0Wtu9Lo7aMT2jEs2PzICPHSnx+cJgdSkYy
awUTVI3z/UD/LC/BUcSlyMZyRHynmB0+fgx5eyfWua94gmgHAe8HFA9Qp74LP71Udzp8airsHkzm
tSkH+QkFlWgri3CpOOEePg3y+N4ryVYDknNZRjoOf3Cue0v2EEqy2RprIUCjPvjtKd7iFatdygVj
c+i72/z2ODIIkAkz+9YseX/vHC22wlNzZ2Va3BfD6T6ZK8rc5Qs+y8JOjRzpG+OHgo5qZtHh8znI
aMcu6X6UgsofLtyN0jPcYnsHEHqXCDw8ITTN1nQv7VQE+tENd1aDRiBhD87dmRyIB4rzfZE52C1w
24vcTif7ZAuGIGzNSSzmK5h1zs2mdgdI8sqhBX7i4MzwgsYddD/NlI6TLOVDW9MOZPrvgB3jbD2H
a0jv/kXxR3uqekUwgWVEe09TUmdOhwLpH8QAjAC671n4RYveregjhdDqb6/VvfuA6QMbAl9wnGSR
qWAsB8+UZghFYvsx/8wQaKKyMF+gk7GrSc49PE46sYsrnIegQHLiISEWRH94mKgbkc0/ZRMjrg4c
7PJ8J+Y6fHktU1HBRro6fIoQc5aMlSa8pbbq27SKbvoPKALOHUcWRpJghGABAHHD2z2owOxK8z3/
ZJE8MLXAl9AqbzLeb5/1uM/gscRuCiBxbX/Y4h7vBRx07PhSarVlt6s3EOQ1ZKOXQvJxZZtteF+A
E4G671Wsxdx419+QdANlqKEFjjXOL6gVMXh6YlX2k1ZOfRuR8HLR+jUKMQyn9NBCAab/1uBfqYuu
IbsxRoRImXkzYJ8wWvRrg2Zas+vPu+4illHWMtlT55fdevFWIxiqNV+X7GYcxvkmw1mstUXRStN9
mrzd2ZkuYW4x7O8qL+zX9TDBLNPgLt4Md85ewKFwdZ+50lGYWww5D0S0TI0DoAM4AfF25ep1IbR9
0fn342g33E6IvXtgLWtoHO5u9Z3seUhC+UhordKuXzJzZzcbveyxMBi1qCauOCdcDvbQRTMSoczx
lO0hTJTroj+DenES3ee7h0Gp4HDkVJ+ao21A0BiWXXh2G8FEQ7NVd+MuN4hLNAkVf65qigWiLBfo
omxW0/Rye/Qd3MeyD8bTtFNgIXDkzvPIzS7Mz/T9xLdnhyUAsfjk1KjRVcVsNwjwW3beZX5K1v1O
uyl2a1i4tAg/g+KTC9biaPHZznFSdYUHKfSLrHB1kNDIHTQzp4xAF0AVo2GgS70Y5LOfv+vNjVEc
AZNYS9DfbYIUH42Xmfl8SZ9994ptXbhz0YpgDyGF09BqLB65n+VWJTkizaeCZ+UI8c4DwtJ/OGr1
Hq9cb5Ze1XjJCcUuysKCaqKJtJpm89YfpJ+G23zkcSMkO+sdIHGwu3hmS5J7n9tS7/ALFQXVuWlw
vvKgYFyK6GIDvY7en0k1OUsw+T8eBC0yCbjWLMbreOvXPGls2LDfY0wPkHGI6zQ+CfMlSok0qAJG
6yMzXZZTHtChcq1maAokt9ccbGAvz5l1jz0Fdea00cv0t7x3rrdyrMnFLh01X6Xw9JfyjTRr7Ylr
Ark/Qdni9+aVg6tn25bV+B05tMcuwz9U/0mGaOJNHR2t8kd4kjURD5aAA0xQHKfPzM5SOmCdLEcc
Uc0Hf/Dnn3ibAH5yw+/d+lH4obbDV3ZsWAp0lRzbeLtDjLlbUW7BGk0lh3H6tFAw9jHcJt1jzYRp
E8mma44NvAcj+uS7hZu0sWH7NXtHPeNYTNyiLi1THN+Y//yI9dHQ3bqju9wIJw5FQMGWLuk739dh
kHuxG8133BT5opzCfXhSvueU/5tu2cGBvcCyRthrhj6ZhxP2a4tf8S5c1gPZkwGqdJ5RfLpZeOjF
SrzoTOGUTzbCQHH86/6H2gsjmIbhkNWA+hww/K+24ufYOQCTr8+BS0E5t2/e5siIzlClexsi4X1f
s5FMcHRCt5gHcWG7/aE+qYvsIzkIjnojzVN9QDI3qz9Av+0D8YIFwS8e1iFOzu7DYqzzDGbDV5H7
tQfR54PtV2FZnjgkkWoLRy7svZ2e3fqHWhyL24YuDgewYj374EhPFvDzF/q6uIqoV38xxBor96Wf
mgaXWhkFvwdik3APrfuCQTy5FroyAasCkGULppNt6PlvmsbEjWpPQuNU2GVr96feCc8ZTwAFXs/B
h1GSjyglW+Liq/6SpktNhpxcQNHjgAODY0KWkhbDSvpl1yV2MnpZpN4vWWXN8fmtOM+7idffwEow
8RvYNxiY/aCcYAfHvLgAB4oXL4Yf/Q/crUW8Kw+hz2r94k3i6VM3K8DSAvE0yQOLe6BQunlwdSXa
9pt+LjeKMywjj4xfeGcvEx3NDPmA1f5yLBuphaTgROk1XyY0JYt0JRLUuBth2YORW7JNcX5gj6pk
XxLdlAEZZj/zqcy4i8tQXz0K+h63wcQjX9HadZ/GJw8nYsXuwmKRviX8UjXTRPx+vi9gHrP6T8Nl
jG0eKJvL931L316r6lif2BRj8BPwm7eIMsGRAuX99WlcXrU3nshHyG6cS3Nli7HIY/zioKH8v6/k
2xRRpS71L6qT2cN6Yn4SB48DPiLR23xfAOgccelHeZqy3FbSG4Kf9NL57Q8GoDRl22SNn891Xpl5
kL7MbPVcKtidEmJLF45rNnFMFfMWUwoKx1iHxB+YD39w8IB6UoHPnfgsuYh1zXwVObJvuM+dsSQv
7NBfRU9foVktaJZgGE+VA34LVPGx+XC5G5V5xxYbRxCKdtRlnyi/uyN7ZD3tG2b6KVZoruG2oeul
fQJz1iHi0o2x81FNFk5VYshgKtiTreYefC3GAW9CZNNMC40DqC/rNhY1Oghva0G7HLGeczDLwV03
T1392Lbmc6ljuvREPW8mqNU6iHI2qWWW7rfaYpRPBRtrAhYF2rBoKZElH/dmCkS8777ERbVobv1b
V7sECktXzLFsbjoVc4v+neZwS9dHYXpA1STe4NcE+YmOb8lAIKCx0E64ZBvrdIPUPhUscL4Xz0hi
1u8CSCubfujj9MbamX3c/f46/Ap8PGLf1uV11rjtV3NGPYV9drovG6t9QsMy52d9KXwCXBHqrFxm
i0r0Hofh3FfOHGNxzDC+Yyok3hVoPuYjheA3Mhk6LiI3CXNxgCZydWF949X1ICIbxfBkTFcMlrRq
8HYj/nC4zR+WsAL3GY8Y82Ns7+nH8hpKJqmZJcU4rL0MMAaY5KAkt45PFAX9NeqPc2yXRgsu3gNs
fgWS/uXXMzCv5vAn3TUJ4wB4M9s7eYL2CETONuKj3Zp9N5b2K58ZetxDJwu9OSM20Y928muNJ3/N
srDCFt/yU916Re3CEsQ2vk1RtSBg4/1wQNvQcfCGtQT83p4wPy0Qxa/CFC2Cy8HHFOsFMi1N1z/C
EQb2/YEU4MedSsPkKaCHfx3GLRpYdQKl8p3+1Vc+f5m+ICV0JHWSNbs2jHqmGeH36MIldJkt7soN
hMzQhK/lFouMh4dSmYMkXM8dUiI+2vP8s1nFnZlldvghACVX0/abEBlrZr/Nu06wUIg9FO1DvaiX
WM5BDv2V3/BFeiNP2Opo+Meb8kuSNMOOVzTNRh9W+/DnusuT1gXJ4T7bYZvTltOM84UfrLB7vTa8
4qNdDNf7JBI2GUgSEsZmTY737L7QkwWavrmCkMBkSCdHZoo19gtbLTOazqyT+Ak196n7ouExtMSa
EjOoHk6xjjH0FTpZ+WLoZjEmIjOi9Z6hJ011BDNRGM+thZawPJDsDDGM32pc5W7B1BS3snyw6xmE
eKwpbP2D4vi+wS1/EtYH/YKCgHkhjZ/d8QB8Pd8zsLWZzW75NPakPETpee5XR9FwRxKvWzP+wpBl
OrJsdHUfeAaHlZkKdsI0ON0y4OgNQGmmnz6NC7Y9PIub2IXZJazDm8Q+RnXvSNCRfe4eFXCyjybv
tukdvHQz2yMxB//EqiJzOc6cdv3YxvN1jVoD1io1KCYvVuixZW/4uFTG8ZVqOStWTwxjXrlPjWZ8
aKdMtp7n5DtUHZZ6tsIy2tHfQQI0oixovYCZsv2wCjeMT5s3LJd0RLiG173RwzNQNN7/TIp58UuZ
bHik+5xP4Mx++i/9nUNOmtvTgdT5BsXGDbk3xzcnXKbabK7dEYHqT7YvKXEC7StXzdJJHu4oYYqz
gpWtevMrymSIh5ywPEmJy6x/GBHSOk1lP0eXRTvt1dx8yt43u6zIDDKZl0FhJiP7iwOU+MTv8ZTr
hElQ+HNJs8QWzjBStzO2I4nJFKGmcdkj/HXiGZYvdk4fxpPGup6ZZHG79THRUd45sAD1p/+4pZhd
7opTnvvazGe4wMRBjMHscHMLxHg39mfyOu85tTMbBcUGb8VtPxNwHk8F3rEZC7LWFadej+tnMDdn
PtARa4HKDluuE7jsGNkTdfeo7bAOmW+lBcejcsaTx60v+CYUM0ILrY54Jwtnhu65igCNE2ApfKqo
xY7h+XUUCXuRb5HuNrxBxhCMsnwdnDxztMaKJ3PHfJpUaWoQPtwXQmoIKY+bulGdepFwpWKrukaQ
DeJTOb3X6IOolLt1538yYddeN+4YmDMw6ltX1WwgS8oNhaEvId2Mjc8gFw5jrGvLmPIk7mZBti3f
0gOHOuYcSItsLEC/GRiRHhFhoxAwcMA0xU+OgrKNF/1WxRr8bqU/94twGel9KbyD8v3pxQvJfjmg
OvIHYHdzA/8vFjleOaIlkS31dO7OLGhO0ZGPo9h30WHKIQePABEnkBuf+7EOt8P66cHLZ54STxM6
NI4sGmq79K1649Ec3lhkbHhS6c6P8lVn494SWCsG5D/I0qrL30lXlM+ExDSNh1c4tM90YCZraY3N
uLv4ecrLKnF0MCFmZRzRXHvKncwnnhulSYoDVOKOd2fO9tLbuMTlCTHqgVasRSQ/WtAWcDWdVvFe
A7MM9DwO5txqwuo3YXwzfxjIumhJHHKM5ELwCJjispttxDUHSzUuGH1x9bS/eVw8J1XXTDTm0ab8
Xv1Ex+yTsKLnDwPhPS/PipluwoLwJw1VHY3SpV5WP5XAEuFIN7VVfCoUUz/ouII3ttz9TZaAtkqT
ESA8W4xoZm/cHT4jBsAvyrCLtGxtba1uoQlZwlI/MDscsPf5hq2MmyvzbvzFAZQwBlqqy+5j/MId
H5Or+Jc5R0B+62A2pYnnXt+fw3Yjyo5MkUbgxj68En2Qg+xqa82DG34UqG0VBp3eq7Wx4qbcyJjZ
NXSz5vgZXWgq7plXoVRiosPwxGkXuP/y4tKnvixC67EvTile8O4sYHcQ8GPBqm9l5NBPfSQ6osNj
UNqlTA2s7MIf8TAyb/7SU6uxoEWc0p8Z6G0OLGFLF35f5/LZwazW9UXw5RMjxZmdH2fv6mF4D2Nf
DKS511jSF6r96Bs5+Bngbn6ahQHKLI/Z4kkbPbaM+lgtHuhrL+GRTUEVJiIaIUtFOzUpG33d+8wZ
yHQ28HESLYxSdqLXfyW7huHbbNeS8AXr7iS/Kwx5omOq2MVJ/0R+OQf8WbZvDE9euIliCeLpkTm+
8RrNvtoLn8oy2aI7kyoLsjcVHnyU4fy6VZ4cTqPWGqABXPTIkHmOL7wD+026SnZ2fNxYduFRAGy2
9C0jn2K0s9XHB211AsLgD15CDfaj9WZzKgGFLGjJW95jdERsVh7j0+sINwCDppYdPMdfLEA5jbay
/JzCiIzVb8oFNVapRzwOGyfcBWajx+xuM1ZmcAtvykl/xqPqPvb1cqqQBw5eiAAmFJITgOWy2WRb
dTOzuaXxreDBWkZudSj2RjDfJXa5GzzlE7dbuTehhSwlf74jeaa5Rhce3ccCK7N9uultposQo8mj
gPcCLE/ZubfF4OlFnSW5Mygdmg8PD5gFYP4gs3kU04doL82t26h8Wsa33xNki4P2iinly34sZxjw
cJ1p1x/m80Rm8EENndX8t4TkD3ztow2IyoD7/A0W8wgdXN/auQm9A6IbyxfiDagDQ0Rt8drLUqBu
KTGT8s1YCMuM7ZOjp1yxLotFesojW/tQP/lZiyXoD1sEC0V8j6HTUNlfqrVki1RsERWRXUq7vnFi
JjUj+kX4dOiwTT6hEnoynW1pATtjpMISEd6qPbzPGSM3OmrsdOIPqvdCfiNNqXs5ouThTWsQoPBV
rnglyLI6YZX4W5z7I94BvE6EkTehB0tleX/YmIa+ZW+oJQBenmZOnCHINkTMY7OeLZK3NoBFpf5N
+ekaD9LqMdp9QKVesPXxFjkxaRAJvLowwsa24rkW38F1fwaqqlV4fq4milho41F1HwNjW348Ah6t
F3jqFU4Icxss4FozXc047qHPOYWxvcOIhQ93rq6YX6EegMPOvj1cCdd5gU4twjOMjtlK3YMKNADw
N066tyRZ6HuIZXtorvvmvbwIdkUdTdbHBzs2pjEIYGSWj0w2mclJoy5gDSklNDSAcItCUyzXIZ6+
e6psbSeOJBpbOeVxtR/f6uN81y8rL02CSLE0Kttz5bHBbFuyW5bGWxoG6kaAQMLJDPzx+pqha7Eh
xSxjbH0gr7lwHoFZqHrHBy4t3ugZNjvBtdLs4cysuzrHZwP3EEi9IP6mccKKRaf8ckK7XVxTAvke
tkZdC2LMTw1kSiYj1fE3MizjGr/RMDTcyNBLaZqccldtYmoO2prSQmiZS1TKTvbdfNCpRp0Xb4zb
/VhRaqNLr4Imsx+Cj/MIPhH3fvksNrHgq1/qV4J7PJeKi7jSNIyafMbo0ZWeqr0iDRxGR2VwJWw1
il2ipHY9KiM/P8b+cyPzYLaW9jHbcdJl8jYL30s4LDKLS6Gf6n1sj5qecJVDlO572b8/sI2BnmR1
PyXzvws1BM4hlBmEAYI2ga2cwq8hcaQ7MIfF48NOnepOlvt94ZSiNSRei0Etxl20egp+EWYlwpb1
WWVVDrrM3BXwilkT0lUIUet82XhWeuO1cN8b+TlbS+eo6kJ7z0Sn8PrP6BlgLA0hezlXsSSZGmqC
VhRs47AWxEeafLTMyTiskWlgO3Yc/eZn8FBF8QR102xh/lZfyDFDmvfIVwhu8DF9KPib+Ji4os6C
RsXOh6F+DolPo2mzxK9x8UCnYUWvqYSluwG3DK0a2zHOKvLP9jGgeX8emq0W6IxNOx/ZdjasOKcZ
S7shGw7m/+MhfNnysCghQajEtbtUJLzhLL2KdyijRNrhRU5UGoo+kUOFYQS1tTRd/lJyki129Nls
2Q37Jj9EyVbK1lnhYyovDjgA2K/ZedYHfbd7jjg0WRkzyJzBxGLo1nL6OaoLRYcsdh514JqnT1lC
XUYtRJGgcHsBQyjZKbslR49c9kpuxyuGq7cysNmFVEda5P9j7zyWHNeyLPsrbTkuZEOLsq4eOAmC
yrWOCcxFBOSFBi6Ar+91+V5mZGVVW1rPexA0KveAk8AV5+y9F86haeu6ANevyjf7IbhDnjSS6j9s
BhrW9V7TrlgYAdU06o/EPvTz2ZnRcLwwMGfuYXp2P6e7S2N/VN3+333+y0NyMHElCtJKf7+Q+omq
jnTo4fgBXNvk8IgulhFG1sPluQXC2s4bvDuoAMHB9/VQjBTG8p4rodEoykGzHo4gzkZKKdzzGhT1
cjGcQ9udydlgr3h56vKiSTr2th8obV+eM9aKl0mrG//4saAj0KBtAQ3b6OpFbvZwebJvQyqt/eW5
Tr3QFiQqX26WHuvB5d7vFy7v++NHfHtUEZHZNGyxjdJ7vPza0rcY8dTdy1uJhGVjkpvFkUyd7jaZ
DnPDbtxeEKqM8d7iYA0386NO9vBakyFa0ACZ+TCQ+QeZzK3C7LkYl+suWe7nuB8w+fGt1cJybmG9
3ZZl+hFY4sGytQ9Tn4adXdowEmhvQKU/ZFoedlyvY3w7V7MVpTWROU35FmtE9hCAP+9K9HRFMs3R
OvTJTuQ1mzwqCAEhfU6JLHaxcn3raQZbGt9jmzyiEy2t/Aai5ZuYanmYMtanOE6Y+lzmTXfMaFz1
47wXLp3tTH7Uem2e7NhFd53sF98O+VYOecVn5OgTZBcfj/FAaVTeicE0ToFD9wHHxLev04v3rV2D
e3shpMrvlh+4QvqrcmXBMRKnREphZGkJC6Myo2WZoe90UFv0EArCZUTW2EsmwqKn2Cz1+VDW6duU
m6AamGIwksS0B8agaXBRElGTKXgnLKWNgx0YyXeL8DIgyNzJEHmtdo6YbpquE5cEBh05s4sNnbjG
HbhJbdOkUt+Yq/edC+eDiKliW2ZOTNonjm0PZcLso30hse2Qo6awPVp7k2UYW0MLGfA0vcGiq8mK
HestAcFczm20VN/+XOUhaNFszh6gOAw9arFuYhuQL8l2tle5dVr14yTyn7L0Jeum6iGuySQiGvye
qARSNy1nOXtpXUWVWKnE9aU49s7nvOydSjtCl2CQqEmO4yMPe+Imr4ysBHQmxrdYT5tDI37pOcoH
PO9smuZSXq2FcwzoBUyYHjKDmkOHE/kmB1MyDmqsKauPrMVtYdzkDWEJsvYRLazQYL3C+0GixBCZ
oBuDdL1ezJKilG+gPNZJ58yQ1xb8RYlNbdMkK5JYDEJMyzre4xlm0culdvCsMayned4Py4qamxQo
WKjiynLrl5YzMTSkQR2SQB3TRBxZMJjlfvmL+NHu1PgLlnlqIn62MEBXXB+xTHV0GjZNnpK1q/eD
IbD5ZYvkO8dVHlUlc1tBbv2VySk7KLRIq03n1V+O3mpxleSsBuy8J/ueuaChgtYONIg629UwkLoM
Bmb54RBKH5pd/uZl4DQHgI+h1zzqBVuCSQMoNk50VXXqhknO1JZbweNoE/lsNYWz7RjK8kY4RDGh
5Jd3MSfSNp4oRhDzDSiQkFOD2OFd9UtqxXg2CkZu27S2wdiyIs9EFrlknx1HljR5nMxRvEI9bhHd
1qaNzpAI93ko9WjdxA4Taj2VNaZa9+TyAUwt1UOBGx8/MFXwhJTSvW8i8V+7/DxmLFREz6qvaop7
mXxk/Xw0bHRfOiIDhthkbzv+ZgHKeZUVkrDNiRZplrylNS3l2iuNq9ososXqx01GLHpkjna164mW
oQZG83+qKP53q52xAS5eu3V9sYu7uaE1NdBDnIsF8fPIGZwqF6pGEaum8ZkF2lYUi37v2WK4rU22
MMX8pXv6+zzzXSs4X6gtRYgs+7Ov2dsf45RgCmCJt75NyVGzXyrXYK6+SIAWGi65jthWVGhwne5h
Fpr9XlBuNC16lR614CSFemVrR8kiwiQM4Mrr/eFYTNkPQi7yEBPdiQBqD1XkStd6okE6J9gSYlQi
2dLeB8Zw5WNDPdUKZwVBBA2VAeJqUrCrCuqVSVqxqTBYRLez7eksFRtXIX6nZuhdsFkKoAWxBvsN
SK1KwbV0c3zroG3VZGfVCr81zDrbeI/6RKrgXKJhAwqty10dTMB6QbGd3Zwnm4bfy/hmavED7FT6
FAr8hRYRB/MpdVhf5AFN8uAcM0TW/pteUKaMFT/MxaFgKKIY5vtQc8vnYFZ2BXf8MSj6mA6GLJfu
Z+mKn8vgBpEzy4nMDmrwcE9cz9wWimVmKqoZ9jeDbGak5oFRw7Cw2S8pCpqpeGhrMt5nipBG9NuL
rZhpXUmdgssMpRxANV+R1UCSKaXfpk/w99BxlorBVsJiU0y2Su9JuMjkiz4+LEQY9vWDOsRj7KWc
VIrrZgF4IznT4TwpXzLFfksVBc5UPLhOkeFyxYgj9Btt4cClWNbLsAtGFtMVjY+J3GQk0PqGMCFt
s6ZJvJsm55Y0A8TNikoXAKsYjRQWR18STSCWfUWbR/p95Cmmna7odv0qiZxRxLtMse9cRcET4PAy
2hqMvwRk5FsDXF4F3YHZG4LeosrUED4QRPCdBjqcPX1Cu6KB3nMVg69RND5tofZlxjpNiMF5LXWK
BsI/rwMMP7tFPVHLfkC5hCG/mXLc1M0xdpIyrLHnA57A2pcrMmCjGIFTTLRFzC6MHICMDhpbGIQn
EslC4lM1tBZYg153bxmNFqaKQmgpHmFuU/XoXfZ+k6IVejSeUsUvnE1Ihr5iGqIcaZdpumrdvokS
EgyuPNe5WWZqxvUxUFzEaqS/n3k2cRQ1302HUaa4cBQ9iIoZjXYDxGIGljUkFPPVUPRFjfM7HCio
1YrMiHHyOSh7fxv7giYnKaXtAMfRBOioKbCjIjwmI6zHTFEfdfCPINpLQmAVEZLJRHQgIgvHfBH2
zaLYkWTI7bWRAuaiFzi2BoJlO5quDchJ13fk2wKEMlYwSkWlFBc+ZUIqL/0A083kyTETlOaKZjkJ
qlBd4J8DQJdOHKu4eLr4dX43KxamtY7Pi6JjQh1bRlZ3jewjnK2UXuk05kS5bQRrL3RcK94b+k8C
7CYpVhHEPmJnFZFzyKhhgRctUaMZ31bhvNRda2znRg9nuZwzRfacFOPTmYAHNGA/K8CjEFMeVnCg
GVhQAzwoy7M28lti/wRG+62V4EjvJUnGYEVL8KKp0KqbhugVt1sxjNE8aIS5CzRDux05/u2gOKU1
wNIYcOmiCKauVGnQC572extkT7JQTRJmsEatN4VTh/5HVzxUGzDqPPf5Ic5W0irkXavYqRUQ1VTR
VA3FVQXyhg1JsVZztQVS9FVyQ42ecAM7C24SSeKqp0itHchWkB/BTm9o0iuaK+lbLnyEjZvQXnVc
jIy68cuRw5evD7wtuUMGvZxY3/GBNc8xrNhDew7mwX5cTRffrXHVCCxpK4uTaH1J88ze4QBf94Fx
bDKaOXbMWWuszlmmDs0UIpMMD60QSSggE6jSz73Zss+5axKB4XbBSgpxHFbvgrZWAO1YPXRX8noO
mCUkvZ++dQ0QqKghAelalpUfylLcIUSYTWK/WgT1rcFXTZCYFZK9EFa4fVXukndYvPZkz3by0MCV
TAit7zukir5luzu7HX54QSPPIghOS8B2JXCaaJp/VM61CRi4xyocaooVXClqcOa9pobzCF5WbEaO
lY8pR02oWMNsCJ6WxP+ECuLsLcUj7gETk76bnIXNUAZr/N0pNHLl+EAd6qSQJA6p07wTOhizpuvf
hJnR19Drmyxuoaaz4ZZcuQojQ7r3wKegyMmeYii31qMOWK4BrZw01PaMqE18fefX0yYYWDm1wJil
k357UkA9SD7jgspOrLjNLMZ21dAspOAZNyIl30ojVdzakSyB5Fixn0d2vQz+QXuvB3RUhqzuo0Yp
e/MWarTXahsi4Ulyxi27ArF3EtaePQ6R1llI74M+PfsZKVd5b4SB055aXYR177/XJvOwBF5dKIo1
qfMohXqKbwuI606xrnWaZhL4tZjzfpNaEt2kImM7CPOLkzuZbKHN6eRazB9DSkScVwnuLWjn9MQi
uCVDn+aAoMkypBpdRqDV9KUDBgE/V/GX3g8tHmiJpSw1liR0HcyhcsqQKS5JvosJD0ZEXjySbpaR
2EWvlm8DyCB48Elxwg1FDGcXTT0f2FLGtuNAXs+d4bXUu/pdoS9HDd3ErPjjPk0KSxHJG8UmZ9Ii
Z0AeuJKDh745dyBxl1FV3NAKcvGgcWrguacw+wCfp3FHW1mx0KkpPIP1xrcBJd1SvHTN6KiBgFAv
xqoA8+OHrOa1TT/o53ihW6s7AhUk5UZA7Jbj3rvsho6Gcy91GmL58pIDbg+KnNJBapQ7kQDOcrjY
TdKW5KtjaPYGyhSy2kD5ZfsXzN3zyVT4jltb0eIdsPGt4se7GSR5SF730wRb3u5YzMRWTikU8Lzl
UntNtOQapBSLZYOTk3Upgpz+mvNcbP0koL8bfPqKaL8McN216Y50y2v+cLLXejZsmuzxsE8tYfhQ
iqyiiIhWFtuRvFGi2FEJenD8ZtTjkzUgLVn4fHX1vcfoSS1ihcw4KF91lxCvVCM5U4F7fUHiYbmQ
yiRaLSoHh16fTt9lJjSKIJiDDaRt4xRdeT2rOl9PLlqXfpJpfOwW0MGB33N2+DZtnS7B5YOk1Wdb
kSwWTesVt620vEOaP9QlMoYkHb6AJPyyOooD7cCmJ6CvPttwozy8/ZXk020ozuySEcEOoK4k0mo2
F26La2tZ5m7PLIABurPQ6aJHdFtXXqc1IJ/AkaqUgcfbRBSXmfEYAlFCsLqa1WHs0NeN9lqx27Y3
gO4F+KfGj0Y0Lh3CR6cmwr6bul8LQ68TpMtZjKSH5kvnImJEfSQDJ97acSxv+iLdT9N6veom2GQf
3d+8NqdgHPpt08VoB+MsdPL4vugQX4NVOlmqveMQiHpli/7FLT1acPrWla9rQiovgSAvkw0avZl6
gvBjlEB8n+ne1lZUMTMt98oRJ6saMUoNaKeXhfNaaDvLwdewvFglObWE1BDG1aCs6pkOEs56udY6
kW9pvGUX/Io0o9E782ttH1MzM0I16pNlxLKElXF2Y5IyiXkA2gXCjsZEYdgs7b4vyLExtPhR73CI
rPSF+cNKo3wtXWs3Kcoa3grNyk4sC++pmKyILWCa6+YvBsrvdG1JUa/Y3YFGNLgCBFn0tnbVDRbt
NbPcOJVfh24WsKH1gydSjLgIXU5Uj2ahZA9/azLYYM7yvtYsQxOC8H0kkW5nuvIdB9XAl9h1Z/Kd
NIhJJFg01bzT2pw+hzak94v76ScPWBwaalKkvo1B6Enzhz7QTJGqe7S8eZKdS+n2PwDhAgAEtWi/
xTXeUixYR33AGFOO6cegUxTKyQzIa4jQpmRZBREl7Nv2jUuOAlNMrJ6l2++dNcorw0J4qruVicxd
/7Rc+bh29DQGl6TTGilATxJ1QOJVKYvvlCTkuxWpvlnTKqvVPtaBfGywhmtkctYwTviSEshcGud4
zfxHp6MhImleLRS/Eiszbrza2Nbksm17SPHHopmrx9XSP/3GSD/Z23w7INKE4T5VgUNV0+q/md/e
hUvtBdozq6zbuh27PeVMZ07mXdJm77Zuo8s6jJIJNbMx8/YjZTWGhrNA4bJU+Pbh/mSEAUZOwiLG
I6uhs+SOqYvWhF0fPVmSCGVMn7EJE9dEKV7HrE6WuItxXU9kGZfGDpqa0rQYH2UcPFdrjn+lvAxW
NJ/i+Saby3ff6GW0kq96bmcyxwB4Gls302sEOe3HJG2ymLjKa/IXw4VQvVMQALPMWbfUa1ftJiO+
ZqDLQXwG9lUCbg4xlPHUBC17QzFrSD0xxTnjG5NXdl/MA5G3fvDoQwYI4zVG9d/2z35Vbd0FVNpc
t9hSa+vRHhj/KsPutmUCo0nTtQiNqtlgf4r9UjDPUeOZGfuqWe9IHZncnehsmOCVu/dQHlilN0ax
xiLUx8lpxRWjkNDxI7BK0rManzxbvSllRPEH+wDSkgj5pNkUVR7sLdYWx6S2vzKhBbdZ3tytOqZO
aVrzjshUorV8HC+iYiFvu6GbO7uYWDn4ivQsg4pc30+J8EQw8G/YEbZoe4mY9Xq6DvGrVcHrXS1E
+hP9jDT/6Jrau/MpR7NrWK7cyXsJEN8JrH54XuwldBrtV2WPkXR9l52bduuN3XdC4S2sO7QSsrHW
KECJQYp6smljlt2qal/rot4lHgmzMk28vYxVXu9MnJ5Hj9SBSItpg8WBp6EojkGXk5LFiGFQv0rW
zkTKOhONNY7vSaK95LXngBJll5w21Zu5rGJvOsUpjnt9s0jsh9aoRJbDANMXH78mGUhrEsX2Vn/X
aT5RDImgzpGkzq7/MZKc1vUL3aRVYupwO/IK+rFnstKIvzPw8ujV2m+drKK3v1KOmJnhNrkRlPvc
1L2wNflUtVn/ckdFIhPOe0D4fO7nzY/cncEQaTdm556Za+8k3+xLEzvHWbfKTUrC3zHvuQaFSmuv
3mZ2xfu4I0dGQ81QnQF5fCU50nchGfwHbFlMJKCm3In52W2/ygRuRGb4yItrlbzz399Nl+5eDspQ
5TjiOAdOnd9e3p60nr/QqFabiEkuWzb+IDUvb1I3vx+K1iUT4fL4j7uXH/9vX//94+vUcVy/H3s+
HUYZGZr8xX+Z4pEgm/sS0H25d7m5hHJ3EybV3w8v9y7PXV79/eZ/eu6fHl7eF5M200xfBtGGIM3c
8JLoHRcNf82i/sQ/7l6evTxerZmXNEHahxmAQVFHcrnh7MJx+/uxtsZ/ewydhdphv83ePLGSuLpq
m4AwNnNjU8o8gjte+Su14WDH4qpsSBiNZ0CBlyxbMRFVl+qpc1zJ4t4GPkuay8OhXf98oVBv8VyS
XTmp9r9/4PK2y0ONolDkyvR0eSpzbPsIjBon26gXYGotcnsu77u8crmpRUfrlk3nQ55ZGLfJIOWh
OozLy4PpOIfa/Fps00EwHEy4W120AhkpYicWDqRsqbQir6WZH5fMxW1D99fOh8chp0EzdUu3cWvg
YZcbcx4QRKR1t6JvXFGIkDrj1cP3rKG1qHyH6mduECLJBG53dMzSvqddCLKjIGxsn6kUp1wFRVWX
E1w9vDwnhES6PXrEgXbE1dbGhL3h8sqUVMYaxjAMS0lV/vfPlYB2+d5H9xg32OKKy2+4/O4m0VTy
iDZBYSXm9Pf/98f/cvm1f7zn8tI80EkxZIUr9O8HVfz9yC7vvrzwD7/7//ry79/Q+HkfBWN/+P3e
f/g/a4gmWdGdSoMFMJlZDH++IEgBAOU2TYJHaSNcNA18dt4ynAtKz8RJkZ4x+VByhJZRuvwAbgs1
u43pCtTpgaT36gAmrztro6SrVNDHhyIxpVOYDyUER3QrbU2UFxEr0MC0j6nTf7l2Ko5TSyO+K1nq
d6xc2HE67LJJKtBcl5oYPUszZucZVNZMAgwZRFPQRzG9D82lFNAPHYW34IkFWH1TSIa0oNWRzupw
Yoci3jbJ1GJWolk/VR3CT5+9iD0TatCT4VGJn1MC+Lpr0ECxFtiOxXI3UqLbYpdHXeTWT4NLA6EF
hYvSh1gXqmRbFt30uwf8irCikkM7G4+mV92yvO03c6kjRMjyfckUvJ8A2pCWSgaPwb5Mh7FNmCN+
rnq8K42aySyLx5vZoLE00sE0LNp0o1KDl3BVp3pettA8ZoxraImdtQHxg0ESWJVzTe7HglDSb7Tu
rqa3GOe3abyWG7EGSGiM4dtJCkCPeettzcA41akckZ+CkQd9fkx8DCC6F7wWyCoH+iDgtUh6TUYU
PQCGQFh/jAB4dl3Vf+rerijLgUajQ0e/KO4ATqOJdho01Cl+3fgSc5zFJ9v54TnWh1mMmGd7imn2
YuwdF+14WiMMqG+nArmhV7avuAwEzDtyTrohSa5anzqpUUCzzI1+JZCD8UGz6/nQeuwdEnqwEN67
kye1G/oE3TQ8tTrrYoOd6VCRYUJg9IZm8I0sjLO0fAf92JiHg19fawNANOnEt5ppf1atqttyOBqn
MMURE0piPhIZWGGMKeLql1dmpzKWGMeTVrtOK2poTGdkCoEo37mleZOQMmLpE6m6PeWAFgkMucjm
piqMN32wfroFWLUEcwU/ek05gAsmXe+E5j5ObjffUXs0iUEOCwcFmOt4wd4jj6alGHLUbH3BNVUU
B8NnF1QF2smLHwt7cu6H0vzlmLj4s/IZYgAKMrdCt2u/T71OXMqwvqZ7LQHXpq9mvrcLpet1hy+a
gWrjJ7XQh2p1N9SY+KyxDJucUc0SxkpzhTWrVdHSRgLbV56+pY1lhnXhfSVTl77UlLfiOGi2oLJ3
rSS4Laauu4tFfNSLDCKceDZVIn/LJ6TBfqLUWTvPRj2cSxGggQOaurWFxFZnO/vJSv390MTXfQro
xLYrxpFaHCkJXOuYsOZ+em/L7ofecASiQQQr4vumNu76dGbrx+c9aeHksBS0xuXbKFwNlAE+AbOn
hKelBmoadFgF5L5t7sRvaYaoeq10MnWI+t+QqrwZ0vi6Xl1qvVwfpEdoX2zXUFToh4oU5KtkPNko
7CTGnr4jUonhfGdJ0vgaTSRoakX7KVzKBj2ki63lEr5no28zKO0hfin6nbfa8lEMHSrDHKEMny0C
5iHVbljTE+BnILpdqtPgZcmdNzInJ7SFbDtLdrNl/PAhIqKGqdBfmsXzYmdj1BcKF5N6zs2Uxl8D
JbQRXOQNsAZ5mkeOqx3zu2xoiA+E9LCja8LVPU8TspjlKpioTJFj74WE/+6clSjuxhvk01hL2pby
qe17HW1p+tO0YPe2FAt2g4PmdzZMgzU8v5QuMRoXMNFodoJg06mA9F4M5J3kZqhNtxyiuTV7EHjd
SOnDnvs2qsiopI2PEhb+46lK5EB0HmpShBzRqhFOLHNMFaQBiQKlsds74mBaBAs5Wnpbl6xEUyLl
ifOS0y4mZP0wQGpvV3RhNKueIa9hapruZd+vG9On9rE0YFVjPbGPwJO+cpJSKbRV33NOJKHsIBw3
k/6i6W3Pp06evuaQlNkOy0l3fIxto7eb8pESfm1R4LE8FQNaYbZo58d5MNGD2xnVYm27ms16GhDX
lE4irpXIjDPXq6fsXDSrCDshztRJgRFfBOgZidk5Cc9L63XROKD/l/NaHJeOLzpYe+LKM8Jpmimm
jDC/ewUakHKebwvq9kfZ0FiBKENoBmg9zSKoX59hIiB4JS//vXRpputufj2uGvroBauFa2Jh0jtr
kzhI4ZdpOY9dXh7b3SLFPdwqxtQq+CA2mGL+gMXX7V4KX8/QzDSPbo1Ne81IEXWZmYXmfbvqUnVN
WjiFOHeSC4iaHau9df6M9fZG6ktDaA5/fY7j3dCxZPsCC3KbPkHmcgykuvAn0eWIFiECKaD8OgK9
XcLtaDNjg1LPXV5Y4czuWs9+qvshgWPuvGUlyYY56J3jqBJspLoxZIGZIqmeUy1Nj6noguNiz2+p
RlBFX1nL0WC1h7yEm05zktARyAlydFBQlyvj0AYQl1T1EGBhNNdTddQ9Ngct+0i/r40IqixPqRvz
7/cuD/84RPUDfZbRmAsvT0yDyXJuVkfuS+NJK0pCfjypb3285egiX8U8qHzxKmL5uFJwWorh6Js+
d2mkA59xK2trBBoBJF0QVWQiiu7dStD+GwE6z8uS/nJj+5wKprq5PCSWnQo6G7atPXTjsYh/JPZI
xPbloKy+l+AFl/4+VWd4YTMfDHmxXrmKU+ioTURrEl1Sq5vLvX96DhYe86aLwagzc4qTF7SR1rCk
TawR9WUBeGIc2dBV6rv8fdOrNeqYOclGp+O8sVuanXtDJbNeIlKTImHPUunR3A9kJaib3HOQMl0e
Z4qttLZUY4LS2rvaVKCr96YGxQvJrKJ7mAbfOLgeiUW+ullLhLza0JYbCceLpCrCYo9jg+usq53r
1KsZIFzTPC5jbR0v9zpdM4+NdGuKGZRiE5UR25IWzlrMYcvBo8sxXO65bHW3ro2EK83OsLmN49D7
xhEd+5S68cFpSTMxC0S/CZBtk3KlvRxS64G2SH2sDL+N0twnlK1/XyXrPPZ6YkPboOUrrPVtnGhY
drzeOjamYR17i8T7kTmUGHjUB57JUKmik8m6DDzi+lWeWBmTptAgKG3o1i29DSdjYi9DH/OuieMs
MkCLUuJmyxvCGv0l1T7mcjOqe4aMEdOvFoWhv8XkeoALAWlSELnkyFeTgX1JY0Ij1asJEOLmGQpn
bqivHuphNaKZ/uhxVTeXz//y0KKkWAqKOXzcCQF66jtg5fbnTTCToeKjFdisAag2r2RDZKYWolIZ
1SOKl5YFb6CChH+fgJeHS46nvF7WeDv2/qNlyfemwVM3rUorma95v0v1+dPCHs+47x3k3Jz+TdhT
n9qDNt+YhBGuwYHiDuGbCTMvNWvCJ4sICEURerjD9B/rd8oGIqdMGCKvJs8xDJ7aT+2pPtGa0hGp
otRWa0Eyl3MWxBscTd45fV7fiRf7nm/pWMTP6ZNA6xF5CwmnG/GLEEV1Uc4RZU86iA2+JFoBEHZt
ADUs3GmWU2PdDW+VChwjgmTHoL4+kifdSYJed6MekeqYTnv9Yb0dvmoeLsgGAZ6FAJdaeoDvJpev
AVZ0O7zxX7n04pB/dVf6A2Y0moQCNzjCG/ecfRrsYrCnBvzQipwBv7F2wjs15CEr526OcISYNuCA
L8QwhNU0BI0+Ge/3BFiF2R2QSfcKmzFCiyeNSqm2w3aeq6Ap/7x8JXfmGXUawQUh/lgSCUpar98N
0xmEu0f327kxH7Uf1jF+pB7PWq/HjmWRvXsVp2fWDAwr5nv+utzG3zPe8FdJBvYQJWcjO9gY+MeN
ZNB22Uju7Bbg84a4fnkmfHZt2HRf1W+cBzjgV7oTdI3O5Sn/xHHZABYJDXsHWMMmR6lEb4Gxl4CH
UbsCo+ihQKGiBibljpUY4waS+OD+jNoimj+T9sp5+BkMu2FBKn9e8Hn7LZPh3m73gfeoldE/xLXf
sSJJ6up/VKO4q7Nq6P/jL6ZPnjvrQvW8ymtHeKI7OssJx/ORphqO4/L618dDhnSGOPd/a9pZ5qVl
YNTUj42GZCUsfmmnel98jsfkgZTTEt3CTo/vMm+7iIiyonf2r9cvzhDWtWj0SpXtsrhbsIAxyyb4
ZConNU+i1D/E1R2ZnbIhQ3VraZEWAKj1WTdEJpK/NxJNUAa+rL9I99uJnXgnheMaD+i+eZnu8wfx
1LwMVBw25rb7mcNY8t/KDxuDSzTdlEfmfnSYOicsxvq9FS10JCLvnsEMrQH0C+ZZhoArfPsWxqYl
Aglsb7k6NsS8oSxdbdxRw4t3TQzzTDX77E5hMO5+dtO3+yTOxPGmvzAmYGjwfuGAAuzhntilbQlM
e88/EUPqAOWQFl/JRxoLTy1fOlYbsop5hauavAYNWT9SsgOG2fjs3HPKDrQfHxCbta9ILPybeneD
UQKvLrXhks/viCTq3ctYZO/LT7T6O+3eeiEFcxeEyc/1E7BaaEXZU6lyGs03H9DneTzo+zSyb/CF
whhuNtinQqz3wz0xgAiexWtNsgiuF5RNIXJnzJFcpx5ugM883GSHyiGu9YorbLlVEQBPlr75STBZ
5oWsDrbDJtvuCbMk7JMOdoqB8DQq48UJnwJx6qEB2ZMgH1Y6Z0rkpIur9AZOW2R8N8uWVcZWa/ck
Mhz4E5OddWd8w5dv9/MHW3AOlQk8co7t+3IK3tlXRqzcdqzN9xqOoa0KWrh5d36gJEQhGh7zyA//
xZmvwv3/y4nvmrphu54bBKb9n098gux7FF2mvDH96QbPEvBoxhhOr2cveDOVwhQCyLb6gW0GZRNG
o2ccSb1K/FZa5X9xMIAQ/svBGLaN4lm3A93756vQyYfZ7YJJ3mQmtUL+ARlNq3DhIyKiDYcN88cW
nx0sa/ZVyW0z3CY0cLFZPuMfyW4vh/P/eRf/knfh+zAi/uf//l9f878Twbj9GD7+hFvcfIif//GX
Q/WdfVQf/5l4cfmZP4kXvv1XqBWWw7oIqJ/t+v5f/ka88P2/6ny1tq0j5Hf+eOlvzAvjr54TeLru
eQ6no+1zLv7JvLC8v3q8EAQudL3AZJj+f2FeWIGtTut/OO1Zm1uGz69Dym66vmlygP843o8mxY2V
phIQoHClm0Vjm/Eqz8RtvKS4GwN9U6ajd9PnM27IfO6u7MXnujbYrtHDRsZoR3ZZScxcdKgR0rgE
lpSRGF3a6t3H0AtqCYX5CRFn2dqVcd+5pn2ciuyj9dJ0JyFsbADoDKe6HhOio0YKh4Iao3RT/dyT
tLzWJAS3Vd8fhvltQG1z1iltNqM1nRaZ0FQwyc4QLXONR3fWEnh6ywod5DKdJ9RaO71mvVb6+jUk
EbL/TXQxbZt/IiRoNxpFAPhYSC7iHvf7MD5oTFpdgOvSy4DWxMLBFUytaLAskvlNVkwpcoLF8X7U
wOh2izC2SQNEo0UlxVvaqE5kpCVEO4wTgdAGOQadymG06UO7znteEvsu9Iac/ubX9ApId+cgED+N
dc4YZxfB1kydMMiFFy0achlXwyxAs5GPeCbMiG7vXnZGWAbSYt1GKEXdiINOZt8Y/KQ2ctWa3lmU
BSEBxq2elGbUIr+nytO+OC20oAbgUTmk4OhBiOPLOXcjEvQsS+/o0JahWdufiZ0OtynQZxJ63XZf
J/qj9ihSI9llPYE3FoKqC7rDTw3yI6rgJohn/b4df+XDbYAk+VVi6dgKNsJbyzO/Rtvz2FCPBPQq
pkKQrTe2GCOxeg9L1pDADKjiti3vCwzo3kSugluUMuxXL7nry8E7iEF70GBbbdq6+HZbZBHTOna4
TANoS5pMoswTD/UElT01jHWfZrlFR4c2lOFZ972PPAvUJerxpvyK64Cgdq+J3IpFoSElhApP61HI
as8ZK7Sg6qz7NCUFfpwEmRNLUp0ml4OuiBbpX2rkqQezXB4GNjdbC2XwIfYAZ5huczZwvAd9TInD
whcz92S1OYs8LbpMbioETiGktRG9rfsoi7p5xei79Ci5Sww6TVn/H/bOY7l1dMvSr9LRc9yAN4Oe
EARAb2U5QUg6EhzhPZ6+PjDz5snOqIqumvdEh5KOaGB+s/da3yL2S2T26wICBLLm3iwnmt+TAZub
5jM2kbZfNUL0khT5FUFztvQHpGJyXbvC3ahtWdT0lW4BEJaSDH94iMYLv2CmCC0VCPXuxuF00Jli
aY08tR26ZR/w3hTI4zpG80k8nrgcZcGrEenhbCyPhql29pDNNf0UdL5sGDt05y7FcZrm6X3O8E7D
XSTWH9GkA5seRfjd0BCs9ibH3TEeAWmZM6ovaYqLYAba7l6eaXOYhyQO8ZLGoG+0Dv19ZwBTjeJ1
n3ZUaTvSsVRwHEITfApk4iT1GHrWlH4JSXIIFQG3PLonmfONiyRkpKFvpmismAG8RGCrk6SAa4ly
BIFXrDvDqFJs6inqaS3owQzyX67mNGHQobh9ZPeNgZ6nbN7isdzGLYpb4nsXrTl9ZVhqwL7re/aa
EPEQtoJEas6t1n4nYkB7R25Udk/j0tCEgbgdtNuNarBiM9RLuVc4XCpyAto2BMJOCh2bZifL9SGQ
xGUWjIemhLGfJRpmTXC1Bv3OMJ/Y+RUMQKoWmI6E3Lxr4r2goEJV9CJ08IlsaAwR+yHBvhBStnxt
v5O4OtZ411ZxgHxNCPR+GWflmRy20e4QYswE2aHVlL16Z2hHt08eKer8TlIuYmG8U32FT5Om2154
vcstxkhMJYIKvlSLQiz5PTqXKVHPgoX9qVHG4C2BQ2QNBQncTcYYQZMpFK23sB80B60LWHC5M72h
Kj+CUj50UQh0NslfzLEwVnVHWTJMshWq/G8pz/uzZWXQeCbzKe0E31WFxrzmeOODKO09Nu4nf2ov
A9pIOiki2P2q6Qm5ZC3fZuTsIBAg5wWcjfkTSJFPsah9LggfO2vRt9kMjUddcFH0Ggx4YdC8WG3f
JoQO9aS/WUW8xyZxQahwacTyl2qy3I26tHGN3tz5d6a8aGwbYs2P1AtdU8LxGBQDXhah6BzTHGBD
tl4wiYkbo8koxENfR+DfJCJMQmnaI9kBNVyE2CYAmIgqhQpJ2CkJe6Yknz6GMi68SQq/lSkfdrHx
I01EON+tNdaWcmnqypoSsZPFUns2FEAbJVk4fjxdcAnOeRG+01JI5yjE46qaMGQjPsi9qNeOsQVG
UTMoWqJlp49QsWOptYVC6c0eBuMa9ONaRnIHagVD9KBBVbi3LMZbgSqSOJW72iTEVc1mBVXyohti
f7AKbR0UKUDaYigu6RCtksS8e6rKaKCTBGBGgYZiMzv3+NLstGaPhYYCJ3pFv6gWi+/CysRdlQBB
U1Aiou1vP/RKr0gnZLuTyvG+9KEa+6bckr3IHvGOjCMmotfVNQWPvm/lW0XsPydFO4i06V8UvXJa
1frsjGBwmtLUPCOW6SNgElhkeXYSNH1Dsh+lMmv6lXTtZ4wpwKvxoiGyzMYtgxJpj2BCsNUgWtSu
Y2wNS2GOHUVlhJJ3knoEp+WTmLDEEVK2gJpCNKBE85bk2XIpZxM7u0TA1Hc/FSlzoTBi+JNz0Ye2
/hTSCEJ9znDWFEO8ryAoxbqgkwKCITCMw9Euknntji1wOUg/8lAV6Nj1vTEL/FtDX45gfMIJ1VlC
afbADn+SxlWiQCbOCjjEuiIaHk4VyoNhEkKWAcAhYBeVxre6CtIlPV9w50FCIzNEEh6SB2vgoBuB
aclTx66wu6P07+QPv2RbqhutsQ86FKVqLUge5Xj0YWrzSwq0YVemPXlbd9IxND4JTv/SIi83r34N
BgTjXMqfdbW8NVQ0ydZlGglURXcayt15c79GTQXFSb2YUm8u6UW9hlGJlbkDdDXeC5hOGbhf+gQL
xHp4AoXpM6pDvN5xdqA8iqZHAyElReqL3Eiyi8Se9ZvbWdVLcRJ9wctNSltRg91Wwo/hmg2NUbKu
nDaYeTP59BX2sYxni43RPW+3GIwDMlhRk94L6o5FUnoFvhRicwBGIFhlEVcxsCVoAZGescWXA0pg
I1QdgtR88MSTRE8kp9qTt514vA8kheSKCeNDb9edFvUARGVGWhFKmsAaJJ/iF1MpxWNMTppgXaOk
EdYKYXFLnTh1tcTJNNXbNDanTTNG3XIicDwdICtY48vEQD+A8hysvEcIh0VLkgAoC7HsVnlMhkzO
KtAYAOdUpbxufES/aXGgiH57APBHVvkYfVGJxqoejVA2tNIbBKAyRnaVDVhSQ2ai7VUqytvGSOna
kkWcLmiNa2dIw1+pIOUbHYMnzDT/KVLDp8hHjDZ2FYRCSuRUn9SKKl4O5830I5zn8xdtVrm4gkix
//H94wtrbAnixkV5eMj/5hLPw9gJKK1jQorwg2soNhwcUnTUE8baLGpEV2vporVqsWEWwWY+P/rP
vv3PfjZ0FF2sBOXB42/v+I7sguaR/V8+y+P/+aVEXpM+wO9jRYRV5K/X1EhaJ8bpr+8b1vBLpItz
Ethfv/nbw99vKtDhHBGCiYL4r78WBBr4QZCjqjBZTP3xvP/dTykF0Cppj+s2t8BtLHWQkPMz/+0T
PB4mBeSzVBGsP1748bO8ynQ0holp1yrNBEubY1jBQmiPS6GaExwev8jnK+DxCIc/fECf6ez3L6qK
4YbqCQBCdFy0kjHj69LEJRU+XAPV3LV5fPHjbJuzmPckms+beaj725fHzywFMlqQUVTDTDp5TXtf
yXMHoJ0lRMl9AENBS5w1uowGXcxKNA/p/VmeTyidNcKj54bOQ7Mmzhq2x6N//ExVzZUYd603Gqxb
tnKpZR460I06ogLttWL8Q8qmz42RP6RtdCYNIuNkWECgnLsIkA/KZLT26fDnS/xWyeVzg+n3L3Kd
cBZj0jx/bs49RHrBBFHc75PdQ9/3++ddN4AMzJFhz9GDrVGw4055zccfWaF+IWk+dy1NRdsVBCW9
rcdvFAPwldxVq8cbLuZj/Xj0j2/lcWzdSd1yRe80CyDQ/A7uNYouoayrTSLH1ebxyOSW/ePbsMAM
ZuLPWuo1kR0Vk92mUoty8/j2j59x3S3xOXrJ+jS604YK8+IUA1xIG5Qg7qtoLbx7zyIrvICXc5Md
bsb967ChOrUeXZIKlhoYOadG8tqCG3NP0+a1dz38cdTzgbpAtRjjnUWlfFr7VyKmN+kOFbUHMcbR
zpRW3R11fxv5g92MC2/akA2zqJz3+cV2DM5og05JtXyNTXs3kGnwmhnLV1Nw9eP4xQ/aJS+IwekK
zGrKf5G5JiRw6xdeunv1MWtRPgDO1NqhaSNUXLMKPvPeJI8lwNnjuXHH/dB9XuD320w2xVDE+DCm
lnm1LKwrEAE75FiMis2ngzta7tXsyGGZUg/IQq59cXjGhJRygnS1N9Abw20Yj5nVO1PUAEJBZeo0
vpOPrii49Bm61LFGlAQnnfjKwBmmtSjrLHIOvLa/vzeBc2el3p96l1OCm6tHEhHv7smqqxbdT4bL
3AIQihgDEj+JH6+8j2TXmh5vg0ZGNc4k1t7VmRTWcc/HQthMxx3LkRk4POBbS3WBeBP5AI8INBAk
A/UY0s3vt+BUAa5yElgS6NbeZMP8hcVEphMDjlZfSTe0AvwUM0PR009cVsm1b8hVxPSAZRdCc3Zg
8T+/2HAApcpZyN9ASuM6SlqbV89rLNNL1DoBQFbagkvxODGv7dvAgerKZYHyxc7gAJWMT/jIase8
mscSRsrxTl+CEDD+IbjJkT3GO/lMs1Yrlz4Wz8ZLXsbRjl6UIxxOEOkQDxfqJdvLUDb34Qbr7gKY
zKJ/YocpEQ9ifopfYruisNqbHn6CExBNDlhHFL2d3Tg66fjiXxgVF5ZM7shH60xu+ERYS2KPn6v6
SXSdgZF1l6+jat8IKG+/CXuQASTaygV9ymdGoFuPQj55wXVHKjJIr714IcJhGS3xLf+go0mXGudr
sg/FPpThm2XP92InrH9Ubpyyf+/WA2RzeWUQ0rbWGDHIA4FqyBXdgbwtkbukirJkiaPdN8rP8KPw
zmlOxR9zv0KjlWOsVZRVsdNeu0P6q8AL9CLF5J56dLMKMHpgEl704mwBMkiKJ4kY2vJcZ+/8OQV+
CLwcD/VIhBv9Lc46vmcu3mG4CdhlxyPXI6estV+njfjlzaboN2olNyC5nd2xeYevXTtcSPdplf1Y
9yW5UvVFAiOeHXnteOSCXN5/OP0F+r0ZWYOv4qwWey4u+HAh7mIuNM6sec2mffjCh+MpuSFCTqxR
X4AFlBhVoNtivxBcLvxp2mcqGC68g9hyKrfut6rgMhiM8o/QsZdvP7iS62qNrMgSdjB9uSjvxlIp
bFDC/LAdsQzNLqPN/XGUsgSV9nNZPFnFV6v8CkvbswCJVeu8WougiylsVS5PGcU7ofpEx6jyBBqd
48pNwUuyuO/wQWSSJ/XjSmo/FP/UYQvjlk/LczKCVBtuZfYukod1z09ysTevk4QqCNkRZ6SnCcv9
LREbE8frjr14KHk8RZj/esWhmb/UtRNULMRAITFw8Zkr7snEBXEKepK2ta1+mQAU3aRat9PJuplH
zjAiHY5rZ3+AbT42i0NErI43fnEH60TVzCVDNkSw1VcNVddVah171flQzjRtFjRaGcqTHUIjyeMR
p8Pwug2mZcZgxth3LiVewyMi7YtxdWBTNDr80bTJfjS+cXgru+yFOtPo4pDCL8YnDZAEhUQTCd9I
2Ll6OG3RYvwS3QL8N84BNWFNfoCAfAWLt0fwynWCIA1wKAO9suEi5J0Mm/GtIS2BY0DdjSqGN6lv
LY6awPGPo9vD83hi5Ix2nDi4BRwto33mLcBUZGdtQ1vl4jUHd3ShL49fjD4MpQP3GrFzJtOiv5I2
YFuYOVT4IE5k4yeggf3CYNku2dxDuGN/FjJr+TO+OtrpRzNhJuWqF57Vxst+hFvO5C643YaTRRlH
Puok30CfxlTLuhRNwO1dvQr778F3xC8OXbvkXYzgiVmQYf7k6eNXKikMu1q0nnzufJvfMlQ/Xl4h
kcSw8x3dtg/j5nD0hWfj3Cz6N/AkN+PM9Md5NDwOUPjRf/HAAzxTzbMILWuUteAumYeZ2EVO9DwT
zlEb9FeFZ0RyoHpolmWnQuaKPMbGkslsOk+cUS4t3mu2iOx0x8aeywEtAKdD4XCxlCR/iI9si18f
XHlMFyQCLJpNuWP+Mo+cJQtjnT0xEwPZtsntPac8H/OB92rc2IbtMGnZIZ1Y9AcFGUDiUdgLzyRq
MmiOi9f4ZbC/OAj6dbA5Lxwmbc8R5yGfn4/FxT/TGzbzfaptCwfJD97NM9MLjX4tf7m/yFdOY75j
evavxr4BFm0rjFF4exiyOFbGntlPO3OXpTueNv4IMwIJN3SGgTiOK15x8pjKTAyFvGkkBfPyhM+J
z33PUEmd1WUUrd/e+WPWKIRnwJbYMlQG62xaRTtOPIPP/YVhUCLQmk+LtACp+aZ8Y3LX9u98CoVE
B4pnC+ZQjiyoWqcWXF7KuL1X9S5iQr3xhYrnaDOgBk9c9ukagaZxBrE5chtxXjLUIG74kWnbmnly
3TiEzLBWgICISKjgtHGEU+AGZ8Z//mqYL1J9cLnM7j+8LSZ/XoKt+LTCT1f4p/qL29rHns2YPa2Z
svGe8MZ4aWsPiBY++7IRdvzlqGMIv85XqYpYCewN5D9FJBBjTdF4YLGguv3p/kMt3mS1F1zw00ze
OA1X6gchhdf2mXmzYUwtb8iYwKP3Jw4BqQCneLTRbLWdna4JmwicbOu3iP0XcOYWjUWDlzM5+z9T
A8lCuxcuBPhGq4FDDOCksOodxY+OWgluDP5fRY5ZpxPeEq0mhS38usFxi1+IkE78VCR06E8F7YP7
7JaGhb//MK9s0sGDLBgahnmQk7H02/1wCIxnMovfiHSfg5huPSdepBqAK1qBH0IAI6maTbMGULOb
D76UPZZoLjj713tKZdFl2VTAg7PNbkv8p7TT0yNDlEFZov8aNohIrGguAhQ2HZF3ptOep+mjGNdp
t6iY1Qbw4zAA9wU5r3vd2hScRBoikuf76GkOJMGr3XwZIEcvMCrwSs8BluvJPISVO44nVuZi78nk
d3O5siJWt+pSVIgRZrMNpxh9C7R5IqrTbZh+oykQXphajeeYHSUXcOAo3KfBktYPa5r5AtuVjCOs
9b+4ZpnOWWdz7aarwVqiilHd+r1D6sPKH4EM9A3NLWGIrMW1j5mL7PFVrLqD6jIHZtk2NA8N35Km
fpBEAlDwXSx1xfE8j0GuqS7Cc1W5XGn5G+MVV8AA7Iqa9uC21h5hD28rKvaYCxCCeAjQJ0YBhpXR
RuMjyWuaguwwWK0MtvjLjDxFxMj81Hdb3jA7Dq4t/Nc4J9m3rslKIJ2c6JsnaEnUHVmkM2PU7Uo6
QENhbQDKJmQh3DNB2coe+pgcLNNd/TXUPykQQ+FMdw9NxnRptI38JN3KJTel4QGVTLDNVVuwDCZL
YwZkFf71RAyTsLyLw6mkIt346sr4tCqJDX/4Xso6WWGzWZWtTGRd7/FGa14SEDubgC2qG6WXqdpy
KMx1eivy9WBsVG0Zk0CMFQmqCZaR7QRh+Cw4rC0djYtrxcK2crgAG5CeabQTWZAo+/qdEDquayZS
Vq3NRUfcRQ/ObgUbUPEBsvAXt1weO9zEsQGYh+fW0OfO0EkMrsRoLrNshhOhvn2l3jRSj8ezT3Xo
q/lhmjK2FjB45ro9gwknN1SJgN1jSw7QIEKE3vd7io80O+uzSDhBeqO5W27otNA9CV2RAiJLlxQQ
EbocVGS6Q5ZB5ei0xHrKtfoaBj4WZgGGNY3ag6mcxHccFVxCA7cy+v/2lwl78wQiIFTdVKAc+8sM
cUlA4Xnp6XRrm1h4S7hswGAre6Hc8pORnfdLjv39QHYfvlqVkR9O6vA2aLKN8gnbTuvU1reuMwq9
t5otFV6cb2bvEt2jmJANV0R12Z6b8GiJHzTU+Sh65BXZKmD1rC8NTOQY2Gzz6YI41g0Pj4UJcF42
RzfrwI1jXCzNS7+D5/HEhAc9xoy2qriNqeySeI/2taMQwKyLRYrojV2ssAzxMOv8CijSX1qocduM
aXCRvQotTtuF/4QwB4tu67YhYXo5OCAxNkr6/z3NnrN2weWMkyouPXLZ4SvDqS5vJO1RNO7gNzQB
O6dwyfIedY9V2drFB2axUH4RSJW++DdVYMhAsglg6Rrsqe9qFwv2boGrm8bauiBlmGbklZwzpVsy
jEk3f2ddGpCseWMS7eR0RBL3zIqcZrVbR54p7/yG8WXYMP5wKRh4kOa8A9S8pbHT4JDTaK+2Y3cm
zSnonyYooJ2Th6MXhu8Kb4CKLnjmRaqWcDsQHewkyKLH+9dEMOo5e+9v5Z2t/JIZmFFyi/4RydII
PnhhbWrSpFHpEOOwqD75Nzzej/Jzc6IRUxNYmy4oRuvd0eoOyB58VNP9HAAVxI6wT7GZEwZNpQ3h
wQcjRo2ODUVjjyXNRrqQyU5tazvi67yR1AAbrfHCv03EQ2i7kNHNaXaBxEjYgXadcxK8fbCanlCa
AlKx0BMFHJFuXRvLGVhkQj8nE8vYrOKCtTL7PXBdH7VgnkSDe6pYq3Z+s1zJZcxkMnfKF3B7CImf
KbI4MqVhca9q7DA2ZC82rw2OCMKq6bRTuKOPCi4I/CX7qxUMWdYo/lIHhACUFrGbm2wDFvTWUdhu
x3RNG0M/B9vSC57ldkU0aOIl8VKjMHdkNIU3tyc+fQ6CJ5RIWSnL9GIBrgx3IcMZdNmFsNWO0pKK
N6NCwn8bdjkhT8EHHkuRy4eog2yd0fxZ+u+lJ5KZh5Eem8Cm8FQUdHiRytPVP2jLcGccBUoKC+OY
O/mWAMfhGq1a+F2sQuVd+jOwvTuWw3J4Agrh6r0dTG/EmN7a5wa3NJlKy/IZ6h+jz56TFU87ET0C
RlG4e/viVboQuJTvx+SAiY7Eiqq+cqKh/zJ6LMBTgRUmfg8jubCqcpQYLLa8fI8PZx4Tc9tizD8U
DYpCw6nf4ldGUfGdDlngESPeKOsoZvwmpA0dxqLsnLa8FdET5BruYulSqqexALYEvxPf3c8MG6uQ
+S/Eao1eMGPVnaLIpRoqLt7ZOjH9sUIQunkTk+aIPiqAcrSE539nH5/AomgZ70wn25B/ndr1GrtZ
wpiJNpAEkI3AewnWqa6wncdFC1K/3fVvBhIE1rTma7qLvBQ0YktAXvWKRiEPiDqB9TVnzApbmlns
qmjp0GozEQYRRbloz6q5HPeyZcMGwJinEp0GDL5ZZ+1KBgdqeAh8aQw+s9xkhz6+EUQ163LbReEY
1mmSzpT68VHNe3aUJE7Ei4B2JACyXwr70f3gKiCsi2Vv6tG2GeMbQWdgv53wEK5gN0Koe2NYSAz6
JovgmXAu9Wo4BFjr8AGtRfSCWQeuobonJ/R9Hr3JGKU1tFDc4S35iV5JCKEKQ/l9KX1pVE+W1ioZ
wbba0MrFepeMt/rnXpBuiGKCcdzaC3wcWFhnotQQROL5pUS3yHZSiXFoQQNKrgFR0edbZaED32FN
mwl9EOUDFECsEBjlUXQU4DfeiivOqNrr6WCszDWLfKKvNrWdXiKuDDhHxUd+rkiIKBDjbNE/URyy
DuFRheyRre6vJnNVb2NYtIyF/yvOSEpZp2a7qxUNeALBYu1y2ETvLbwqL1Dm3Uv40kleKy8RzcYX
csI6ts9W+V68UFL9auIzKy3BS9VTC8JXPVj5RoJTOBS0maYVQ0eysUjxhl/YrfuD9Gq+o5v2So/t
/Y5bEgzLtXnV30NGUVribh5oSGVbbVgF8SlpUa8RGMHO/ZsjwC6QXDk5/9YgVjbqTiFdbWs9G+Ar
un3yIbPvDZyJS4QITRdaHM4whyZBTnv5lcjJz/zL2sP7YWdPXeOIXAC1gFJe79zQ5EwSVeOwVPmO
rbk+0kcn66BsuTqiFcFEpqcdh+KMPjraNJh4fgi8+Yyei9fCmVdlR/8pU1YBKk5SAAkgH5Kl7n+X
gKFm+x++h/6JvMpMfjYBZ30TrYuOdxVsKQ0YqIwdcCUMbgtWAAzAq8jrPkm0WXTcPjxrCG+ZXLSG
HGG2JfNxXDGSBGeWt3vrAAzkCT7JITHeJsporqiS6deRhdhdL8DhbvSrQoO+6rt4pcb28kEDSJ9H
25fwlSUUSc8YXW0jZ6QzT2Qmgm0lmZBhv3s1DsSKUhc/KozkCcm6rBti4sCc2kv32uvwC9tBflMu
+bO/bsE2vkab4Ykr8buMT11GdlT8ogYb4/KkEqa3+Crt6Bma6AHn5YSa+ZBshEPLjMyl4J/uy4bk
UA8QZG4HtxTJ4uI4I4pkRxbfpq1u6xsWZ1Q3Evnc9MTs9usG83Uu7BohOAVzAyhIB/b+j4egkcAa
VJiUkGiSA9njERAb0qv7udM0tgL2ZK2j9dHPdrFH96mMtgU6HkLGaWGFs68FiQQFGRmMHCN/P2Lk
//dv0vnR72/VoEP3ID41IiiUZu7OPf7+8eXxXxs15pnGhPheZcCJ84+/T+RKWmNriUQaO42gl398
CeZvHz/zi54lemhqHxaaIUdnO2y04d/+6z/+8vEcWk6v6Pez5ZWfu/ekvmqaucG4Gjo0ald+Sbfo
8SUo59d4PNRo2EvO4yFIDhhvhohFox7C7e//3v31Nn//zAqE8s+nePzw8X/SexWtmGoAufz7pR4/
//3tH49CzKv2P36TqCHi+pqp6fcvTAVX1uLxfY7RYSEVGJceT/G3l398bBShBCQII7dVHbCA5J5O
C6tzUEZR/JpruBGJVF2Bbbgq03XclStNM0JI4SA3ZaXcB+lMS4mpXU34VxKB9Wh/rSVr1RZs/xJS
24Wu0cg4YR+lazN4E5JXaF6iQPg0k2Zfq/LNggw9ZugoGzj1lUCGYKu8hkoFLIiWhYWFmR0Q9Z9R
AGaHlhc8pxVP1JpNr0ulOUmpU+GtSiuxQlaQ+Pi3FQ2ZbEiUUE9IBI7WdTNWaPDEJ2xMaH2SDp+Q
Ojwr0GbJSouvmDm3qc/yTCREthuXhODJseVAK9sFZXKK0zds+K5KlaNn8wZBaC3UA0tF3Fphf69c
C+hYEUbHsE5BCBqMXUpwmj5EU90YLV4XLRY2alo9F5HwIerTGWM7tPfPvsMBCm40QCOgW2QjVqQT
oFEB2pprsqO3zd5oJQqgE0Ud37gNyEVBBmUnpGZQdqpCY3OEOpIdAN1XZhHNgpmDWK9QKejkfYdZ
nqQX3wDAO8DbLeRfKEn2YmC8BQkSVrmdCG76kqRN0N+/sr4CTZhNLAJC8v7S9ifMzE/ayNm2FZXO
y8VpRm5Gc1jXVCJN1DS2042MTLfJXo0R8ncjbSoSgRGTQCiizzL5uyGSL3XVkfhJNkpfoY7KNmNC
R6gi21ps3JQ84KrXWYsx3PsVqkZVfm4trzOfwD0Rhkz8dqtNnqSDZqLm2Wg3DtNnjegPLM9RkuNP
ldXWfSY9T+CUZahvBVWPlGOmxNJ3EbefdSBi/ZpUVnvM8RUiF47YqBu7xsAcKFQaRJUJ10kj4ZBB
Ogv1UdGXxXAug0L9mggYqXztkjbjW1pU1EGtlmqqckdnlH1LAdbbsBW2EPyXg5pnq6Q0vCGlDKbB
jwRdTp+ahWUcCzgUy/hXji1bxtQfpP1zYTK7jo0GqL6rhzVwr92AHmhZa3NkX1UQt3UvDlEtvk8F
aI5SNol/UdhPpvLL0Er5uk6nW6JPDCmyhFamBiZoDMISbeA7e326T4Et3VFeRhU5q4r6zZXkSBLx
lr350Yz60acrPRlINSZxeB6Gbtth5670EuVul5LkK2KtDq74tzepRO5qCZlmj/3+QkhLSkHnbnUy
wLTaKeRGtoNIfVZaE7CSJn+UX6Ji/ZRJSlZizuEaAJOHBiBVTfLdvuTJrXFk8ur8baNFZKuW2Gfh
0oBzPUyi76Lw9Q+IX7dW3HxLvSUvfTYPYEifUZNXCDFR344lgMVO+9Az5AtDzjqajtgEuN8RKpGu
xUgoJxDg0VfaYyLmJqbpA+Lno1TiSJKq0XLVwP/xlT7e9e2bJjHMleKw0e667kgK3e1wlEzU6ATe
3dOfyvDtxuqZxU3zXAHNnbPTxaz7Uevpito5QsfAthA3KH7HnCgwvX6NWnYXqdwD/EbRS8eaZsfd
LBOneLlLKelZ2nQoBOEl5N7k6GK51i0COAQqMpG4NoORXiVgkbaNb2MvvcIcwIcOm8MTBXbMUahh
TgBz2SRk3/g17Mxa32umtNUjGY/VKEL8vLNS7YNT/t1VxS+/oc+j0YBMN0o4ictSjQw7NALbkH27
xRJLfCB4SEOT5yUhHReImhvLbG/5RPdTEyh7Cow9q+ruUzEbolN4L29aUT+XWX/gmB/gd0HH9JdD
G9M1FcTXwKToBQQGNvMpnSZPKIpTpMJvA4EP596AE+Sn0Y86XJV8AOEGUJMsnvAkq0qCNPhORV5M
QBNJgJNRmNqC1qHo0gkUVkkuEbv7l5CbOJem5kfVKW+V93IdqMlnwuBtN0oIYpPYUqTBA+QOtvyM
3/cSq24BPQ1ROClXzbVuo58mkseT1HD1TwFqddXqKUEwCyJ7yN3U7CLKg8BL4rp8S4aix7mfHZWT
QiVEICArSL+1VJbtX7pKu6AM3+/Npx5O3Ooixsd8FAmVAIKKUH8jp2fBrw7BUNYH1NWzqpSCupSP
7Gz8auX3MPL9Jn0RwvZTk5UCP/Lc6pprdfDouvSO4TrPsFWO/XOkQysT6E0i+5SJ1g7ZwibU6xGw
g4O4FxthMAxPzFXawIlAJAMV86KhCGKi7R2K/KRk9L6Q4mZgivtXcYBTGqnmusr9mW1HREpkaa9i
JbJiFzOu2rahEFIlTzBNvvIudPK63QD4GgKKtQXJfgSSmIRDJigIRl3bYax2x4bdZ0hFzMkJGLE7
/96tMzWX7L62FWUjtDtD8Wk3ibQZAt9CazLcV1Ki+fuAkqOVIvo0lPELU3q5EGtKRmlKibajoJ+Y
gLVzcou61uLd0ifJsgEwTylRaC+yS1uTW92pRMLrNSUAU96I/sSAGA3DMvKFhV6RhxIhDnPqtvgC
XrL6/5ayrIma8f9hKZMVXcLs919byg551YT/y/6ochYP/5ez7M8//dNZZmj/UjWCDlQT6o4s67NF
sP+um//zvwVMZ6z+dFWcvYyYxxQ8XX86yxT9X5qJ5cvUCImR+TP+6t/OMuVf/Fe8YLJiaSK4fuV/
5CwjO+QfzjJLIlUDrqumy8jkFWN2Gv/NSWwkQ5lW9xoGPfOVpw/Fs2aOvocgz8kKuT3HihGeg7jf
ZKl098QmwFZTiMoF+/KsgEYLq6VwH/tMvxRCaTlTLWduNAnZjrEnZLWpamQjUVEqupPeBm4QZPE1
F+b0i6injdIWxatS7S0wQ0kkTje/hWWJ5Ko8yE1WbKE9MDbFNV2KSDLOwDcIjdT89GokNPQDPaB1
7isXE4yRC99dBm4cWVu9a1qXNZyPU6vU3GIAFpOP9fDVWCwoTQmve6rft2qm31fTQCBlJ439m1iR
C1FHw3tE2VkoG4KYK4JB41TPX1n8sSoIDWjRpG8MadA+DyM221AYiz3pMc1zTXkFpxdTQoFcHGu9
FD5nAc1Y7Q7gYEq39YD4YTqPfqiuO7P8sAyLsBuoyFKJXTuNNHMX6yxQK9q2fe8UeSMdFCV6tYoQ
n7weLssp7XZWuuvMZNzWPusJDtaLSJoFiwplHVvTU66nisMEUxGTpX4LvenkOS8ngldbJhMEACSb
lKWpNIdFuMqm/tImHcBZ+dqTxBcFakoxWMK0pNY5NONdXLfWCx0IEOJadgpacqH7tHdT0hycMYWG
OlZtvrK8pA/IQuprxCyUn1iGSSd16C5Z1QEnb8lk09M7RiE+gqzvBPOOUigpKR1hGmwqopbHhrGt
NiJr0apV/OK35lKNJswCJjUutcRcXai/uI/KVQJsf2WMuniMLMRifq481QnTkcPMD5K/PppyCu9P
84u1VXTWotLkwWNxN7gaJ8dtLJzX4kiKCNXoNTJxKOgxE0uWjgg84rJdNQnRj0LBilrqhZ+8Fj8L
QRxXY1AqZxGuaecrRPRk1k5rrWI98KT23Y8Uuid6sFHw6NC1Ke8sciMES35MWpduZoSqWcy1BXhi
EEpQnJT/4OtMluNWtmT7RTALAAEgYsrsM9kme05gkiih77sAvr4WeJ/VnZS9CU06h5LIJBLY4dt9
ef6FbJvd1uuHYOkvIeUrx7gc6ovIcq77mDMieA+A9JjA9XXJA+dOJQZcr0sspMsl8HKZPmdJTeYP
j6kKZ0X95nxWMoTf5Fobv1H+k3FnTAhxyW+7hlNA0a4+hTLfaZGEuwhYCket2UDupmccWE9wtkbB
j59dMs7vYBsvFsn7an4rZ4fJnZd8EyRLc0iBXDCjo3sSfDk4BV4od/bHfTDUO5sTy83LZMrhYtr4
txvCAWobGNGeD+dJpfmWCisFhN06LEHbHuflOiX9pWnq4DEQ7FQLe/32Z7ADpYvXxljNsu0lXjfo
3npXh30Cdx7MZGfX2W4eM3VJpuxdxLJ91JXzTE3bOQld946mobfYCqtLTk4cvBPxPT+C/wClJ2g5
hZfcge9477zDGCbC2tkBK3vcMIbYHXFvLu4kvZQhezzXcuNdXFa4V4bQB8CUgQNL4+BmEGCnCExQ
y5FnvNHkKmtXtU+ZlHHu3QSPKajfA2fFLymbZlupKj0LoIHm1dKwL8Bd3VUO66gZiMpJM59Zwu3P
MUVPW08vbyUZv4dAcqi2K9pZJjOewYx9KI1ReCkDtDqv+LTDkOWeDPeNsqrPNV05g9YbGhd2QAE0
39fGXOvERnELavYl88IxQbExJnccEIwgzSGtYngAZ+U8yUw8OCRxHtQUPC0LMMC24rCpIn+8bzQO
XNUEnPvRr6s1eZS+RVO07FRRs1fYViP+trmDVkKxSHIag6DbdkWgdwhEySGJgaIkDqyitLZ+e2k1
0VbugOjy9ohAA2A7n5U1wQZw6HV16xP1LOfhXczc+e2/QPCdh5qrf0eIWdx3VNnA5Axw6hvM45Fe
OL8NbblNRkmZ/co0bYJfURLqNzecw3vZcrTP3IkSjHA6Dil1CVNaGEwZlrOfhadhE6b7ImAzv8Sq
+kq9ST4ErvU6C/dC+IRiIlY4ToiGaweUkdopVY49kdoEAoUl8MNkXRXfemXDw0MswLAyOV8alX3k
if0cJca6KApVgRJlL+38B1TXwxA76jW1rA+UvktdB+l2yfyYHS+gQCceWDtTbsC0GPCkXRr4EfAs
6ddYq8bmr0WUX7PPZ45FEe+HttGnyIMeHUVgJKqkT46aK37bM5A+abIt0v2OKB17a6LGA+4VPSaK
0vQhU/FzOmfOZpqTqxHkbsp2Ja6l7DVjtnYGVcZGUbvIzomPSVN+rHmVzZQVJKYzMogU7xQHs1iU
noc1xeNt6hx8aKjd4lUvAx18gEcLc/DtSj8okkjCDgKAJSAMvdETt7phO1aRLDyoBT5hYApcSBTo
bKHC2nigy+h+srTESOB/OaQz7dF3XiegrmdQrI9LUkSUFfreVXINRRNuaeiqZ6rKOAx6joeMEdVb
JydlMTXOP0z3v0hQ2m+zfRFjqd/mfLoyGP1aSrBuzdzpncy612jUMbZAMXQUp1u7OlO/YkmBTWVN
H3V3tqiKxNJHzTQM++zOkfblPw8SFKRTrNgMzmlg72TTimPb8Uwcht5hBujtbdY2mNdkVzzqHHlx
cX45jfCe2PTaJ4qN3Fsnc5N92vCkjiXKpuxKdWz7gS4DO65eaPlbdpB31W5AsmbJN8Njdrvq0jq0
qFRFZFNnNHNIyAGwsmAsw+mPn19zQOGXxoTpobcp72ubzL5mOR6+ftQXt6kOIwrBufOm9hy4D9Eg
SV3296aro4u0kzPg1OpUZz2NVTCARhMueztmv+V1dffU6fCiuQHdVmgUmzgraHloO/92LOOz32CH
TWt4QUGe/22WhqnAWk3l0xPyCZm9qDPXSAzPfWd5L63d3+Q9qJPSBgfOoRsfJMhH7JS5K0qszvN3
K7ArlRq3dEz4LE5UemcW0h9915J49aDeUT+5ajUqDw/8nG9G0lBfE1iHPRojRnc2O37miPsk59qv
6pbKtNmIPT9pd6eiT6XX8q2mGoAZsXI4TQu7mEXp7Vip4WH0B4bHdKKko7E55tLc3LUeVgDVKKoN
nfjW96q/Q2swbRl778c4YDqAlKduUu2ja1nvU4UfSDbPfWCBZDn8jBHIOv5msa9pUdp70SBcTQAD
P8aGFCm3Nmt5tL3sT5AydkgHNp6EYamYC7c1TIMD5QUsAfVn6bGzk9MDXT2/PEn4ldyyUE1HsiDt
nmxiCabvgwvZuT3KoH0r8PEAhLjk4/yPlWCMcTIKoJMuPBSCxMWZhuiRlkV26QnXDUk4Ex/G3du3
af9YMGoZCWUpSodHZlZIhbyK9Lma5UbKKD/GlH1shLUybd3IJnDjvxVk4fG+LuJYVKwYnSAjrjmK
/pKxd8NKnWxkXq0Fm/OrRM04uE74ElisFQDZJwcvnR5iZje84Avr4CHcLD3v+Z6vyHesl3Q4O6Fq
P4Km5m/YUgPWPNSyhJw+PWmHwu6sPhPHrY4ig1Or7VmcPYo01wm7SRG0GGRAJLbQwEJ/NNdC1m+x
1AQdvPqEjMizk1KdDI1BJPF8VyVUFUXGPK5NmwPtBiekdBeaFcszHxeHazGEtxOi4thlYh/n5XdZ
8sgNLRe4Y4lMkswsL+M+IO2pxrX8wwceOIe4Myw0gia2AhoFF7jt6xOly0bgXqk8/QxDfL1sPo3a
jX393CWkgzkFILyzYA+R9m8DMMU3Q14nh9apnwMTrtD1JEXRgd/Aqv2O/3/OfcWWNcMIaGUOKpy3
tNRPju5NKdlF/wxlU0D1bhoDCAr9dS3dp/oipuIrrbAmtFaZ38IJbU4j7XFUGSXZrTeVO8QLuOUB
PEflN/NOw6E7Dgad0x8zagLxHCQm957b1cXiV7PekRirdx7Jd8AI1XR19WzftwGnp/V/JqOK+bLo
CyhqwAKhtYMHX1wjzcK/4nYc+6I/VZGuNvNY0+XOsM1KmZRH4oBBRCc7AaWw8CswU1vALFVCJzQB
SiyslkwOsUscg2VCqVnU8DeTVMVspmZVUj/4NTpMWB7ngBvfE7tUmn+BqtW20zxT8z77Ix3BG9Kt
KQGoobemWWxtSkmNWdS5y3Za2uQAbAboSU4jTUNlOkrzyYnYMSRd79xXtZ0uN1UTU6FrOVwCsdMQ
3kw/0oxwT9gpNLL1NsCPbtflb6lPxrxbHI8NqmpPPa1rlPRBIq6m6YgKJLdQPe71VJYv6EY4PpiA
q1EfIwbGLR070TacWe1JY54L4bMJ6YU65KHLUptxpTccWNDpCQkMycvSZYRvaAHZe4HfkBY3ahs8
1z6JApCl3EWzoeABjg1u9MOWbglrPOTp/K7Txr4P+yAH6BpOW71eli02c3uCqFhk2V091+9JjPci
91luqZJCFsCWn10xLptRAoFIq9Dfq87gplnwgDR09A4sQzH24YjJhgUtTKEOO1Z59iZ22E1Imw6K
ZHSWBuubI5uT3XjftmrHnQlLGmwjf/Xn5NB6o5AKxKajEXhcG386Ug4cuBM1Zxu0yud5Rv+bRvtf
xfyyG1Pir3E0/pm9mh93jnDcSHXbc/jcxJ3kmysadRzohLkVE2+1pMD1Nc1WtG8bFiN1BvIvy0a1
rWJ4ubOjKMJq1bHrMANKW8cUAYrgiGLOYGf7d5mdAJSW7pnGTFLuSQizVw6gojrvT+KCrxANMakp
cg5z2JM9OGibZWec8bjvuW+j9Ta/fG/+0y2nnnPncemAH9fQezYVfU94A61TDUr42K781yFwzdWm
9JOf4Yo/qbG1oHWgfuJMKZ0lvDPh+MXJlU/Ix/C8qP6d6mRAZo7XP7bVY5kAzykB0IQ8jw4SKWfb
1LwuiFYHGpfdJde3yzQGOK15L3pen+9Fm9m0e2EUTrrlr0oXuvsakzKKcwhLZ3ULMdt+8cni8hNZ
cngxNbUfnE15epRXGqVOruf0lEUruGJ9FB98uru0KnAwlfeGRthbZwryE4AY+BxBya7WptD0ppsX
Cr/Q2mmcoFC2CFM8nmspRQZEjFKF0r4Xfb234Av0RRy+xXZ3GESd7aNUD1vbZdqpSrrs9HILN5JO
1jq750TQHwZNBL3OI0FX+VITdVS0CLg0m9nrI9C0DkVeOn31297c1jbPuTk7LnP7OLOBu0BngS4Q
di/+DIDe7TdBrL07zh2HtC/VI62n15p6UPScN+peSMD5yj8Rm6d0pS+4qdL5tdVp1rzDL6ltbKM8
LqHIhx61qR2Ml6R1Rmia6bko6SKzFvVkF539WKmvsRs4sE7VY20Xe7vr9a5aCm9r8Tg42S5UxAGH
+FJaR0D006ZwWARk4CGgBFjo0VNymu27geMwdsDpI++t7q0hH2+N5e/espJnmScfYToWlyiMv36e
WKSwb6gPC9jYNZh+FiIoCDGL7be4m7i/uK17lzksUOKhp2vVJy7PbYWR/cmN+vwtdt2YdeB2cjXf
Gw1e0LSLQ5GMzsMkMGBWXRgdKN8s+/0kYnKwVXdU2rZfFsx3HETEUa/pK57V98763RqLwAL13clJ
p1N/cAnQnjCzBYZ5by1YpOcF77qMGOea1EFrsvFxLQFG+tw/CraWV8MI6MzXwhvqz9SiIa5P0Y5c
IMMKzT9LJSSbMv2XylbceUCivCJusK877BhteAqaLs1D34n43t9JPdDDaAhurwyuEA9uPFmnLlmy
S2LWlXoGUJIdS3BXVpV1bNTwXOmJr7/NxGks2iOrlfIwxjpERKQTUs5xcpdPnkOeiyxlNJPm0UbK
3ytOqJGn2pu6D5sdmLRRNW+4kz9IzDTHPA0Z8XGXqsoCmV5R3N0fjGnmTdv1cG+E/ozppKE4s1l7
r5ACIp5uj11hXwWLZbxvnGaYbKbH5kvJpdpPbttsW5DIdJBVt0Vhedc4xnjYifd47N2vyPoIQ2ps
Etc7sxQLT74TRJdU5We+melh3XQg5LYHOsvFMU+4z/MUt7aWZSHGFOLJSsES1Ekw3k/2eEpzDN2Z
q8gJDw0oIiy0tMyZ3RhyzVarWOtO3ZXtE2KmGkFclnFAdwEO30piX8L18tZlT8YH9Jp6/h/HjTH6
WzQuQFBBjZxeQHUE2OpOERr6rea57MDCPXodxZGdP3O00ZJkLsx6DuKG3Y5SIXrjgIpVBvwjaT6c
TWjhOp0y7JgUAh0T6El0jWGXKbNQbWpQ6jfOWl/v1SMpulWxGBc278WErdFKaK0AFdfvxsiCbt3S
UFsnlT4Aa9osFVo50IzHypqvlctpPPflPfSZ8W1eG3t5Pt9PUv0ZvUo/Z7QAPdeUZ0cGbULJx8kH
zQqLSa+Sc7rvCv9kDSLaWCpsnuPVMMpwdzdF2XuXc+zldkk2DJ3hCX1kA2kr202LKU6GWQ9ZH7tG
NbtH+iBhrgr3PNPOSNYAOEnSFAc1OZ8OqvlNOvg78GbJO6i5o8rat8b7Q0fdtCocajsKajsyvRIq
kT9UxOQcG30K/Kw5V3Vz7/sTg21X5k+pqZ79pQ8OTF/mlM/ynlEnOkW0kx91THl3PFYdqCCLYEPl
oLg2dJ2OFlbUYbDPXkRRdU/b9w2V5O3RIm+jgpL5iGdF6rCL6KinGNlcY8WweObM9qMpXBDdVvlL
WQ78lwyqGbhpnjgz4zC35B8sQm8CsmRg/rOc55HvIypEAZWuUQBBtunWCAkMEvemS5GNMwBHC0Tl
TBMGWj+Ib5MgDdIEfnQAsZz7xHsWSCj7Pgy/sBdgIKy4TWKbuGG4x3HTorhafJJVptTzDfFxLpTY
tA2Izw4KChOIu58kxI+go/8GZkZLW4mFoXVodj4UfETzIb6hAQhnS6qZ/P3hYYiYqinu3XvQipCN
kp1xK7jYK5PZ0M6reNnQbsnRB238yLFi2zYeICVqhQFvQcxK/XvQ3xnW1eZJhg4H3pxiOsoOqt3P
10nX2ML3S8+bm/fYe11ef129gqy5S2Vkb0zjb/MRlD4jNTdXatdZeGJSjAQmvT89N+3/AA9orJkO
xZydmmbpzj8fIsb1rArEaW4QB6eJ3EUR7ca6D/c4Ad+rNv+uqyrhXkSXawcPpUw4Orpe/i/AUQOb
BuIzQjN9Dy3s27jPSF3MmJRN84cIE09R8MFWdpu2+nOhC2LlQlCrK4GWhVgLAuKE64com/HxxzPO
hrKsz8JS3Q0S2ABYGEvhzwckX8BY7F+2Fu3QZ+nBlg6H8fYH+zAbZyLVMP3uY003m5M9B8xBG8Y9
eKLzupeQ1UkKBcO+mDg0jJwIbZufdJldyxk0op+U3rbDRu8P/hl1sNrTDdWeoWvdzsq42B83rqEt
ivhkxiGL3t1s2iVA0vdWqaEZ59+VhPVRBy9Lmv/FIQmeER5as7DI4Cnpc60QwYm7s+1G8d6JxRsl
zuPZgTpzQ1nAlwfWEXL0likwx1JoPXZG2TCz8IQqB79bXFjnmf5ToIk47in8JUhavgp3IakqBKEb
n0YFZR65cnkEwmL/oY34MsWb1oWXasKIYqf1ckCf4OKJordRjs5rtRBCjrPg6HETOAVNQGSzrsL9
Us+vLN/d7c+OZOmqlpLK9d+6BxmNw8RSQ/ap6CZMLaYPL+isc217L7FlHEAPgXsW5fzmTMbfiaS3
YPV7kjVGdMAsyD17iOTH7IOetcU5skmGuBkqN4oVyL2a9QlnGV9tZLx2gxR1tLM9U+yGKsL0iE6f
DM15Wj/MXd2C1BLX/1yXNFFxB3XpP5H+q0zGu3YOXgr9TR6sJedtzXF4swzNr4CORpQLPeAcIKlc
CKzFQ/bPCDCeup+Jb2D0tbTAe4IrAlnYuum63if7HfbsdaR7rMvAOVv84dgpV8GRn7Ff9sH6MN64
ScVQxEVJABINcU9h/db/w5gC+BSWYmdvE0veTrm8ojhu8oF+RkvqX8qpv0Qy8uYFzpgxAPvPpntc
IvMlNcENK6g54Ezjh1XW790fFd/T/DjsrPBWdCn9mcN6qHZeW9E9ywBL8IQsM4/XWhFNd8w25pGw
CdGC/GHYChuLfVPo1wyza2ip15hPPdOLC2wjzY7eSlYxWGuPE1VnBZnOpnFPbDeGcxE7vMR+KRHp
BjZCAxPvgkLWQN4nGmdYMkOXSrDx3049x8HGnkmtztWTygx0azZJIB+cQm85sOKQgoBNSSraHbb9
KomumdOgRpT2gDsmu8cc7Sw8wufkOUJ+YnyJJMZQvN8uLRyxO7I6XrRYJQ1ByJlymNkvMHWY73Rt
FSiPddxvFQUQ3H9KvvuYYPLsFqd2kce49fQh4kBk++S6XAKskBfl0V7vPflaiSBSeR6a2qCiOdYx
sKj1cAjCpLo8jhPP7bqBa8K19k2NNPapaGFmxvHFIR/pC32ArqyUQ6XWd4kffDAQR1sTNg9qbVUY
6hVVZTz7GLWROCS2C3EhnD/ZTHDESBUZ3RkEhB2K9MIOBW5JhRVnLCZ51nVT7JdZ3I6UfBnmSTS8
QZBGoMTBo8SmaBirTSCBoBnzXth63LtqfqvXPxZGHQ+8hp9OZz0xIRDxycMHsQYE18fdzwe6y4ez
TNJyl3rqkVLei3Fivr+w6m5+sDmdmz83WED3UYgzsK5iIvrk+LnXNZxVHM6FlERUbKjXr7YJed3j
aOGtXRYPuBaaTREy9MHDvReCv0JH51oOD3WPv9zPeKNn1fxLTSQHEvZofdlyaF6f0utX/vOrKf81
JqFDypCCOlNZHywwqw328jfz5EL493lh67qjdIXBt2acQZ5VdEaU3SEH+VnDxwBBe+V5NVF21Vx1
RcCWQ+ly9sTAEsC2IdgXwZ02NrGHdHx3guLXEPlmk8zTsrFyxl8cX5ITsvtbr9MJUFuX27NbslRT
Um8txlNQ3rY6hxhFTy3IMkndxGGwpzfP45nB7RxKaZihx2s6ettcFtiv14C4UunGy1Oi/Drk0ZXP
44bKOn3ObedfI72T9NAxzeIefp7bCFgDhuRfrrBeZGLAVnKl4Ae+RJF/bGx57fDhHIIO/2LdZwtq
GVuEYJwfhi43B5qMKZRhOVn7B+k2b/OYRlze7X3Wm4uLIkSIMt7Nbiuvbks8B2Iot2Lf3PKT7DEC
TC/ROD0w2T5xWiMs57Xtjp4payMTaBc2NwjOylstyM0FC9Ea3knNUJMDGue7SdbH/j0Tg3NaujnY
lBNdmX40ljsp/nZTw/RUJQQhyjo8JCNi3hTCSuIISCi4ax9QRNuQ7vKuo2rRwYerc1J902AOeY7d
NFiFOTeoon320qQWPJ04fuI+gVE6R8bw2GwrlO0ah3VhRx3d0VO460jRpis4FfGWioFCgH4lJ9q6
TXjwsi4/QuMMNih2ElymtR8KT5yE6vZ0CyAXFOozyVV2EjZDTAAahpXIhUYs1AQcN0MyPfQRJgAG
k7wdfgEQ+y34Ed/4CmKPZ1Nuh3/DvZnG5qv0nS9yLLnbexdRAzYV6e/SxsJSzT1uAWVNACLIV3Fg
JyPJyXpT5vHGGq8USZ048dg8JW/oryK0lbhEKNnWbHVmLB4GwUhdtfuGlXWFsXwL2zp2thOe3Bov
DH0u4Hy9xzTlxeuDrCVqF6Q3UZO+BCxsj908HLORarTJ+xtWuOhievY8zpKb1if3p6t/mAfzD00a
se5okuri7EsfGp2T/2CCPE4S1AG4y7+67shrUx9yAxUB9T680NVL/9piFFCyGiurDcBfi2gvfAQy
SRcc4jL5/SAASE8xC70iwtyE0n/jIoCziiAUdzVu8dUYEBGmXDfzoS4ekimPjk5/FSPWHastgTQk
DHiUra6qsyA0ycC6rlP++Bo8teA3E7ntJYlmStIVN9xwQGoUrb+3IlIJJawSz5/YENkhL+cUoTQ9
ty3pPyxY8wYnQ3c/pONjFHT7mshxoe1v5HvvUQ0Beavmrl/sfjtGtXWYEuS6oUN0z/Gyc8D2Ct/f
dlF04AaVHlVVexuO0h/FcKpz8R22RN4i16SHRGs8SaKqDyHAtxBhiLsVUwpppXwltNJFr4NxFyzz
xRhSKzIgh9y2tCBKXFuuxDbmSELNbViSZyA/13tBf3Tc4O94t+xMgv7XFtQBzFISOPaxH/vL1uwE
CzRawOSX0764gQtPZ8KjkACrXfdXOH9wf+wE9WL0B0wflYvNJSufMFdQVpnlLQtlLAyFIjdNsbnC
EupITlDeMmzYynCMH1g6Un7LvpGAelZK4vrraQ2HDq33aZBHF1C5H4Hxt4W/Qpv8m6ChfI6ZOubU
4bhoFtw0LMmyqcuK3+B0ZyBAfGFeTTKrmedbpwQakHQNUauYOAR6cCMulmcICsfZS1439mWuvI3b
WJzvxgysKj3dFo+5tZkVOxjxdWy2adoOoI6bK6c8HtIih6yeLDtaiLZ5MswnmeMDaskFeURi4mKi
kWYpngqEgq2bjL+D1nte+hbmXgimp05P4YOvaE63XdZG6I4Y60E/tPFeSdOeq44sCDjPYz+UBHly
Z5+GE9tDYgO5dLu9yXjtInu6Wi3s5piro868M4tRmlhCYvYS9GlolyfPgAPDZ5lto8Chx6Sz/7D6
hXdUw6Tu0gIhxjGPIoVgYa6ccFpqgYgzhg7RF7V8Nck43lQhVU95aj786i7StKAEtfxN+yqW4ikQ
+yHhfV5U4yfmH2IRfRCCa9EXFsHWIW8BwfBH9rky4MTIV1eJwYa0/i2TL+S+qQgdYeLe9FUeIAWd
UteqycyXj2kOd5X9jb+V4fyvErE5uqV/5yo6gjhCdAyOHdhAKoVUBmvcieKHjKRRGPbyOGDPK/Lx
NiqhArhybG5Krta6ASAkrIpFM3uLtXeaHTRmpHoqdpEVfbbOU9mXy2tdHBauKDkxWk+OQ2QyrepN
F/As8gp6DOdgEoBe9S2+MXfLTtzsisUhge1TMzQDL6Gsby/Mc0SbPJkGcNemA5wmivVq6PDeJ7mz
8ajSaad+2QmRvgw++U/WR4Xs0VewiSq7innPvVJhvuyxaHBM5/rAROZ2T26s4gtrqrsJ4yHedz/Z
a8e+KD98jzXW6AF8SxqZ5OJLMIiFFx9XFb/vfIwxA7iOlPl/oZhvsdkYFfNE4l7G2Q5f1mNT5w9h
YLq9DR96o2QbYu5rrH1TJLSBTfF9W8+f6b0Z5B835+061+Vr3dM5Kkb9lUjt7GNNdDHOZ2xw9ipD
Fpd84WhRjvTYrG6w8abn8HaO3HRXN5eeVXzi8FzWrMKY55O30PNTBg9YtXmEzim8/jyV6zvRMENz
7yPK+FMY1ohhpOXNf1VB0J8I4v2/zrKf4rL//Dbg4OTPOP5/iq7gUGeIHJDFigIo6H9LuX660v77
259f/f//W4GKcdNz8Fx0LmGmItyGa0ndmEIwF4Zz5uxT2aZa9Sw4EmZVOOM2AtPQZtM5TUF+//wq
/t9f/fz2//pvP5/y3z/xf32KlOBGUXuGbSdtygkS4t1p18YPsU7VLrIXgC5VjzNvDpet1SHPxEu6
K+P2VU7yOxqiliBBMu1CnzIr2ahLqUB51TQc7iV25I3PZ8kRm2nvEv4FuJ7aNW16I4IgnKWQcMAm
n0YIlxXjWtc4ezMzk9AAbh4moEU9rP5t6c1AUpyeTSUyh8eq9kYOyYVcJMVD+I7xsQCphkDQhl9f
dmZr2O7/uGcSwhfc5mDxezu/6Q/emtBw7F9R6g4wKDqA89BHLKB75A0omuJMiPhun6vQ+VTcOk6h
vy2N+1U74eMcgWwKOMKvS2wqkX87tW9fQkisds8S1A/QhYhA8vI8tDp10QypKxpHHEXUi9w460Tp
h9bbUPwTnS6o2frs7fkv4moM4yh8jRoo8pk7H9yur89VltGUYfDVkI2RtBwfYNeSMJk42U+m+l7m
9I7Zhceg6N7wQ6NLL9wKZpXfMy7sFCciih+CbJfYw7UIwSFZV1xELhEo73Vq/QOn9ITPEPQYOMmf
DoGC8EVi9kaPxdFpIfNYZET7idp3e0j6DeflB3cpPtUwPZuCwUGQ8uStoHM8PRKxJYouKh7cQ7IA
unBdWsnHQXlnWamX3LIJnq8nOgO+e5WLDC2Ys9qbtr3Ph8E6NzoYNuEAKCLsvxuPN27f8BdWnWud
KwMveX6KUGCboAfcYB4cdtU33DSHFqClA1ykyOKbuQKAE5viiba751gr4DG5M27bkZC2ZcPt8QtQ
YGouGvjvpTylrFuyBDl10pR9cxfkq0NLp5/0oFsoIDQhUUSr88usATvTBn6U6xlvrOqM/QFNglGL
V0JXvBZ2VDgXGSzvHBQpitX2LtIT7Vxhe66pFikXYx9/vn+7fXDBi2+FEfdsy1EyZ5+Td/Ee0MTs
GfcxJWIXx28whLOLEhCoyWcBDUm865Ay7zjITz9/kSYm4/M9WROScwwmrkczGOPWP+LbWKGYaLE6
sMnpziokrewcCqOnYxOP43GcvYPriZmlFZXDBR2bYNzd/D6FcV8VA//uiKY/3wRR4G8sLzwHjcWF
wzyMx5XTf6b3DHmfbcxZUMLrKdRELULN+JbTEJYmd8qz33sDSNnV4a+utkn0+Ic+Dz6XMv8w7Yin
0VTHYAo/3TAO2WKnEDYJd4kFNMiwdvx6rMykK7E85w1SUfhhN4PYB26KuJ/Mn1lN7KfO0KNGAuC7
MA35wYpYPFde81fQEUPFbXodMDLciMbfpNTurB2w1zJms0Wd5hsdb4AjcuZ1jg+7gI0Uq2mVPhRZ
ehRWGO+tSsZ3ae9riiQSAbcS1WWSt5XR1nGgvdorW4gUBB3weMcP9mBznPnlOzmExuVXib+I0tir
QcqJ2DjWmDr2tHY85espalo7H50F34Ji88DeEQRIPr0AzobjOaQ0o61bh6rWv1PSB7i5BtKXKp/P
znr59R5Sve542aOStD/r5UvsQF2AQS43gomURF+QHMKyu48jn71Vnb6nde3e6Ckt4fKi5C/BmvQu
5mjh7kfQzLPpuUwjfMCDz9ZhhhJLeGWzzFpzpFl7QfHMsNuBqKoTc3YHM/3ng66J2k4OugHB9juq
LsYDDSOwoTAFEagr8yU9h71DalXUT6NNoPp/SyYHAPloJhY4BBW+mcz4N+QOwD95ybBzR/NdiAqy
o8bq3AzLhZGpytYnSNbDpoNGWTAokpyAYbZqT/5A26xcPyzViETYs1kcVgq27SRvS83nFh0c59R3
hotTroee9ttJshJxlT+DA4CD1XpP84XzTyvwUhOMfdmCu+PSOJLrZec5tncKf9NnXbPBqzGalaF5
b9cNdqXo9BFT9o1dKj6NqhYPY4f7PRgkYmBiveFXLJYwecRk3G+MBS9EBBnovs7veGoa9gCCjFut
AIQgx8WXxfo3o9dzkpAXv0v8B92z0i4Xu/2r6h2xUg8ugpyABTnuxzSwKBYCM5Y3qeQhk80t+nl+
wJFRMpcNdwVfPWHU6hoG3m/Tuc80GS2fVlVddDCZv4Wb3OnHyVviz5ao3XaxvIQNDhVEk0rJ6UfV
mxPPkBq8iZJlFPyZyMASs0TVTp18OIP+dCev/Z6794Cugrz8H/bOY0tuJNuyv9Kr58gFM5hBDHri
WoUWZHCCxSCD0Frj63vDk1XMYvarej1/g8Ryd2ZEuMMBE/eesw/BCq2y2S0Nmlgr64fvIEaNi8BY
xbUbb/1esjfMEWxZeFFAaBKxbkX+RzIrdNTtvA4nZIBBMee4iJGI1mL2npxFAu4VtftFwKcoG7hi
+tGuom6j6yA5Nq67c7PqhRoVjat0cQuQZowy7quO79UYhc95DQ/GjkiMpanPncHI5lTxV5nWwVn7
qCnb1uqIGKSEoANEJUlRPBVo5ErfbNAXNybb2epxQDaqPKv/hiGeUAT6vc9lWJ5iVrYrnT/a5KNc
fDFvq0nkpzgSPloBhF1TVQY4YASmKL5HO3TKY+BSg5XTh2elF2K4CTkd1A9ZhUe3RvLN5t2GaciJ
8jpL33WuEEeGwm6vUFg84flin4un6UMHB4GT9DCzwt04wdydg1DjmOnEfa2Rao81bUXHti+yK/ZT
MVQ3fWjN9+QzhPtEhpSAKbfduLb50CKXRr7c5DegC+iuxhRT+9p0GdM78dbIOdpFiXROztKmuB4y
9oSn5NMQtuVNnsTlTVZH9tYtqa7++ZRC/r5p1QQiML4hdGi4d9vwc4hxnV0aHZ6ulI+x6+uN5fUL
xSIqt6lRLTYRDLtJ2JJgqh3GuzHZ6rGt14lvt4Alm8+OMyeXQC/nvKRyoxKhLlVivOhOAlSb0ES2
4Q/hLE5Se3qlHYTjesbO2SvU0pp2cOfTbmLJCiG3TBC5pjDTQ/LYAVrurBReSDgl9+7TYCdIiHSe
r92iQyDhjem6hurTDMgxMW+wJJaKWlKJaaZgMD4YWe5uXZ9cz7/4HO8pq/2WPap/S2CkQ6M0fkaJ
bVA6mAd/j6IL/TQq2yg+2LLBxDM38qZvzVMkW++B07XrqE2dEmXl7Yq6zdZWU8MsTuef3GaHpUGA
mD2dohRFS/zaL5HIRZbKU5REsAEHnWVr186S1VBaP61QVhrKdVHDNQ3KBihOFJ8mlvAoBlL7uU29
Bu9HJ85Wgg6/EKQwEuI0b6knhQdZ+m9pbg03jVfFR9lZdyX+2ZtfBzfLmwMJX8+BqOhrKdZJPQo4
c3IA+sxdA7nYFI+d4/n/4TQq/XffpWuJ5Ww6rsWp/C3IcggxRMyyDQ7t4Hwv+0C8EbHeQ8CO4b8m
kNUDp48+z5/LqUHz46QWYTSj9YjaEWhqmhbAeFLrkf5rc+eoeYdmAQOLyrC/UOx+4sbFjNM5z+bU
GMfEq1foS4L7MYmxjEdpsy1s+1sqakjvIgofJDZEJBfhF5I40BSNc/aKxzjfqAKyGUO0s0b+6d86
oju6I1FcSELvW4lPTzXVsaXvzPqsEa+gIprVv7/crN8yNpcT5FkuS0CJ8ZwcusW/+hd/am51Plkk
8Nk6iSc/z/otmdj7cij4uLGcWEqSU4TiqD33JlLWsN/FXAP7wepA16rp1s898xLSoXCmtD5cDWyx
bqHABNrbZvQb1991mQV37hZ8w/QCEeB2NLMR+jZaRsPP3kj465+MQZ3R8Pz7z8bf/ftFwIezl/+Q
Cwu1/PtfP9yEizXvZ2TvdpoekZdSPt3BMYq+hGWDBTIoKm4lvgi6V2pnVc0IHCwCPFOB7ukLFsF1
Wh5UrNNt7tJspX/ar7BMmS+1p4Et1xmlbi4rQrUKxCt0bO8Cy0n/8ghc0a0jrfZ26kDZGTJpv/UM
kbY55Z/I1ql37h7xz3jClStu56LJN0FgOm8+zNNM0Y3LR/PVbOO3SPbRC6sboilxwByU08nHFCH4
Ci0SQswBUscckGHmVfYTVgnIaHGktjV7jnVReCQH0jc5TKl9tK2NwJZ2luF97UqiWQLhPjHpnZCW
Q76u0vBSenZ4y2aWAcHHS1nHo39uqvxT39j9R0+zy1ftl6KbFp40UlCpH9seHUPiaOBiulVPJbX8
fZmN+cllQ70xBEbSrELO53S9/bkaiztRz/qDofVA9dOHgzFiqI18iNedGzzHPjGMndD2LTY7HBdG
dsB0GTFPUIMkWTeikz/DH2yHHVGAzRu2N4TjzZF7F//u4LUXGeNyUdByraEuP+eO7a08RAposdQp
DnV2aK162usWKWYfSwdlVWttU5YZoV+It39/FVp/H4m04wjtWMQImY74/Q6jwRMZFp7cg0fB9GAi
XbYobd44/ae0lwRIE2yiArA2FBPlORUJ2WoRLFIk9Oz43aHd1kvPMTLle6ap8yp6d3vHpE9uTppO
7zSBi8XeIRucAt2iqp9bd+UQOUosAzXIpna3VuFRv/fDN4RtiDaojq5VNt+YLf9n6g76kNGr/A8f
e5mn/pzerhHaDCyoKXC92RaBhcIUvw0shq6MuZNOeIAecxclk7yTExBbOzWi20B35yyX2SEPctir
HjL53uye2dHcGQOg6qluuvtG4bHsHYCskw5uDJ80aIqVYG1nPMtlj/o7yHqUg4sQch6/Ctx/K8vA
ARjE8Qs3UUlywcpM6ubWtsKTLPSBcjSI/NGnP+1UepPKDIay3jf0vzYz7az/cAr4wP+Pc2ArIlXx
e1B9FL/FiDu9WeIIrhYEW9nfTWng3nS1Rb9Mfradtn0g9i48VUH0zVFoN1RUfhoiH+RJMO4In6Mg
l3nlW5rctb14SkGf3TiZtJ4zJ1CrCgiRyyRy1lXdf/KiNx+Zwn0/9O/VaJoHWU343AxlvlpA6FGk
cKc1MX6VqbhrLWDTPm3ssEhfcxpvd3NUfzKCFoKJn8QnuELdk+ecfD8vnzsqQpsqG8tD1xX3aWkO
dzUt5MsYTF9cs+mRmWa7ppxQh2v7tZlifddKpe4YLz+nKjI3tgTi3gONeEQ/ZF1gDdzKqtOnNsiw
hwzGTYerCBKx0ttomMu7hlbNpp0kSbVoSxizj03Klr83R2Kfpmp+LLV4dLuS3O2qfrSs1r2QG4Zm
mM1g6c0ojtFL7um1no2ixHPS5tHe7TRuitndd7N3bs2KVsFgAtqb3ActumRv2IBEwjZQ28FAkIpN
MSgVCnSndC9SNwaiJeQvI9KyHfWP787kmVvc1MkKC1hO2A1JK2km7qg4pHtC2OAluiiJG9Ap24jt
+9YUWbUZXQfxnTCSXSST/N6MugOSU+R7Eftyf6bYrQWEwJngtjOa7mZlGxTNdeiSBkQw1161CUPB
K4sr1n8pFT0jxPjcvGtRUvmaJ6Rcc/9mOlazn0NEKDgjWft1GBzLHJJCH7NvqOfwR5XKe3SbNwLJ
1t2QURxVOExdhDmrim3XfZ123tZ2tLUdJwou0SQSWus5WkAHtcUUmc/4zIuHNByJj7L5ydC3WavP
7itKsZXlsO9DYWpfsm6iwVP6xsu/H1mE9P5+WznSUbZwlVC2p35bIofCoDDUO8aebuq4XkyEd6nj
+2sU3eB6ZvW9ZxP9mJcxIcWiSbelo8i8C4nkyZ0AegKFOyOGK1F43njfGDI8dh7TWhZ6z9pzo0MN
smDXO4M4WJb9qc3N9VhO0BoL3dy1k4F0r+qBJ4VpS/CvQVKfW7DBux/JI7xf2n0PLEjxVgiYlFGO
6tenOe+akrj2viUrpO35uYByyujkKbOQldzYAHjWvR66zYBV+obsWtrmhQBS5hVfaZtTqQZC34Vh
ibqf6zHSwrmVKeHNlh3Buh5qWFcC63Y2tZ+yQTr3QxJtLdxmi09vl4WnzOiab87UADpCfSuMeynf
KV/0B6OgW17Eu5lFxK3DCpeZZBgOwEPQn9jxZmBA3g49fyWQAPrMzJ8Plh3ct3mM5IYtGK256Qj3
Qm+uPnjtnC2bsl7ql/MBIBGAd3vwXrHR3pDjAp1CPeQQk04svK1TqD3sgK1THbDPhzgTPGursGGv
5iq37pKcpTnCpAs6zLUwShYbGL3qFGXMgDXpDNXLhA3sLqK2RQmBuBq9i36Ocd5Q+XKzTe+jxYzJ
HD14blLdRuhBZrAVWxVgxkMlGQdx9s1LEAZ44JFE7cuzdPAqXq/Y/0mO/w+YH7YWrvOXm/vvyfHF
8C9wn58/8BPu45l/sGxiD+wqy2Fq/Qn28ew/bCVtgW1BeA7XHLPqPyLjrT+0ybDgQPvxbH7uV2S8
Mv+g2s6tiJ3HRdbIT/0j0P7nrrz57fn/ArFDflveNv/nfwtcBv86CJkeIBBWN9JSnikdy7L497/s
LbAatQwnCHcqK/k0ooxtawwpzWKIZBhdm3786rLiubhGc8F10pzDUoOgn+RXI7ZQIFRTuvdLeuTx
3F9K90sIrutoIZ1OohekACv4mD/IsIsO0+R9H50vLSp4pN4E7Uw9KsMkks8W+/CxdK1zadaXqEdq
2w0vfm0mR8RE9a4b0meWpNbD5BCV1YA2K1ksRUEUoUA1BiLAfe+UDO6TKl1Ar8vaKiH1iFbHJajB
Gtf9eMSfR51kycfVrPp3QQ3+pkCjUgonOuYJ0g68O3SSY/OuAAwDSp7hNg7mW+2ITWyDqfVLZT1U
uf3h2Clc/rD/iLCsbedaXyKvHY/KhQ03UiJ3UuxTlo+hQRWWcVZojyh3vg2wVm6jDrAZCbtrPfjU
u8X4knDDl5a6karL3i3Ppn8UHagkTg/0Wsyj6NqjayG6cLJkhmLD4AvA5SRaVBdBT8BJrZ2jSwd7
kxJ9uxLl3TBvc4gv68obo01PWoc16ehcl86McEHKVVFO8xnAxUGlx6lFolnhZhs1ZggmeCuiO5SU
EVSF6Z1NkbxMHWsEZ0iWnOH8VvWd2I/ILcYaUEndvEyS2nfnE8ybhrC1ff29ymHCNKndnPwyxisp
8b54vZPtpyGxj0VyjxJDnjrbGggHfOwyASQY+ZMNoU7QztinEQNvuJWyh4k2gjCAPoD2VKkflgXo
0h/ac27Ul3g0vAtwx539mrR5sJ+98SYdSUSa0/BdDeifcNedVJ9IVmj6FuU8yCIdjYeo+MDsRYYF
FpBdMpL6YMbdW+4MJN7MMBTp2W9E7usjGojzUEEUaJwg3cYWciqYwgS668baRUwhfe98zwtNL0ax
8jED/7uwI5S1CbHASeBiRY0mCO2CTmRpOA86pwLeD0D9qSnQKLf7LwSZj4dUtTdJMBeAT2lpFUN7
zIziqJ0ANYm0t3TG3KLwPxXTHRyE4MGODxYJFiIkGjnhAtuje9zo0v2sDWs+T7gsca/4x0yWD3Xd
Wzc9dNRLLH7QGkiJsO38rc5DzB/wbja4V1gcqvpsiwHwam2OUObNM752VFgeOroWA05n0xBXia3W
oZPZUO+/GWNT7+m5vgUTAgeHLtBG1uxNCECQuJ9uTelfagiVxMNUPlfd9Ga5GT7iVgz05gwWa8rh
1gYVucREhibEcXPT9eopT1V+k4kMjIyN7Cz37J1dKogNU54AoUHiIQKfQFhC3Nqp0QcKNCh/0/ec
OukeWTkedjp+ZDkln9sUTQner2DUxBt8idLI2zUUoDyYvPXAwCWmyWZ6NlfSjc66Qd9X+Vw1cf5F
zDo6IIMBnZtBNpEyRevbPKRy/qF8c+MmOBcjGPyL4TnS5odrB0e7MPRa+mTMA304jMzGvG92dolz
LIuIKJuqIV4lt1iB08SYIRsUwzRSemvCfRu9jcD0Eyq8W0zOfIGzux3N8IVNErGAU0uoSloMq7Ql
Gr5mj7J+rAuiK/A+Jxttj8mt8UgnniTGPDrSV7tTzdDvOlxqfRjO61TESBZsjJW6w/cyJWhQG2js
6zalCGzH92A4+q2XJuUWVsM+b0khW/j92L7cQ6zubK+GzpGQG9YXgUkhOkGrYoQ7r5rBhGafS5yG
aMaAvWQx7XVzXMzi8wW+G+KCYp63xvRd09bbjMiEVzIIEPwAX5js+os9cv2okU9ZteSYNbPzKfug
50tvewE41KQlJibFOuwFFy+CydNF+Tf6mReT8NvbpAPN24rW2Jg9e2a/O0Yhb7lArL7CYkIMe0ZN
pJK63HXGx4y/dxctzYxiNAm+Gij0IFSeRo/2cGQFr8y5uxbQ51x7pDW2ot7EqOigNzEm5dm7so0X
w/TPYmAzFmhq84Ekw8joP1UjpgTTWwNZ9E9pLRzQI/Icpk3w5GX9Y9XnejePVs06VifbHt7Sbgx7
QktG52miV0MQNGo5pzHlHSGSWPIs2t8d0tx1I1EdUBNbiv5i2vuNym5Np6VJLUu9VQ0tnsAh7Rkb
zr2f1O3W66qLgAqwHalprOYYT2oisoKLvebeILOiLTpCRQLHg/9FizGpAViOpbY20iOKl6a5oFlU
yT2mh4Oay0MRIbiesDCYnguTvemJJwi7eu01cXvqwbTbPWBXyy6rTW8TcFKS0R35A3OCO5Y7z0hf
ACWAj+irFxM+0wZZe0iPcKRDPoEc6EzJFS4NKmYz562eRbLSFCxvVTEx+PoYdu36BnrFJbMDdbZq
grkCwhHshttEj0V8N0DeswPrdi694SQNMFJUnc45vJ+tjA697yCHMloBEoJCAzN7dRoHcoPLsWZG
LwjhxhczEtrJjAzTxC7Ch8h0CBxS+SYxqursUNzzqmhYjRHQLbd2vD2VhL1B+Wft5WCUKyx6R429
LQUbAR8C42RNtWsFs+mmY/d9qJ+MCJA0JmVCaqLg2XfCcsMMX+1tv+zXQ4iuoO5I44CQnGqYK9pH
WxbGsb5RZa/46ndVaYwXAIF0RHp97JICZdBAijfvMrtrIpYBXoI/m3JBkBpPbhQGR7N1nZVhsGG2
EQ9cUBPtgQgHxMDjN6qwCzMAwbu/etOgvaBmaEk5gisgD8HsCEgLaU0gaDDpjU9Rf+OH7fynHaKr
3e+S7eOml8cgwU59NUlcH6klb9iRHXZZZKZp0z+NpJ7hOJyAIhaIjaRnkMwibZSAYZywU8VbY5fW
lzgBwR7n0Mot2v41g9jBbE0MWqgHroeZlt4WJdRXNC2YsHX/zZh9sP6sDTCuIG7bytQkDCiC/Z+h
sj34pGfZI0waFQYLi84bWYomOQHybrlvG1cSCaJaC4OTwzyQaLC3xoLZDYxpSxL2e8saHIECeVfX
NznCDOd2RLJZ+BGaoE6jb+wTcmualzqz/zSaUAV5weSQ7OLF4QS1E809sXNxMYGcX54FSx1m7skl
sbgQp8XPdX0kSbr789H16fWQ4RW0ygjAvIC3dD00/3w0Scs4krxW935ERtqiGvYercU8U/l+cmQX
SXKHS2wdbU3ICYRiFppIe0SLNsiI8v7qixlImFvoEAd7cehcLUDXgzUQi7769dwOsEIHvv1pXJIQ
rr7EvgzS/OAvt/0Y1bhi2cswt9ZoDmocLM2S+q36mteuDxu0dOvETHHGLF5IU3wSvSDid8nW7nuB
OOH6MNVNsgL/5G6uX2uyaAxdVK9UCK/H6wtCFfezTWxjLse3oLIL1pkcro9+Hayl6FYvcmplZtTu
oArOM7kNV7+s1avypJfD9Wk9JR8mBprtr5eSEt8qznvWWf+0R+nrabmeq0bqi5aRv5M06duZ7X+t
Tv5MbI07o1jpIhmer4dmedS4P6qOcnk4FBPzmUJhH7BHKfKqP43I/VwWOwd/cUb+OkBmGU5m6hS7
xJtfMmoGpzIMjVM6LNdcxP1ZAUcHukgO7HJwe6femnbzkZqUBNfzUM37kHjuazS4b5j16Xq4hoT/
+ShXHbknM76e0WjfrnbZ68EROcMltccdC0fGPtjCjOqEjMUVn9SOulu/roP9qOZugTbUjygyJpAp
/GO/3OxWRZhsW+FVUleHWLeEv5tFxoJclT8tufUi6bGXwUJMLkKg6/O+DV4jF6vk9Uu5fhfXL6pP
qMzaufPUWHEG/z1myKmIZ3ciYe+vV+lv1y9lH/ZUTUwgwj8vbAccNMtmersVmSfXC3m8SmIpLQE8
YUHgXk8I8/jPU3U9S95YYlXI4i48sp348xRcP+X181LxnE+/PjnDdo7+NTxmUw9bqo6BIljfi9SF
Bz/m0Ehb8SDYEdM1XyyBNWtvZAR8B+qNpusaeSnNkzYmkbF4MfIuWsduLlBdzSiF3fbD5FtxgWON
6TB9rpOEAdYNSA3KU0Itao9U6InwvF+H0asFOMjo3JDd56m029ozVPMaupVTjGuJPq9HVE3o601l
gNEN/PvaXnieIRO9Qq0cYwwzcMOrRj0WbfFUYRsrDAJ1FLpvJ2HxLrAzzl5+M/Y3cZ5/E454NQPR
r1JjoeQM0afMfI1Rk9CcKT9jdvosHR9pG6YMfjS+rcM8xRM9PqDo1EUV74aR8KgAPXtmSoulhfWp
a9h51qzecZw2u87BWG7OZEoEaQeFY2Lp4/TPMYCcc1C3N601uIcgDV8wYTq0ZuOtidJibSaRcxQm
8+viWe9w8O+FBUkKnqmXuc+xlZmEUURn992gTgCwFtBs5w6PGrzsMLn9CTrbTVp/G+WDS90+JbzH
Dw1iLbPkEurxnQ0JxCrDuDU6Ct9SQREOFLt1atFUIjLkM74D0bg2+MbqpzjQd3l6P7nJd5jzCPGn
kAE0Db42HYsVA8Pz2uySi6uxB41Of9Bx+QjLyVu2etLHWe3aBaervU8cjAzhaAFTy9KtP2Q3XVGh
n4j7G3N89R3SOdrAvplYZLSYdqh1EH9CokDImnnjlOULAj38nPTtzJh1lQuIc24LLBFLbs3XRvfP
jQ0MhpMwhxTVuwETkmeD5UqTEw7ix4q6LdUFa1vW87dEsqfu8Yqu4qHBz498yiY/s049kpjT6LWj
gTr28mUC9kECNLTDTH/UtVVvOqs6dhJG6kSzLKOoiQ99VuO59eI9N/yPJmoxfwF125TNKpGjvlRx
ihwWoEsXqrWoIgfnJoLZ0mwes9IgUYxME/DnEL7fZ5kszhVrPSb2DfQHeFJJfoGPj60CYWI2nRNy
KxL4f6jyxm95J25D4kvm2nlCkf3m2SDkJPfRXMz6aFrEVJYV0UiYJXKTwJEEiBpr0j2W1c9FkT0u
6DnRe1hOBKEtOQFU9IDT3YiPfDMRzUGlZMlcY+cOHXdj8DUEw/2Y4udEMWQeRD9Tr+ltByEVSbFL
51ejsllbmXcfjc3neULYqn3SU5vmcx2guR8asn0lODF4Ih05lcD52jHpzzKqon0+G291jtHLFwVT
wbFj0+MUjbPzXbIHwqr/asqOwc/othqlEGtwhgNE/A0u2fa+Q6GGnmkTJriq8AiCKU6xV+TiGe93
D9phSDchDpoY5TXKCjRKnLWKdfKCD+6Hc9c0E+AbRAsaKWaj2pH4E7OieSDWiAh+pJWO1r1dfnaV
LFEnQxkS4qMlqnATFv1tyRJrhci8IQwbwXZXIu8MegLSFMq+JHqcknA6d1lPGEW/t5KRGhGND8h9
oLwch5L4UBkXUwaX0MxDWDRmfF8CvcSRaO0b7Tx6YY0MvEdtTdt3Be0J/8hk/2BlQaBt11e4DO8d
GQgU1q9EXmCSseeLUASKe2gDDbv7YXWgMLyKgkRtfR11vTB3zDdQEcV2ntUZO45Yx+SNLrhprvLv
Kq0XpMw8gpAcNklC4iZImMhyb1CWkKGYcSPPtqQTUFHG53eXJukHjp+/RNF03+RUY7OEeBqzVQIz
QvrKrEF2nk8hcMovTTCwVXOGS9GZj8QGvdumld9IrWkVOIZ926b6Djo3el26TljTyI5v0VUnwFCy
kLJAm1nYiNwfcZwSCWsLvW4MtIqxE6XrTAsSS8rPDRXrC8MaPji+TR3UPyh7TLt6LDeWSsqDiWm1
Ygw65V71I4RfRYuW6TOrP0KqKKtq+OHGU7EB+u6aabsNVPoQhX2yAfWxGALNS1t3dwquBFPMpWEg
20EDYc3RfkYd8sGU3gOkIADE0+okMvMYx98TbU/wZbrhYg/MjTFrsk5Z9H7Q0rftLm6w5aZMadxI
uDANxN7wc4ncLfBBeb0RQM4Gtuzdi57+sDYYZVjVLlyGQTIMuhHrUePd6Wpw7ZNLcBjiEllHj3Wi
s1s7H0iZzWwYsrgDAVOuROrc0y0m+cstyw2qWQur+LaG3eyPa6HUl5peGevMbtgXmT6Y80ftcsvT
G9p5BcpgS2BacXlrRdtPK0n9fD0QPFEV4Rt++Hw94y9Gv42umUwOjMQPvvZtYFc48iB1mISW0l1W
1p3qEGb3FVlyCVmehSnSXS/tR3AyGEZcBOOwffE7DBfDdt8XrJjBLmyDLox8HvWcJzOxkTGEDHQW
3Dtdf+8T4NTV5YG+fryWABKmoFc3Fld1BF1ljofpopDUMn3JbhdiwErrzdik54hRAlsxWYliMSrP
RfApQkvZNhDEOpLwkAAr+uABl34qEDI6O+0M3xIreS66G6C2tNzpJGzSDktR30n2TF63hv1LBc5G
tOm2e/Itovup349iNk+UyXJa7ETMm1pDkavthyiS98jzu02qPgHNZSRatozXA7S6dZXk5HkjEFAM
bANC98XO3JLjG1McKjtgNNSCcWSSnD5FCZN/8CMDFHH2B2XirJFopjp7GQzHg2GlN0xz6Hs675Y4
EXuVjvlT3L8DLfdlpbc4UyJshL6G62691LjenBLQI97jrx4yLWB0EZTztH+bxfjOumkrgvSLmdCZ
JF/uwUfobPWsW2oasynvp3GG7yPUfiqVF/zYivjAJR8JsKueUBzkpc1G+TibbK+iNv3A9/BYVKQB
trjUtRW/l1K9z1Q8NmVroPFWbDU7rjrXNW5k1C/QSL8CQ0SOLd8Jw3BCop0TsN83OpuvEymuERTr
YULTTcn00aqqeF1XGXZBa9sKDx9Sgb81javdPC+lpCF7rYUstp3T4Ock1NS2MrS6aGimMbdhWqg7
R4QVStsYfg7OeqzLBdnXabJD/kKgfa/aldOnrFDqpLqEqKESMwNs6oTNLtJYGPp8Y5rfIEUDb+V7
zMpQ7jqbtPbS9L4OJYQHWqzECVF1mslhGQCpLgXzTkwXp7qFUpVvvbp4zlKnZn+FqTFcOBXtlJog
FoIS3vry3KyCllITu67XtIFJU1/rCNmCkbg+/3WIypDhQjPSG7mDTEOU+1AMeHcp/G+m5TdAcUdb
ed2zuVxvBLyf6uUPwXN/oCcCWG8hvFxf+nXoB7gMPgIFfKX80XjUaXO4mgrM+CZeDE+UMrYl1tqT
C5uRP9z1J0yeRNHk7qzXcQRzxSlgHrNABNfULeCmYTnwBi5ki+X76+um/RZLNR2jzP7pnnA7FoLz
pMVmWFyzY9V0NNzojFyfOnbrEQdAqgXFsuqEG786hWaVlYeS5UxQRfGRdhfcngVo5CwFEb0cqNz8
9ZC2ZoTlayaBfNnYq2UnjwvsUbQQrpIofdaDrHd69IfT9VCV+XiayXOMI9s4XN2CV/PgbzbC62uF
Ody3YJEQTkFXyZcdeLCAYEir8qBaLs9/vZjX4abQKXF78cBXC5elTuwSizSbo3ksQ2Z3n2YRqnWo
LHXbnhAgL4Qil4CiKsaWn8Zk23V0t4yYn7MX5lO5MKiuj9Ty9Ppo+T8q6bYHHCy4hFuFCje8dy0n
Pum2QwhudbF7MhfcWGzXGOtMQ54yW8pTuTzqcdwfHTqfV5G0jyg/w1bhGXA7E0wdCKfjgJHz+kiM
yIHMzqbAmXcfwrLGba4rVhNGKJCf9eKYVO/XJ9eXVZu3x4RvjDRL83Q91P989NtTFrzNNikJd7++
P6MYLa7bjSBS5GR2hfXn4fryBI2URIwHcAA6W7FNSLB1xbdCIWmk7sSbvb7jhEXC2rEtQeAS71FN
szjB3xOn69Prwa7aeIN8KimZiQFmduj8//z7f3kTy0myXU0IwrS8j+u/TFwIkc+SORwSvfXdZyjs
hHZPkO7DMmDPBXPX/JRB01zNDs6jKKwhvo1svJB80+Ow/APhx1Zdqlti2NC3FJS0jZ5qduO3FyER
G49u/DUZ03fWQMAt0JdMMrM3oog+tM5fCiQ+fjIRIF4IgGqQQej0IHmfE07XmMOH9Cf2EgbNQzQr
2WK4r3bWpM4tO5p2zPU+6fl1NULBH+ZmZL+5n32FfBJzCEXfmleOdSReCtF/GLAusBKAFwtiUDQT
Ebl0Srlye+cUtAR0I/B7MnCUriqbPNz/EY38d7Kh4MW6aCn+62woFuJRE33911ionz/1Uzniun8g
uJSep6w/tR6IT/+hHlF/mIu7wpWeMNEQS4Ql/4iFsv4wpStND+CrdIBno135GQsl+YXozEz0JtJD
MuGJ/y/1iLmIX/8ijhWCcECakMhb4Ns4Wv7mToimeuiKSNTHXPfQMcLG27v19FzNtNYnoE62tA1s
14m3nwgXh2i2LAjcck2jFRDrfBMmZGpA4aKuQMVDaPDd1c3Ydvqh9rMXQQSMlw9iUyjXoEPZLkt6
10VuAhItHym0CQimqt1XXYGhTtZvqQL6hL6gX9NyqTYdwvZ1/cm9a8IqwaTTsFrLFoTTZ/gBmK1i
q1+z5ccoZ3hrGsVYlHwHhu+ArQprl1sS+ppUFEBcgFNuDuiTXihs/exrlaruYKv6ua5wIdd0+3Ft
M/v1ikwohcox6DWzAIsLkRvdR8sdBpu3PKQhVXuns1YplrwdXCYaRXn6tcz4BWAGmFGnbDctwptp
rMYziGoY56cS/fQdCcYHc0l3GSkFAT0fDrE9fm/ct1DUaIQdglJVDI3ILaS1A5RBFS2KAVMKK9gE
PRpsjFi7TABczhFurgLDnUFT+2xGnWYVu+rLlGjr8Jcr+qfe6F/0RX+/QJSypdJcJVxz1qJx+qu6
CGZz3Rd9WR4pdT7TVO3X10PqEqujbdaBAQITNBvdHWgkSu60uObI+Xky//17+U1tybWqsIgg5VZI
pxxh/qa2lIYwSe9LyuMA5H0VlfkbM4uqD5Q07wOZvRhe/hH9X8LOrLlRJNq6v4gIICETvkdJaJbn
qfxC2OUq5nnm19+F6kZ0t+8X3S+O8lA2QkCePGfvta30v87AN33V8mcVAW7KMRzbNYh9++cZmKk/
5yaU6YHt9FlfjGpc2LiLGIXUtHsB2MLtAjU5zHQw6ipeaQ0DSmQuR16GPFTF/PLv58H8ZpW5HpHl
Kh2dN88PXV/U3n9TfMU6wkj8TOnBCjkRca5Z6+aqOMWUORaFWGkdMkxppdKTcXIa8MTS+kmYFeLm
HpGSwah1f/Vj6a6lnI2dW6S766+SfuKNBNWBKY4f//2gv7sPrgdtW2TfWqhlJcGj/zzogDsADWrM
QQOs3UbNtG9jZ/LaXlM4/8hmIIgpYqpf/ZCGDkk/4D4EkC6Z4ugFBpKvSk75TriADTutgLXiIyuo
nmHbe8wqphXbIJ/YzXVaxZ9tQbpqajbJsferZjNq0ydjkJvKXk6EGX2N2thufRtJhh2aD6ZTtaCY
3Kf/eMXLhfHPZytvks0rVUJ3EQh/e8VjQiM7S3TkaS2COg09S11F2S4YnkNnNs/CdTw3x3fFZiY+
GtYMvguHCjZ6SUTzQMO5BEoE6gU+n6QBp9f2NsKrRDYYOInRfeor8lZj/wZBB2apkoeAWxITkaf+
hwspDNxMlRztxNDRTXUfVTHO+1qjFVjouVf5akmB86ze/6/7hcXp28u2dR1+iUUYOx/Vt/slNRo1
kYsdH9rafcLmMXDK59vaTz/RLnW76ndOByk3Dc0bm6lhkG7XXu2pJpi3bkPBOcoTHjbCRg3buvmP
t+T/d2yGYZsm01pEmeY3H1aNx0C0tYwP1bSHVa+Oc1q8FU7NktDIJ0ReaC4027suB+jXyIQoLWh8
EpF1ih1k6D2tXW7zznxvFDI1+OMeLfp7Lks6hH0FLrmlcjTm+rcNuBXM/tPsMgHPT45j32Fxqvea
OeheEdfZxkmzuyburY0WRPT2y4ykowgejS8v//6yjf/7CLN1JQ0DK4x0FYCif957SRAPUSCBN80S
0RjbmjuCgF16Yei21UxrtBK4ptvd0IqT6/MJDPtoZVQhYTUW5hiUE6v/OKRv64pF90S3XEofShnb
0BeB7N+fYVakAWIL3egQAtBfMfS81ekf7Oosx8KvrEPYOsk+6PWT6TqEYaj6JlKDtoYe+V9HstyG
f7tNr0diGyaXg6NA+333xsRZK7Va4zZtI58m41cTjtohYxcDQGkY1sgNYAOHAVCnkHaXvpC1QAFm
JTLWgZGJaNVz6pi+F3az3NqmjeXS/I9jFP/HP8jZsoVES8zKx9NkOZt/e+J3Mm1qWYw8Shr7xqU3
Qw8nAfxavGhkTrzDtJoDPTsp5HoQRD9VP6OTHcg/sqPshoLyiz0gROeSbqsbP46GXOs1GIPYye5M
bQkNiUAXFQDOPUK+ejQW2nPXhRXpK2aDKpNqz2EaqilAMP9xHSxr1bezb7gOazqsGhPUwbc7ssfU
EVV2Gx10a0LB10K6qfrpFDlOsGkbJD8CREJutilCMXINiyXZ2BdTdrSbAtaqou+RI0ImxezfD8z+
Vm0slwXWDk44plRqcefbBdoTg1fMPuLigWhH1U6QtonKZq2fnmyd+fQYJwPpKfOD4wtjOYHQKvi4
tertaHYZRSijnFotgGaw8AdMRDC3hCLbaTL2c9ps59xYSzWkt3qfVVtamcGmjwB/ORocA9BsT2IE
lNXNsfZRZBACRN+swcN/jYmF0G8GOMss6jzQDxgKO7vv6DFvpwKhU1uQ5Vct/AS3GOpz6LRffk/H
Nem6m9xMjNu8531sE3rIZfuB4OEykslJVGTRhpgD05QomMDdkeGE/6nAH+1HaD58DuT+38/x1XH4
7c23uZhdElCRVeny25tPuUqUEbkye4vyY4+3g9Ub2fU888JT9I93IuvvfZf+vOP3+baqnHQ7Z1W5
lQug2yAnpalTGA3JaB+Q4m/sMIuZy+pL9ktJNHT+qxBWtZVW8OrjH99zPwPTdpkF4NK1VoM7RMSN
QVf0E9/dVnp5y9Tf+lH6T8rfNOyczrSP0m1NEGMchBJtrblgYX3/MJFkdZwbiP0hsoKUDi210/J8
GE8IPOg7D7+HRtGmHcDrBxZtIam7+mpgBG9yL3+EzXQ7owNAasZ+AfInjDsXj3hCLFSkwSEI/Drc
Cwh2hkPvvZQaDJfUfbcDDdwbUmKOmJB74GuzVsRHax6PTmm7f7b+P8f/F/wq7v68E/+o/r+tl9wE
js71Dx7SplaV398g3c3bokk5S7QxkOzmzW2CqH1fjhAN4f7vcFh7xaAh+iEgg65K/iRTHObKKe5D
28DKqsxLohE/hWm/WeVN03r/fgldn87/vIQcsjaXesN0+Ph9UxBpJheR1kR/auFq6B8zP0AtpbO2
Ow5nnNtsxfhti1FnBmVK/RNUxfsUUSarSTTI6QOEkgry0MwG7D+Ojn7Bt6eboysF69xhWuG4zrcL
fHIau7HGmKsMoNYuihCZBt3wDgMo2fpmGazLcZhOmkVaDHQZsbbjfUZmxerPohdWwebfD4i0nOW5
9e2ECaErJoVspTi0b1VpWpea2aND2I8CEpMtmuQhG5c+n3PI+1x741vbNozyM/aMcJeVv9zULD9E
8cOI4QcWQtQ/O7IHNC3MYG3D9LOKX5Qz3clXA1ACX6bbMBJ3DENHbwCzuwXxzH2N1G7dG7NAlvgS
YPUHOw4mm6nvXa2QVyOyKA+8lZd4bL6KssCZDr1w37ToYs2C+5w43qPiTG7DgGy/2e3FjlbXZx2H
IbZL6HFJQRiUG1MFY4M9Yja966gwjqHLcRKTPDWW8xO+lEk71qrLoyVGd1/lwalL+VWxWzRb22L6
HevBgytnEOohi3/GhJOseziCePjgqRbzuAv75jdvNzz7uBdbc3K+6CKi5SHO9NhnTIMcdIx5OJOA
KXRGbY59KoLI2KjQip9M5wcnO7yIfHjwdZJc1YBaJ2iJ0ZNsoFnkHOMsS3AlfhoMaEDSLWN46+Dm
9SZCJ2tuHLOsTyyo7zQA53tBXAE5foFnz/DAsyG00QHSuSB/LNoZRfpDGdp4ihi/rYZlZMy2KafX
bv3Icsum1sPj4CqoVpq8zKMznsi2ZszL6otujCyuAvEXins/3IFflW+zuUssE9BVPx3azPw9zYn5
0KXxB/DWgT7QpO2cxppWGExYQ6Szk4OwNm88BCG/EzpjxPYBkIl/k85OsmohIqzjceCddPqtifFt
j+um3NQhuY+lcgePIXUFLlcL70oT46qwkCyalrFjd2PuWpO7es477TBbMfNr7DPoDtQLVBDYF2V+
0wyjhs9DYKXRiR/QbfkDRB02vCAvrnPIjRycn6GVllvcI9BdyI2j6CWuM4vH+oltM7K1LgGOiH2B
Tm7hbH3kmmuAkO1B1sPXoPpuF2jSWDs2QGIrn4JNw8CL5sXFsuH8Rao5iTFBhDcNz9a8aHCWe1rO
3aavDHIC2DV7vamwgJfyZLn4ByIATZu6UTvTqi96nIaXBNTvCnAHg7AcdJHRkmpmS/bFgA2IaLDu
TdEv3oGROrUjZmguOm0Tj+DVUj8LUD9Ud3O3/Ampziot9HsdcGzYs21sTe9P0V3n/pYkLGRjOMKx
btBfTnJjxxbHBNBcZhu/hi6nzXTeapsaUXWmVysxMj9NnC09l1egrYTmNj7h7vC6yFEiX2luWL6E
8wJmPbqvDTTiXcKM2C/0nhj4ySCulxsyNJ9NLRhfzAaBgdWgoTApmDZ4ik1Ax4G5LWSzS/zAP3ca
zOXSkdtUVOxrx8c+n+SFGqiMM58EKHveydG6RaEcXPTsZ68P+EMsWD9j4gYXtRx01Li3jPidpWlP
HIACgk7UAb1OMeOOCINq44YWWhbA3yIMbszpp8yMzVRVxiXpZ21lxQUgbwv9hYaL+aznRcZm0CAi
Zu6frMzch0Ucn/tRWJ6+JDy6erhvoeekuQS9ZIwXX8JRMPHv3GvkhBjLCy/qbNgZvVN7VtyNLw7g
c+By83NimGfqR4TnWV6Tds7BJUEELbWdX7RZd1dKc43L7FTMQIDndegBd9kALXvRRzDFC/tTL9jl
shpGIXI+bqttCYTwLAVeAhUl1mtuBnIjANydJhPEaqE1+o8Kex0ph/KOBERrx9ad8+TQnzCsZh8l
wMMMw8QEOzo/C/L+IAsTeaDF2NZp+jzUAdFDUrNodUyxeTLs+L1MCXilUmspJW8mFXkUGmz9q/nN
qnn0VAjn09SgNeH/ynq6Buwav8yiagAiiA60ttbfRjMCpTRz74EcQ3taIMlss9nh5NBioN5v8smq
uC33tgqfsmGsb3VAGhtoCuQytaLcJcNFwS3OjPSAAvtTuaNNt9coD2nHc6jXenFDm+QNSzyitrbB
oh2FlyxPT2lk7ua0urfB3q+KWmhwo2xQdSjjwZE0RCAMY7cGhiLq4SMvrJd20PMLYCpzg3i62pYW
U1SgmiWd8Zvrbx0bFa/1CC99Mg61pzsi3FrGuzXWPKsG8IVhqu9MuBOAefXyMjfmQRC5s2mFuWg5
M8T3wPUtLmi9H8mswPe1LaG3gXm+ryZi8xzczDByjR2Tx0eU7fE2DQTWHhcm+GTE42Yu5EM51Qsl
gGuoY4TGlCI94p6A7S1qLItuoe+DAGc5vn9PG1LKbwkYKZVgKSMGbDZNV7+wQPfl1XQZivqZuHFq
aNG/pd1Hm9G8YceCDcBJbkai7lcxPLU92YnrIQN0Tg+q3vK8GBAXxhFVZXxb1PY5lzI+D4j3KNcG
c+sLi1+ThKxqLIJVVojH8DdlpHEiSccjxqA+EMzmDXnmnJt+nxtC7a2KqDyu2AOD3LfZVcY5BFCC
nuOI6abyMNLMW+GyRpcQNNlGdu3ezZNT6Ty5IbsHd2qxpzeIySKWW12X9iqOHbyg7ai8vuxNdHxd
fdJJe5IRYlA/NA0oPKXYY4UPEHkoY+vOznMyul+qC/OLa4WE8dDk6uKyWyPEwJDgT6d5wH6nIdAg
voYM49iW7GNgTMtgvMVA5+7cAT1g/7tp0bwls/aQWlAfmowZCqI54kNRwZUQv0lzs2G2j3O8VvF8
sFK32ClmOMQ3dyFsugLWkz6UBzeuX5xoeB+015E4hGAVAT7spnUFCO0xWQYePMcP3AXOKnKpDO3a
fy4H7FAIvZTaN4KfNQPLOJtAXp3oMepoM3LLAbLmkYw5IlvGOvNODOVOJu2HHhXHkZV4nLJbjf73
ip0fbad6WzDI3ILGl3ShGZA08iUYZmbn5MjTM/PvFUCMBf28kuQMrv0RZes0BtuuLW+EwvdUUztt
a8Nax5b9SEm9MSM5nDtEdgGo9u1EmhptmPRz8vy8+ywxD6NPhMTQiB+BAlc7+ikEn+SppjWyQjX5
1g1g/3qWgcOAFnvV46+gJCaTo5mQZGo+ZZuZnGodQy2ZMbskIgRSn5H3kVfursYEMyZTAaRYph4h
1fb0ETFYr6Mefx16EkUruhubMmVpBv/8NMyQC9vMSwKkapYo+pUBPw2NcNZ6QzV9lYMYad/KLxwe
L/FQ4zIeG5+0m3hLtBRdGlKSpqRAhKzDGhLbiuRML62bXRwR60mHtVwN0BBDczzr7qhhItDeLCIY
Ijl9sLcncq7CL9Kw3U7HAwEFyNqTJN10uYmXCh9MyAaOsgKvCGV738NJCsLy05DipGRGJBWLHA2Y
8EKgeryCrooOvF03VZh5dewiGZSnumBwNyMGw90LNcFz51KtSU9aKZVhIFG4NZFG2wjA/LsBlDgE
ingdtylqyhnsQkznf8XqdSvwJ2D8njBxjGyculCd06UZ5JbmB2aySzXBu2uTApdq+tPMp5MbnCeJ
GDOfsKwYek6l0CU3LZpylusapor/id79QarssZT1Xvblc0u/AQsmTY7KZZNu5Td1gpWB5EEASTz4
8MfCZU+5XYYq/pm05gY4Pr2J7jlsi2hFL9HYoL1ma6K5B0lo1+a9KbL8PnPcfcijYEPuMo++pRuo
o1Ld1WX4WNZoAibfri+MALklgK5uprl+pzhaEjHsZCND91lGOkunke+ucVhXA06/gEWdHOVwRNon
ShE+vX7j+iPXT/98WBw+EWnHLGvXfw5+77WO/fEnWSsbWMeuP+gyPvzfn7l+PlWkb/MUOl0/k9cf
NFwdWeOon/98+rc/tfzqgQBjXCyhj/yOgKOuGOJdWWW8Ff/8zWZbmmD6liP+3187NSCAU4HQb/ni
9Tiv//rzP//80N9+S+CajzkBZdsC9ti8vh4GIGidQh6q21///dvx/e1XfvuZbyfu+6n583uWlxh0
+bPb0Iyagktgs123Wj072E3T3zIVBtmFOmBQ44eLmYFatduNGkDc0gkJS61Vt5t6OvuzXqAC54l2
1bKusVcMd8KhwI+z4S0LUVsm0Uef5BgUaIM2pa2vSauprQRDSBu+DO0oudQ7x9NbvJ4R2jXPGPvX
ICTxV2UpyLjBxw8c5ixtGJiirMqAYZbNyhD9HcmdNaWVRoKUHx4bp8zPBbN3CYhBOll2J2ANSyfx
csEWjA1I6EHRIcfL1H83oRs8xPpnPdjsgZPI2ec1wivftcatc5hz6nNtnD/wdtwnY0iuar829BKe
bVSsK7p9GwGTaIMY+ZKS6n5IjQLE56Cf4lrc19MyhyCgae2M5zZcYj5THePvrNbgKNhKOW23k4rY
e0s++VwrkBrHtbJRZmNFC3eOdtfhBNrwqje5wOEzlIoBudgHtoaX2qvZsa0D0vpQASrFtIuThkOc
6WaHe9JK71L9kQDiDA6R+umgS0XoTApaE7YrORwklw7BZF8pNZuJtly24bA17LLyllyPRTR2QTgh
CKjQot2Yd/WFxgR1T48SOdNusrFybzXnUGXDhb7Gh26Qw613eMmdESYw+6BwwNGj2udY+M45dLNt
VHP2CEX/URrunc00aVfHBp3cTNv2Q9ttKBVrqPVxRI82uS8FqibwAmo/+tOdlfJAtcgbCU3y/yRB
oLmdHnJ/YI4lXs0eWA3uevBeKik4WtrpIm7ONTvqWwd9Z1CRWOlHZ2sS9srgql+NhVPt/MwajwHK
XWCJMf8X5xUP0G1Ujj5sVf0ZWTKmv1kjLywrtmFeMclZ0vxIgFoZ9B58Y8A/UQPUklN9cDpaHiGT
zGlJGcbPuMo61kAUlD1AIg2x1lIvSk32CJANWB4miRD2HET70oi+khFfVoYVywc2sBsneEhGK52b
UCRrHBfszeOFYKAiIgy68o6X1lwypgk5c+UbLdZpaKhfTYrARfMHruWoQ/ln292+g8OdDl5euubG
1zrOTAVUH5ZZ7nJhOVWwgMq+LL3RD/ynEGdGlmyyrvCmQr4DJhxOtfqM58d6nsGczhj/I+hC0xL1
GtXeHOB7scz5w7aoJEnTvk1z/wlk9hdTJKtWUIcVwCJbO+LN5SCz1N/3ytHWobUkggXIvVzfFusc
UhAs+OJt7HIufRE51MzSp2tU3YoYsy6dI0gHSQIGuPDCelEI2oqFuEbXNlX1ifgcw8NQAJ3VWcOS
FQSP4tEFRY1B8dVsIPSNYJNYN62nhpDcZTwwdcPIqk1Kh4iap4QcTdv+JJjTp2uq3dUzupYwg6Ks
RI4WeCLzWNfH1ouC/rZOG6hLJt4mRy+NPSCk97xTPDQssFyGjWhVRWhGCJ6Dul22b0YSnlpljLtO
zF96PELKnh7NcthFvzt/yQkdJVh/t4EFZvzmAhzWw5hSQ8TWi6GGLelBhMa0FmGLmpq2rjA7jDDT
3hcmFyBSlDDFaypo8LNNDldgkmnPmWnmpZ/UGGMbRKcitY4zQEBk1i6qd/YvgYkvMo8LsJbTS2pj
YEyiF1cXq9Iks6MBqrMjUuJSqHHXz+bRtFy6qFZ/sKfoCXAnKeEk3GwUiezMc6xsV3/ZpFXIAskv
MiUY6LFZrLVMKA8HzFNM20JU8e9Mc+6dVudC862RcAXLix6arKoAmzfcI1N6nyXZZbJN3WNYIJTx
1YolMattz1lQvbpTRpBWgBqgG7KnEu8N/qvY2WgDPXDXb6U3zuV2UFq6VTBpNxnu6dqimWC0njT4
M8nUFHco1qAc6jfwwV+IpWM6IYYPH9nEygQKuZ6gqW2cOXiJE+uXWU0+VA7q23mWxzinpGhSUz2I
NgScT6rIgCm3UuLccAeEtfbZxDwfBvVGthUbltosYApjQrPtF5izCLPfJ12HJWaS54S36xA02p1e
RXiOCN2cE5/WHGpOpNPMzkiL74jac17CJTWm0rMfkkKvanUTB4mihPdplw2jfMI3vDd8IYGjOtSZ
FaoXmD0Fecvr0B3Yz2bMSYt4RCbcb0gGS9nQ+x+hFepEY2Cx6dICgoH9jlkt3rptwuhD7WiKvvVG
G50S1/wlR362I7V2xo8EuxC8UAnFcV4U607ElYlDY/IcM4dLaohyn5n4YdlvOKSSboeuybcIOVvs
p+vZDwvoktsK+8kqgVZ5Hvx5WBlDgROtah9MSU+jstKnptsS9kaoME9PtqpRR4u9PqRkGp/qcNni
NY15bIv2qXTZ1zsdmdTAQ3pPyJ70RouKn6XqqDe4xuIIA71WA/KLc7XR9D6FyxL89tUMhJxdD6UI
j+WByfbc1GwiWqtb63QTV0uHaiA1AusLC6eOnQtuyr4I+kOJS8HCsM+DU6YdcSYJQjw7iZ59GpmL
8dvBvjreoU1/ynOICA2x4ttCp5vH43uQ/Vqr0IOrQBy1JkxX/UJYkG6LM8Ei+LcPN1CzmWG7Plwf
vJ5+TPYReFP6bUCynWCfxGHGiSW5oTM0ahooR54O9MPLbDogNCtqxjCrnDHduQp+5RGBOHjfHC+G
Lu/RE3qIwRUSf0jigxof50LkX/TF0wruDjKL8jgzoH0l/eC1s1pkxTGpfrlRnQiSxbVYHvwZc2NV
w9Tz3fk2bXnqIBQ/cRN92UXgMBdJyM3OsWNWwrzRhoxIU2LrABKYb4T2bZ1jMGfWnt0OjbqmfM+a
cfTMolxMKfFNpeSBCDf00gwwtw05EgcJksQhT6bs4yP4oEJu8Heqk2sCQQ8zdz/p08Po71DPQajB
7khoYs92hhzx6N2MiCXPvKgkriYzupLkUUZCrYvfW3TlOi2tl8odHqaiealA3RPnIF+7kshcbb7t
LF+gX2ovOsBaXKztBQnfSQ/EndbgwKgH3EpteCu5/fF8yZvY7tG22wtUaOl3Ns2r3+FkLDD7WiPx
bTxJ9E3FfoxrBBBiO85wYxGt4Wnvj0ZAFEb7xJwgXjuam23o+z/Mxl1b43qyDBRPVetCjpn8Tb+E
c3Sl2s+QptAHWl4/4oxRLhhiW1Y3vl6GFzsbHjqjp/dZ0I9k8m5ot2PrPmaLJ+QaGE3rlqZ0HoFf
iEu6KX++2PWM12vEQcTrMFhKxwGCn1ayxJbiOTCZUXWBtsTvxiYTGcJ52iW+vbMK0rHBNAJUB8dw
TYG9flCBNiK/o3RakpWuH6Q/F5tQYQy2O7Ii1PKhIeBVzbrYQ3bLV0W3+FUFyYVLqu+Qkt3WtqWx
aYcmOg3yuY0ItSb6c/6BOtdLRKf2gMPHI9gUFGiiOF/d8dcPfznmWa4kWweCda5fw7dkj1V8JBa4
Pl7RAtHyLywTDFGNIWh3BfEaV2TIFR6CLYNX+NfnosvUZgqwmQeZEt3J7mJ/1ZetoPPT4gpcvP15
xP5h9QdY0TrBq5mkvkdLaCK783D9m7kIian9689HdN+azHf38WJqoWUdE6aZz1DmZu3RWmJCmh8M
mutjuHz/+kPjiOJtNDWUBcLnAd02mgMQCfeQJLoBOhYWOaWTBGDUjNHzEAeCRTei7qdppYWkOYoo
X+cVORR5xMWY6327nnLKCq4A0tsBP5THpMnS43xzzcqF/AF/AxgyIlU/Ori+mna0g/Z/vrns33kj
GRSOn7MjiHePl+jfqhVwMtqMV8Kw+/4P4WDZhMYsFTBbLYZAC2XkCh3JcKeg9r2JZYYGtcRDQRVH
IGGweHqWD4nWIJlhXN7u63jeZHBsjxEuotWgOeaPxJ7bgxMle7Tc9lElwUclK80TOddv22YL2r89
Xj/QzyaKSVEqDxBnphQAVFzglLl+8/qvdPm0dkomKZinUWMz9AyJLQN5TW8NUtALXHFGORWW6qWD
Y4ZQdLrnQoqJVlr7gzXuB0/An2RiIYBaIl9Sm8LTRC6QYNPt9d9BwZfnfrhPnVPi6y9WShIjfQ26
vPrLzL52hWT1zhzFq2EaL4BgGhDTBBZm8sGP+u00j6Q9mt2BmvhXEVA3v4N9fqsyxqHEphG4mOe3
ShvuUWC+ND2gIEixo6QCUfire/yTZMK1wHk+lWV9IL68H2uM8W6Jzx/NEuyz/KTR5F87Ay1z0xTZ
SbQLWUosxv6GUV9GychTCcaLms4EmbGpW77014eGfhRDByAV+dSC0uabqSKfWovZsy/f+/ajUbpc
fNdfef223rXKq0fr9dvP9W6Pvv76xevPzQ2ILL2yLkUCcAc5br4PJnJsGTX8ruyB/DLULpUbvfkM
8TY13aasnLRnRQWwUpkLMKoGn6adiJJzTnWnITtN9QvGZ7lmLnivNc6tj80GkYW5aiqyloeANyTD
NBn1/gMBkIxxbG0bJC57WJ2nm+BbjcNoo48qxsZtqR655Qz9d9cX7W1JgnFOUo1d1BeDh8dZqqNF
DunGgcA+uX38ILICz8tEcZMXAKPlGJ/GBnOrHXJb1UvvDswNc4yy/ayQeZJ4oo4VuG8aCSbA2eqJ
bb+ipqt2tm3xuGv1rYlGeZPhcPNkZzwacTXurS6g6PZZix1qjInleifkjajdPTSy5m6c013V6JgL
ffNQ26Ha2I5b72Jn3IdsWSgVUVyHiMx3dCLZ67fGb6UIy0yI4GwSJkmxiN/KsaBFY80elvX1NLzq
BtgKLH4fRpS2W5MUhyZ1Lko29+Qo3ck2+LLsXD/pobYJgnPJUv48JOZOTxr7EONzHnSK36nZtbbT
H9jOPmc1tra5YFBnZNNX0TgvlSmCbbUMAppC3XB3PEduiN7ACGADC2dLcspn3AxvPO15icXBEiZ7
iTB8sqAVKxuRE/P+OR3ndZZwn7VDue0LLMmhmrsdkq9f2hf7rOEcO/LJkAGs3ChQG7wTTzhO2qON
H2yttcTuyUD9LguAms18IUMK2VotjswxM5c4oqb2t3YyP1psVjLbNHZG9iqk9RNYXsCty+yDudrk
LVpo2BerUXE8wo8WLVUZrTuGSF1PtGhUZ3e0eqly2ZyDpxw0c9813Tkf52JraxAGNKtfW3p0pwnj
XYnwbgh60jzrlZ2yoQRaAIXBD8j/dCta13D7SF3VrGWn6VWJPBFFdjsLhlcJShLT7tgnmyNpIwyB
sSF+gXY06S5oJziCCJO6C6F0Pyzcr6tQDHdJoe5rSa+itR/0oX8N0/6NBOiLssd9TM/ejksSZKfs
3VHoz+a+XAmN28IainOR5x+8+7CbrOBepuFPai288nl4MKfkzIN+CRH6kk1x7uTwazSsXx0jeR7Q
HyMc+7ixB2Yn3d2cZ/XawFgMx9k8q2z6zKAelQjNS4QEbl0THdoad6L5QgPz2Rvy3Xxqu4YEwOVB
OVfFz0kni20Mf41gSJgn2cM6GGNYHOJHMi+tAJOZRQMbzzXBJ5BJ2jROwC3a0qEgBBGB+w+uy8gj
jJImeyHwp+svrSPDTYxOmD68vq2W34NehCwdIwAzPSYnAY7FwEPOVHXhWGqAFn0it9HqLDJARa0H
g1TPgaYSEYwjYD4LJRjSc+BJo5cb3Rqe4qotIW3kjPqrU9iBUkr1nNH/a+Qk5IuyrAK0pNnX++6p
hoqUkBjWavYt4JZqZ+QQWTVc1iMaciMf3M1gjDeil3TBUt4ymO59XZ3lyGCDzfVtGJi4eW/LxTZk
Vc9gXDcysM/tRO9KLc8s08bk54cHckBWkpkUrTXr5wB5CwlItZmIS96YQUftq3dPThM/DM2wqui8
YmddxV3BBESj9YuTh6cVFyAZKbT/smqv1UQZR/2iEz4sgJdOaB++6zxwhicqEdb2nrBJHj1ZCe+R
hIPQP2pde9sl/rEI7H1BFm82mB6QgxcaTELpvxE/553LhEAlD0UxPUITfC0HSBiukR77KDvXKQMQ
jbenJ4yMGJy30Yh+IgxJUnFPkHVMC9T9NGy9WUd9F+LkFNuG3LtAs/t1mUfNLhcFKtcGKclHgJYO
3oP/Pg967xkcR8pdGWp3wPZwkc8IaphXduKT1gR4TnxKll/+bNvx1aKvE5eNZJfxC4AI5FRJVles
bKDhzUsYyWemFjTROjrIUTr8aoHnr3rDudejYNdVP3wd9AO7rBs90y6xMf90IvdlDBiFMilEEOf5
LTBJYL8vWs1qW7jlzyCMaQWSPq9hCNoSNmdsGxr768lle2o1bwyTrPUQO+UeqwI2r75H12bqVA/j
BLa2//Jb9i9JNwN00sE9hpkOOlinWZ7/1mmLsrj290ENL3hETTBh0Geb/DQ3P7UI21GXECJntu3J
6H0uIgT92zR7zOBaUsQiaiONloCVnhI46z+mQEWXyK1fgxxsjGx09zagm7pilvxpMBTY436KPMiI
2SHkWWJpDCIQJmQbDafbZtY4nzHpY6hBaYHOpjgXM31WXU3wJEMdvDwyer30j4Fj3zijtB6r6VH0
CUq9AnmFgRrP9tuYOYX0eJXofpb2UqfkT5+i5lTNcIbgHGogiqFUdEG1F2zEPGBPIYjnwIABiXyd
kCOA8LpuMH5ufifGsE9dZE8R7Cb0RWa5UWgZCTX9H/bOZMltZevOr+LwHDfQJBLAlGBbJKsvlVQT
hEoqoe8SbeLp/YHnOuIP2b4eeOrBUcRRlIokCGTu3HutbyGtgrXd36W9L/az37ShawWvkV80L30G
k7YQ3Xig3EzhcA40oHuYUqTAPrXM8y6B6L2LTMmKxVuCs7d164tFLsY2tuxrYBefMaGflwgfxWlm
JjYFXnsZ1j/8Ou13s8XXi3dP3tmr70TPBZmitMjNZqmIruCAmOdrZwm15N0afLBfbZiaMIcj/bMH
maGeu/3hDwSL2iUxNm5wyF1P36WdgyaItn4s4XdoPNlXCzQHcoSO/hhbyf3tD0uj3DMClOawRn0G
95J0xtWViOhzY/WwmIsIrYiccRZmZXIcUf3abS0uM5th2ETEL4t61vAkOvOFWnV88U5NYi4vvptX
GDhc+yyHGk90z/RrLCf12ltzuccVQZWYZfbBz7jl4t41npz6LR5qj8g+/kfGlt5b6wy/NkjXEO4k
eAyQFAgbRXfedct9siTsq5JqpoHgBEqKyyPtSlySsfrqBEkzjq3kpVhwVlkqPUomdKFsuyU0E8Q/
XuTcB96MbG6IjJ3MsUUUdIJD4U1it0x2f4AUTc81W+RmGpWgtDQYrpc9v21kMLzUTPm1Sc+lD+5n
/zA5jX7ht2ztrD9qNvWHPGutrRitGhkePEA5SX7nIUpT6xJrtrjOJimAA2jDlzwbOPMGjgzJciI0
1jxCZjkZARajhHKiyKzsPMyklyt5BCH03C9klOaptU9WnyUmOoYYi3GdlTsAHKV2lwPKO+Qx/ZbH
DCBJHx2NOVu4SVuNYHTXt+xMacc/dkzCgLlkh0bSiDca+opd10NIG1FfIB7ARAkEMUVQ2TkdtSLe
8kI81mN2smj8UUEZpM3Z3zD1s8qtht6hwa9uxh3JF5z8SOLCn8cGuhMkb1gi1ifsB9cYVOk1yeaC
OCD10CzisnRlBfVZ/chH43cgJoGWFLZnvMpbakBxXcmFQK/D0TXKzwX8KwbTEaiPmRVmGT6F1vfL
WL3U1Zgz85yjTd3F/jahhnNqts0KU0vqGTtXxenOJ3IU6Kr4k0eTOvZ085A4zfdeFp3X/xZQ3pfM
IwK4Ddr3BJEYY81ETcXZj+zXRqf6wZ8MTp+s/07jb4AX/TCK+rkm+2JeWdazk6Pw0mBIU8oUwexs
m6Ys1aIW9hYBVGhoeIWiH8R29OPPIiPaK3Bgm6S6Xq5Z+quo3ODEOZ8GqgQOuCjdHKDC2pgfsRQb
0r3mVcuJWGHJjgOaYCq/o/EKhMPJ+rXXbLGCmszI5Dsumeyxj6fvbUT5kQwDsUYc2JaJnOsMBMFY
Ckgtw2qZDmYMx9NGWn19jHMnpprpk6Mzc7LOShM7ZBnv7XaK7hxZrJk3Rf/sWDY06d8RCbjU4Ciu
QRDQ08ySx8EdjVPETLqPQSEw08enlFjnLpt90EwgZvJiJBGEHuF6j5u7waE1DMqwPeve2rcVG4ae
/VMyNOpkYr7KQD3t5Lg8FVbxmLSlBCTeAWuAhXip3MbY5LP3wH74Zs7NDx4h85QYaD3BLgWnNX4Y
cafxYNtkiDKFOsih/6yyDEqKmz6jKl7dJvNFZ+Iqh9TnFEx90VXTN5UTMC/JCdDMPGZJc5b8en5X
P4YyY0KyLB/tqAbaiu6lM7EPkFaAUn/g+WaKHGGlzO64v1J6ec2jq5ZwJl1o2xHds6IpT8OClCZ+
qhp4Ut7gnv3GCF1Ey0wl3PcCRYTjgkSmL4uhuxKf1mIZ+yr36aEzkdilELqioP+8WeNvVwz8+rjL
04cEY1LUYQtd3hqAVCttqPG9c8el3Vaq7rY1NPFNYTUx1FLDRWGO+xOFCH1gmhS+yC5d4D6NhDmE
Nw/wzexnTr17hr6LM8adh43nusvRRdF/34jn20/BjEGhGeBpBVOA2LuiBhmTDgVU0gZ86VHKYRoh
gu0fvEkGB2wYVAWZfw9/pwaBBXZZVNnVM5mbtBLhSA7sNkAcRxZOB2Sd1SyBDX+zZoL0/Yx1+cpZ
n5nZkpB0EJ1zK6fYxE1T55/JFIPekzSDu8Xa5W76WQlErEhaYPyuXntrJPh2YoBblUiYIp4AsoM5
dy59dUh2rA4J6HNQAhjAMWki0zMEaLviw2kmbN7IRne1BrIYMeCE6Ml00PtR0IwLOWG+ZoJfWTgw
GuM2OhUOVxxd1F2J0QpWY/A6SDSzQG9EO/PSOVZjeiZH0YyPg0PFVXT88yRi+h2pZtcFETyt9Se9
nAPtbUnNXYBHsYh+ZGP0GveQ14EYNcjXOO0OuthCivnjjGMQliQ3hOPChCbHQK2whqCzChckRkZr
/2Y9XS1s+aPV0IuzJ1D2gCgRZbVgThOkEJNdb9NsvKSu89ODIUtVre7rhIoatu42tlnnE+bHyBl5
Flzy0QRfku0+t9wkmnfld8brXOApbzL9ox84i8mGqY+R8mULQsUTnVEYGajMOiDfXBmGkdmG752R
xAyMe0bhQYPz4CEudMpipToln7f9ZGm9UxFXJ509jrb7K2k4OjQB/+TWvlMOmiB+dKaWnKvxewL9
P7Rqw8CpWWGHRoQCfj6/t7MHYTnVQTZzec6CzDoqDATd0M/7MuGQ69uU834xGW8y6ee7yRLH1jTv
l052V9UO/bVm5l4yMz15eTWf1hpYFlP7WDgsmqkWP4Z4Eo8jZaQ52wrDX7EzHHt8zPt1wrNsmbVV
22mas2M1yB9drIrz7Q9jHD4gA8d32oAJX9TpxYgHk6R3jbza4hByrhbvPZkM5LMucWR6NtNjtOAE
Zx19Ztg+HhbbfG7cnrzvxXXPJGmeEaNQD83dtuGITwJr+xEUlh22nfWUDNyivTZ2k2STXG8qc8U6
JIP4bngME7N+vX601+4gAzqeiO4WQROUT3mZgxPDngDuOafZuYf4OXKc7P0jhJ2AWC5mrGgRGNy1
5raYTHXSOY6nm+zWGgDQWTZ0hIFvj8Jg3ASUCdN6UrOVHe/gHOFcZPTHgxifajP9no0oQXMPNwP1
4xMQrntvjrGULVuFu6crPdSmKuVemoz7mkoGiQNFUyHzF9G7FTKcLxx2/lY6CLAtTusbD+0Q7438
hVq1u3aS3/rGVxyDKJdi1D1V135TVMZhO7MG3RYi2is1cAUn2JDTmYbElbk87J9LtZ5GBzIBjTR9
6Fuefo+5BLN7ilviy8iu3aCMOJUeU386a+POKx9KE2QJzNv2aEKJoFJEL2ILFB1kiPFqrMZDN75b
pExWEWWZgAtDqc/IuG+IelB3uF5Q245sqrfrJOV3Y0KbJiw88zaOodsbbpZ52cRUW+YUvy0UgltK
V/Z6GCgW8OWUIfo+4RZAmGJ9aZ3MW57JLcnzuLEGxBL+FFG0zjQycdXRUeBZTU0Xe2KV0TNgwbLB
o7JoYJfux4Gqh6FD0jAz9YiGYYwHMe1Oecnnav7vu+KzJLNlFdIi9raMrU2YeWj640ts9d80txUe
JUgq/74FTcXQO8PzHYvh1dqOOStWrlkfq72q2vs80OyP/omAru+46DuC5DGiQYWgLOGH6t476NLl
6BupgLwT88vEwE63zN+aiiU/ui8XzZospyutax164GDCFOWnGyMyQR/Qbda2d+hjdbHKZ87x90aM
QdCzEMyt69XY7UdEEWj2WZ87zYEv58cJqvAZWbKKeXb2GXT6emupYyMh2ItTPDIJQLcy09AkJZS6
dcld2TVRs1Iu8vKx8YZryiJDpNhnbw0tNmI+TWOWu6USzPoJL4u6ZOvSPt8Y6/f4z5o4THeGlU/7
YMo+C4ZWYetglimsLQmtzrkgC7YHIhYWM0+7rx84kyT3LVMooHqDfh/HpMUtUsf7wov1e4nn0Jz8
tZ0xfKU0dI4tARSPfm1+zfNLHNT2B40KFM/VslxSQYSN65A2EGNW3xo0qGrTLO7qtiZ70R6uzjye
ypHDH5m/9nWkximLBZ012eaHQAY8JxGElAr5Jtp+bucG5MGm9civiEHSpqprme9Wn25lAfBYcxrW
O0RZw68+0G+2XV1hCtxPNTiQSI0ZksjoZCpxovfNIWewGOvRZ57Wu8c1WxYpqkRzXQnmIGebZVFx
CmIJSU+h5In9j4WMAq/A5yxF/r6uhzwnqA68HTC9z8SLXuu8JSpOfO918puUqWMyVaxqmTts6GqE
iGaIc5beS0t57Ux0CJ107ewXlLtkxnasBrxQV9PYW9zVClk2DzGJPFh9ub0byg58tz1QPppvJisy
OR7ptvCOtw074mxr2mdMcyCpY7fYZgw8huw8nm3lfzamf8pFgDvQPiXEFG2avvlFegj3LDeXObiv
s8+cXIB9jLZVUELMa1miNSLghVTCjT9yawsGKWx+2afETL2Jl+C4Prt21i37krczG/7r3LPcKTPL
CaTo7weTWnFYywkoanvR4lb264eo4WEwK9zSHa1uNxb3NTq8ze2dqxGXdib1Q+sbL8MoDMbx2N+o
IpoluLdXbzBYOBSQHvbNPmCRS/Bazd59m3P730BUt8clzoLNmjBkoJ2mt8j3G2NCGIYsC92GZSlC
HI9h45tc/5rnYd6MytliLGF1wF+7LQF/1BaZMVrcG23BVRAeeZyxGf1JxVId1r8nSDsjZ6H0t8WI
VAjJkIpavknBxFRfxRQNhDXxWuvPdixw4JE2Nakb4e2403imHdoOT9KQXnFErV16Np2kIhjBd4Cf
27RDKoNpiWSxbQZuCh9PUyEVX17JHjaUxaddOncq97GPrZwsMnmOhUdHMYpXgZ3kYy9BpqGcn10f
PlWynu1LY7mSKvLLbTipRCX7c0ILmqCS4FAYptxR+Xwbg2hnKA533P0wmbEM3Ky5fh8xQF9jXALw
mREg7bbjKF4WlAieH2w94EcMdzBkGJPz0toQiJG3SXZxtbYrEgRuHAXWbZObo8aTvhywaBi7pcV9
luPaqNqPmm9ul+XBW4exxkqNp7QDoJSWAVNTQdoYurswUgBZLRiTW+DYL2IavvXrKQvm8rkfHY2D
gm3aNxmXJ9Njhrd7Wyzp52Tz0CshD0MAZl/mlLUtLg4MSOoYI/FHY7kgKVkCWsbr/Tjd+Ej1KHi3
f25rN146Gg0WCva5Po59pakb+cpmx3khly2797T4KspPMGbzd8agpvYuuOgQ4hdoenEynxxiwu5a
S+W4n0Wwdb2sCZE15A8ZvYewyBqaMNIDXVQGzMBr/4VxTlhNib3lV+wxCiMPwn1n8QSdBGT0KZjf
8kEnWzIkEOFogqd6k0xcmofTFknPzpys6GosrFi2p199B00UDz9ujZHRShssx7HrHi3e4znzELJp
V51EOrV7pR86Ol4LuiU/i76RfqNODbYcdDjyQFox+rUGngbMCCtNc6ymgdr3zsAeG1MAYW6oQz+p
lv3c9o9gjzC16Lx4thyUNzXLN0aaEVGfPWTXjhN86NDEqwyzepw5LT4vCDgH9CT/IH3+f6Tl/y3S
MvAFNIH/M53w+jOtvv77f/u6oQ7XJGwwK+u/+DeZUMp/BY50hXRs0A6OG8AJ+DeZ0LP+ZcJSwGnu
SVvCCYA/9j9zLb1/CdcHteCRNclc3gR48G8yoQBaSEgmoCHTCkAyAC38K8fyP+Za/gXPgsXjwXrj
FwGHCaQl/8Kv9F5mGv1sQLjTG3ez1oUkaXDgHDb2L+tOfQyvxikmLHvjnrAX/ZcL9b/DXvwFWOPF
oTa6rm9BJoHNeOMp/RfcTl0RZgGvg3zZed7g7Fr6czHdo3Onr4u5H1O6L7/Q5/8/vuxfXDfEdO6o
Ul5WfR/ws5YPg3EATBaSrBh1Z1LQmLD+55f8m3309wf9i9WFtVxF/sgrIsoalifLQzdKUhBWr22f
ffvPr4Wg4X95Od8C/oZ4xzY9BHl/0ya7gkzBmEHdujJH8KK9A9SWVXNHSVb5LWVwnpART7Ehg7jf
ak5u16Cc8k3iuVDQ7RzDC8KMzIh8JBFBEFaayezUNjXRBaULw8LBrdmZw37xzHfSA61Njadsr0s8
kfQu2dA3M188gjOvojm6WmycsiesbmW5tjCcsukholtCpYAaRgJUJTAVEPDcVVt5M8WNhHbRb+xr
8yRq+xm+uMDhM2/mWWM7WTh+OLK8j9Df3UWoAyuh3nPS3jknzm+OzznR0N4LkYfRy5WAIQ4rDVGF
02LuIs8E80jvyaKNdpTqJ/lq3HkO6zcW7LrSb64JDLIaeswe7ioL8kKaaVdvqiFUu3ekup2YZfxy
aiqqaGFMUjlfbsnZomk/6EO8TbrZdl13NdzpXdvg7r2eK7tkjAU7Ohu5xVx9ovMuuzkOF6TChfwE
gNpwwoJDt4wEFvrD9DZ37F5Noz7MuOWLQcZepQaRNwY9tBqAhgQjsXXqY5v/Yjj+5Rj8O4ziPL1Y
IaXNr7JjeNq+X4ZWtTzVVn1oJnJM1DBFOy4biUf6e2XcSTRK4BUXRtENLYQCp21qAf+v050Q9YdH
WzlLmQQO+itf5rdEYuCNEQyp+U1PabLGPh/GCnFp7i1fWKjf4uZ3VXY/h64tmKOv1VXWkZFrhDrP
yp03NR8R9kfDk3u7YjzoyPGNWIcvc6p3ad8X2/X3lM78Zmr3QdePsqWyJimUE+UCrNSlAUb1wzj9
GadYAygBp3Vl8CN1vRN2d1lSol/wa5GBaDTMfNdBW+HQ4ik7rpqPY3ySmK6QvW5Os4/YtKzFlwHA
5YDKPBSlmW9yAxjKZOGQTP90a31Ydkx8EqO/5I6Fa8wB0GAX6jv9R1Tddfc7qBFfGok374Y8vytz
ftpYnC+zSPFskDYQ2YsMA0l7xKphuvq8kVZAW1oqcgvMEdWrmdnXAqMR+sA8TFres9dVT4GlnkEO
UdxY1qXOAlx4Bu0ux0T/SVbDCQXFDgEvTdeW+6fN+2mTFBwu6UTckI5J3ipuGf7BSIje+kUHPotO
G/2EofPI7wJG1rPGR1wMWOGHhqkBr95vrWS6Ums/wRH45/at7ID5OPITK5MjKsniCfJJRknfLZte
+M85rljMLXy6yLCQNkNn3jjumuEk89N638y6eiWS7l7bbkw/sf+wWhmHUAd2dc3EXngBeINA6c1o
Y+udkY4DU/wqiHfa6MQ8jgM682k5e7aXnQYw8JvGkbsxV48o1yBoDN0VoMObUSm85AOX73bnmXlO
uBD9SiYMHKx5DIu0LQ9ZFu1SFcU7d33iaoTdoXegibEPRjwh+J5wxwk7O470Ywa7wUeMCBykCU9n
HhMHYphfpdW/2FN2n9tE3oBFIbOCPxwMLGE3sMYLpfaBnN5Gj2vcuerDW63uXjBgyYM6TdIOmNy4
3fA463D8Fo0KALqLjLuEeEeHexYh62dIrgHxSEN5Wm8nvwZOpW0Ws7hPEdenb4XzTbW22Jt+Qxxk
KZ9cwmcyyQOZ5Iyoa03jDW1RZPLN0+2A4sKSf1uOkBPobnWZICUf3CHfDAUW+TLiQwUtEzJeJIvF
FwpesSFnGnaEz+I/TwAlo2ef5teGeBZQK/aXAs2wcYLguDjyOXGYhfLG+pm/JIflKRUgScbpMKjq
zbDJqKYXjH0gJcRwvSmWfk/O63tgT2/tqN9UsDayowcmdPi/U9QycTa/rTMy1BMvw9LuWFSRh084
YmreJ2JZ1hhVfqjUfWur3RgT20HIDKAkGhgudyNrGaMu52kiQcUyy6eSvJVg8bYjhv7YXp9jwTe6
zFyuzsj3YkRJYzLLDBkG0G9HUCxIoI+W7jqYXIpy5tsZGOUkXFYkql44G6xBcLi4rAk6OZAUROjI
FS6mvVDp+aoKg10zQNFG+/WLeSlrZ5a+Fv0DUJt2oT2X42ll/TQCPlrsA5GfDX3qAsUYTL9pENG8
SVoHWBU2JbY/yC/L7QNaBgredkjubjc8jLkP3EvYw+nXBssO8CSNDot9NK3dg9f1P9iR47C0k53K
+MKDSEc7syufPNFd2do/EicmLQ33euoJPKFLfgGvvBkIu7aClIYSmc7b3nZ2gyo+F0s2YbauasxE
681k5Wgb1NICVe3hSkwpKVsIYKYpf/InpY91g1Kgb4hEmbzuKdPEItUBrBtfyYOVuLgkKx6hROnQ
msonVfFQ2PP0KOoEfE53bSvX2Kxq+GLd+ZK+uDKTfRJGTR5TnbywR5/5CqNtNtYc6BF2+tNbg91/
L1x72eRZXSG9Cv70cXUocS1uUcA0W6sy0cTyEaBw4QJw0WMttJkMntg7H80uOmv9FngJWQKpuWOV
NQ5NQ3Lrmhq6TfFj6e6sptcFhZLp5Q+9jRGtkC3p4bP/XbUgTgc7cDYJ/oXWG7F8YJ/14H2GfdwR
lOzyq9hUf3fusmtK8Yh0w2IDnC85/9U9Em4d9cfGHu135Fdb3y0PxUhZE2XDecr64ZxJZDWtux8Z
Yl8WAxSUGACrpCmMlsn9IT1u5baeeKnZ/pgs9Po1lqCk6ejKL8NplC1IuTh4WNT8hPIDm/WA7Drq
R3RjcRWOUweKpKiY1Th8qKTyuZyFLAEY5a/jQvfdxlnAyBnebJ0TFybJwvFQxm+SwTBZtMFGtAIY
RE1eEnHvYnVWQOEgtjtrKycMGCUz4HuCrP0pdAHQqDc+DKD9bLSaq6HHY+qFNR0mpmuTTyiA/WyM
/kkF9OwzmzkSSi9UePPeA8LEvRY321LhAjGHxT8aQhEg2j44k6zO3ZJ/iw0WnxFtyM5Zsl3DyM4d
zaMfWLCnCD9FBoe4ECQoZVmEXcgq4bKu8dajP/1avAZ7gKPo45HvNBL5rPvxFeu0oJ+36oLHmpvI
9Df8d6cd9nQlJhoz3W9Wu+ksx/kSO0xM+xlzkz8NqAWHmpZ49BOP+Lz5502kLbgB7R6FfrCN5UIo
/Qeqp3S1neOHd8iIspKE2qDGzO2AD8FYF+8zw3w34gh9Qt8cJSDL49LgqwvMZp3RJWgZe8TYHEI3
eSJetZM+O2STb71+jO+UTXSv6iFjOUFUkbdA+YNkVx3m2b8XNBKrlPYYe2/W0nxJM6YPrkcahfcZ
+QLMlVHaB2hc1jL/Hj0eqiixmmsKeJoFmKKgJ5PY7zG7JXFjHnu7fq4KZHvkbP7qeDTpEv1G7Yah
dkx+CTyydCaBA2ZEnKBqXbYBFS+50n20YyKfu/PvxRyt3VwVWOTQCtDfy3laWHJbIyCqi5bfP3cU
C0XqESnvu9E1ZRywDeZ95CkMWKwesb5YUyMRE1Q0x4UN0ZSW13qSsDaJBdgti3Foz0b0WLi/44Iv
u5N1Rg58dUUaXeywvaRhh1lqrt10p/2o3Tlp+pn3Y7Gby5QTSIbwMIC7FLgLs6YWuZzwCWaMqh7i
MaERey/u2OkthASGbb6lDpTt2M53BaevMCha2CeT+7MkBJRi64T7d3wsU80yQDqZG0eHiC18n61T
DGfq/8yKjXia809ORWhTbZpyTSuohUu4Nw7tyqaJ2dHRf3MbAxl1mmrlQO8r0/62KiLD3mL+e6Mw
W/U9qCojdBL6w+ltMpLkz42JtXpt1YPYSA6B1Q4bhTgQdFiLBz5jPertMCCcAB/cmBEC41xEilCg
Yu7QLicGd2U4rP3/WYh7Wbu/Bw6sjAaZYjI3X6f8bPrC+13G9p9KLJB2XEpbsITEidl8r1IQlDDL
9oTULA87kwY0rc73Qo7PXkMP26q9VYqcnGIfkHJhR/2TSvR29Kxpl3gZg6Xhj6vmaOc2HQdbnb05
ZpEAyp6mEzXqvUsfnTxGhLG+U+8te2zPHaUFahnDbAn8nknGpKaUyB87vOzdwGHD4ZaWA94FM99L
jXo29qK9o2bUCZ3/vc8td6uE8ZI23rPdjEQmG2V3KJxV9AZrHNEKVTPzPeRiFLG66Q5RdgxGN706
bvQSXdEpuc8dlEXUCtgv8ONlmUAwXxOGhT+U9iHUlxrOHN6i6sT/fXpLn2wtQ+6nAM1LjMtiiwaA
1WY8OOIdKVuPBj14wQjUn6isGATOMkLMtIJWA48lfHIvFMLlYZx5roMpeACxz4mclkEyTBBXO3KL
cscn9d20X5E7AF2YP4UqMG0y6x6K+D7DIXmq6MxGhZyAWc6fK6iTRZHnzELEs5uiirO7z3yNq8vt
3k87CG5y64k4OPUTfmpfKGYScuYU1/WXGYAgnDY1HSW2VljJ/uY20+S0ye0Z4AKaY4XF2jUO47Te
aYXAQOWaB6e1EQy7+ynhxKgsMusnVksarghXU8O5Q/N3WgxqfZCZes9XldTxlg7EsfJNPGoeQJ6O
fkOV7wzyGCCueUAAzOUY+Pm5npprX2CsDqQ+2MwcvRT2UCIWIFbJvsH+tpWV86Oymp2ywEaNzBg8
I/mYMgREv5S53Amqmk3jtj9rAQS1my0kZuKuNYHuwXxa/BlcFZO0KC+fzKX9yrWGNsU1DBTu/yQz
Nes/9y/9wqPsqh+mhgxQV9ZJ181TnRo/GxyAzLI5fJXYu0ctwmq02NMocxjIBs89UM3tg1VLFAdK
/TanHIYJ3KSNXYHBAWu9X4AHgaOcg7CunweXk2zU10m4yn8yJ+42ZiWmUAsk9LzMSyXoHOYrBCDa
jZDgCcV0rAuJW2dVmcjRvxnE+B0W6Sb7yCrvbZ8WWIpkGfJksSsrEu7Q9BP/suxFM3yVXfM8lsmL
V0XfblNLWbQc2ZOK5L6CRdUzzo7pGtsyEYoJaP0Ov9PewvyrCerc2fSjNu3E2JG5ashcZzk3cFCL
mHfA1b3MynnqUnF1JHmWyoQxnTXWfiic+SQE76aQ/lG44hIsiLAYpFyNiE5KxtdGVes8Npg894gt
14FZCZfKEAfBCWXr5eW+LNo3s6J/MqMSi1ZVKHYjsY2b8lGuWgiLbtJONxzvephO24HCHv4Ji2DU
IJRtx8femUlNl+u8z5TfJEUS4DYS1dVA1LwYJAYM84RlhpH+UaOagZw5/JGJbLfZ4TZfrxqGvHYX
UyOto2u4n+j4CjDaJIyGZmtFdwWqKjIwt0WZV0dZ115I9/kN5WWwX893qJ/UTrfvNh0MdHi4BCqW
N7BsB+CRjPlXvWnb3A8ej2Oii+RSZJQ/Whh3tWk/F1P33at6cBsao9BY6vvcUwELCsQXJ5UH7eXL
PsGdMFgWGWgdgac6ZQlbkbV5JQCcJTlDJeKR537GZJYmmA1oCR51uQJPrXomNFCFCDqxrxeN8z5k
3mVAZL/HeFwdBNrhc53PCKCZfztmY5xGN3vG8Vueatt9clrHOVcUQdG61Ocwi82o3iPf7XjmgE8w
fLZQGtD5deK4DFsDI4ZjourRi/OZdDBKu+bB9nCcOavmIdAaSf2k9rbnCR7n4IruSJ2GqTiNtv1Q
tLV7nuE+iLidDrfEmhIajhoTGk5YX7B5/LNXy4G81oljWpZwagoCNmy3Syh1I4/EPo/ou2lp3+ul
PJQDqEcfpR6YGI7w1qqzsCXp2J4XPQZOjWWkc8Kb8KWxCwwhdDIByjzM0/ROHCIjd9vEE6iTu5ue
q/YcdWqn27qYvcEsV6fAolMsO7quqo4PuD6J07JJS1aCVmvrvkN1dnY2UBol1e+mNH4UoJKw1c24
cXN2hcINEBlxAW2mYBYeOgpKf98weIxzLRDPpcGh8jIVjqy9VhK54CyCb76LvhfMIR1mFOg718/3
pa+gqoq7QquzhLeeGHQNu4Adc5prKpZ8m9Fp48pU+5uwirtmY+mcSeQqaBSmIQmM0Xs9Dt1WrPdX
PzjpgYgopLply9SPO6cwGKXq7peMBO061/6GfeKaFtWui9Nkm6uYo9EPqazpEm85cc+HWalTXcLG
6Ceaj5jheFas4s9t4p0n2bB3XcpyuHHIPS3ueW7u+UzH9zfZIDQFC96ZMsS1cIyHMVN7Oc+XqrJW
0aCdP4rG+KwYasa5t7XN5megMDFN6NaYL9bWXfwhjT/2woQZKBKmJRSnqGWTALcaiBdnZKhAhvQM
QbNAZ3S1FGiIVUPFR6HKGqYn8JwXQ3CACBbCatsg/13NrO86aLMD+Wrwo5F4ReHommrTei1EhVVI
kWNBnhkkhs4qROq88uIGCe05l/sPdD4+xnVmblfG601hlRJqGoJUSXakq7EzEjCxUZJOUACqjiDI
iS4tYtT1N5u9/9r5Gq8GjN7czn9N0wweWZdPqf65dKRZ00W5SgOrQoKIYN1FUzAEIQlXGwPlKUwj
N2AkuzYBF3rj9dQ+TDZjUg57PSSA+m3qgaXGinEApJ539FxrbW1LkIbyYTJoQPfmCeNNWI7lq/Hb
jdCnL70Xop7xQp24AD7Tfd84aKkMsXfHZN8SzDSI9mfrnrTK0aq2HMk7N/qUERHnyG0prvaBgEUU
oFbxUosJtPTfndk5EynBwFYvm6q3SJGljQ1ztex43ic+hV+rn7ki0wAsMBpfNx42RLWr8TehaajI
rOJegrt385jCPev0rn6e5cWRGq2ePRu73i0pET32vB77ZiO7S9xETI8H69VogGL70AxhJXEhDYJ/
3OQpxrDoqtqiMwDB0Mydd8LfUcK2P31bM7QZjCcq1J8NAkIANO9Z7F+YEzx1FovdZNw1KePnxVY/
51w34dTUR5ny0dRc/6Qx+J7OzutiiFdiWLHfTleDmeMmdwLkLg3oaO74n7gmX4RR/RCKv8gNdQ66
gRwBF7KdAX5JGs1z0QAj7dgs88XFqoCChT7W95tMp0mDS8m9gH6q/uUYqPJ6hSDiJibU30rL+oDN
ymURNgEy7Hc3yYtXs5IPJQy9FikGqKJ/9Bgq5QxceGHB+crETnQQbYaEqwRXEM/JdVVxWBxrgSzN
W4JOCXcVz7UUwYsTETVAkDDnRNJ/I1iLc+fnB9VQc7uMWWSmSHjvbZzdJ80jGQZRRBi1qXwihUsP
3W42PQFrPuJO/rAzFEOp8/A/ODuz5bbRLsu+S90jAvNwS4IAOIqUSFHSDUKyJMzzjKfvBVVHd5Z/
hzOiLtKhdKbNAd94zt5rN9SXNrFqgrXTxzMXSYP6OQLFjFqTrB+TBhfD1Bj3WdNfRL2PbDnj6BSG
xbCBqBguCowfwXgfc3MXg45DJ5DFH51GuEhZfi55aUAVQe050omxEwpg3ZNpPDUay36EtX6VBTHv
AVXcPCHsaQ2jBENXPEm9YqILpaI34TVF5zPBkJdLAh/81roMmStmX0NvfeQmPBL8QpDhq9exZ7Vo
8XD25lWoR14vRsqSWgR8aAHSHw5GJF6IqbnGrkw3MZ6oKS8X21bxNL+GEM60ShUJOWl2MZdIu46g
ZXsMi525aLatjmOJIRnXXgoe0Q1TQO0H7Orl7ufAUiGgAZ7Rp3u8T00e14izjfMY58UBaUp50cVt
r4jP2QAGpqlFnYjU6B53VYDaj9CQZFIcoRDDfUGvjkgo/aZVg+rh06EsELlA2v19xtlFpcVUVaXs
1VnyiC6jOulmty2QkbpzE8QuEPUYehuaIeUaTuNnI6DShuk/7Tns1XsNy5cwZhb6DVowPrf5bpzZ
TZqCTTfgQci+zkrFd2YaBRKjnhw97ZYJUbBFjRJ4wr2CjIK5ZDvX5g51O3iz5Zz6sxcCEkflKz+i
AGA3GPVToLFlgyg6KQIFYBSjwibVjpViYgfUgF8IpXH9kT/WYwiuActp5Df0RkfaiCIP72ehR7GQ
r5rBv7QayrYK6d7P0IX0xBVfTDVgTksQIJFcChCM7xRpoq0q1kHMzLOI3N3Okv4EuxTjFzIsA50X
sPH+bVGhmT1qup95zn3lW6l57sjlCOekrlyV310QbkyfvxZ8IjTTslBsoj/dn9HQEytmLe+xWAIC
q2S2W5PSRVVwtWDRWldxUdhFXuircKIQigxKL2n3Itzwxgj1048CLMS+iqlgxppv6uuIfKudHFvv
1kCbFMkRQcHm5MUJJ4DYID5FlHD/FVC9bV+l3pH2/qVTnxQKiwAFZgp06QbFHVKyFC8h1eEQRe7G
mtmV56aj9Q2AyeEbivth2kngRuw8n22Y8MxBJZs5n/AmZe4bMnxZrwVGYy2aI+5eEPxEYWOO4nck
gcOxQsvY9cZOavVPEvSsndIE4gpVgGKHRjuefn5C8izZDFSJhv4YOSQSAKQlqRHhKupckS2iDUhK
VAljWQ2cjtcl4jpbmMob7sxkKyWeMV5kgTkbtxm5B2FDAvo4Afg3Wa0D6S5H/p5+ZbqTeoGZTAbe
YlmRHrASIjMf+mBNrcEOYxJvfPZHrxbGM6koQHCtLHpoxfQrVdllRr2G4MzxUffl9KWKFbcWLVdJ
1VcY1eNl1iauktE5pDLjBHP8mYsGbVLZpGsjEa7V+W+YpAza/Qp0wOxtGoKOUnbKqdE45qGNr81a
CXobn6zFT1PNPZ6PqLrnxLxsTC5TsLpAemH9iF8m3jlzEhWoVnO3KwNy0hMurWza5NVQWZArBSFh
VUauUei/BhrwmpwyZ0vInBqW8nyICYYoqvOwbGioMJWyFtnwyNYOlZgUjYiwbimavruWLKgWAyK6
iHPPPWKlRdB18sql9P/pl9FRaHPJThWR0luIMDCz6GtEAdJgI/DvARTnN6N3DKVFwj9fiwrF+Gg0
XxZ9eVsA/qlS7y1bNJg06JGkxz0HZFqrtkoUtNMaGnAqed6JSTHzprju55TOpag6lHlIEynrm21V
JqesrED9yYDwtaRxCoUGluT372Dv8uvYUYq1EggddXOD1V1shwiFJifWxboHos5akjUUcec3UP0p
jJ2MZFrkzcHkcrpZquBjf1BLNQSqBylS9W8y1zNcXBpZo+FVUmvfZuMzOQZO6tbnn6LOT3THd74u
wg42QCMHuXnEIN3uy0x6T1s0kSPMe3dgNIK65CyH6nLeFEZfu5lA81PNk4OSTN8yDRG7g167k6kt
uWqSv+QhzU4LgyyLFyDWcHR6MgX2iLO3TVD4rq61nI5k2R1jgcE3zw19IgJ4pKCnvSvgNyXDHgB6
sGgnJNSpBoXSKR+eSpFYPp3g+S0HGySV9PpMY64eDRWkdoW+srDOg0yhU59HLuEmpjxBSZw27h8S
dSDTec6IVUjkTQ5T2Yu4DwUVtBnSFqAdBBLXDitsdj+/FOziO0WCIIvEff5/P8oiA0zCzytSH1Z1
p8qb03//UfqH/Kef/7dq61l5+fkbIvEa+/IqRazAzQKScKtCdK55jtTj+WtJdoscJfZvYlBqAGuP
1zwy64d0IE9VygPF5WaTrQFCWShQZutiMQPWSilNYCxKy5MsJxHyAM5k8GDBLnx/1OeixjJr+eQY
MFhy+SNvja/kMgWCtI1a4kLKyX8om2GfhNZ85jNEO7HE0BVrKGmjboXk33oQ5bLEyBtspkAmei+i
e0w8S4IA5kvTWMcyUTUQtiX093m9J4kNfUY27cNHSlLrgO9qm2tt4cRl+ZqESUslYXiNM2mdjX5/
FHH4uoMJc5CwCDzylnIMahVueMozVDAJjuXQOfT1c6TyUbLPstG1Ir6RDNzKSs60/lgVcPPgbHpl
wV1P5siUxbkTWcq+jvyEkzV4uKyoHSEpbqOMMCMmHmxG98XaPPIEs+7eFsB6kvJpgkO1keT2rNew
iwed6EO/qffUpCDzzdhi2rTXdsKC5gqlRN0SpoeUGw8o/1qwILQww4tvSosc0rX0bhUY3yPDGTS/
5PEST47Dsq6IAov3YrbMdAAu2GvH6BF0xKkfDGMVUjncSKRr7ejibyuR7jJONweNO1efIbDjDK9t
IOpI+sAghiihScoZTMcwlObUzZyggqY9KaIMYnC2AKWP5ME1tNWoPmjdDZVOzMV7IvRILrcUAHFk
ipY3gCfnRgqfbPqawGLeEVSs8A7uCBkZt3mD9iMK6TZXOa63SaOWl/f4OXVL7pwkZ7Cj1lpVKUSS
rglpfZVJsAFbIa86gfmflOXnHCqGU4bmY1kOVCZKurjVRGs6XmRIfajFe3XUAD/U+m4iNwIL+PAt
xwMpBNgbLHp3xlx8x4r2rA3TL2JpkBVF6kEztD29N5vCEMVI6DVLZemOLA/Ac5dfGcTaSZ1IKW3r
FDt1OKtP+tkUou7SRXBX5ICCpSjFNnQnIuoLX4f7MRjbHEKUYGQwV+luQQtTNKZKbxyBSQ+uZqQU
zbiQe3WbmXv8x7CEG8Ha9SBXthVU5t2g8TEY/tk2sMDRF2LRcAex5IPe+bM7JrJyjP3SJMel106F
T4c9Do9Npfon9FBk1cixeDYkP9+QdJl7M90eFC5o51uc448SdUhbk7T+kQpsZw+CJjwq2EV6geO8
GWTjU6vSWq+FNrpWKmG7Ql2J186qJmyZRnZDsgPr0Cg4ABMTjIu1HbeSz4VKZYat9dyvnweuMVhM
k/oZlA4jXIvK5wAU4HoUu/y5rWgilYQmPUsmjnFCXJJnsS7TNeXL+Bn5fbomESR8/nGCSlISPPsT
/aWWQ+ptzBERpLFl3liYKMg3pXFDXlWs8bzWZ8zaG4zmMhVu5FFmjSLx51/jcJZP8LfFzRi9dClp
QuVAb923BFqLlXAOY03bRnoznPxA7U9tGw1gpUvl0IX0MZffb6uBkCYr6+lTGdqxkdo9rjxP6nTz
uU3MWzugi8znD+iIkQ19lJoIdqVNZgav8dxiogtr2sdBY9j6CPhRz+PRKQaoyU0Hdt/seRDCWJCa
hUWefuXkRHWNebnX1U1V0ButRWk6ypxLKIwkyiZps3dhmg8wQIpzrMfAQsrTMCiFm1aJcZ55x0Ks
H/Ig3llxlT5mGssxHeCM2qvFetbn6KJ4/36C3SAZZJ+NiI6gWqKUUPGcLyLHFnJKTQFc2NRRqKML
MPqjpvZ0Twbf3CHawWpSd49tEO/bupjdqhno1mjJGeiU19VDvBsXzZc/s8j3Pf1kEtgOfmEO63be
+ZWhY76IONlxnGITaN9ysZg9mmzNJpvqT9OPKbhhY11W7YD0cbA+XU14AyiWstbojS73Wroka0it
Gos7iwjO+kNVszXoYUXXT3fnACEWQrASgYBMlSdUsGWQ6gM4Ae+2lfYio8qEkqTp+jHmsMmlCRSJ
MnV7CVDDKqcE/GAU8YHO1x6QKIA73yyc0owwDKb16DH8lpCxB6EfK0Ss+B37iOK5AYQhn+A4qrDB
1loaal6n69zpx9zGUCFtcEFwc4hpLKrxrdGl6hxMI5ghimIs20SLFBUeCwXtaPQ8z/38GFBGwE2H
tiVXRP/YhEO4VvB0d2QW7JDEAYQjeswPU5aSoF4nXQWLcqQmwIecIQcSLGfMkkyl7miKUnJqyJWa
hk49pASzb4g9MXdqTxBzF4UZdJMJf4Sw3MvkB7qCCFUV5S7E5deU1rcQITMjC49dSbN81CRlMWdk
GHN64upZtbw00ChaFtRqMb8eRL+hKBBPwKet4QGhxWiwHFvws3bs/f5m0sN8jcfqXoz0RybRwmvS
5eBXRnXYg5ZUXNl4AMJb2E1Iw6Yr5WwnhL3Iqt8dRuRlGJXAGMZmUR04mZ2C2e+djvFGaz2BAhIW
V651EmojAjtGa9y1o1pTu+/hq6gguae2c7iZpDvNEOrNMKHEK4JXQbSQvVMydqeuOk/jkseGz8dj
D32RZa5BoWIuxR+vNuqTJeNWVps0dvLKTF2igaqN5S8eTT3YdWbG5lnWl0bhBtxzIICpPlBDzQnh
mceRXqwvHjjZAKYy+oNhtA7A7xqyn/7wc3Hkm1zVmS64YTV7RgrKMNVQEPSaiyZVvwh6jdO509IF
UNI58KiPmoEcN817fZOI3KMrUUYZLgSnOZPLQzNzvRCUCUSFrlLWIW+A0w4l1yFDN97H8bMS+Oku
meHsirK+t/QWfITWemocn7ViokqSBgQBV2q3xe/LXagNUmkfFJ20n3v6gzAUKYQuv/fzS7/85M8W
sjStnihWZ41mZzpgslpvSDAwSP8g50xY47FyVL/Ktso4ifto+Q8/P8k5bf7cWhjDYwtK92ji4bn0
ravJ6xkaEuN0F80rVKLmpX8ZkLtfA7vaRrZ0zl/Mt/6XdSA/VQ3xGjsChV9gWrb6zHVBvVQMBHUz
XLC6+e8KRrjh0lSuhZZQWC1lFViBqhNaK+k16J3SjT3RS918o//iNx6KJ50/ioxe4r5RrLJnGZ/X
aX41YmBEa0R22pnUHIKH65txiJz5KIiO4D3XGOhwgnLAfyCaybrSIhQ/jK18ipW18pR86IajFvYM
8sAd7Sqx88/ymlBoq45G+QALWr8Ez6RUN9VHXx5ZEBZUCPsIrcx8LzUb2CyKbHc4XXFOHlFGZ1Ah
cwp2tmW6UcmNIXVi6EcuUhj5sfooQFJ4WXo0jasg/OKjI85zlFvSrpH2UGMaPqstwpKWVuQ7jNXx
pCLTqtflrnSr5Jo9cepWYRWAwkCuyNpxwUPSbfPn+Fl4Q0pAKQnbw6ZwO22jPKsfqbyXxZUC7j38
ao/KzdpBqE69LkN77AU0E1f9HoBcBgN+Fb/171m/Ui6hbZ75cNNa/TW6w50sargH1+5ZcoilQGp7
JFKhBMr1xK6GhMjlxiltkIv0J9VYQb9OUWGs8hupTKhJhGsMzAY3Z7/pW9tvT/NDM9gwY3L6OTR8
KFeu4O0P8Rp04dPgYX8pHJo9Qryhu7UHm8azmXb5IXuWHrRrPqxV/dLJXorC96juAND1HdA7x3oS
L8ZVnmyZgSNsSVLhePnS7fAGzNSG47VwyPbmkcIxF8lrvE3HZQQE3DgmL7jTsOud/Ks+Vq/CZSQC
zVHcbDtv1P0N4eSGvDY+zB32K4Iaqsm/Go687ySJnMST9DlS7l+Brsbm8AAkvn3DDnFnAc6UbVFu
pMgdVBclRsumerK2IeLrZm1sp2wlKtv4ZorrjpvsuDMoMjNV7e5aOfmJezhagglY8i58JtLM0m2e
SEOLpbabg7yKd8HTeBPc+KS50da41flZi7bEPPuBfZcu8tnfcjZNAETeW2gbX/U+W7MMNhRLqK06
ATQolKCvEFxe6r2PYvPeOYTFPy6cdnRsq9YLl+y4VXga39NdfTTOpfs+huvmoLjlBlVuZeN5vidv
GEKejAsal+JlCSyGybxRE4fQ0JAkie/4G4IN4ommWiFCPInKufWkPUWf4Y2lTPmgz7cI6lGAu1S/
U2R5J4UvBqWmlz9ZH1qyxt95E9a0TCAXXdu9OSB38KSP5k1cOG9rayMcq63YrVGBWutxbb5UW/NJ
ghj1CyifXbvdQ/a0OHqQ4pIV5iVP6eAJV2pFccsjpRwkXgG9/Gpe4ndwOdXGcLXLbKzqewkK9ol7
4vwNbLFNvewgPikX6xLGW8pg/namgHziG+KyDsbaXDUfAkl6LseNfEObSN+Fu+JBfxkc480/1PvA
zb3yu3FCfx1/YM6eupVFqDrdE/7yVamuOnHlFx59un1nPKYXMHmR0wur9Ebd/kVU1lg+VVtbXN12
4+G2RoyMtG74DsQjiJm4Y0tcGZ/oOCeyU8zTgLQGHzor0BXPQsVew6CBVTlBN0GaRxIZSHWSubZ8
86vyOXwXDLxG6+YXN9Zx006EdK5oxqYrwuE86UzECtoRIqT23SGqedgMJnISlq1p0T6szIfygtHc
LCAJ0dvZC4MLxRUBNPI6fdPs/BvRlypU5voRQeQ4n4Unmb7jY3xDzy1QCl6lmYuBVDpOHsY71aNn
2q5ZdX8FJ/NYgjy0xU17EJ7Gs3WYHwSaqJwYjtYh0I7+1wBv8EDGIRVgOqJXdkS4FfmLdjXOxmvw
xJbwamyVT+HQeMy/mEs9BYMMP9o69OrneocYKEIpuhYfrA1mhnX4qn8He2TiAc3XlUw88RqCLx0J
WIoMYMiDq8ilkWvtmgCdAmlATGbbsjbmU03uz7cYbIRd/AaAyH+UttJD1b3Hh+wOZ4yqHcFzS5D6
mlsbMhm4OANv5yFlKZt8r2I9FAdX3TaVHWyzyYm/rZYUjZVpawNbpkoc0JpGr2DZgWYzs8gQhmbz
mm2b0qOlhKbCYJxvhSMtWFTWk60glqEB4s2XMHdFeZVvAkju63BjIM2+KNNKdtpn6yiJbrnHBKkZ
q8odD7prMU2kB+El2bQeR3f5HH0Fx7iwzU+x3+qsqWeAF2gXOtvIXHTCHILUX7nX7ulxZnzE6gbf
bhrWcr4e90sA6qY45a/WC2d06VAJYLiBO9rCO3V+5Lj+p3ZKIMKeE+I9/Rk9y6r9sER0egiMj7XP
smDD83sK+os+7uZ9ajdusw4wALnVkXC9j/wuX6eXjKbRB6WfcGfuobSom+Y1fC6nTfOLKQe9q90r
H8Ij364jEYxj84UZwwNfxFytgb1E1yT0LOsSD6tO2sq00UgrFXhKzOmVchejnW5uxq2WHMChe5I7
I9J4ab0W5a65gpGqf/qw2kYbQKC4JzHYOPbfLRA+al8ytSA3f24QDK77m/A68033G0KvCUoC0Ui/
aZNPj1Ar8z1xs9z9V9Uh9NQP1bp0QDNRtkxrgEK//K0irC1SAB5jzRNIaLgRDol/sYXpg2eLL2+P
QXHakKgSlN7woHUHPXRxYwDe/SZflvApDeDbkZ68dgHZrghPE+eNaK0915cBmfwH1Hqs/Dg9zsC0
kdSgrDVQJgNo3DAxAfy5ppeBzyN7AgLDOSu3Um6H4pqGFfKHbp+2ILRXU76TH/n/DZKScBv0GzIi
+j3J5Iu2MgFdvqKPpIeOkjtQ4rmzR/qFk0Jc3HT12LZ2Y165SArdkQNb+VU/thYUTc/nGPoWZ1vp
wgKF/EmObhQF88fmIXrI8VTuhmoTPHX3pHIhMzJjaNesiMrZkjrglL+A9oZs+s/aw6jgU3G4FaMM
0L2gAAaxozjHcQ4VUnQK3s03+cgikX7Fl/7NoHbnEW/yVhyqbbjr9u2r+lim7kRHGE3pE2RAIuoI
aVmHM4m6drmpDM96azPXRFGU7QtSCfIH8k+wAIYASh6C+an4LN8WnA3uTTQPJkfzLyJEsHvk33i7
MvULb9n0gncRG1aqA0NCO4+Fcc2ZkUDmhxqmyo4y6TV3o27fPNHt9O8CMMHj/F0c9KfiJTbXvmde
A45fu/wZD+paadcj3rxjqdklDwvriL6umKw8JQbbpZLWNQqUdXrjHNfm7wFJuJRGjyN1vTvvE3Mo
5gG2rx2kEww65iMdN7+8a/1FOGdPOGVG0IpMM24dSEU/EHvOX2xsFcaIPTRVapT+XryjW3lquHXs
AEVo9NpPpkdGFF8fgd3aRTuio4+fJ8fnjPrBwBegtOw4t2L4IQ94nb9FlV1/dQeIyEwZtidUdQjy
nwF2k3XlcW6xswvw5trWnGKXOiB9juahxAtmcgpeg4t84OQQvDFn0n1f7EosMKpLRFb5pM8ksTuL
3zZBwb4BVEJ0KGo6SdtpJwMA9Z66OnUKFawmUn4HIAgdz/KJ9m/wJrFgcaKKbYwl+T4x3fTZl8jD
/XwV3srxTSwuPXF6L1SdA3iGDieoyEWigJCa4xmJ4KNKENFjVxLWwrG+hSvG2UdcWZ88DHbVhGM8
F5otUKhjdh1vZrTq34g4rncAwqiyf07aSrtiaKE7KRE4c65p+TnVnbBdANePpAZxa4+afcjBTybD
yDHJk74xQQuU4w5IuUvgIrI1WT93RNweivfeXAX79BqcSq5QFmelDsHOF4WAR/WD/gwXUQ6s5gab
jHVAsQwBELH4Ljrnj7xt6Sy+gau6UszgZXFHcUd4xesDDZSzuLgvbB6usE/fqN1xUUi/Gn+PgGTp
sl+DT1Zj8oNQVLUn845h9yP+rr2Ylt623Ki//IOJWdPnzscZeVUcrUe8jNT1ysOwy5o1WMRN+JnF
9LC4D3mkGjKP6l28YY9ivHTkDyz7dfdC6aOt1qQ/c2mwgwf1UXjNHPGXODngDEEDC+eE9RDhJ195
+07ohvqrBq6PJdxu5zXko2Eb9jaI5l/+vrkH9T5GzLuVD4Jt7DJsbqFdwf0wt8DFXy2yT0ZmKF/2
NxJ6Aez5Dh+IgVbC9kdHc61LfWlviDnvJowQ/I8IP5mrKEKd6RBCUt7E36x+UmrrAHw+Jgp8weqr
L9ccETg2oc9ml2/v3SVUDumn9sLofIzefZd4eN8eI9vaGycJf+EnvQVEF9b8DBG72BgKUviV+iYc
RK/CKL+xYKHYrP76ntaJHRJNgNBnE2+bXYgF/iw9LYvNIhLjDmdspXO5XGJNOgwu9bzgNN2kl5dK
oi1vU/ahaYvnnI2xekvRsq9HRz0xcHhI4UXeh1/YX81HEKDRd3ztf7EJCE+Sk7/m1ylzybXUL747
bo0n1igmhfFJ1+2gHKYdqCDjlZQ5IDMzgTrr8bUN7A46CJmjCqe0dbjlROx/oRznuo72Nv5SuWJw
MlIh9K7CI/Yq8ZFVPliN2C2OMR6Ya3Eq3pGjW0TRrREGEGrnPwZPIfNp5d/TL8Zw/8IReoJEtRYv
0QPLkcySg+VsRburuTd37bW5szyGj8RQrqJz5Qx37q7qMT9IjrHfJhdxY7zUzLYKQWnhsHiyWGqv
nK1v/dvg0Y25lzcEaqS2oiPd9RylnemFCzu8y+ZQopOs7MYRafnR7Hu2doymj/pSEcUbrOFBsmQM
V/NlGveW3Z/8X8N4jxtHyFxNdAvSZdj1161nnEhr5+q3OHy4xA3YGFfi6zKBRghe+/KbQATZm1Un
4wTQkefhBS7/Y+Fq++lUPrAKojm0dhNvtnbrR203unwD4kHZNDQEb3iMwxXRxJQkyPwrqAuxUdLc
Oi3HZ7yEHznHsnAzbsRPogeSZsMCfhdYyBfhwqr0jGP53rxgp5C5eEoX4RZp60Bre6ZSp7oGIujB
SoHH05rZ/fwEmrbHgVpadkPsjW3UTGnE+xia3pY47IK+JinQdN0kaNsbqOHJPvr5/QQRVpa0FUPF
SvaN1BPQVbOP43nyQVVimFLm9EVIlcYxWo3PrTeCvBO1nB8DEy6vSu2sinGXRJy9UCmjEB26cyLG
lZsS+miHZY/VeWIyDMsvMbKbdUdnA4/3rCCDaw6qNHJcGov/+8to1sdOLXU30cN0N5IHrLYqB8q0
Tqud9WV9FY3VHywg6cDpi4IiLPqETVYK3FR+ftFnstKFwKW5QBETgTHJjnXE8SE074gsay8sOZij
e8SCSOFZxXuKkoMS7UQ0ohZfheQcULEYysBENCBhfa5Pgyp/ygl48TxeuNfmxefz7iIIbmiZOruo
uHOR9NStLdzdVTB9KaV/hDAvc4QNOsxjL7EuN0wVEf8xD6JTZQ+9ckbm28z2OF6MhhiDGasFlRka
Z375rDb3SUW9uvwcmSOMwqj5FOL4aoFSr8fmsRXmhDVSXRdj+j7oJSXU6T6VguK2KvTTXnekyTgn
U+CVgnxSuHjC9n/MJfXJIHduZcikBBAcSpSMQkiRf/Fp7myG1nwuu1lzkgA1kD/Ot2GWH3gcHGDI
eqVOVH6aAjglo+9sKM+/TJlwTcsPcfSF5EHWhyYfm22Hy4p1Jk23RL6xaI3eIE7hqRYwnWDGmFy/
6txeDKL1AgWDmWEczdQa933OIZNUaEeBDkYbaFZdy5J/kTutkO1n+KsIcQY0eB//6H3utG91qBVE
Isy6pEsdLeW4sCR5YWA/xVXIbVgy1//1/xE/fyLXAPQpi3QKinxB/GiqaSJeMjTdUnFn8qK/AV30
MZXzXjBrb1DhQxQWmIKe/UImhqrJiHXJKrdW412pwJUkjPr295f/T77L8uqWpIimTodI/Q3aY4za
2GqFUcP9Gr79UbXFJqB0EFPFEBaBEuFAVLtEvNJ/f10J7NB/fGxJVgzL1GhuqfLyxv4B7BEboK7y
KNV0Wsj5qHGK1bobGcN50vHCzyJq+qw+YsM76hZ6TtrJ3GwLZataw+5f3sryGX9/ApJMwAZJdxbv
6LcnICWaOCEPrT1fBIsQVwJYCOErhIPtCQ8h5D/6kwsQhuE70j3rbwRYzITjOUUfTP8yHIw/vBcZ
/paimKomW7+/Fy3yJVkoInrloIFZHtjgF6xAOpXvIV40XzDVf3kSyp8GoIzFw8BiIuqq/tuTSOjY
zWUpELGeU+4zhuxmKBo6SU5a3Qxrc/n6Dal9K0sSz7PcbXCiViNHe+QAuEzSnUIMARLjmFhBLjBg
9vmWNP6QnzjYbnFc1fWziQaknFCmthmPtyT2BGklZd2ctKRqE5nt5e8P9U/PVFYUA4usuVCvfhvX
U6CSdJAEjWdmbITksUHJqYZ/mTw/g/T3kaPIzB1NhL9lGPL/HMQjTuepteTa62vtCpvm0mfGfjAo
frfMmJISrDHkl7nswTFY/DCY2zHWjvg/4BwO6UUPGVFpU54HUihMwoDxQZvql9UuzJLyLa3q4zwB
0Cj1yhUb/yx24XdRZ7Xz9y9L/g96FmuQIuuaLFqmBOJzGSL/mIyWpgIOlxWuAxZH08AooBWAOOxo
tUwZz3Suo8wDFrwdoT2JS1nZdPI6fQ4kmK5hAmFEH78Iff8ykxpgIMwFJYBWMA/B2c/g9f797f5x
7VBUGncLc0zWf/77P96u0lh6YUS8XUbWupOg2mC4Ws8LdkrK+ltCS33x9L+N2j5WqF0GCOCoyaxS
U2z/7b38afYoLNyiiqIeYehvQyBAWCIJ5lR7iUb3xKiSyV5oI1NITaiSKzfQmE9tT4s9oI0xhNnn
37+MP05fxdJkVYTzpjMQf3t2+E3+ewyOCIrsWpIpMvcRItHpZoLZXMlKsWqWmYcvKwEIsjycXn6K
TepKC05mxCaHjX38IgCKJ43Yf93G0ldrJBRcg2OZlrB7Um7ZhLmSd37tQ/8DTsQeGyUF07jfLZSl
dsFQ/f2DSX/+Zk3dYDeWVfM/1iU0qAwgsfaaYq91lNh1BVcgqjVnBDVD+kuynSVrm1I4jyG//P3V
/7QvMsIW4pkIcE/5bU9QR1/t1Iw9YVo4PQKliWFhn/dD7EqBcYu1nALJ0P7LZ/7TqqWKEJNU+D6Q
7H7DySXEhfdTOtTePPIsEdy86Wbx9vdP9m+v8dsnA58s4xNlwCLyO8567apm9i+L7x/HJJNBUizm
BU3u38ekFcNqkVsmRSU5ykALYGIVsUYGmFbkF/K0KXyp0UaruiN+mQumJprx6IfT9JD61T6q+2Mv
4g81ZYlMvJQulUHFIJzCt6gMnHZhkhIJN8ECm25wSKiMLsCowHgsI/9jAY6ZPiqNv39x0jKV/+dq
r4iiZirgOUULyf5ve4qqlZ0iAAvyAsTpq5ZtfKUSSi4jgoJIzjQzmvSGu5uWA7ibQKjompQcfUso
8n9/K9af3gkkVw6rmiwZvy86lW6I5lQqlVfl30JAsz2UqV8brUQfdyLssvX3CsCKUNn//XX/83SC
atJEWGfosPXNn2/oHwuvFUjtXCdpRahLaBsyc7Lhy14XZY8fjUV3yZ/8+ysuI/6375zPZ2oGxnlN
UX8/HVtNFM1EFeAOUyH0xiizOcq+lHX8/L94HVUWJR4wq7m6fPJ/fDJyDzCX1UbhmdRuZp/cJUjc
YKr/5axpKn/6PP94nd8OW4KS6mRv8jogKVrBUm0039zy9ZUwIguQCpW+4mMaFVsC70bW7fJVjbdG
FV/5+NQa+q53BGvRXCnZRkGPJSmh6MSchFYzqdGEbxLroFKCInQz8ioVwE0XUDMi/xH7fSmSpSAj
b4EUjqIXuk9nmYgq/OApgLUsyz7X/FjZalUTOHPvFFmYERdOh44YrGJtBSoC+KLdhMX8C5+5sB24
UOKZHJBH0ssvu1+9KSIvSEIynasc186YvA+GzfWUVtvCQrZS81UyUEqAffw/pJ3ZbuNakq5fpbHv
Wc2ZXI2uutBgybI8y+MNoUzbnLk4T09/PmrXaWQqBasPDlBIlLcHSeRirFgR8X9/jripqxfykjEk
bYeOceP6wVuX2iqDq9B1rN68h7r9pcLEW8QeHWzHcqlhjppzUVrWK8af0XjHoblYeVRYpaAB3trI
baKY4QG3D57Dcdz54e33K0U7sTGRUDoWwUBlMsw6zpaSZFQMjmkSP2OAAHrQPbZJdm90+qNbih9U
I9qZOsT3yHleRBrdVSIwgTR1SP23MrQ2Q2Y+Il5/tbRiqQX506gk75qNV6Zu1Hi8J/pqHAIKO4UN
x99/Llsbe8XAa+aIElc9xkFlhb7aie+RtdGlMoNn2dI6VQCCGuJH0nWPFq5XY9086pChqxbgd5TR
EEnFTVkESxMZYW3yC1GCHUffLIIOLWd0n+rmFi3JvV63j0jm/PIjGrJLw9A+Bl9beQpob5NCh1Hq
+ybTVnlP6zHksnu4+ZphmFBqWkKSZrgCzcJ8ep+62cWLymkeA1v7OPxea28rWd0zfbuoWggVOuN8
dSI2UMnXFm3BplT3VdSuvZ6Yppmvhp5dorPYJGF2PQb6nW+Zt34MGyIon5RRXqN2gbkTBE9BF7+V
OMhu6wAmj+crD3VWXZuN84GHOdV8t3yRyBHv4harmwy+8djIB86grKkJbH9mhZzYKHQBLZXik8VU
pnMUTLwUaqleDkxHgyGTfjlsasilc1tQh0xL6wKK9kfIADsjGSXjLCq3Pa56mqCe0a3PvJdpOz8K
oIbumOAmBCwPcXxEocrStl2eyjU4EMbTsZlWwkmohhki83KNrbUbBu/VuZJ3+96pf2pSfaxKJmuC
wDWXss3pJrqKf9nV/ZlNTPvz1GFwQlNtW9dcqJjHsb30h1YJGhtHYyQD1Ltyl1FZGi8Ml/tXXl++
eekIndDRk3XlwNkKlO6ywWflzKY2wZGPLxF8W/Yz18UHkIzl99hfDzEWGkMDXtZ9ggiQrtD/pcry
wA1B1DHro364yhKGEw0cfyeaRj1pzs1WMFacwENX7Z9WepUgJ6As39/B+xuvpacw/oSwRDfjuS6Y
nPXKejHayp3RJnyWsNYhzsHWMiXOEo09Q7KRnNk8T0Uqzkf4v6oWtQ1dP8rDqrjOkxhNFYTW5qbW
Ba33cg+DatYm5a7osl3SDIz+GCOwGLn/fuX9mUGb026qOSChHWFZR3lm3Oaom7QIOYpLuwm90qIf
hh3VuovQLradnj6MCsND37/oiTVF1g7u2nFIjAzVPvrEeSVl47dNspYxI5/MEuZxtR/tBuhHdGt5
zElnaOT6fRo590xRf3z/8ocU8PenzVQNPraumZptW8eJmR8meWYmBa53Vm3SW2xZHbbO6B2evqN5
GyX2fYs4gPa2RU9aAW3RUZ0oWnPWq+5L2Ri7Zvo2Ru+3Q4WWP+9dKiZyPwwPRnMNxm8TSST6Tnnu
bv0ZJnjjHDpI2i2Ltz+FtF/yn8Kibm03KW8c0X1goAYe3Y8IET4IyjOng1MLw6DoZ3OZyISso5cK
GBX23FrE6ziGa+Cg8PCdVWo11w5z3kjGOFHW4uX7G/NnwszHg5huADmfgs1x2mXmgDUVF5MU4l0s
8r0ctB1IhoWaa0+HSx576dLUnTPr8c/01VQ5khvqlKzzwkcPgVVRxKg9J14rTbMZkhYju/g2tNXt
9x9PO3VNLZVyl4F/C5f1KISRdvVhyN9e+5l1b7ec4THkngpubJXyrVCMbWzqF5FqXbiwBcyKKFsa
KK2a4TJkKBBIFbYWBqZVinduZZ0IQlwDTSV/d3XV5kT4+9LqFb3HzA/Zb4kOaAyDR8PqiQHetg7r
q6Z90zAknNkRjCjt3FKzpp32+HmcQp9jAQljpzl6bTYQDGiCOl4LC7iEidCPCgisBdWRxHXZXdYw
3WYINME1QCLJ8GDmEzBVnOKvOFm8da03YhIVXh+At66GENDloTY0tMd9GkOsYSfAYp7HnoKZppcL
lHEMheRNduFV2UNiIiLvJ4LMATpWT/6bPmoSdGLJpGjbHVgGSuEurQ540eHHAeIJ2ElAnxCRU2oF
B9d173VlbQ6uLKNUJ1E8PtOuUcxhH4PkCH9Q12PyrQfup8h2DYhLzHWt2AN4vsinY8CZBTc9pH9c
WFdMpRnNFebxghsjGK6BSaAbOuXdi5iXC6ylPWzSkmm0AiCKZzUbmUEiQTT1gTpnaeTV3fdv4uTD
heUA7Quhw/8/CiSpWZA8+DJZo+lkpIqPrcbaznXqM4e2E/VGVrCwOfcS1G1qfb+vYNRuRpYXWbLu
DJpOzCa6DcgO4nRVtBtSqB3MA+bBwWXUhoVbm74tvXbbueO5N/JnpjJV6DXaRC7FT67+729kjFRk
xKBZ11oF96Lhn0Vfrip/H6fDqzVJOQ/+NoV1MwnhU/fH//sF5yqYbOimq6rHFTkeA7uNA6LZEHsf
0/UumS9LS+9MsNb/PCRTBCMy0megfK8fP7V9FWfaKIkYdkyLQcD5nyV5wnSWcx8PWJfYxKzIqNdh
a4tZV7PKAZJjeTpc6FgZkUszaQ6RcxSkvFP7LjTFSwozR/cwG+gZD6w0BpzOh+FT0QYbClOj7XCi
LOPapQvCr42Z7Gw2Cr7eSp7vuZRzLOe3g3o26p+8TroB6w7shftH5ybhIjk21a/10N8qWgMSOc73
DWVTkJAukzVJ+KNJfpiAXzoFXFVHRmoXmzBjAOb7heFMT8BxOOBG0eQ1NQNzkqN9TjQ6gCe/iNeI
jFHpAPp3AT9AoMS8Kg6Z/UIkJevqLiCbICW4F261Ut03xzV3KbM18rP3ka6EabuuSJciNkhQ03g0
jvzTChyLut66toR3PdT6zu0pZuQsBtXI92YdPwujfkxzuRe9us0B1eMFhpapfCtda1n4OE8ho9xT
qqYEKXajVjwY0Jowv5rAw5+hpNkeuKmxlLq9RWP80BogYHKnvAoaA7wFhj8YR3qOA/DUfslCjrks
e5WJ014Fa6lvA5bDDA9TWDvvh//v2CkmtVzlvKCiEsgfkXpuVzVP3nuHCivxD23fcWpfetVUUkjZ
2YpykwFbcuN209HkXEwPRNl1zAcFw9rScAHvcQrjSkdC20Vlto/88mcTVJejau6UkCyz7gjYRVk8
wuK4G82yIy0V87gMfkY/NAFypAkYSrCHOxReawmLLJ44U05iMxmt2B8ti8vNrWreGsw9TrHYcPiW
CgEfvFSOWqdFSSD9h7qin+UoZ7aBUwmGppocIxF4i+kY93tUTJymj0IAImul1mZanz34vbfB9U/z
iydZDns1Z1bHS+6FHM6ccfQTW5BGMJySZpq1xnG+r2s81Sby7fXoaR/g2l6B/T87WrAsRPYY5e+N
ZqyN9fBpT8Iyi8Gd4FWVzlZ6xt5t68esAKjn5nT98qlStap6Bih0L7ug3oOkStSPQZlcfv+snoqu
1LQ0m3yffOyPY3cLbbUvfSnXXcREm5NdFg31nbR7LOPscszjjdo5F0aAQospzSHjzTFHMuvU5jGp
mY5wAqQzwS2mnj+j3nxNXfVjhAUXuU9aOuzjSj1zpjp5ezWNtiS9GM50x7uvqYgoLN1KrpHT3RR2
VzI09OzX+ZWqhvc+yVaW9Msh8leDa531FTqRWPPaU+VZ1yxBrP59bRHyuroyC9YW5ilz/OBZYOaW
p2ZlyYWlRI8o6zfBqH7kifpBnfoCYtsq67wbS28ekebP4tpljBn4tKFm19/fyVOHXd4cxxmDHIyT
21HUTfFfAzjPnRxr+Qpu7GIYrdfIIlz6gTPjfLpVM2pLvmXd2L7YmL3/fOYdnDhXcWdUYbg2Byz3
OA3MHTOs04zqUjG0j9P96Wyx9isg5vWrKdpHzK2fZWpv+9i9wbpXMOchI+MVp8KP2vHvMaJ8zYDs
K1jWoik+83Se2I41g6kaYZjsSX9051v4lnhAFhmT0A3navlpWcUuqVhAoV/cu012rhl8arEY2Gzp
lqbrHPeOFgsrw5N6NWZrqgMXJQZxJTyTGeTVRW4Hj1Ew8B/7M4/zdI+Pdl769aplGHSgTV1MEeqX
g3s+dn2pehSvUCy/jMwx9mjDnfqa+aNzhW/n1N3+9bWO1ptQojgyzalQJuBjVaGHwFSD1MUJRwv3
RS8BsLmMNZrGKlCLmzGXDiIc98odBA+tvUCyvpuIvqnpXPj088p8uFSl+QKoPqWTjzsJuKVkXOWT
bW7nqJeVku+QxAYg9I2aYi0UiSvnKm/K3YF8zIhmSvsRNl/+aWbaGvvldWS1YFei8bIKtMsic5aZ
bG+H8MPXnaWoMibpnI2LBpuSi457YC2HlVqIq7xsb0QK9EUZVuVY4f9c7GIAPo2C1BQBaNJep+1w
aTSo1IrmK4rqXVvxLv3sps8gmKTe+GgldEp0gaWRRKQ9Dx0QNgnevvkP9zKYjGelKWC+eOorVjZv
cWVjYtjMlMEY5oC0Rb9oVUxyDIg0FwV6tAPhUvBRLkymJFHjmRubmSAn8ouLtGdSWk33OaNZVBYr
fLDqq9EfElioGfuIXeDkI1mB4AVWpoG9pyv8cMMTjBKUVssq8jsGN+sONh2gqG6IMIho4ocmJUk0
hAkYJFET/sRE3WcsEVaCdRP0TrCCLMTIOBXsGSYMr/hs9tg4GKsMWyBXye/B6KHRYdWPbnYP6nxh
5ORjjtpfVhlboQU1LkYv3OIdJOJPgTzICaud67mTM+ZnG8p7v8zulapmlsJj5slE0i5/Vq72oifo
FrNYPkf9JSzDmWODu6Vx8OIAR/JyRN5AikWwDiz+Vuxdq5haNYADjMC6qJXLaUn0dnEvBufKtQdE
pLzJKQ4ASV8x37oyYriHXrDtwuZVOn6/yJph9X24PPn8aI6jERwMxlaODqx2URX1YBOQ9MpblDYR
GV/MIcfxgikhc7CXzSiu+Ihn4uCpJIX6B6dXhimYVTp6WSsYYKj4mC7XtH80VdxkcUo9PzsTiU5u
RxYZpkHHljaiOHodk+Eg4PUiW3eDWDddgyYKEnyKWpdqimScbpaHwb0o9esQW5xCO58pnIr4bKqO
zTWmCnt8cBR5WqR5Z9FRQMORFEycNsy/d4q95T/fMCjAoc+def74QPBfBlhrL0AibtUSQLJL8RFf
2m1dl3exjqWWa195qU4HywKW7GFE00HOnKVaxiNYeWs/yT6kXz80gb+BK34lhhaYAm5TrYVTepNR
zfcxCvEREKddsxikvTMaMHAx4bIZph5hosz1ElppMExKJ3XYG9m4xq6ZoW9nrmGYnAYqg/wfehUz
mNMiwMfXC5Py8KHI70tXMsNuIhpQ63E/3U0JGQz9Vx8v3Mh+5igVp3g05wP4rOi+hLcEuZdM5N3D
FPbvjl1A3DDg6C00P6RQ00bXLkkqXgUROAWqUFXq1As9anErL8E4aiCEE+yNsfzAhYAB9TrJPxFS
ASZVYXP3LVh+BiM638TSoDZ3eY+D6cDMv5PXPngHgUJbg0NB79Fp7U2lIqJMSn/W9Ghs2+h5jHPo
G+k0JI7mM/R4gQkr+P0zeGq/tA2O6IJ5N5bq9Iz+sl+GamWlWdxm0A/pMelPqZ1cDZ26ijXsav6/
Xur4iNbm8IYlyMd14EBSzOALZ9TYwSTOu1o587FOZsk25yrmUhhH4zj3++dSCz2XhVnyueJ1FeCm
52fLoJcXU94eacObhmP6iJId3PCZj3kq66FKQ0mKVItz2FHWY5eMFWQJ4aWn7QsBPU2RvNT1jROI
Ky3n/vL19xf29CtaVPInY9M/qg3AqZlugWO4LqMSAVi5gyqz17zhRSblZ80eAtVp+f1LHkLHcZ41
zcdS62Ra2Tke/hmrHKo/DgrrqE+CuYnJYcuMI2JLgdGoWs7G2n6sYDPhBdclj667wwibgZiBHKHs
plafRGNe3ytsVBViV3SmaU1GGo4rMTDaYCkS6gTOI05qXcUMvVHo8hDFjZd27tjzEYtm38vruePy
vHWo0vAaoLZ91cLRXfCsXIUhfCmatxWuxI9lgjCuhgmXCmMtU/2pF8VdpmTDzKMSy0DzIqgDaMJC
iRc6/gnUZjtUx5P6vKiAJjEAiEmYnHP6zOZw/N8iF+qEBRzv+6t6ctWyZg1aQbSmmUH9fdV2vYdX
WiDSdVfkn8mAwTGVFG+8BF93o5vLullE6B3Hc4XMUwsIHhCFTAq65h8ng6pVhiDX7XQNofozGrl9
Yqz2Q1Lv02kGoy/ze7g/u+8/7Kndn84TE+/q9M8hu/4l8qiijBlIhnwYs4VIcDVzwZzWtPWX0tpE
rnabyGI35Sffv+6piPfL6x6fn6PRTFppqSnC5n7lYlUPZ6i66XTtpZTt397OP/v/8j/l3d/Pw39k
TXonw6yu/vmXOFGhxoXYZkiMYylR4ahUXncuhh6YMq2NLHro+7ZbhIyt+1Rj9TKpsXHJvyzM3Og+
jatBDdCyuzAzqBtq3GjPq5yZVa0N/yOR0I9su7+NfOMeVmWfegBOjYQhP0X78G20WJUJLM+z3iJm
JJe6zlhej+1eBWMwiADnWONT3YA0GeNHYiPsXshTF0F2SU6LLBq1SYVaG+e2l4O4xHYjFdsnZHfi
JpaokQqF84YG/nrGyYuCsSTXV7IdNhsVkhDqzp628lsLj7u6wk0PY0hGqZaZ1b21o9lhAsexR6ut
FeNeN57tQ3LugF/iacIWXMOYiOe+DkM4Nvp7Mwk2U95clMaLS0bcV6wNLBWWftC/mP6IDVa9i2Rz
g91DvnRi5aqPrWUHfjZUgi9lLIelFdQbPGbrG6sMcItC/IpD75kt5tRDIyYDahoPPK3HQ51JklfM
XebU1XNOV9J4acFR1Kr5YuXWFQ3flxqLsjORXj+1eAUzGaghHFrFx+uJ86WPbyEBwk6cGx3gPWO3
nr7QqnkBCTec3KG0qQVXhWJtexGWhql304dRtPaj9LFsaGvmOm3fFNcOPfrKvPyVeXvMrdpxQkvE
V7B44SU0ANXBZi2TFgmwZkGD+P4ZPKEUMNFYMOehE26oVR49F74yJMxUJjCPvPSC+SkU7ioV777U
bsyUT4X/FubsiPqUAf56rASY7QnBYPYgqZD7CBEVUa/ahihcZ4+46jG/hdRphWsBSlz47Vh6JM+t
ceHZBvD4HOJlrWBAkaiTNbSK72vYBuvvP9ShvnS0J5LtW9qUTLmUf6YV80tEE/bgprVuJOsei/uC
ojooNXdXS7udl3p/oQkvX8gUdHiqa7sAvgJn+Ax5r483SJ3FqzDmGAC10g3cM3Ho1CAGQ9u0jqYs
wfmjMOv31ph7LcE2d4NtEyZ7JSnuA4kw2jIRItd4nJRwvCur3wF/vA36+tqi9TVrPU6edeU8dxdp
kH3WMTcKSj1jbunngFuB0/Enmsy9wrSGaR9T+TpzTdUTEZTZCEYFGHCjsXPc1VQjz7cpG6XMZ5cY
KcXo/ZqBsOGpG5yfmRHh6vajDC+7YCM60AMyisdrocJu6IIPdSj0WxpodLcTiEGGN/lzNgVTb9qw
90celyH5gT9ktuyy+hY6KtwTnBVFTo0js3larLBVFhFcVXw7edgGqOOWGz4QrABUZtJZJ7EwcdvN
OEu5xkbqOOQYAXXhqfMFNyXYAFAD0pdQoGjbiWvqfaJTfHipCiNg1lAoS7XImTxVjAfXCl8yxpBm
RmNqsy4nV3IVdxuLn05HCLaj5sO31IVnkc1k7ZpBtkVhv0Ms/fQ9f9P7sJ/8yFr4hryf9pPWecIG
831KCuvEeKnKcqc1zYdOr6/l6zbUNbr//GFDrXcBOX/XtZcir2mQB1dQ69uFH3Zf155q3Ah2A9+M
4hXVQiTpZYFlinDusUPm+AgRkBDbwvzK6/WYTNzRQX3P5PDzzFo4tRQYSDNUhlY41B531QaaCUlV
G+m6j2QCFtKYgfd9SP2qX3Ge4/qE4r41FUw8p/iFziZOtTOTJSeSFgSCLnPm1rSjHxd4sbsuinRK
0ITk9nVJ/mw7IIZbUXBtGCddi6FYjuhIZyGs5XNP8YnoT6mEng5lXDLE4+p7Ro+96dIwW8cNJpJ5
Fq1NCcPMAXS/MArkVRIx0ta1Hi2egYvUC4CHVmsvl/g+B7W70rPoxmsK/dIYJgvAVgAhxJdLtS7b
pveuoWUuMEzahS7GoeQWK7IacsKy/HsX+8/f0qLqX//N1z9ljvGqH9RHX/5rJ1P+99/T7/zPz/z+
G/+6xrlNVvKr/vanVp/yZp9+Vsc/9Ntf5tX//e4W+3r/2xfLjLma4b75LIeHz6pJ6sO7IL2bfvJ/
+83/+Dz8ld2Qf/7zr/0HtwAaMbLnn/Vf//7WJG5FdudSovnPX1/h39+ePsI//7rel0Oyz+gI/f33
fvmlz31V//MvxbH+ATx7GhJVqTxTXGeJdJ9/f0v8gwQenQwDa9P0B2WvTJZ18M+/DPEPylBsSxxJ
DRs9Gw9WJZvDt5x/kIJTobKRFDiqoxp//d939+/09u8bdzrd1Y4LTmKagpi0f/RAKCgcPx6Z2kRl
GsTjOh8bbOLbkc3BrOhlwFgalBQtNQWkmCx1XhTComOMNVYSO+7MLeAmDfaHYMLenCw9DcwafrmU
J3LxP+pxvDnHcDAb1PmYf44HMFgdIOoGxadUzWaaEcbiCW6DVXe3tNGZD0jL58GkPpy2Ky11mDa0
jepcAndcfORNuBzt0NZa7Gh/JHA1I3BtYQX9eqgLzLOIlNSkOiQyORfF8SjkJ7PUN24QGn/+wF4Z
a9iWxEh5UWPeYgJDnaL5o3QAhkW1ie9FmM5zNXnH991U8JoSFe9ZCdxzs7NTgCN9+TW9mU6HRB3k
Pq7OSjuuZzbN4Ibt4NRYCzgA2JqX1knyJcFqnXh4u0U9nqxuGl45QaQuEKpZC+h7rT2+hSqfslaS
O5KFdn641mMM7VWNSiYOcNXl9dALImswUNu2mrrr9aDchMLGXtV74yIZaAvqKyfjZfCUvq8Fhho5
zp6znrjrqw24j0bH2bpww3VIkWw2rjWnnFzFG31JYjlg2R6R5SaERTd/0Bnjmnumhg/fOCF2o245
ONCRhZ9M3O8C4/m5m8XXPTRnT007JCEKQFC8HSpXj4A6eeyNVnZpNvmj7yt3Su+DK5T8TJLa3JkM
5ESMmbET6uu45MMnnuuSgeTvDpybureKhdOmKzjh6KZGK15YqLhtEOYLw5qu5PTTJectO7oDUE3d
b2xCgJM+55gcUHJloisCon2VO8ZSA2sLqBdmmJG8+pkTwlQsAGp7JjAR3f8SvowuO/y4Zo1rBZhr
Nu9+Z75KlyZIMS1wb/LDQlGggnsz2rmgTd+FkmsXXzFN8zNRzXhhRG68GBRfMNZ2y6+jPTMt2O96
0QFmG0jAwmxuGxwrw+jZxMd2gR07SDJQV6Y0tk6kx7NqzO8K6kPA7hIoTZG9ygRGMZ4g36retcmp
0L01TWVWFNWwqrscLhHIPSuHjBjXfjqrcv3TdoC81grACvR2wBsYXjo8pUqrftGOm1UuL8Lj4LvW
RDqnWeZ0L5UdvVtZcJNPTjwifi9J7ozCcOZeKnYcQWlhBdac5m01K+EBDb66Hvgjs6H0rzpAD+Gk
PeqN6KW34vfDd1KN29Rikthb5iPKlIqkErzUyHm8ikeQmNAz2qCl12wrAIG66slUIZIOkfms+PGy
sL0Ed3FK0mbGNA4We3XBtXNyHutiDL6c3N9SdH5CBjqzFQtOayNB4rrYfckyvIhdARNKp0oM0a9T
aBw6BI+S0y9m1MWNp7EQs44USMPGsjZpeyWZSscHTFknNcJy7i4On8APYQ/KbHg0O6YqfcFKjUpA
U2rL8M5038fW/OpsxnTLbmtE3a4b02SuaAVFbW6djKnEVZw4c8JSqVTxQ8d4j9cvUNVCzO8o83vQ
IzMD6qRr5HcVLbwldaiFwEK6DfkLg4tTthkXywbbPWymHB8bHwC3jo+5ZlzKZGF141vUToQ/dWL8
Be3tGMLBq3p+3uckMBawpHFH9Ar6W0IZbtsxeabnT4uuM34w2I3seBjiCz+VTyXwJyLHJ5SSHMsh
BTJq1z1nA6M6uWJpcNUADavASSJvGqA0WL2hYFCfGacndPqcrxN+Mc0GLHZqFMCV4Ja6RcL14spJ
leNCRYfkQgWoMq87uWWar5qFLUuJ2+wEPiqmaaMp6I1gN6/f+sozk38/G4tOBKOu27JoqTFqc6cG
tiGa50YjsrkRWqjDvckb1ocUyfswqhzS3RUWSTDaJ5lFw0OCK4rAiZsXCGzOdFquXaua+aNM2SLw
WsS9l2enGSD9Rj2Pc3TbMswxj8Clz8yYR/twR5AQqZz9MRvslU+rDx7KnhgxwOtzTd51n0TpPFwz
+Evh3ufTZcwDZzoQxj7hr6M7WqUw34KMeyQpMMj8sEzpMjH3jSZKAg90ykUvn0ZOZ+YwKazjd80o
MPadXogshSe631iNoYPJL8NVoobPlVvcGrBtALhx29kb9KXf+Q+jjodWNvJotBWWZGIfcQaUhf96
WCJjRzRLVP+rkkB4kkBlfM6/cLUWEl34wMnLneE+/y6SEl6gFn/pKhtQXrF5NBEScE3HWqXVklvL
ounSwsWrfABI/XQDDZsuXrmIpbjFOZpjHq1zgPcLdDLdQkmHRa3pP30EczPmuydxX35neKCh0EJI
PgOfkwF1vlk3oJHMlyqZQBC9d3lYmN7A5o2xyxfmPOpCAfQ6GFTy5Fj9qEOPghxD1YCKHg+ryBCE
FWpieyOAC1y6S8djl1B1bmcxLfAKGT7V+XQ76LiPN8VkBotM1W1GFmzJ2i6xupwrtnzXEyxTez++
KFv7baoNCZ2gkk4hWpbjIk0pD6oAF7MCEvzhe3mab2K/+JnRz2HgCTg1DB2IScXSTQnFI429g1ZR
qac/1CL/zcJne3plTJURPMe3qZG952yrlBkwqMcMvQXIAGiSsSKZG7jpCUIyClWXIM+NZ34VSfQ4
znyffScqogUIm1vNzPI5Fa4PutUs4rx4qri2nourrdPgQVNYfFnrPlNmzbuND0tpTq5JfaXOQ9h2
hx1bQyuwaETwGQXVBR2xbpEg5ptbqQG+3Hpq+fSL1k3fD3mAgts2+hS2Se7JDAA78T67gXDTzD2H
06/Rv9QFm0oU040cqvgrzpu33HTuUkuZWxIdDsad9KAAgkbxV9bvqCUU877w3pWexTU4+ZQ6b1uJ
YzdbLdugvUqZ4Zs1OYFMH9PLDOhYQNaymK6Zofr7NgQcM6UeCp47hTLME4VdaFRJpBl9/QlkKRTN
/N+PBdc0xF7JIdrM8oqL+3cKomFT2BbphGWnSFixLGoMY4fcFhwwb3MDZybduAgCHnO/Kx7benwW
NoVocwbM6MaIs2XI9NzMRCo6d3oAZxyK16YdLKqKeXucFui2esqSnhTD8PF1adwMhfLBoYR6WMKj
0nh1vEpc/So3xYRw6l/8BIOTfAqriHEqch+uTinzd3TXBFHURHP9xq4YxjOwyDlci6pR40WeYrAq
kVFg2NLN/JT8yrB4C1G/YWSjncze+c3Om1EsmWxveZYVnz9mOsOH7zIyZJsEUgrGWCshkcMGR/kU
JhPVcdNjyV1Q3/CmVHeujj4qVY1xO99UnmWXfDkuW6slWD94hsOSFV+cNy6sXASLki14yPRXKADI
+2H0Mu9VBdimkCkPq3HK43sT/9I62R0MsQ1scNk2/PUkSql0orJCTQREI84/g7nGUoK0KCCAtkNI
8TNmpMCGbKjjezPLqvRn1TQPekENqqAqvDAcrmtkvUzDv60xIix8q6Z4ixDlKnSxrDZ7xjua7pnK
Al3y9stLeHSYFoNEDz+MRzCZB3p9W5Po4e8RfLnT66dtTH+K0Tq165aJnd41ZfIeRdldrmCbEjIg
6E0Dbod9VN7VfqCuHWTrph2/J5MTXSbZh5Sy3qRRoIAzUvVl2phXA6YKqtmrF77GWq0MzBaQyb5r
sXw/LD/RQtOvcCuX+A2NxT4dISH37jVjNSyjKZ+TfXp3SINC/S3pwDgegnGkYY875SCHIB5VbK5a
pN57BkzNJtbIe+KSchqj2dzKpqmeRIl9QkbbdWZk7i5Pw7s+q96jnFONTnmtv+mDJyPXFv5ImiF8
dudUnSBRVfzzkPs6NqpGT2EPN5SrtCUHz6fZSeIBOMMw+WISl6ebhDup4jfB8WamtaSQtuptwibE
gzB+D7ySeGmnmBKYAOxhRZobbSjv3NG7kM3A/udy0o6iigpnjMZuSlHHKfyPMeqnws5gi07Zhksb
z9HevJYAW5btOqis9zhlI2XO5jER8X2GTQspQPLuVCZkxnKOhp6zuzZXO3fXhGLXZwYxsrav6sF6
P+yOo8LBVbebm7QLNwUpOAeKsF5E1h227+9hRVYjnfGDBGXhTFl8kno7ap8kg3z2vgu2wm/v2ilv
ECmQah+SkiujL+4QxxD2PcuMg9nAB0JKxc/EckvlgySg2JaVjTqY5N8Prb2efTYhQWKUNrJU4M6r
XIk/D2vfsbtwFXqhwAWFn0hCgJEOhswNWUzWVI8pRCEnm/YXfC2DLHyd8gWkw7vE5dDdhuTDhh0D
r+XauN14HSLemll9+0PW73HBhnm4zWNwHzeUiEXkj0jxgztfc9dMl2y7gNhTNNm7XvFe8XBahczb
rWjOoEKqftKLmGxMCNbR13REogEzBbTHbiTaHdbxtA8XprlWB95W2pC2x+ld27nbTrsf0LiRHJIi
DXrzSar5Tp+luahoeqRW8lUbDJW17bAcyumc2wUUqH3Ichz5NqHSP3Rwiph62uZqGl7neXyl5NwI
E2vxwh6VtaIUb0ZoPdWquw+EuHESeZfYPF9Sozee2MlHZjntioJsfHEbq4SYot2Fo50TlLoWtLgy
Hf6YDWWzkVised187Ba6hTf1SO1RdzCzFR7qMhEvDknlVAPQKo7r0mJwwgStfjh0Sv/CpuBKmkdC
qOUhFlLeqyOHbWPk+EEppBYMJz3ZbJAz4Sg95y82yZHuqEwl+HTTmMtCH1Z5qG2bXEDi9xD7FZoi
1oFv3GaJ+Go9B0ZQlyyi2IovxA9dFvXKa3lqGt+76FuVec4m27JZb32XTKwak0t9mhcU5cjDbtmw
RTHs5MowW19yk6Z17jjtZdFGUCttUPj0hR55GOXGEmG+qZ0cG/k+kd5CUr+dqVkKM7b/P4Sd2XLb
SramnwgRmIdbEpwpibIo2dINwrItzENiSgBP31/CdWKfroquvtjeMk2BIAlkrvWvf1i8Osx8TFYD
lJ/YH2ftWd6qIqn13Vj6xj5AkeemTX3+54+GwvOsV4jPNtIkv7uJ6zRkaeBBAnns0nOOTK7JWBDj
q6Veej2JyKRYOTKSqs/rg0OEfKH2jHRnMuo/F2P6BJjs7vV5GM8jhdjZc0hriC1vCPNlxlp+0ER1
Xv/QDZMYVj85/vPQ36fAvw5y6Kv+v56odQm/qJspHXCE46yY/vdh1t/+58n/HIzoyIroDf5YH1v/
uv70z2PBeuR/HvznOf/Px/7tqGmJYewIUvOvt1eub3J0Mgzg/nmd9fQ6D8vvvifae/2H9Q+yls9J
NteghlrbwUHhbBk42+X//lCC33WQTqc1BsrQ4QVZZGFhEVvaKDNaqG7bdoz5QkYZdTg7WxXqRv4e
e+7z0PhiHxllhRNkZx5kMR1EXw1nPfkYerKF+CzlORrwqZ+6aCKYrHDPA/acDOH93j1z3s55fXD9
g6zuJLRifNCd2MIAGSCJLi6HZtdN3jkuMv+8/sRy6p1TlXU+9QbCme7WN5G9rwl9PGttY54JqjXP
0Tw+k2+ODYtLh8kI5FfO/ttENBynWMXbTwPdl1fuXKPE36MgJFXq2YH7ljeo04qUmiQhAteDOsDo
ImFu5VZ5jnFlA7EwsF8LzQ1+D/Mum60z/hEEFkDX2Mb4KxsmFhuOW7o7wlYfxppW/hQ4xEv4epQf
hAkzKEJvZOKksFchaH3y6HR49iXEfrJHk+I3+BY3fUoB0dF1jnjW5eNzM0LTNrrqUfOLblu1wWOk
42GcvsZ6fJYFVDWmiFBspV+GnbFER/wg9uQjPeSuvKZdCofSc391UX5rLNvdQA8ZsKZfaGkK4E4S
WbeDs/ibJYqfJhQb1hDfFg0qplYTnzCYL4Of5xdZpDEbnV/tcUb8Y872L78izU0TBGiMsvxNtjvc
QNH/ElBKp3HaTaIg/tppDnXa35xseOwagyq4nK4wy2lXXBZe4UhMaWz/xJjgoeplOHZYuFaWnEI5
/C6MefzWdZ21s2zMGprS28EpgKjOBeEX3rGOjOI0ORISNektbWHVT1NJWBsXkAdm5h1L8qQ3fYNO
sVTjdhd3a2ZoOdgOrtFmm3ybStelaMnti+60Ph5V8NhjeyDGroObJf0XR82XA7SbZsLwvEI/xZyA
FAzM67YL1O8tXEow33J+HEvNOHrZzDASSy2BsdvW7iHLEM4nBEYUdjdegqCvtyTtzSc4cWHXQA0F
vSWNZPwwyLwFgRlDGbyYKTA0SrGLKUcD3FZem97y4Qz4OIxX4thYcPhLlyazifrfnAH9ihEFh9xq
IFaTADKifBUpcRJAGj789YOtJ4jqUSXHpO1xGtmuTDFni1NoK4FZP+aLdyWnCPIFFT70ZvA4fZth
Bj/qvXMKyHmzRux+h675RWt4jBvzw2ZrPORUYsyH9d0Q5Q1tDBhi1vJSxMUCpyZ7eBGXRPf9xxHs
mgsIimqrI4kW6d7EpNxxl9CTtb13uh4hqGN8+E4Rk19vP+ky2ledhn96ZxDzYMk3t09uwAivbuQf
BovFggC+W+0GD6Xh3aMISKT10WQZ6VOnyfmudfonjSuQiptdBq3+biQDhDpvuDUdzuN47W0LuyGI
JB39UxUIfHmyI6o6kpdmRKhAqI9eT9JOLtHG9a1kij2d6FQ+gYY+kyV7GA3rohWIu9Pq0X20k2xA
PMKcxJApmzGjyi66agU2Li7yymoimb7MfxoD+vSui7lsI0Ab47Ga4Of2LnBV7Er8xHVoftTlx1Z4
3+fJK55MAn8VOle5C8nMtfhTBiWGzlRGizlf8woUoSRFI1JiyWyZ2nCJ3FtrNe1RII6czeTeN+VD
kBFGNQ8KewyMJzmOD3MmhzPqBwJs83YL8M2NWkQbJ/NPfhfvlqghGFUu6W5oiD8aSZ4EWzglTkfy
HELZqiAN1JTzKZu09NSX+U32ecPaaQy7Gvefy7M12s6LltKdZe64jxLMMckjpYLBp6Wf3TfHdkja
JBaC7qXuxp024Gtoyrd5Dm5UcmEwEqEJN23eVP5hSbuf0fLglNkdw5wDS909lXILf2Sb1igMGO5t
MRz53o/gvcI59q51Dog5KM0JM0Ut2DgUJHkdo9m3xEuDy3fDKCiaj5BR9wxPmXDQIyo3rURFWTcj
dl5uuJjeTY9ocXI2Md+Znosu+WWRi5JG9eMMa9Yf5o1OFS+mErp8EeYGgfSE80ms8nR7+JUlE9iE
qM1tXwbkjjmftsIyNBBGoHUmJVrYk2fZRI9LZz40dXPvXeMD88YnZlsusVWnaCw/ofEcSZS9a0ac
7a+jryXXvrZ2GhoFGWOqPpbXvqnZLXFqKHYT+s20aZ+wMHxIRH6fNZaNoK4fsjG0R/MzMSmDTdEe
K914k7H57LliH/d89UgQgLUcsbENynI4yo9TJy55FjMHGDCYxgCbz7xsEfot5g9jam5GEV/NVD6Z
LviB4wG0L7V5ru0+TAtihPTi2sbUaqTnknQWZ8jEF6MiyykBprKzJewK75tFz7UZuS+LhTiiZMKP
vH3TdOtSgkdUtv2mvhp1KLyHj0J5r4CMme1D5v+wMailY4eX1Y7vke/+moR3x5EhgKcyTd5rwdcx
TM37zD0koe37Bs7AyaeDsIew6DAqHCZeCXyywjvFi3tutPIcGENo5IUJ5iIfwOA3NlIxHwh8mPqT
Nn1MMw71FtBp4YsdPmohor2f4Cnf5m9zTCJ8rJNXBeJpR5jvFxDxkyX4ppVMKFiW+kNRCFrVy6JV
Syj54DGTfHNT77nzy5/VEp/7+uYD6hRdCwVZfGgZ4l4r0X52rGR9BrKEGSQ5FwbsEib3D5aGNuah
n8yr1EiuajNImYbIv03O/AdM7DulSiia5lebXvyMy7Biu9qCH5xg/WM9Xl6mEvIKhHc96C7LIqK9
a+Qjna3/PANweNJJ6LAlUasYcld5JraF4d3suSK+jVYSULS8RrjfgY44Fxd4zQjas8bNLO1Ln/mI
u4pH6uo4nN1uCTFP/sAN7k8z4anedySiG7Eb6sZOlJpzIZDxmDUVq0HVqylTE/b+9Nnl4tPt2PUr
m4tQzxmxOoDKzRWL3p0Byu3DHkqQ7E6EMScjBD24e9vOIW42qhraKCd+lxrXmjJejxLKAxJCd1JD
M1H6zhLqQ49FrZd0RGmLk+Zlr9ZMfyRK81BONu1FUjXE5tJSlfjp2tLyLkSpNgQkfQPhfnY1y9pm
BRu9S4h0YRLJbc/ybGTGt5kiSSEveQj/AUCZdhDZSD0P8phphCVMuX1g9ftlGNGbE2vpoW/G9wGH
kz340rRpp+GjZoCawCAz0ltdL+/6VMF9q9jTsXYmh5SQA40d27ZJOqq/jybXiMzK70MAcJpDFN1X
qYRVA9zG5vpgzkSSR3J4n8m4G3TCv7xaJNsF4oOK4n2NC5vPpBCv2jg/uGnyWuo9HpIe0WoLjJte
DpfMdA7SNUnfMJ/yCNzEIweeEV66YwySbiCYfeGyU2xCh1nXpvaTu3CCmyx9la3jWvmnvVBfU+u5
HqjUXNIL52X6nOEQKCP7aJvN+zg8Gf3W8Y1PsTB55b8ZXgT1+naQJhM4uXcdZKtM39Flyz0M3g0z
XlAxou03cIeAYe2NTkqw+jWfvdv817+lk7m1Ke9bDMHY5Rg+EwvFBaLzEi6HV0dL0fmIxjiMyc8W
lt3//KqZNKxGkEXUUwJmVxP0Y16udoKjOsRQMeeMou3sDbuZw1HJq7+aVhVa6euCByLHjQWe8UpH
xJMjXmNIMP6PjJyVkLOarAp5zbBN8zuxN20NMAd2FlT53mBDahI3bPjZglu1/qz+jf8aZJsBVw5u
Nhib8RyKVEMMu1bl4umf8tjW2saySHvj/w3jXboK6DiHVuNiJEEr4PfXf8KxUf2sbseA42RV8EB2
7dGq4WtjkPbEOrQ1QOzGXv9SJ1bhycaIEpg3lc9NZoLNjfue30DFFPDXsQyAcCpunENjO6hQTbjb
KhOlOSd1FapzdTpRkKgYfVgwg9WLN+2wW98Ag2srJwGlf5pEFarDqfNSL6upt4PEcn3vHEM4h5hu
S/124utPLZNsowQx4amtjLbq41FvT32E//NWA87KnKjmwM3EQjOB4itlsFZP9o71ey8yrjYe65iA
kQgeqp/Vc2rm/br7qdO22DVoBk/t8r9PxynwoKck83C4PIjIge63BjgWCIVIvL16KOaf684/qqeg
awyXgQ4FVYNtFL/UoXTSsDAz5l4tt3Pbfsq6uqlDqucE9WOxPKlnqHOq6j/J4/+clMpPVicc185J
vRQv8SBHMkRpnrPOWF9OHc6VA/zAR4s4K1qUb8FyxOea6iXbuVV9LVs8Dxhi+cp30QRYbHF07C2m
ethCbaqhFeFoMumIrfQLGvzd4q7KJCm3i+Y2hyTWNbb7+bYO8Js++2K7vWsTl2vpCIwSynuc4Wyn
l/pxYGJuSpNxcEaiUg8WrVdcilCjyZqPpgN0hK8m6I7TxDQbG6V0X+XRxpWOODotlGyRXUX8k0hr
yWZjPtMtfJbjVDJw955WGoQtuFDH8pFNErBMDUVscbdrwqFR/nVICuaaRr6rTgj5ErNMTlZcvdQj
soHFh62DPYWgxgFuKM5dPT6r/8pAmLtG0cQUFayDNGSijt+Pe8PrmGCxiWAajglqNNb71PsFC5x0
JWf+3kctWY4OELWegnwvVGxogsyd1Xqv1pK9W5Xnb13R4h2lqMLsEM3H7PQveUw9tDiA7K7JtMma
2TPskTZOP3lT5ZxmtWG1mfIQEIDGpDSwdsX6fYW7UdTwzDr1Qi1sy/KKgS2zKjWBAbArtq3NPCbF
70Kz02PQ1skWjJXLG1B4LudbP2CNnBX1Q4zt4MZVIzO9h0HRVfkvu00JNY7pHk3J+Vd/ar9mWGsV
7/AndrrWUzEx3D/J1jjqJQMkM9XzrR7tRN98rxqjwqc2z8JIhQNb9n4xGLT0/lBv7UF/QbrFlMws
PqJ6UKmEFSRehhR1HOGRa9HrrMNJaudj5YEdVAlAtwmvb9NH1mGJeiaxBdswRgNor+aD5dbV3iR4
T28K+9S0+qUNACNmSeKgVMNMx6yvK4RfnMqa01yZVzVUsY3eSPh/4z6dULroEVi2ocbQ0oD3VtQv
cUSRul7ovkcwyVC5u9YInB125MO+pJOZvTE9VB1Dv6psOios5s6DuuQbjaSTRTrZ3hFXd3as06zx
rQ6jjykQdaPm+8fKmeUDhPKQsYrzpHvnoNbelmj6lfqLsUuDbL++tCDkfuPmWrqbzIqISTuuTsSL
wf9S2nEbEslk1Y+/aQVVX+nBY+Rmheam6GBV9ZAtqQy7GJV/ynUhdfetQBa6bSTA6VA4+zGgblnS
p6hGep/O/KaXOVs8CbkTh+RuKWaGZI3OkAtMGnp5mAyHCueGsgJqTqSnIYqIzpZtFiH87WLgu02/
O1HtE7wUvLgoKfaVQSqnnH5RcdZYg8y4dVT1pccbCsnnD91gOJHI4kof6GznaSFuU1Y3K6l/Me9O
NjBvgl1iN+chErehS66Gm335xUMQUBqJorURXIA6q3shGri2tXJ6hesybBuXNcDAf8EcaSIMvb8G
5JTG4IRTAnurxMEZwzJYFus4VQ0UV5ZUWXM+FHl49qcfrrQeDOp9r4Ai0kvKoz6jGuy4lIBtkiDR
URBTGtmuZNQ1UugV6XnwofAzLlqHBm3BXI7y4yNXjHwEf0yQ+Jtu1zdncb6VMAgZ9jC44QYmif6x
H6w3J6OBq7SDzsgxH+vr6Iod28Fez1xmPnLI95HHRKAeiDGu93l0m/QBABfK/LLAi6ssqjL1IpJJ
dBUZ34um/ugK5yVP4AEplhdbB9Ujw7Klr0CHuIFLZXlc+AWZhPofNT9biTnLyDrMi14cC94EWPFD
PEfMaenR7ARlMxFUDg3mOrOfYvA3a/QvIss/TKO8WQ3XQhUk75okWrRjqG0OmbcvpMf9PGGRMOih
E7Hh90tA1mFPB6pP35OYOFMFAzkjTJ40cdoNKjmqoSm/GwsYUcU7bKdmoiex8m2WkHDmxhArcVT4
DUHMYqiKoi8GItNixBlU4H7otvIoh4I8KFEE11Lz941jXu18/IaaMQU65AJxR5p1AouU70BFGVG2
u1rU3c6vrZemC8SZIVuY1phRuQZMjzpzihOecE9WTVyna/5qhu5TxxJuZy3UABXZFunIVxDY9Bfx
Fh+Cv2NG+PvnJDJbSHXQ5uH0EJaYI8vFNJIPUo2ZhpbuwSYwG9nrsWQ418bdGybahwzru23rMdP2
+i/CaO5/yVOy+1k1X5p8xqe8sodLjjZst478itR9WEyDRC8u804xPfGLIwjVADdpRgg1XQtpJK4+
1MSO5BYYOAxvdvOcfqmhoOs3b50pX3IjAKyh3xhnrl6AYCR7jfvMdfOtarWNriFtWWdnsPg3TR38
aOXyQ04sQHXG7FMECYuw0cToPrL/j4fDKrr4d1awgdMZ1GqMd+Cd/9+ip9bkRoMD2yMzgEMxD+tQ
lMmv72dE1FfOywI59Fh2wIi2FgGaBduVu5ANfEiVxtRd0aP0noVvYmNXXCWRcjXUbX3TFJPRiymL
osA7rX9zokld7sUHn4k4J7GL4XjvPswWHY7enLNioH8bGUcGaoAnBnGmAf22xHxu/51O7vy7GkXR
odXbtjxcz73/iEmCxlWXTSb6I23asWDhmBbjIfAgj2pszWTEPOTNVz1PfoiVkrMRvkEUqaE4F3XG
DUEnByuAcqWGfzcrmk8CE2DHZOmLIuSn6FQBtgSfvhghnPj7weHTW3dRALYtKUWXsWBbM5PyZWwj
bgQoyJGWfqmyKVHXKXYH4P4W38dfrr0iOFQVUFAk5htV1rtsWbHVCle6hKRArTz5ukiPeXJp/oh0
eWo1jJn/+4dm/bt+Rn1ovFHTcn28DP8jzwlJTe6NmtUdtdSCANdE94UZJY5urGVqlju1L72pEjEV
62elRzB1OdU2cJzaWmhYrl4dkHPpaK9jpT3Gwtyv5JgFu9DNsrB4eO5c08YVl7zv+ORcLqFET56B
Sd//stls63U0meMutEiK3BDL9Ljk7TMSJjbV5KRiExNAaXUH/ve37/3nNWPhCGKjwvBhMv6HN0A8
iNwMUmKYdL0z92kRapEfb72EbaLUYuZbJNWsZHrdxAS289PLStLTLL7KtFQkcMUmj+boycHc3RLe
jsXvuLgsdeV46hoolmvBMAliL2Aa1GpTie3yY/b5ZCrs/qqi5AUJVirhQLD+aJh6SGZEwfKXOuRk
CZQ52oqi0bEqkN1OejXaMh8mVTbB8Cimo6cj+1/mlYeUSVucna45uT6GDojzabAT3GCd1D7Viojl
x+SHGgVjIAv4iDyv/BC0sD/zDz2CexTPrznUhMXrsH9XuyvjqoaCnOD1tVA2syCExw0AZp8ETKzw
v38jBBX8u6gK907LRLRCbBVyXgxh/u8FzEF51xQzITNZjTPkSLF66H0CMU2UZGUlH93FxciU/J+w
EsPZdYUZtmPyxZ7c4L6+Mfv4dVYXX6N4VsSUXZCHPWC95uLxxy9pafW9JcQzqJhf/V2UOuNkYwjY
jSLbaYb5U5fLby+NP+Ce7WWX3s2g+PJzFo5SewH4YENtTWYosMry1tW3Xe09ZPbwsZTECs8i4vtw
34XiceK3le6ID0x3yVzsSk97jfoEj5ZmkE+BN+36pb9ootf3+WhiAlk5l8qQzsWB7prn6OpaxiQJ
h76O5XSOgrHlkco4RdIM01I8dWB1R1xVcwqvDjuGutNhk8OdDRsJ3Fjo5Y6lDfFG/aE4+J5wATtZ
8BQzbKWzWT0MdMf6rVb8tqBGUkWa2xZfRUCKjc/a5NhUgSuTav13k0LOarVnfYy/qrIgXwndm9n9
XgvKuGxursYEs60GfGTUnaGIW63n3Jeovaq+OG7SH17WnoI6emWl/FCtKV00SdkKG0qK/ocMnB+R
3oS5QypyO0ZIR4L2AAx5FQsVV6BRIyz1qOwf3hUxiIp/ayNH3sNh/LLH6VmU5cXUE5cmEQ59alGF
LwQlV/Fb3BbHlanaJz/rePjUTHWshB4CxahXIYlwyhJzLFvbjTlXypIwsdOHeqfldKKpqK6t691z
DQavYnWpirMrOlORQYotpPKrXyQnP3aQwv7ltw2q76hGbjq9HOgjW3FM4ZD6gAheAtShCHR2wtgp
x6HLrjhdsytx229MuPd2cx8M+PyiG7e+aoWpZHcdxMh9N1jP2Jf+iNQq5C28uN6Lt1SYP9YbPGmb
JHQqEqmzEQZAEyOAEeatyXCdRJ9mMFdRdG0HfWz73Y/lzbE0Fhv6no1DfJRDT+5r2DpiN0bzHNAW
4aH/bRL1tyatb7PSTRBwtOlpj4OOzV+PClwU7OiuAZ6HkUGguEW+0Np29xrAyWgABSyU94aiP9Ya
v4hHVpLK6xD/BOnXtPWyTZKLYbTsHsyMCsu/NC4M/6y30kvLh2wvDSSJqvohy2UnfIRsuWRwzWT8
dchr4zJAT8OkZCtlnt4yU55I5ZHH2gwAejyMhuRC0AiCNCALfMTqamQ/0QPnYC/JzaG3PGm5W4RN
pDMA9OVVzsunk8/mS45fL9ZbV1yz782CiKX3Xn0sx5jBlDrCABCnFL6nTgB8i48Q8FYFINun9r5K
OnMrTWvc0aGTEIOwYhiKg9uTAz3hZR/WwaRQ0p5O1WZw1zcQeyBpVkevc3YrMahH1jPjh8E3QSZO
Ep1hlZ2tvBH7XKvOy5K6YTvpFqrh5cEENT8kowaRpapOZT+b5yVYHpLKzndIYG7aYDQcrllIqCF7
1V50CF0/mlmQn+mIeC+d7msyedTRwBhqnC7PUNKss+d1//qJsaGBDf1ZM/XnxcAHF/rasdEtM0xc
6+4G9XIO+jeJ+yz4ElQUEnAdMiLVjz3DoKFPD3WST/AVhXYx8a+F8jAdRbRol9TLvHO7fK1/6dQj
608o6hiCtjY022rGF963HAiA/sMCef1o215wiYYlO/iV9T0VQX6d4glvn6UMA6N0GE3N+gWzx4eB
/udYy+Ux9rzsWGSFgXJkgG5eCGIxNAIz6jHFuaN2nEsymjdIdM5hPcv1LCwPB43K6r7qCA5LVFct
5IeUkYo/G9uINnRbS8vBdXs8mPGcnNyiYL4jcqLCsmDrpLycXhNErOuY2BUA5wbDw52lcoA7GIIX
v3wTA/Q604lPude6l0YVIZGBStif0FIjNnu2474/Ssc/eAaQSk7dyaBlekMHvl/SOZxM87cls3yX
DWZ7sUXfXqbE+CUgp+9LlTWcNBP5wX4Z7/HJ3eXTaJw8u2KYA0p4kaZNeGnM2JC1+CWK/bc8HUkP
j3ToLBGio9Ld4gmBDt7KLnJ+dvr5seq4XZLAuJnEeZNeucAf1LrsOL3E1WKc/fS8cALDElcAQ3iR
QHIaD51RnONh7g966dIlC7F0Z0fzOpAMazMuDFG22WzcKhhOZwj22SmrI7jHKBfACI28P9MW5ohM
zj4rNRtP5oXrMWKovLi6WdPW9LDNK9LkMYUhjjcYECjNWIpvEMO4zjivDOC8Q4lS1z3MLK3ath1C
fctLjquEq+57EOB8/IoxWle8uuu6alVKmwG9+neRuK92ubyu1QWWi3XInOwgTcZ5cd/9IHE13/uM
+2ByFx8+hiP5MvWhrvQMDi7g0Eqwv452KzW6mKb0kCComh2MsNr8c47jy0rPrszC3XoU0ozryFwy
Ea1JV3uEH7Vfz3IlTCuIaInK25SEkBrPRmI8GjZ57gxVtssQMP7q7mud1M5sHzIuD0kG3aqIgnar
4X+syM542nZbp1qe1fa5csgRv8Dqb1n7eRe4aGbfiBuDctvlH1JRg3Vo55Tp7X0R5Yfiwyr2uWvB
QEfYxChxCjskASkiyKgm+lmh5jKeQ3Z9SmmXIzUSag5+AV1EddkjQrRy5nCN2ObE/2Tgipth4HV6
qM+5gHSmDYLWikdWkcwSN/rmY+X2jwmdu5fusb+Hp57LgzHI+9Kn46kqcaRLreShLWS917v9qtla
CcI4xZXbVqcXHeHZ7zyBsgwi5ZdF/vUG8Rx6Mov+VkyLj2VAeTZ6lK9ZrTSogXmcNPHY6sE9dhZm
leaN7hZtiCvvDszdski/FlFwrzKCGrR7rqzcXbcAypo/MG4Rm14XO3MWN+HZx2p2EZo4x7WB9hTb
eOi8J9gST7LsrP3YweLqvfZUrGia0gMG2olkqpuuHB3KeEYSQa79UJ+7oAmXwnopFKDZKHWNloHH
6NiGymSgaLGujglvik5/7FC+8P9UglXOXhXh8jdtM13k5NODopnT2YqsnIEMkow4+jMm2CSuV8SS
WGCRlJGbzGweKaLlZgVbpoj+xBuL7x7+Lxgh/0CadoqZr6ArzmWoZxIlESfdncoBuoo9UT1VMXUR
nqGhNSwLEt3yo9O0fVdo39cXiJ0IQg/rg1VN/SZzursS7disD6y24ruqPVf8IMLHqBdOHKr6vBPt
S87oGpEMtW8JaJNltPWJVl/TViMVQ3rfitl6FFr/kHqwoKMWpnNHwgWx3JBqlf8C/uybQG8QzmT4
I7s4P3Fq+uDcpYOnWjx917HQ3pkeN0gv+XrwTjThIfBEA/SZEEnivBTq2kolAitr9Q25f/wxqHej
mwbXXklRUyVFwsODU7OZ060tosYhAi958Mf4txY/1GjOQatfdSv6arSF9Ej4k4SoiXDyampyudxk
xblGuEozPfL6rT3WT4RAhKw+SF2mYpdq8adR8RmqKpUNm+wL72OR4uNYz8G7XpZfholYQN23vZE8
u/hKjH3zJ4/yk6EAkBLkF12vfsrn9vcIcmqpc5yofxtvwJUiWHpOMYA5VNF9lEsdnZe2OZWWCV0M
L2YajaPUuHWCyHZCTcNxarQQNw7CPjgJbF1ryr5WRARX1jAm0nzrAQSGNkP39WFyYDfRaLz4uf/T
n4JHMKidqpeScdjpox8prhWfgJIO1fFHRczcbhmwSO2WS67U73/XspgvWtbZR0DQH+l9fzA4FKDR
DUrqocIzHyvzydjPCZ08JHGWww7dBJlokyUpqq1DUw80OEpz1+Ehsh2Ft1eiFdWPq5bEmWmvqcl4
kTzZCvgzc03A4aqvz6yf+AchGFQKj7U/ahJ27ThpEM/0BY6SwX0VTq0KDENdVGLWXivSmivk1CsA
t+LWpqqaPeKCi16ivsFQAV5pjOSXwq9UfCpbVvnW4kbNASKPw2QgsyeCcR0ArPocohS5EGB/Gd4I
lVZ1HQSeb9MO98VT6zrUvVT2o0HekA+nI3gclv5Q1iaOZnBPTmlnQMZyfaY4aXFO56Ria3kdbJcv
w7lkdnwybNPZWp2HFzF+dlvybjREutrjuLjf+qaKtphnMePpR1Bv69esVtmcHlT2bbTRWojn9Gvo
ydyGm6g62tO+SaC06qnr7WwrNHu+xVURq6czO1EV7JDTTgUmW0ZFo19Kur31FOyMFVdG4t1OdPTp
3NzaZD91U8XuyoqUlTSLwka17wHQ6h3FQS7tnYjmmzEbEDBQXWBxS6pgo3sbIpi4n1rjvApEZXy0
nYHWqA+RemrV0zrgXJtcc0S3Z3lXgk+Ys4O+t2X9bvXaPq6Xx05yo66q28hjXumIadhbn0Mw3QOt
m8LeRqCWTpV9ynRsGEn8qpFB7PvSuzbExjBQA8hvZp0YPjxg6gTsQTdR+kbH1aZjHrT5wbTfMNfW
t6UcEZYoxMeJbTR/nV9dwabPXoD2AM+lr3aWX3Wuwf/08G/Gh2BbFLcshSVEdAroAbfNqllelSfJ
Ik6saPfAFu/ryG2e2ev8fn5fAuOa6Qth4ku2gQoPMBbkiqVQhSLI3lfFG0pR9tVk+PSi5WmCty1r
796L6Q2LSizi3LuMxoe2dg6+6l8HoApYY2i2lK8D8Yj1rlQqLzVudgViWU5+7Sc1Hb8GqcXZJqlz
IJ+0hnAuNigOgr87X9a0t46YRmik6V6pMde7K7fmvS26i1+ZUJfyVzvmrdSZOAUDHLqo3xSqvBM9
y/N6y5VqIrMONdSgaBg/8YisQcB1ccAEsrDp3XsuLiu7pY7+uxq4LzUt2Y8uK2dQ4nagkGPfg+uq
Yya7bsl+Hn9qGfmKyqng70jaaOUGSpSrNFHDol0jzVFWqKzK6juEasGsPgN0bhnmt017GjxmE513
Z9DEzqJqpFpnZRp85HLwr0/TVGZ4bGG5p2t/Rnv80UeSuEzmlSKPSds9pi63RwOAsV4NWps2u/W+
WDEEjQELIx8OCD6J96H3TdXMkDbzcJ1crAOs3vlJNtrLqiUKkDZvNEiNzpJhEOfHM0Di8pZMGpSG
KNlX1MNgj5wrPlEI4Qtny6iRw+dAUKLA0UJPItQD3B8AidgYKDhjWq6xuiCbgd5Z1dKDhZ8CPehJ
a6tbgM0rrMPqahQsvh01UxprMB5ge1MITUdL7Xg+lE+k3MVN1WMWLsQl1jVKL4g3hMK+VKVlUHqu
n3KW2N8ldac/AfisEi/j1VvcjLPUmUt2GrtYjos6rW80XGY7/lKzvjSBn7KIx2bMDuuxHDXVXRom
qVkr7jT+X5WGJBo3r7PPN79dhcXKaU6t+sB22EClhxUDmmCdrHjzFBsQTplJqKkL/DN3q1PtMcFt
9hnaQyH7Za9GmFDNmHn5fC1le0Pe/KOjuV1E8Pp/2DuT5biRLU0/Ea5hdADbmBkMBucgxQ2M4oB5
hmN6+v4cyu5SqtLuta51LZImkSlGBOBwP+c//4D0gcEFWAaMevMmzaLX5RmqDWPYuWODYMUtt2E5
bb0OhYnyqFGSODHixph54d0ipPWUAF+peV3tMwOkQMXk79GWUGaoJ9PrszeAI32mD152CslA25jG
bUqhNCamuhiXZcQx55gSVOJxip7ll4O59Gq0OXsC94wu562gpV75QBf4MzBeKrJvcvbe4ny4i/0J
uWVoLPNvbPhrC+7xop8kxB5wt+LkzNviNCkzgdxNi1017m30AKVN36AW6xRT23cKnVJlCzOyeINJ
3G5RFap6LlZWCFaO/FUpEBfaiGPlu8xOgIxrhtrQp1BrageLSGGBKmhbxAGwccKqVQ8WY5+jQ/Qv
Nm8VxI9p2NmInYfKxha0/F4IA1DsmZkW3Wawwm7z1jSaAaM8v4tnSYESije0MLhf52/sdK+6P+1U
OxMrba3d5neRS3Wsht9q10squYXtX9AchdZqGLNPhUEOkhpyUXBzflxCvHRwcmBdeynSYB2tj6rT
K6BfiU50DpyrQRDztnyEqMc80i+IYCqJonWIfVA4baHW5ugFT4uvRYrMmjMS9m8XHko8AdJKl+vU
Md9wf2UoznMVl+DpHkblo8bgrMa9iJ/j10AbUpnoVcNWE5CB0bTYqM1pIepVaNQPUyZqOl6aP8lt
8Sv0sdJZ9RpCYpbFUqyghLorCjKpvOhbXVH1apHV0JEpRUdr6r8w6dw2N0zPqpXjpKcCBHl2imy3
wPw6jamxKZr8U2bxjaqc5pQSjdp2lyUxquKCtcNY5aIbwDC4rcMrwfLVnF9qiQDXBegQqpBwTNvA
v2O+XvaMVunSkwRCU4p+coWO5Tpoxh2w+Ja3S6PHMP2XLJ7KZpQurbMHlmvgsNQIYNJynKc11UaK
pIJuN8w3yvkCmIjxjlI45E33pTPw0LAxWZs9G0n+DXUUcDdwr6Thg6fQgdlKcOt0/QYuGQ57WHvB
xug/RJLs1XJf9sQ0iXk5meyWeYjQUf1nLiMlSrClzNQjDyq/8+GVSCBkfkpsvJY9rwiOzDTXQ62J
jcLAF8sCL3Z29FHnxarAUKL4aALlLR3EUjk15PL8RJaLgAOYd5Vn5FQ1c3hStZftMg+twvk8Dmmw
buMGFp/7PNVtBY37eQETFhxDaydM1nvzcTHHaLIJtm3awvZED9SnbKOeH9FDW+4xwjfailg5REns
MfkNd+3TbHN0E9UJzkTsnay+JxsDJGKEx3XtOI8RE/BVoc2HsWMNFAUHu+73xq5MD1LZvORueaNJ
Gw8SMb17w9eiUg/qFHqJzzWXYDUeTapTxaRPt+zmPUfBjK7LH8x6rYgBHR0RMHy1Jh6UZiQAhozY
h6yg5riOMUTNj5EhmaMVGzV9113Qx14ddUN16diSFbKSl+AxRnWo6YxcH9If5OHvpYHu5vbRsuSl
H0Z7bXJ/Ugz694vHUsC4RGNqO0hrMw5jRHsO+XagwSC/4yutyqsp0ykBBcmSrqL6KqAedtmPKc7f
zYgtgulcvx5mnb0OypbpQs7QEOnE9dauIHINmbiOA32CUmff54rxkQ39uW7MmXlNfLY9OFjNDA8u
V+SpKqR4d3gqAWe3PUdLOAl7hb9xvKpBSTc6RrYL5aLDaHYlnPAkKFLWtc9+HMxfLoUt3BxUL4VL
AvCvqeucv+Y1agynwQWocfl9I4aaPKEQu1KxXchDkYBLN4W0py3WpFh8Zq+jYy0shtbo35MOQ+SY
t+w2b5bJQNaBkrtWJ7maiS3OO7FgAFI7/FINw1TN1rcLgMKtrqlKXhZzlTitb0iufFTnZg0HHeBe
XuNQhYxctfAJ0yHX4DFvw+yjlC/LFrrsZ0XyFguaAquCS2m/ZH68D2LwAdGPRBk0zY3L7HVHm/+m
EVFp5NV9VH/1nnyvaubqXsI9y0xKthhW3Xp0EWBa6anFDnIZ4y1WIRTjFfnpa/DXN9XdFaF/8OJh
1UPUsQoByBPu6/lk9pGyB2jBa+Av7+zKv9a0YJ8b6c/FlCPX2OFyBU2jIVg1ivQRBt6T31GBBRYV
mMd2rtAvF1OAhdMxzNFx8OJXGIeAe+NqgTkrRj1r9IR7v3fjw2IMtTC9hnplhZwDC3FADf9SAYnW
C9MvKE9URoEMVnadfi3GQpjdMl4qLfJhrReZ2F9Jmz0rAyN1bOplgkijbD69sr2BRPm5jOtg++2n
tnqZSWuh2+0qvF2UbwMop+IM9R1sy5bJbqQevqYrn5BoXi0DYMNlYgdAs7J9/w4vwNsAut8WUQZb
bQjnvQseVfs0jpT32DjCT1Vys95VDlZUh7mi+Ek7vxGpb67nQvtawGFTKDnxSOoGVi9MSCCyOtx3
o4UJXzSkjdAcwCAinFVnPoeoSO56yG/rZZEyGO3XTi/WOdbeahBPjgfsWXX1WdzwehhA5l11AiY8
Ka4S6oXDUvstvVupneM82M4eM81MxNjxQ7ZPS4LzWojZFgZNUHTj/Win+y4RL4bJlgzb9GekKLWR
0Wz91mRESh1iNd4D0TzhMe6rl87w6g3jnbUvujNcM4jwykpMdWmjskRC72eT3PFDYb5kS2AdoAF+
KnidYCUyffNfRNZOOY0tY1QpzU/HLoqNdD4zZ0RRqOwkVGej0NGYE7Bo8WOwRhdZIi1bxo9dJZ9V
VBAbakjSe7eT1G+icoYqYNGf2U59xK2TbbRw39UDkeRQ00x0NaqKXghw5G+quWn8o75NGhqKXH3Q
SFUAnbzVDqLJi20weriEGO394t+VzhzXsbeDN+/RAZp49zFu3Qqo4RiNRzzLgbYrJoTTJiOrdYUN
tmGKJ4WOE4H5WWjNu3K0Uj0jg49nNC2HOqvvlKdIGTunGdADEJmacbSZnvqP2Ja+oiJEh8lOznbH
vnKXz/rT4n2Yqbfva6dR1/RtnaIhbpUbHU4i+T6woOm214CY7wvKYozsHFE704g2zyU4P8LTGBpg
bG3UJZzmtOIt9w+eIvOUxP4xQIEEQ6tlZcUl05ep+kKhVI3n8uTOyl1P9WAL9gRGcbSoXjI7/7AU
fqquslfNN3nlHd2Kcd0sPvKhRiYDRVfPvyflFufan2Y83qvbQ3ZkuosYb9IWMwwQrEPuBvkHBTOb
2qU+5J7a9QMSPg50xnjqx/hDcxCQxVCrykpd5qUiVnD60l+PuMMzRGbqof7vCXc42OKUzEsH2GGv
gPI4vZ7URqFOcDRHKXFvK3IaIUlUJNdOmtJtgmxb2tbJ6YfpGt7QJf9wWjZerREU3PjUcCVmVWp7
Cr7H6/JWEKe1sDxnCeO6qb2H5STpYflgd6RTyjPfTyoqEZboD4FhYT7nRzsI8Wxji5I3aSF/qL1m
OfvJgz9bEI+28ETtaaes2KTKJTPD+DvABwOP9pgIE7wN46J67crHyXKeFgcpVfQKa37LCv8aBZ6y
H7TIvArDl+6st9GPSrM+q3t7l9qls2kqbqiqKpbDRvNQg07TDkqkF6hSVQ0UzHOLWcLK7vurpBiu
kEndQtG/tAMW8Kjrn4rhIcqZJCOJeKpN02KQmLB1pW9LfUuMnkau2CpuHQIv6+EXGmcYgAGOg7LR
DK1fLMi/PIP/5oT78b+Oxr+bEzu29RvjaoNn8h+Oxm37/hHJ9os55t9tjZd/+ZetsfD/hV2wB8Zm
40QslHfx/3U1tv7lsH9CsnQtlXepTPX/sjW2zX/hBk5HLTxByo9t8aO/bI1t41+mpeJ3oKQqw2Ns
kv8/bI3/dDX2YMjoPiREw8FV9L8Z3/rWhFVHpVUHvRnOpY0DO9ayblQRFueVLDMPGflvF+kfvIr/
6RVNolIt6GoW1Ic/SLVZYRN1M1KgD9sWv4LV7FXPpkDTQTcwBJH8D7TMPylw6gPyQmTnkutp255y
/v0tuCDEUJVpSlodjGyHRSFEene6VHP6Lur58u8/2T+8FCxhkwBxXlDn1f7+UlgGG1RSc3VQaEOa
pd+KsxpbW4VX/vtX+tOumA/FKzmereLX/P921zqB7DlyOPoI+PK3vsd20UbgcOkY/6frZ7Dm/2aN
rF5LGBiyu76D9/aSDPH7BaywcSkjPpWVNsjxLP3i1aRceuIaYQC0yFonhcS7MpoOEe9U75iLnK0Q
p3jzP4Wg/kmwXd6JaeIR71uGsL0/rq8LOUzr/KFC46ftdHL/hFRS6fFiaNMF0v5Da7tfAeYi//5i
L5/wdxr48rqWEEDOJrxeR933366AZjil5RolS0hLmS10V6bbw3QeHupufGA6DSUiPCXFfCE6iXZT
i98bu2HSgA1fbDegkJ54SkT69D95W7aFK/oSM+L/8SCJppRmhqb40NktkFDmHPDrV7n0A0Mgr/uk
lkNwxzcSmioFgXdldj+lOVnVsn/0HIyjqZMHEb7/+zf2j7cJKjDbE7UB28vfL9csE7zb4I8fYBs0
WFmbqFBlv5kmysLB5olgyOqa3Q+yhv9TOLnxJwl5uVW/vbb6+W+3yiNlo9dg3x+o7G8x46H+ACNf
hSNKoma8jDrnt56Mh0GIn3H8XDTBfwqG/adNAMP5//fp/7grQ5pHqAB5B3NEx4Dm+SLG5H0x0E7Y
Ev79pTb1JcTu74uTOHjPY13iGGSaCwX4t09MWInj5YjnD6Ve7aBgXAumOYOuJt062IyNiQ7S1z5j
yohX6WqK8ALPvOHBaaxD55OTThrhtce/mbLp2g9YO5bmH8fB31WtfqnCGLVRf8aH/MG25EOZYAtd
vqiyyo+Td2HA4G378TJnOx/9ZxXupchzHD74Per/l0K5OFIKD+W+nKzHaUJLW4IgtN4JctN1LVig
KbZmKwfFzsqS52Ju6hV4KWvFAQHq4c/xQI398GDb4qo3mZQa0QE/hhx2HkCr7hc3C/qv2cyV6ul9
aMe7uMZPKLSOQTleldjGo5iB/pkWd51LpouOS9I6z6WlQL+rvA4PU2Dt2mS+dLV+sNvPVCbvmatf
pxb+0r2/o32HjTj0W9NPvlWLqLpntZ5MnyWMkY5F1XhvOe2Hp7ZidWX0FI15ZLa7agBDGs0PzcWz
Tlfk6ijem657gx1RsBr4XMYoDnBSnrJOwrtEVsb1XDaPTozXuOzQ5jeVth6n/N3gNe2GC2Sy4w0+
I99hmh6MmNpbl++DxofzZglXqwME7CJmBKyDofPJeTMYDecut6Uccd3NS3hibGDq8gcONX+abs1S
e3IwI4fbnX/jDkmEM4wGN7wxYXRBkcuxsYz066CvPkgbWNkjH1Ub2Hrwpbr0cX9O/K/Rq1CCeMOF
zJWLZ86YDPjsi5V/rCPjFgrAsAoID8XCdr4fLVRIHMK+1z/4CInzHMpg2vPv/dbf3qfK/RSz53ff
4RIUQc0Y/LPux2tbz97VSxQzlTIcVdpkuVOvF0/1WwuNw9eydyRl1466UhQ/57HCgifVL3g6bhQs
lZb45yT5e+/CDrHGS11DLgMa88rw3ipNnG0b4yHBIRYKBWsqdDoGqfI+zUt+udXCx8H0hwFDkNMi
nvoCyzMSwa5tkZEeSnkx847WRdTt6irW1m2dKKExzMipvhVh/+Wp8CzT4mY1wp/2dXouv3Jja9w5
LtZIXSGOPFen5d27MHNXo9E/qHM3qVtUBu9KLIXVwvsAiXSY7JPfAcSOjPHwarZWSCgvaikTBsmj
rIszZFUiC4P8kBjcm5jTfo/1KdZh/cVqkmrXNmV7lSbTsxEXzQmiJxYPWST5gvqQwXDQVLtaD0bW
h2XC70pul+UIWeg7UQ/urJoV9DSvlhneu11B+oCrkojUVqLMMAcBtzLjWSkPbLdMM4bLEiKETSHy
nQDLWQ29RVgGYPB+9N711BF2WvJwksk8TY/tTE24bFu9OuojNc0cWUJVaK/HMRNwp6YLAsxyA3tF
/2Cy0eOCos90s0x5H9YyxXS+rGo4ymx9XRNi+ZE+u036rtX2oY67NwfS0sQz0LNcjBB2iwb5WIcC
LCRHlj9QAo8eokHgfGu//A++3GPTzEPm9hc6uxR6D28LIzIuOSnIiBpCBEsy2zSadcbhW1t7E64k
AEbQ9dwZU3sb4XIzXutNrG2Q9d/oCPNIJtTkftAPjt9vx8YF/yVqdTeQKUJ+QRjvnGZEfSHLzTSa
F8hwPF2irPhF9Up0cgKO5Un/xcozsOGpOsPfgrhtyjrINsHN7ITOCc4C8yyw9y3gm1fawxEbc7gi
0XC0rPrK7dhF20odkyWCOw1G107o2hPPFgododzg6GrNrr2BYYNxaFTk67CyH0ECobyOlb/NquQZ
Kyo0loWdb/2MC5cZ+jbReK4yTNQR4U+XhXi3LMileBEy+VbHgZ5n36hLDprOpWGL6zrMC6dO/6wD
/TGJCqQBxv0Q+NcTIxkA9BITfo9si+UWTR1+Jfl+zLGyU4ufgGscgY+WwsC0mAVVJMW7QYQcVn2A
PC247UQi1dphWUdjX24xVPmSYD8keArEKf50NcCbNXyr2MVARqsMw2hAlIB5Stg815IrErbxzoNV
0fkaMcS18VPI1tkEcwr/yU87MEImGyJBVwPNk+SXUNtjlcnUZWR86ZgazAZEpXE148wxighBe3h0
B948zHF2mKDb9BD4cW2fy01VVhtzmpEnYd6AyGra1IbXwRb2r+KiIJULTggD+mjNg2wyKCtvikow
jeop273pq/Y6rJHZtybOTCCuL6EDzuU1F6lPMf3IrGgtvbHaWQ4v1rOZ14kFcBf3WxRLDLbVvSsz
nqF+RiFqX9B33o4jy6XLG2zdfPMdz2bI+XqsQUCuYfUzcYsybrvrGu/8w7NpM6ovMF+ybYDMpSbC
Xv7DTxyaJB811KThNJtCbqsy+DClE4WMVekvosGCBIg9oVS1bCCjZC2/Rh2FCSkaJUIfEvLKh6IT
l2LkEYgC+TgXEDbUXu6I86w78drBgHUdDtarW2CnsWxBjkSnnxj5NqogPbgmw6Tqo2qdC+j0Vzby
2Fqe/kxAmb6Zi4QAhRnLSOI8weiI8ODNzNkGZ6FTTXvADIA4yop7btkh9jKA3Z2UuKqazqYLC+y4
qhgHe2JORYL61+Zc3MyTKA9qwueaBk84hYHkWUZoNTonWcTRqng0O69/LGpmMSYAvTl7H1M+3Buu
N/xMQm8dpeIYMhx6Iy9Cd3dtpw3ER9qnvreqA813vEmG+NVre/0695PhpHlEzsZZsLfK5Nqs+32N
jcJNWI8Y/GO9uu7M0N6Q7DatlUQeBgE4FJLrfUGUW2xcfNhCAthxbY7Zc8xRiiMFhAjoTVPdcAjq
2V6v53rLgo5x/Vfx9LlXQrvR9I2I62kzmdOWaI2rJrJukAk+FoPA+udt6cltlj30u20nXWV5Z5Br
MeJpYZ0K8sZA2c07qCHFxijL21QggHA071Dhec/El/zjLMq38eRdjHgqrzCQ29RpN6/DXN7pBvM3
xyVHx2zDayIYr2tb1jsp4GaIbuq3sBiwn6m7T20QZ9K8yTY2u12Mm8x+rPJrB9oWD0X64OP67+QX
D/o39AaeT5TiVK96i6MklA54VGKbB0haMT37dtyPbuT40OVg7KC4kilR3jaWgcmVXaxjrSFjL9no
HvVWP9qvtsbcbArZyQlRodAKaUxqq+PRFzz/k28f+jyFNVpGe9fiBX3skNCYOsrnhyOgNyXyM+KB
1onLupy2jk+Y3Tz5qBymuIL/Jzdhk+pYcJVghgIxCQ5fziGCzDK4U32KoGtifyo5kcadnNp+7/nN
LfP1lNFPNW2Kzt4YXepuW3dyqGP7H23MkzbPQ483WUMZ5WWbwotRQBIA63qVvnHdqDkoDxk1bavb
oSKDCBeMQWLcq2FqhEUqpL0omDai0lE8MMFCPupvDS34ySyG5aR4MrZ6ddF1+87BC9IRMBkavFv9
PtsvJ11hlTSZqMYx5URCMob2FQnKJCeBE7Cd+fugKB7M2jb3M+L42Autg/RhDHMq7CFc4MVoRjc+
9BzYC89ZUOe7qW9/ZrUW7KYQFi2hJ5hndb6KIMJyHEW62e/wgaUo6uJwbyO09Trx5LlpvKN7E7sg
7m/E1D772KStJ7IhVkR0Y42ApZ1uUhvM0jt4Y0iBWFCmG9LCRY1FABOQ4t0we5I/fcw3MfrwfOOC
lA4boIkyXaNMdmIVu1Bl7+rA/IUuIYEIy3UaU/8kAMIrnnXYYPYLYk8YtLCNhCoKUnfumbVr16VW
c76b1FlCpzPDsR6HKzbBOPIRMlG2ppFFavSk7DJfsg5NRkA3k/RdtWvgFI2+YBDnYn9gjLxTixs0
aMjHxLherslseU9lUd6xJ72UXnheSt0uoc3EymhctUQomfhME6vQPRg4Kplf3cTnhg347ld7VSkj
DLoUGaYXJkNwUej9PtabYhVrPxz2DjbBYDXiKrCdLcTB/EdkCI7LDdOhhqFnD9kV86XgVssw8PAL
vlUNcGnyWu5MSrumoNBQqQkGI4YDrHmvaU6Rt7VpTHdVTHyMzfC/tyW/n+qCgSjbBskOAcrzwEWq
R0AQbA5uY6KaLamwFqmuQuQxIZGx+xy0yU/8hrDZaDSki+m7aXP9h7ml46RPw0YvOdbcsU6FimR0
JCQXcnHL7M7txzOK8cfcE2esuL4rlV6adNveq89loB4xZ744nNPrKq6hXFYtlgT1I76/+XbAwIJs
9vqg1Vm2Mzws8kiPuLZ6GOuune9CIoS2QQxfwYaOT3/pEiqDAG1BQ0OP1tRSVxbXZszulpKqK+4h
2WL1RfMFBwo/x5YEtpkDVbWlovPfzA4j+Jh7CrVnWaGhbNNV48/XSZ5tvCrAeQ729PK2pYd7emmE
pM7QLSDwPJiWfosBSrkhHxUCodJbmMJ9jDNfZQhAgc37Byv3h1UeGYfQGh6sYbqOG4pj6XLhqexp
0DDcZBBJeC5irf4hral78iw8hnl5I0oiEByschH5XJZ7INUcFzNqUifUe1D7alGq3kL1x3o0vdjQ
VmQuS/zDYqh9gW+sXAsGzdIlWxm8F1c76w6lltABq2eeQzINWFzqTZhtufFVa1uI/EYVU1wneNKq
Wa2S+Vo6z26C/kgrp2NhmidR80y0znQP//nkutN1lna3JjDEZMxHRnZYwxX8H+pXK/zDCXucvJ5t
sgsqOWHnzhoprOjOB9KzTHEopfdWqdC4yhhPBg5RjDvjd0u16ENISRa8LPDb8uYNdeZUNuvVzAEq
Eg4pbM2+O1FshpJ/qaU5OK8vr0CeVb+LbLhlwaexOAfIaVbGiMzOuB+NWADBjDdofORac261HuIx
UVRqw5AM0TKCEXV2G3eE8x5bDYuUy6PVNDpe1p4oNCiC6fWkR2VVPy5och2y0zXOm+YJwDOT9jK1
p2t1LkO+Jcyl+Gp6nmnV1PclJbs0mFbgmnCyIaJ0GPuuuwAPvDr0tpQY/rajE2YFK9qGFTOd3hs6
3i7qqZ0VOsbA8RNzNWe9rHnPqtELLg/azhuPhCi8pSMNiNpocZ6K+8+m7jHVkTt1V6NZHkTpvI9Z
9J4YH4g3SHkQKTzwgm1Gu51gjpIRNG3mmI+tIIi+5ekJx/HBcZ9SGX3g7jwXoCqNMENO9SvSZjXU
ZlyTPrgf5/FVfUyhKUyZTbHqxNnxADNdvPIX4FK2Jt0kVpxF8mzydNQCoGJAHrfFizPaLLMBq2Pw
G3TwY4LAgoJjzJdaQ51aZQ81SQ3zQLJYxOOPzT7NPZnpiJO19UKXNKCSIRc+JjqgV1+8TiKZoQTR
dyjAxwlhVdmgGmLgXUetdsWoZ29QJLpqaS9f8P4BnFrFipJV6zFE7Cki3VucRzWibmsGTAwstmIY
71yRTdsFWIieMgebBKL7CP4eWHhhTAPe+TlJZixwA4qnScSAqgSkNAwqM3D2FNQjx8lnQTwsHwfU
Rp77zNz1YCfCUb01q9LE4A0y5R7OEN36Ap8RW+FbKZ5/wc0AzWVq2dV9Lk5i8jH5iGMz/AQ83NYN
KTAygK1gUPjlRv7a9cbN8jx0pJc0oqGzx2t/C2N6g2/7pzMTy5PWE6+cdrtwJFTReyHG+uB1M0t8
efzgAVgBdgVLqx3Ag8GO62iAMfYlPds0In7FwChQ7T3nfV+H3yJk43ayeSsH2iLYWlfNIB+yAcO7
ysTIF/B/NRl2iJxkJJBFNZKgsEunFSqoLBvZGYoK0VWXextPnY8MXFYLRpprnLoxoFvh4AFLt5pE
7AYipHorUPX3FQ7BXcQNcTKWZD2bbKQgdzlT9CiuDrSnGkrboQQZjPY1JEToF/ip1VP82Ioah6Gr
wULv0qSZhi8u3FGrvI/wL8MCEql10J7NhN9ds732yXMXos7qW7aYzCGPo+mN89J7FrNAUuZFm6zl
EnVu/tx002lIYERNgdTWWZeTMee4766RUzGcQ8s+22P+vaA0msaHbkhKqSvcfwV24nh56Gsn4mhD
efDrsKNUJMWwZtk6tMa+g0FYklCeokhzI9gGvoLk8sBm0STel5fS8jbQvXCkxIJUAWJVBbWzsbh2
qQ9Hi1CvAd3TXZnk7k5tJYt7WuUzQ4qM4sUexbccMeH0SIYqQRHQWkJVvssnjpBkBlGay9d27m4r
jdY7KFOaqMxhQ+V4w2YZLylU/UvPjNk9kLM621JBGd254qvGKRjGDsWRgqZMhweTpBvUduUtKMOK
YTVBnK3cNKG/w3cs4X+BtWTL/F25tXjTDndwebM8y61m0qNW8+1SzS0flNJr2lSOzd5Mkwcym/vq
plsdv9TW9n1oxvchTOXWq376DBj3WX1jTPoPYkXAGxgCBCFOGjGqHSuyAiAHnIWgOa2FTXU91Fdl
EWIGwaof04c6xZRYI0FkwwrZt8X0A50bxZ0bn2f/fnChuVdR0F1bGX1oJ0wyNW5azlK20gZCWJEf
Ez7a0R6vdK+iKWimz8ByXzQC1na053snxOTM9icJiTJ/rWpE0xVMdnxKFXtpUoTovIDaVH8Qrih2
RIXi0niFhubHHHoufq30ukHXwiYMq6sidTGbFUm/wcAMSXhs3ox6Lx8nPX/O0x5+oUPalqJPav5u
dsYHQrS0rQt8t451AuIIMoS7VWrNBXvIeXSOZYDdTzlbKKitLMFPz77GUm4jR1Pu9L4+92k2rLSs
r3apiZ+SQNwMh1SqKOKs3WUGZUMix9sWY6KTCSM06mEBkxgAqBQE/SFMhqdGWuIqj1EXUW7THr1D
cyE/1nt20Hc5OSyvttLeutJXGGmYHOaKpM5KT1/g2SHahvR0MjBTgTRW3BHQGRrYnOsPopbdbtGg
563ojqn6gjNdDdsMXYipQjnUl8Dgi/yBlYRxZC2Iv744pXvskonyX/c1gA60Drt+qu6zmhSQ5Quh
4YLgGYRMYVhetWHFr8+KW7zJwu3Ua4SVouSMDPzwmwi8WChTB6MOOxBCdrsAkuFGlIia2yz7aHXN
PMpc/1FUDBSgtxvbHEeTVTkY+XH5EqfBD7+Z/K1p1c5x9KLfvyzfS5A+b6M6/RmTUDJl5XTF1bSP
JGzax+VPf/zViqS1Dx0CgUvcdWxbjlvhY2ypFYl+/K8v1RBmAIpVsu3rAAinHuMW9hBy9oAQZa2X
B+y2MOWO6qHOVy67gBWf0tB6RM+HYbkvd6M1jls9ik+Lm8XyRSpLiqZVzxWA//a/fpAEvFCWgmgY
mmUcly/A/eavP0llpwM7iZ+4g8ImddPmaY3rO1/TGe5V+kObGvpDiW3PLi2ABqNAXEXQxU+pGT9b
oqlPdofz6KDF+UEjlerIXXoou3Cdkzz4qIvmxI/HszCIWbDSLLnyMyxGvLiI1+TEYvRfNNa9Y2jm
fRzp1VYkmAL5PtTHznDanU1FoOQRPop79FwsKPVXgPYakWS4Xv42Do6xBeHXCMkgE0BK3k44TNXD
bOXVA37PLtA4OMXyPRJrKT+kuLO125GMunvUSoBikMjgPdp6md3Gm5HWUPlRRT3o/mynNgcRriGt
1ATwt/qjU0SfxhjCdFQmIIXyBFn+1Ku78Nv3dNHu+tB+RXodIakM5GYw3R+aThbO6Kf1NU4T4XWO
7QkksmOvvix/GvvoEeBsXrUVJ7jb6uMxFNl3wqB9mzI2PC7fWr7oqf/XX6sGw0mCrjNkEznBT8wZ
TDDJoxPhRmDcpz2r3Cw7hCGZfZ7u/S7omTbxxZumD44jeyXcOXjEc7McmkcHamDQlNOBvICtqZ5i
Vz2d3eTre1QBpzpvQ5YfIgCt6HYg7mh+Db5jhib1v6Nvu/HsyiZVfpDYQDdYK8RsNZuoVvVps506
Axsx9Yijf8BrtqtIjYt1DKdi7AITeexTQdgIQQ3dMVMbTRmU+ziV/t7CzNfACTGIsIZFqqPTU+6z
0TxHXrJllGgegm5Xuam3g5uNxaSB45Hoffwx+FVCd9Bt5N6tTLoI/0NjXsfzSGzqrEFXFMVHjVPw
cdrbUuct2I08Eq8p2dcwwaEk5I+6ZxNo44XJFihiXBdBjJB01u3j8qflC4nWf/01dipzl/seJ6e8
InYEfVtR98dI2LzIEP31p+V7TvhMasN8BXpMOGgwAo9H8YwuGAnyykRcuIXsbuP13L4hNLl2Ypcj
eurvqih+zaK6hQzcbKKqmQ5G2D2bqcudH1fRNOmIZ60M4GEIT0HsHU38zdaE3FanyncA6UR4ZdPy
kNyBarDSfwaevU/c6zbRD1E5vvl1dZmd7iUdqRgNAs4H6lI6XzM5TiYlfDhZz06CZF7GTcJOEt3q
BRgGxgXgHvabbjbgBH37WVOUd00m9xCHq+23hcFwbGCTNgyecxVNptgaLjQyNDSecKtNmaLx8932
NXHyn63wftKY4EqIPM6R4U8ySN8nu4H23z4UocO2PjvMQ8ZdqEVX6gPo5rAnxdfjkRgjvICVzimZ
KG7RuFMYmWhusZoEZFlXfbiL2ZBxxWJvw/PesNxzFrHbNeItzqwfzcwvaQi79kaOuUFiaRkBNRpO
/hISY8ZMw3sy/fAnWp+fCATAve7jVED/DKngHIf2e8ZJG7XkabaOc20yjDOZ94q82TmzMpqYOvNE
BNwru9BNqkf4PhmMp+Db7k0p78y6QrQ/yukwZ90qbzR7S2AewvqYA25GXsAsrl819zhYDluq2eY0
CxBwRlHfqAfGXyiPrUkyLPE75mNEqhHIkqfebXA5ZaZsj9DkmdcFfmeSbXnIg+be0HtktbRPC6KX
+OG3goIw3aGh0kFYvJwocDMg00FZtzjDpfHJ9HR0xSYHhugCGkhr7dDomBp9i53gude6zR2qpa0l
0vfY1x8tikWwQ3pmUufWMZGsXg8uACWfqhEqgfw/7J3HctxamnVfpaPnqMABDswZ9CSR3jGZNJI4
QVAiBe89nr4XWP1H1723oir+eU8YEkWRyczEwWf2XpuxUBql70blaqu9rNTxX+tt5CIx+4PaRul0
BciaFFtBU8g/6YuaeQ5k1zC+WtiE+USvUgo93Ahg7CM7EqfMflLpkYBSpdzOMuYTy6hJsVDrULqr
MIY7RtXNgAKebbZ0Bl9PZcCYUS6Ov+EQLOmtlDzLWLi5jrHNltmiuex8+m1E4EM//bZN3gRdTE2o
O/uosFCEM+0pYltsm+oHdIH3kXw3TxuW0UG6BUg+UfLH66zTzmjjN//6SRGLoOsvTwoaUuFIa9E/
/lmXF4BqchmJ7OtMvHbIieqElnV5SBHJpcI5zcM+UCRjj9ii//XPNv7Jzxa6bfBDBQIogqf+KPhq
ZG9ljPrTfblsvDOf/osfJMJXizGDZljXwpjuNmqRaRSvrmMcFFD2pQtjLXr3FTk1NVJw6ghWyi2M
G3UYJSOff/0o7b+IwmCD6o6lXFdXpsnS8I+PMq9h2JMMy9vG5VGGLQ2i2zTDimOYZhKnDQIXQQyC
jcEOw/v7IhmrhuT3IuaIIl7FDJosigx3W9ARozV4N5dezk1RfzpF/o7B8R2w02/eE1tpUJQFcQgQ
MKK4vX1JEAN96duXcWBbyWv1PZ5ABo8BTeGXToM2AVd0Ya+dFCZ2TyNvJGm5i7nhBvN4gpLPDzND
0lB6VnFjnV7GWEKJwmqeWf2dAKNPKDYPP5Sd3peGjTnPu10P97RuFifGN2MZMkZ2dbBy6luQgTOr
x9qcntIx3P/r51qYfxHH8mRbwsDt4ECH/ItgtRyjQnMZfeDRTzA+6XKDRpXud9Gb1MtJJptFFZWV
B2Y0/QocGoYCfKlX0cstMaAFtwMmyq5D4JSWlg1stWjYN722S5c79zQwz5mz1MGLGDA/qVV/lz4L
4FIU57lR2bbX59/ZrPUcbhC07WqCZrC8JiETCzMIvSx8DxoNIZxgXo0z531ZKOYRQ7J44OwnL4QE
ZVLEzYyqy2AgasbGvnSYvjFmKPBJeTa30E3c3oaQxVRCThim7fS7M9MRs9N+zwzQDpigvHLi5Kl9
B96JQ1W4/HuY8uFr39ppn2k8lFtmDppoMeTm7S8MPsuWIcsMKgUMMOAUQj1/7wzWkZmp78hXYOUF
DDMPenLdTGdZjUQQ73L9hUKPeRUTH8loLjHqs8aQCw0Dv7Wl2vvXrL3Uiqt0kkNYap+FsfCLABit
C9/6IXrKPV/OLEYSGiwdXVkTNF7NupfM52GnZQbhzXFVblmXxGCZykP5bpjxdByQTXlJar1a/CMb
gmNQDD/lEJKBkW992V3IpT2Ui0iAeCTeAsrew918C5ZgzOWhVoegCD+1YbxDP+wfJjsFQrQg7fpu
fDV9C7EGnptkaOsjhqCXf/N2/Sd3FAEASeg4ASxF2O8fj4agQ2MitSbZm8uvvNwNHD5HDac+tPaU
OzFNK24vFDkRvLxlebcszIpFSSdDhnRVm/4b/e5fFd/KBLRjWFxHwIwN408PiUi1wS4jEe1TEo/K
LL5RPh+W0Xc64F+tp4O/KM6KoX9dpFf4qt99vfpmuta/eW7+yeFuKvTWBhYJiSTyz9LzLurA5+dF
tG+X6KKx46rC2xuTmIiypfVQiv+qadX62fpl1+xfAiTnzTLfsBf9GHoKryGvFIKV+6x30bMhw2nD
JMyHMD7+GyWu+otMXkmdMweFvBLClH/W4VJgS9bgQ7gfk9hfQ+KBPRqt9b6J8f4YyzKbtn5OwfBY
vGwQDE+h4Q9HR5f1xuA/MqA+T0k0bLrIzTboJxzPWKZREWhY15TRmjmrCdQYYV7RqVcMugge9CGj
ecwJpil71RyGZHzJpriAKoEq1shA/PmJXCvNUq+KXsjQ70b9pCVpvfmaiQdaxN2nnvdGYq6Z9KlN
PzBYS7+VVpvs0yonRqeLwi2XhdeirHyxM4PIYnW1w2m+qH5eRRN7C82ENS9L+xjXXDYmoDlcZQJ0
p9K+1WWTAuXpGa4q/fuUItbVzP0yc/ySiubM1FylPYcscAlaX4VGeOttDuQ5z5/AfXNqmtlEdI52
ULp1A4b72yr0bmebez9O6z1ZAwy0izEm2bkOPXuuzpUqy3s6wVC0E06rbGrHfR1Fn+0QFX+vPv7P
GvU8lZ//9Z/vH+QVrqOmraNf7R8MTgIhwz+cc3+1RkW/OPXf83/yn/7HFeUaf5PCUI6QyrZcQzep
pP/HFqX0v0mdy8gihYXmWtoYDP6fLcr9m3AVmRy2Mm2dUQ2P4n9tUbaydNNZTDEcX471/2OLEssP
+ceiFv0+7YY08cG7WK31r2yAf9DVV6B3Woan4qT54qmtq+Lizz2TWNMCMaJ+jmKsjwCNQ0qmVt8U
xgKVr6bwpGY2FcvfOlG4xyxVjxMxIo8EQn6vink4ff3NgriFlCDMtiQX/JKkYkB+fiw0TZ5Dhlve
LEoiIJkMHI3B3nSsg09BYluk4tIoaItyfbIysTervLqPY/+jTBMbDhsZtxA4Hwy6hxc/Zs2kjXpz
NBwXFfyQPfBc31CIjffcsVF12j4rFqXXqA67zCdkb9xbKNYfpMGm0dd3DGaCR2F9WTdyfJFEq7LM
GKjs2mqfcUlvzbDXuTuK/AnYQsgCxoXJtwC4UPWw93JM+Thz8OJHt2+9b2hPWWxRuTb648ig5BRZ
Gg+6+mUXwfDkZHLYzWQcrGNylJdc87dA19EMdZxRTmz1K5nZNdUt0Fsj1CCnNDZ5L3r/lAXlHn2D
OrsdyNo0TDKyLqFU8PKx5yLj4OpORNIKv4H5IeLwzDjmYQEX1GSPHUSr9VeCN7Yl4Tefk+iAjw2N
enJnQK0GwPQeR/yqSWL9oTB8e/1FeYp69PJB1PRnu7WfbOBLO4OAHgp4kT/kBUYsOMnnsZ04oCIS
7Ru2yQtypLOYzhd8+RXcaq8F9Y3FO4xXDZdFDNzPID7A47djSRHYN6Iw/VNoBY/uoCeXzCFQxIcl
BR9zN9lGe0XGPW40EwWCNljWI1LbHbne8SVstbd0muNN26rq5E8ue7/qNcja4iR6ABwMTe9DpQbP
cgAWTX3inkYQNYj66I96N2j2riGI3TUSj+wGcWvUOHgIudCSEaa9mkze2+Xwb1rrP1cdBh0i9jyO
BPYOlkXh8cdCyG06hM71XJ8Gm6oSWrnNjbs/w1UvKMeiS6N34cEyo6eWLOADQNYfkkDVdQiojo0E
0o5/OLBuf29f/yPvshsh8W3zX/9pCGP5if/Q1/KIpC6WphZrpK04Cf74iDRGOaXWFcFJBeFwSJOM
xCVWNl5aDpSKmTzojDK4JpvEczv7LRO69uiX1qkm/aRSZv0NLJrt+ZXYtGnm3kiHYXSY+cHbIIez
TQuPG3r44fC6gfKLg2f1i/HatJYgwU49EQaewAG4IoPa3hHI4m/ixlp17Eq9vuV/FEV4YZe+rgqo
R23Hfwzssl8HSzwdrMYB8p7VraRD49ha3fzgTCQNd9m+nCbnUPXIFPPyQaTShtOMNkIXLeiNOhiv
Uj+0pp/91Kir1rqvOTubBPBazvFz0LXnSYTOyfGJHHP1nuFyIsyDFPYl0URwoc5NCL1FpEvYb3vJ
ahSskwYLJZjubk1uGU7nxIjluQAAYxuavM21vwt9EZKkOJBPrPp1G5fGs+5BpcPRgNP7IILhPpZG
vKfbIassJolLhuNBaA6kzeF35pvtjhnsi6htLu4IliFJX/26UeGVeFEuY0cvTuyszqB90PFlP7Ks
DTbRkJO2lap2zcr4XdGPExc627uk6745REut8Y1j9xuqdZmp9ABxMVg5JRuEsA3JgWpmAhqzEwlw
DKMCNIh1YvaPObmNVKAHHlKxh8NUb1gQsz9uyBqthvE8koK+gSOKUKerun3siJUh+g+wgqTJxSgv
yDTwhAjkxsicydM1h8CTuDhRWu5dp2kwyLjrprdAiy6bWvYWP6hI9R2xLEBMAtveSTbA67adNc/S
AJiWrBERtXGN1Ja2n3VUP40/fSNHAcfLFJO0KPEv0roVqGJVxiLDICuQ1Umq0PK3LO5pM6Q8sRd4
5nd6mB3/STIb38QSnSM0SxIFsXCkoDKvXzC/hZ/gKFenZm+ZNCpJQPdX+Jnx2lcTIh2uDvCuvrN1
akghbCA8o1At4d76vnBNdbZ8B1lAnGzjAWGGm2YOzBuFXcyKHmqhtFXrvlQsJA6pmmJKY//dUgA4
AhVA9hPhjm7YBlD1pHW02CkxrRe5YAgyldwBy4Y2QslcFWqnxr7EYFGTx9u5PQCPalOUsDVaMd5d
kFOOxh3Ab4BCTkzucznmB02yuB5L68kchXzAPFmK2Tw0Ju6uyijJN0LemkT+M+3BK4SIbKWZ+Y7x
a7Sp4qI4T9hmIZxDLRlvqUTeMiX5tUQnuPYNXW38PHqFxoDjzCYom1txso5jgHBOyLiimTBGlVhx
isXUETZZt9L6KN8tlp8J1JzXujC5shx2KjDodTXW1hMhDfUetQ/Oo/SRmqTZ5EKnHYgqlqPTqDZu
U7wE/fRTll29l2Zwi5nJrlqkOrtFujOycdtVxHUxlScDcTl5qrl+C3Vgz+SGL6Pq+rXP1UsD7Gol
yhnzRQ74dFieh6K2TjoiSRBfJKqkM7ls/rPTfWdcQmqquLW6piiBRsQIXdCifEEuAwtlQ9rVHnFL
dC5CzFlhSiwxQLhf4FLl1fyVzUZBzZCtO9AH0hK/hyjjvYh+w2rCjwi9yEYtF2Pu+7fQrvdkREfk
hi1UyCj0vs64MoGpVoMUZrpsnsuxb09TS687IvfPBMgTOdRvxTDEe23JRMSxUOvtW5kV1bp2JWK4
JVOQOIhdMjFjVRNgrni5cg05sd6w50054EHzh5yt+d1CZEBCbgN0ZbSu7ZA7kMT44syMoH+FxdVx
6mPZUFDVzLr3PaolSN/lI7FHXiDn+lxO0KYqAPooywMbLWL7CSusuWZdR2xkp+19ENJ+LdwbYj11
c90JhWAwgL8bgN30ZneeunXFY4MLtfSKFRsKcqdhEJrJ3Z60kyyn5pQGlLBFFB5aVU6eg3psofkh
wrTVs5+a9j5HDIEC0jkzgEAbY8Ag1+J1HuTGBXIyO6Y5ZC8TaizI3PiQubjv8mSwtlPn/B4Grr8Q
YPNaupF+6nPzE4hTvCcFBjiWgMVlq8DZWgNfQVXiw8yw8mMaEIdpdsFHopL8sUqYlxMj+EP3ZXys
ze6R/BnGIxwm1zq1jFME9RN5SivOdA+HFDb2odXRuDYMyKBnMuVCQ1jkV9wp8aFh8WBmBHOmhr8Z
5EReoMSQxc7rXZs7+KY2xpdudoKbE6jLhCbjoKd2c16WOQyYW25GD3k4khZNwsZ60jECVZ0kPhh1
qZdnE1YiUV4HPawuUB4knMLhvWuh7CEZbzb9klYKVhY5q9sSESPU1u2HGL9UAim5h4LYoCRZZ27I
DUJCDMFewu+mcTFKrbIOTl1D+IyZC+aQS85aPDx+5XR+/W1ItMYDURbtuNWwEecW+5Qa4d4i8WVf
WUukZE6MSBaMK95jRHT1nOUiGA+kHfiPDNwsXd+Zrut/I1mHLJkeQXw76g+6jghvJn11M1su5lh2
xj12gQ3IbqCDDVYLAsFfpvqtZCe0KZYDNlqO2i4A32rPlu4pLqWD6KbvZjaHZ8P1eywzglAgA+Fh
3CRrtCLc4mu8J2F4b1v3k/DD4pQYmnhu0IV0iqoppaSlbqk/RAyH3HXEtTTFMw8n3udJ9DmCSWR+
YB3MJOQVHO1sR0rNS1MKRH+yXWbRfrsbKuTR/fKyR2hzrmggX5OhK9ccRToDGPTh6tpW2mHxa0oz
+R3pmGnCcNrpvFeZfrI5C0PUnAk3g1n8Ys+OXt+tdgzINxoXGRfhmgc6okDhyZ1irGpOrt25daEw
Fmg39ZvOsbuXM7ORjMARxCnkxpOC9IMoyPoEFupxDqv8Xtaw91nkyU2REXqTluTTW2q8R7rRbATT
lquZsjFINBuzQFBv2SmaL5iJNgo8VaSK9oaDBgmTTcBmuAhMvj50uf5RxDFfroU0YHUwncKWsMA+
O8WdgufGd/CMmW1eS34N1Gd/0TX0aj/iS9qRV8MwyLYIN/pqIOvIme+oo6LIwvUEqudQRjOh1jM+
5IhqcM1ut2HIZMpFRD/uw9nHbuAawb7324e0RhFYDi3x4DA6VkYJUTOb7HbPgP3T923lQc8f+FJU
U3YQygPwABYQxCaoqCt/fL0rM8wGt34Iz4luPaiyKm9htchLR6vcGtb4M6RDIvyG6DOowwZqGCrv
Uk4lG//qm0F3t5Ca2fU2VknWRiG8PrflO4+Mh9dCygqo6QkmSLJd3E/oRtMp3M4mo7vl6IeEiOGg
WxY4RoLXfLBpQ8t1OA4+9y2zOBW5Oa+dvGx3flgs7/R5r7Tsp6+r5oresQOHfK3dw6Qn1cZMKM1Z
sdxNLYqRSaSnQFO/xs7Qj4TmfiLO/EmLK1mqVs4e5I/AwOFu4pJN6VjHpDNhxNgqaGJvwwyQmpQo
L4BLyE2OS5nP27u6xdFh+51AB4i+p7KY+QXGwex7ce4746eYqHICqTxzgubVlbgeWezMbCfwzDgR
Juw+lLgYdGorywUfWYBcBuBpICEBhelL0E9ywIXZNL1/tt4WxuN1yMWd6fZRg3kGjDAPtjrAkNQq
ileriEbPz8mmnmvHxE6IqyDdmI8FYMP9RMzBrkCmgRKErbgGf0PWyFuzijE/5Qf3CvP4C6SXfk37
AOC9qux1bnO2G918iKBD4mUIflSZS55Bazy17oTUp1poioNzNnmyNjT4Bnb5AC7xIqcij5FtvJS/
eVWiY1UmYp0tULKgPshZDFtCUc2V0TTFwQqzx66KX/2osD2jR0Ie28tVoGxkhIIDQGXVT590lLPV
YSFopHMSmKyv7b4HcXpJBxCn4IdNuDtaQ4KwcSk6H47W4Lz74+w8Wr6R4QZcdpqGpV90au5tUlFb
B/LWFoCgo6YON1bF5W1mkXylyn1KJ0B6Rn0Y8/ZKDZCcXWvAXNo8TMIMkSwm001nkCMcIM14XUwv
zJHF8N6k/08vVlaXp8EiySFT48mqpHURCTiCr2ouN3xUZXFwSX1H31o2nQMOtnbVUrtvMt2EwDw1
6qxjXRtiV5y+PswgLVGjP/gh/t86NlAtt4XnOoW+t3Oa2tgYPhKDKwnnNUwEaiuCmbT7kHfFaWBz
uCPlq7iQBsrgC/AWtQLDG1UzGKfgOeCk6E91IV3Pd5OCc8oOT9EYR6evP1UiW/s9jH0lWxLf0Saj
8S6qMxWauzeFeIgiPb4zn8wf2JjRoXEQeEGMd8Dgc3gWunfTj5Mb10pCAm5Yr82O5rE0kq2DGuWh
Qpp19on5Nla9GKlFyU07UeonpxzdI1DpGKK+PvvHGigQ0VVt41Kix7/gYUsAk3l2ZwAq9mLqxMZo
tYB1ihdVKIRl7v/wuxZLcbhcWbmt1rKLXXiytBG9U42erA3teUjyb1S6HQKnCVV6hlqWt6SXkga3
gTowPYhsrhcnVIRQiWimhNlDAFjwrpHFjKkyMT0dajTCZHFyQyN7GJahlzaa134EREYcdbCLuiB6
DlCJHHHWoi+N9PCZU3o+T0XwAbApcp70ynGewoo9nyZyVH6TVRMi2xo7buPxYzElXkRq10kvUjqV
mrNxiteLAu8NMWvIzcwCimb3xQ4poHHrXP+pp2NHwKfIlsKihwa+0A4QaQ9fvzTE4G0RoACcauOC
dUtcvt4rrRAHumGM4UZ5K7EOr76GkCXUyNPMKGMtfePDt3vywoWbkpLVP8z+ZtLzgSQ3hiVz0hxF
PNariBgq6mUnXjMMpAxuoCFWL7NTz+eaacCl1uy7D5IBGq5YyULTIbspea4ubfsZzyHxKAPHEmw5
bNuawY23zuJdTem1tqLIORWWX4OOOHSWCi4AHeBCZ8nZMWLMcy5Y37EbiRJwkdSUAb+SiMguVAWv
VOM2z5iW2WOMSbtv6vmKYBCbc+oPF1ZivieNKrpqDSazFBX4xdTjcq3DHVjDyMjkKkLWS2bbnZRN
95xIWe9TDnTutjAOwll85pkqT82QkkIV0SalvdB2PiTcPFaEeo2tz9h1ClcDW+TT1wdZGO1uHoYn
qzecU7/EZxCr2O2/ChAS745zUGfrphlRXwqgsfMsDqx7A/Lf9XS9OOB3VClmFgui+IbPUuX30alO
Q66ZcH6L98BkmxcxG98Y3KG2qnUxJgb7hqEH4DzTPWgWsx9APg7v7j7aStOqWAhdMaA1wCaql7oE
fiQG9ZJnFwPVLzqwOLhmuRAXS8OoOWrOnluGgayfE7RKGvcG5j6m3nUfOwdrtoKcclYzuFw3Mk9V
XT7UoVWcxqr5bpaAJV01XL7WyV+OU6Idj9Iqnv0MLvbSSBZNRt/Y4RJxGeg0Dc2tlhUoI9scHSK/
fkMOzaqwi/eomT8L3INb1XzTQB7OYKgOphld/ECvthNuEUjQ4+zFsT3v5gIU+JR2BGwVxy+z7Bdc
whz7Q6np5rnQ+sc2D6OLFeTfw0gbqDzVu7W0eFnqwb4Vz2PeY3eKSHZkqlHb/hoq/nzMT401MFOI
6dVlZTBv8nnTZguYXDLO7ljVbDlo0JJzjEO1ajFSR6zvHdKQdvRxxtZFF78GRL3pqJRfYoR9yCjD
lV2YOhFPSGibMmedXxaANpfXn9JtwqJEgJIty29a3+Y7eDG0QmkfbxGsUzebrwhL2ocpS689U9Cz
cly6+8A4zynrBWiTclOmjXmZcndLXpXcEaIjaSoYZNaJxcwEly4iBGxo3Csf2P0OCUgmnkcSQGp9
vDU5F7pWl7gB7HYNTfT3YNjVpeFkajqXoF0mnbgYUO6F+mAdM8A50s3iPbMkIiAGDsK6czgqTcLN
6rxea1aOF8SFNNv7DCrLyHy2B9qZsXTydaxBBg86p/JAAuC6CXe0CQPWeMRsVhLX+2jiwU0FemrV
Hxs/51kImGJS6UTHjSmICh5687ub6PO1lvadXK6aeV7waoWwdVPAuICbmO61CKlhGPkfCfYD+mHu
WXpW7wlDxL5pVePKzxlzrRi2w7+OHe67NuMll8nwbycX1VlLA+2J9PCtTbrR34cpnV99Z+1xL8ek
38x92u9RrpGkuHiU7Dw+Zq84HeUBKvqwMmtKK2kXH2YdHacJr3Rn0l3kGvENVtVCag/htyF+Xaag
yEUDH1laIW4TQd74pshEpZpBm9vMK8dmbGNL5jvM3ztIFWTpduWQbzT7LRkQUTcF5w7q6PwRuvQ2
KK0jlZfcEhXYb/Q+G/CbMwqKhcw36NORwr2HbT+8qdZ6Ljg55pxFVOxfTPgB8GKCNa4JTLZEm9Fm
ivKHawyYC1U+bHJwU+u+JzUgMp7bUqhDINvoNHYoNvxhto+8T7+PjLMipqBfk3uT97Ujq+pqttG9
sWm01cwqoqXNVYURemHkq1fSjK51MtM7+HAE+nrQTl0BYPZrItGZnOFOTLXlxsgEjZQU34H9F9zR
OGrsvaPHCAOwWp3dGaoMnuxo30uTXMuewo/jixmXHT4hryGioTIxuvukC9hmFz41E1TpYSBKyxIl
+U3LB8TBF6T4LQZJipbQGB+dotG2KkVtbvDWgVeMg9z1W7zEool53G51ikFaLDMBLF/KTg4Wf9WU
kZ3V8iG3tVe7KJxVi/XCEzBarkWltl3IUd22qMsFwUqN+Rumn7nPnf4NqIrLNEPSPVXOvBlakrvT
JnBOjElv/iDz40hc57lBB6RPZXCcY/tN14JqVxRlzPRg9B+bIfrG/f9nUbXqCSArEmP8j2tJRblP
ZuL5mNqkz6gECFCKCVKN82V8pIxdyd6U4CEeaO305rdwbn8lDc03VZE4GrEdrCVe5t2YdAPRWfkq
czuCvVrRcB+3s42sp2odj0X2POvZsTLc7NBq+PnasWP/67NiBSFvvVAC7Xt8NJuh70FKp7p/ibua
+YwRHfnOptcpd35ulkSuWLE2wCO2R93k3to4e6vLYRu6uvFcyY/G1dHqBY5+m+PqrIYo3VZGlCHU
MAtPDkzBzLl9sa3c35p1ybBDDOZJGMWL7vJ2VubMRrOD2BuM8/cUCPHGtL6bcDm4pQ4l69oMevow
YqaeKFBUn+0yloFHHeFNzFzTNKB5FC3rSLa051nJW2DzVJOuN35DcvrbT2baQaZuZ7cftzpH6fe8
NO5BzOwmyUvSxQZuLLxE2i4qo+YGup4SxTpzdYhLHCE89v0WknFOVTtHIHnThdwCKP4+Bgpidq8H
W+TZhLmMCFvjOPyutRMOWpSHa5Gm6CgbUzv2qVMzjOOUVC0Vpp0DnR79qvxRoqOEdDeTaL38K/dM
9qK6xxgzP9taAbyZ5aNXzvQTcgn6NKeHLqNJi7tiV1nTDfxMf0A1blx61JKxPQ03rsNox6UO+goH
AhDS7sUP3yttQqQkfImgkKEJPRFyeyasF2lNzKkVtXxHsu3KgRnwzSo+pjCI2bUVDMHJ4+OMqMJT
0IUV9/5sPI0gsaE3uI+0bwxhWQHO9YR5NpvlJbdbcEh+jFg91rgaHd1ZjzWxJ8iSWNkgHIrmmIKk
qpuHIcvMsy5+k/T397V2ElPhq6R79tuofnKHb+htbzZuebKonJkQGPdXn7ZMvyNyHNEutU8jds4T
w5ybNs0fQ5e398DcMMBXa0tWCMBnaMS9iH/jUiJVtzLfc0N/tgNboYhUyXY9SgSPk9IIfQimwGtH
8wEy0LZF7rqL4uAhtronacBHpvnY4PdG1s/b3La1Dz9o5DrURMJKmFaisujJtebS0tvyXDZboe0R
2jnHseHyCXVxor8hjkvDLlLgY3PzrNnBH6r9/tFJ4hYJAIyDqc8+hC4Cdg/eskqxxTxsRe6Oa5Hp
b61Gac7y3fXGeOKij3rWB1qaMRPvkAWiyE3LN62MyHZmR76ViReXllrZQ3XWMyClYWiry9efgkA7
J3CeDxAUOiKDU7Pfo+/4PgQuRg6mBJa5wPOrMGC1z4evP3190OZGP/aGts/HOrgGeYbMrA0/KtPE
R9ukVXgt/eHQFP2EQGX5XLd8bmjA+LeS+wTbVnSEti1woDiEfi4hA9evD2jagm2HHufvn/PnSWzr
lg2JI8f4qgdufKX0nw9BkN0ww8fX//3815+EDvRm7mviFZwt5CfGKV3pxkfLLs7kN9KhFdUnN3KO
2MqZlhoy8VpigtdxP+pbvr/jBX2HMJqB8LqCB8yMJdGP2EXfjAnOELyuytPRlvdasqQW58XamKt6
IxZGIBl28wZOMV4utHRPCaPJM+nDa6Gru23PAdEUUbw3OBH8lnkfs/hbxjPraRyCjZteo5wJmenb
bwOd16osohcgmr/zIXo1EfLR+R+ZJ7csJSaa54pRTjuZyJYjxu+1PImR1UpmtljF2qNTZKynh488
/2Hb/btg+dcFtdgP1c4QuC9T51sqLNZqYbOtA/usJobF9HZUbXZH5nwe3Bv2qIlFAEqgqtibmZyt
SPpoHIXiDxfApCkcw1boFYn+DuaqWYVvnfjpsC+ik5I4FEdyeSsi7UQfAF6LE4DnhP/IHsRS3qUQ
UGMrQ2diiNXY76UsxgdZ4xuR9o9ZpMfJcbH1iQxJhes8pnbKiresr9bcb2lbUWJCaWG2Jv2MdTT5
qb5fhov5r9mEVvfoMxIn0M/HIpt2V20/ouz+Zlqlg26F+iCmaMQvxhyvTc9kdNWLhuFHjutEn/KG
Y7ciWBv3TTRbEGz4nnq6dIXNPtGIIcuLn2lvAfmy4IX0M2lQmm9DOtrwOKy1KZJx5UywaX4mIxnl
qHmXQpqcLCVs4Q0qYWyzZWtFPZyB5Dc6UtzZ59HkmB/z4MNOkEtou/WkSuzXc/RB7KPtLNdFrYce
aBwS5Uvn1wxVFDtFku5CF2l7CbYx8x/ZHVeonokx0pOx2tq1fzJM0H1doDaNdCcP+c2En9x6dlkT
KadlxIMhlewF61MloEYdtqYNwXJRY2Jn6RCNgp/bZ4E5rU0/3xHk2HrT0BQbvWuPfPXT0GPdgq17
MmKCa5u8qem75FOIzXgJmdQ3ZdwzAgWpNFr1N6NIdqM1RB73jk/L0feU7VsjIdNxaJMDJzzD+HCL
aJZXgFzqTTZXiEStapvN1tZFtLozNedROQMbhQCXVQ/6M+iDckOfiaHRvHU100fp52sT4uVGt1qE
V9Gns0BhGqhTLCvBfI7xulNNsG59HRO7U+8MK3/AHemZ9mizpc/cbZvobywlf/C8RuWDOWq8wZE+
ewUEtI3esqDvtA1ba+4xBWOUsiEQJ8ArU2i8Pj6SiE3nE2VgJM0hbJs9PScx9oHFEqZkaJ/0BqQ8
Uuw1DDHDFN8a0KLc/yzhlcTmrJmgccMxFm6t2dRPtkHZ3PTbnIzpTR8V7A1ls84b2ItzhjAJ0Gc9
BDULeuIxypFbReBUZ/BWoAMg1+HCJooEc0RlizWauk2EvGkTu6UHQvqxcGPp+VAcvFnDvxGx1pk6
TXIQEuZp58y3lDCvrEOx8okZJw1q7NWg9J9tShQzGdqEatcpC2G8aFr5geDX9LKSof0ML55wgJf/
Zu/MettWujX9X/qepzkVh0Z3A61ZlCzJQ5w4N0Syk3CeikOR/PX9UDn4em/nQ4Jz3whg2HFiyRJZ
VWut933eyjcPeUEvRQKi3DBwf8aHVK7A5VT2X0WUM12ZvqBs+pKxoq1cIutXMYIakArOToX652ai
5UMHY0VY5Sv8snjlvhS9ge0BQT38poPrdg9Vwag2dGjEgYbFrFRtxHLetJXojokz4CTlEK97KtsP
9WeJ5GWtOkhLzdw+TyohxKdESVkBaxQJb6qjOzu7zY4Udh/TNPtqxIAkBItxKaetn6h4r3v+yzSe
SLF7M1mJNjBNRjAt9pNOuz72aC7bHpVvkn3CXRLDsDL/qqvodaE0pj6WqzQbOahX8+fCL767Q1uT
SAvM1jtGtXwrHFLjQT4xapjPlQRWQ3OIZoQcN33Rid2gDTejBaqSamEC1kX/WoRpt8nJN6L4qKD1
Od9QB3yOqkEdnc77Mcz+dzgHxrbJtZ2Snv4HS9Fd+/5PcZrrWvy5254snEX/FKc1VWGRMVETNJZh
wpy8j7VTY4Mg73YdK0IgTFgbtCVMgmX6cJvl2PAy7SGj0N9gE062NpAIxJJOvI84Hf1eO2e8Y/yb
RB24QqDrdRD5urb/DoJth3PsxswSAjxq1lEu7S/HT0gOjO0tLXr6+bn/4FtEBdPRgvFA8PJuTtaF
w2BWMziXqTmkRCmMMwkj+t6cnv7wBBef3vtXz3F5ergLWAr1d9K+AVRf3/pRGNiUeRGmGk4TJUL3
OQHQyRMHaKNGQGNMHO+o0twhS8iqLr9/Gr9ojHmZXF3HHorYGDT5u/fQwEqoRUgPA9Q0DCnmDLgk
gXGF+Fw5HDrz5c2sYWCGVZ7/Qd64/Oh/vgBY0TzeGc/SDcTS79SWTeS7NepgSAvLSLplXJgmibcV
Cg/PvKSiRySqoJCBnfb739lc3vt3j2wI1k+uXN2xxXsvnOFVaUWGi2AElTRXZF9Bp7SNH7bGoYuS
/aSApxjt+FLO3g9YuZLw5Rtmfk57BfbBxbpXjDkpZdgPzrIcwevP/SlP5fAgRPWlcDjEo3X4kzz1
vauMS5pXytM917RsLpn38tSpoOXjczKGJyvpr2hzoBYFQcXQYZNZ9nCzjDWTAnlAoGdD6liH5pzD
hWWEHjbDtEOVmCqzOkN3PLkaBFLZt9MBm9Rj3dXdqQdk0Ev0e66l7ZkbIyKfvxXKgwfcpgwcGE2s
CgQXZwzsaOVcZ00rOkU9QVIoo2ny1Ezj5ffv1K9XpyccCjJPd12TIeM702JV2o3OK+0EPX3jVcsN
vNKtZtsM/afW4iSYSBrAhpt+lE6m737/2L9Kb3ls1xA+NYkwkQT/c3XLQ1Ohfm+dwIC9VM5ju0Ok
iRvFDTfu0jb9/aP9ulx5wvUNTwgHu9EvHiyns8wGtaQTJKb2XVX1B4nj6t7dz4wCVlb4/fePZy7L
y7t7AGqopeOJ4rKiJ/DPXy9riobORyWCLAzdbaKlIGvl3mjtklC0pdmxjAgSYi7XkfZU17JE5mWx
21YeTcBlPNpAkD5aUf10F40WtZ+uS4uqSmE9qgRhRCxYcxeJa9Q2AWdo/w/Lh/nrAuo5guWLF8y2
+OzdGwQMLZzINLSDONVciPG079NW3ozei4LR9ceDYWifLAZhjs/TRVDVk+Y80mNb5IjKQyFSg/EJ
+2SV25PPOMN5ALv9aiZ19DKXH0LRzPvfv+j/5nL2TYJDDF529vv3r7lvwoqYa2EGtBpo8AumHcIj
BQsF4NEIK1JOl4wKWuFRoZ9+/9DGv1nzuJJdx6IB7drO+/3QpXnLYxdmcEeWNuU8rQwP5c4A7cKw
mOaHcpgejM4jzjPtmHUtmlo56uMKjd/wh6v9vV97WcowyNge2UEC06G1PNu/WVsGPQEd6DtGQIIs
69WiHpoXzc+N6y/ez/UHqnJuOM6HmqtVf7iz70a4f177Pi4dgaDOZWDz67KykDL1MtaDWtff6AnW
KEes6ZPw9oWVP80JI2hLkHBVhMsIR09BDueL4z92PrsJpI5cM75Kwz3MfSWugxXQuYcTIuuNnBfI
B9SlXcLg8jraxg10PAGfoR1Efm+c4JkMgRB46c1B33eidFYYC2cK/864REm0teizrDCMiF0B7w3N
rQM/vcr9TWoXT4PVHfrGL08MJRYfqZgIQA9Zwci6RzULLQ//WQw2Lm85pvvSYC8zys+pHj2BbW53
EBHsozLCQwQLgQtlk7jReI5S09mrxWAa1Rp0p2H6PCrroIHxVVqRPckFM8qh9twOamYu5jPsbKmo
0l4nitQbPGLp8+cuym59GxtUZ6Xxh8vl32zYeKQpWcndMSkg7ovZ3y6XEg5aMmmhCCJle6c5E3uU
Bl/TuPUeh04/eREyjGxCMwDPHS+76BbQ+ks/kpWsz5LhMk3WqEFXbPb5HsotfQK0jAxLlhz2RnwA
aQGno5/NPzxx8esdT0gWqyx2Vt+zvPeWzCgfkK1wBgzuMlGBxmTWph99FImvRSE/e9oUkKTuPmTz
HGJ9yplJl/2t80mwpXowXpDQAMpkkIfy4RwCf6b7bKEelCN8cs06ZhHGSyd9jZhWbQemfHvMzliO
amYNLWMtw/9kpVCOVoZW2JDJmOQ7yNQDY6xv95NVR91/JuG4tFkY/dHc5mZCD5nZMphq63HUmIXk
8i+Jf/S0GXOyJIC99oeGDp5UE8i2z55VY0opyCBEh8Xvx+ne4hW+FuEI4Rk32KHq0HkJU739YUl7
53dlEQG2IHDHsaByE9+9u3+7KvSmjefBYwvLvYNPs+fSul2zRc6Gv8hf3O4dvk1jUY1mlV1B6yKr
d4wRRWQ+KTEy+8PqbvyypZLxtayvWIhY2+z3z6dJWgaXcprBoQt1dFskFa67HStdXhKbTkL3mHVl
tXZrdI9gpnbxjFK9dBm8QWduz31ixH846f666vOUcDVZOLt9dsv3ByhvNtFk0zwMzDixkJnCMqRf
ERJbAFHBoD1jIq9zHX16oN8/HZ0cj70+mCdAG9afMqx+Oe8vzwWtsaFby+FVvFvzC9w5AHz1KRCR
sbB4RHlsu2afMAYEUMObFpom0lfmnpvO0YyN2/PcNFVfoyyHZNYUN+b6If+ntzcN1S7FZJKe5nH+
/Ifr6tfdyeFAsRQlmJsoEN6XZpBzk9GpXRVoEjIl3kn9WET6GXUsnErGjgcasAAV0fxfw9A/aP6+
qbi1/aSIz1ryZM3ANZQrPsSRlEcwhj3p7l5xzif1EO9GhL5PdTMWi3n8Avi3fmaFKE5MLDEcqXpr
9izDVdbWm8nO5Hau/LewJE18Rv5JgFG40/SuQGdVl/4mLhGEi9SmubgIq+MmhP3gCZSFTru3UOrb
rSuOorEAIU+Fu+3MpiV6I6pOIqa1jTJtB/zW3fct7NXBcEuSTFlWek6pu7kqkw0BA9OVexqT7qwC
eqMh8kbiNyoge6fRYix8/1B3U7cbpsre3wuQioEe6lerO8+4JXGHlM51BlC4GbZF75ofjInjfJpF
H8BEvOUtJW6U5FvN7owjDs4fUkcPMlgzsfGlfIhimLJO3/vX+yKa0jQ86d7wPDX9m17NeCO0rUJp
dU4M7ak1wfJHI1oK144eovojA/8UzwHp3w6UqXslnYTyx1iiYE99sp1qdoJ1OUfGxcgT9rgiPLS2
GP9w5vj14hcGlT5+Y19YcFiWauNva1VS4pBBzdUGSWZRrYGeW87Qtdp6eIB3ENGZi0z/9btfGNz2
tkuyIzfs+/NmF+lmN4yxDLwMYAix3w95P/inVCtz6IdOspk9a991QEYWVVaBmeenXkH0jnf+/U1l
vitwoBFw1DLZCTGDCf2Xe6rE+mE0UtiMprWXxvXKMzcRW7CgYYvsd499wz46cfig2f20WfwaMzb9
I/xF/zXNtF0sFaMyTz0kSfmVgwiNY5PQA4SOo1ZwdvIZ5c/xo8X4b1OhzCYADFRV1m6rcTT/tNIT
4PjP8snmd3Esx7H4XUAucIL95/tp50wqbUTbQTw2ycbTYiOYC6EHBQSyYnX/GsuiEdw/y8p83dZT
clRuOAcp+Qe0vpdPvRDJ0yr3inw3WdorcOo5uH9IOMUjcR85eEoBtYi/F2RiMX2qOBk03RyYJDQ3
TdeBgUKK3uuNtckyDBTXfgKUMTNMSR0rSEQKsCWux399qqNM0UCAkQpRWUEae9NWOO2Pwp80CJDz
yP7e9muyt0IBDLGKCSUYkC3lVnGwRXZISaQOhtQOgxy5dujV/NojCP9u+XTCLMRAIiiXD/fPfNDs
oDNLnY+4kzmsWvpjKTrMMjJ9BluMWzok/YxaND+Mjr03PR2ZzRg/Nz2bFqsYirnmpegKhMak+DKy
mvdu/CEuIrF3G+xszBLQi2tOsjJl/HJ3Zv60X6EXxHJHyIEY8QP1E2OZOrebGyhzA45KaBUwFG1Q
fLAHxp2FTQu0RRUBEgOLOqIlMRluPKXGYLyUcb9p0bJsxzBjVJAzYDUmW558PEEESPPlVHje2S2I
iFECir8NimdZRydV3+wUTlsdQfbL7S4+dBjF7s+SGfhDyez9CIIuWetuKZ476JQbP+NqoHxhMo9E
aOOQWnPWrKo/p4ifKC5qJPcmkBrZ0WvqyuEWho3+kka6v4/QDkvbD5/x/K+zhntI1xqLfamttU0M
fge1n/0QwbS9NimC2QoO8hrSinO823XYtrRVpBhdaXJATEEMGCY97PK4tQ5cgxGAsRjxqqWV+3iU
1Ast5bQvomrXtn/hnT3AfjZelA0hPGsiDQ8oLfmpEgXRlMaidhJnkaE8g94X70FFpnucW0RudNRP
fgNLLAudFwRj5jZFXbOvCvyQGTD8zks05j/RKz2iK1Yr2lCGffDy2DiahX2IKPbRqM/mFlB1MCVq
zegjKxvjU1mIV7ssPnlthLC0j/GV4oo/mr3caSSvHazIwMoHttXRsfjXMa4+OZgfEc5ydi5ze6uk
Teh9vFU8aNrL8cbTXHUO9vifHUo9Q3boSUijqNQxkj3djanTIssdG//FRN/FEIZepuDody7H/loZ
QJFKjYwITyGvIhXxI0rYZj94XEZ3d3GIwvZmw99ea4mT/CXjL3o0O3u/NfK9itH3TXoOcR00NrZW
ynVcBlyvs/k4o4x5UWjEAeXnMeIkvsyb/gEjj8FqqzvoRuguuD1g4xls/i2RnPqtAWIXuRDpoW30
sy+08mAN+J7hUaHZw/C3tQkDwIUdWk/oBXj4WcLbzN2NDjAzJa9hbTtevkrZeddexsizOtqTUz9D
ZojWtWx6hid2vrZmJqxlvuiPsN6SukIaGpZTBAT5wY4qH9FQtGy9U4TYVkcCKeMzzZIYziOrUKtz
Q5BPr+2klbWbDhjCZmCA9eCY8ILhBp58iL8PXAoDT8BCoYez4KT2U/adQKTohLavPutJsihTMJzk
CCvPPoGJhurOtHrzLQ1If924qbUjkcxd51oVHb2h5ZTpRM0L59p15ZX2IycmLCt++1B2vXHxLS3F
E/GEcadYYYZijWlbqMhD59NQsUd14vePweMA2dK98ZaKcrqhoIq5AuBCK7fZCTv2blrUGteam6mh
nF1HiDGDBB/80sBVwdBo5xTmYBgxJOv1T1U90pMr1Utm+iE75TRtujq6IiD2nrPsLzYGJqyt5YH8
peqhkmwiE9smYl5732GyGMIBIdTNH42WzBhh7PRmghsel3kw5tGpGAMgQC7Wku4LDBu5TworWkd1
BqMbWdKpqrwn2K4QgP0vcR8dfXwyQeYjgpsQv+8SxtorJzdAIsphYU1/6FtrPeK2OiWoyQ/DUAdM
GdOTJtjipC9CPCA1ukbX5lhZs6Q8aVm0q6GGE3jrX6uOUKlR6nIfZumjXdLq62pu/Kou7Y2m40nr
UZgf4d7rx2gqPrDls1ChUeXVXmKR/LbHkIS+bc2Z2MeCNA6bnGHwPupJUoPTdZ+mpjUqIttrTzXS
6WQFsFVrSPOle3XxU+tHFjmbySLOBV0ALmkxim2CaqqMmHcjnK1OU8FxuQk3Tml/DpvJXEFDMHed
Jzg359kV1T1vQ0oiUQvpgQmwwvml7aMcowBusfnCSJJGG8ykDami/i7GtrzFFVPsw7nBK+HDTpX6
g9nr1oWyBa0afJqrkhZOfmStaJMg75N7We3HTm4IZPDOCOj6bSWqeId0Sycljpe+y0kuaLLxKKwG
z/nyoxkKJ2tjobUg3QGV5o7Pd6KbyxLqsQY9N2aUgozrR8QTN1tY4rlhqSwIornNU1Xu1dCp9Swd
DCdDhsUn7D0iFXVjyysJ2dYVeCmJNMAykpyB2KHKmyEL6v6rk10I+3HfHHgbLbBK/FqVvUpHNTyj
Ulvftb9VljBmicWXwnVQFaZ5fPS1btuEmv1QlPa0lYO8UVJ+M5Pm4AG5PBr6xuYoRWE0fkPOgfuw
aB/hehH8UBniYPdgUrPoYtLjvprtRBhNHW7yKD+bre4fTFno69lCagurkoC3SBl7jmjbPpmdQ4t5
YuXSuqQXR9URE/jkTLQZunYAqKc7xyJrAMk19vN9LNN3VnZ0NEluWlp+tnQUHN3gnIkTPNmL2HqM
LGA22blKbXk0s55xchhhtB46G2GeGg8Wj2IUtTpB19onUWycxeCcZi//1nSpfwmRBVk0ePbdLG/N
aGX8GuFEXu3cB4kRbuL5VE5+fUFfhqTYrrUjk2cgL7qE18fLkQBpoBUEQWBKnyrCQx8E9gljMrxz
I52NR7IR3D715e4s7xI0Rk0Rb+Xcnonx80hIhSDjd+QoL8OQrra0VT9km6YxjM2ItHU7guXlwOGb
W+b5aFp1RcRnHW+8wnis6Y6k/V+62DWIEWwZkh+IpmQVhzAHhY7h3i6x3js11ne1WBhxiOITlhaD
uvgr0uLxUHfWDUVruZlSWSMC6MOAIg+dPNbotdF4EmxwX+8TU3xJQst6EHO7GJXSo6nnn8JR2Tvm
ocYqLrBKuHh9Er3sTtJ1nv28Xmd2qgXhkirqVFSgWa2eS6vVT70dbRiiTutuskuaxe3BwPZrcjR/
orf3Ukymfspn9CoqzI5QYAXj7WHYQiiLL8hJdmrG3gygxD0bfYfxRA1JQP/RIIuP1Ze2YEHBLG6O
lryyjMtA0Ty6EhrMDehUR8uLWUC67NLPwr/SOnESBJQJE0EEloz9mnb4TPevfnQe74CTKHPH2/0c
imh6l/tWfOa8b7GMI+nWmk5uNe58QHEzyGo3QlPYc3HOpO/ZXX9E5NFuIssbHjVfHfUx0h+6XmtR
wgsoQ8IhkS92r6luy71WkAgVzgjvYBYgVGmTr+6QzcdR9ThW/eJJGhkbWqE960Da9qnV+iz3wCRn
oTCDJ+HRH5v6qSSxzzLIX2TnjA5hzWONQ/ZxsNrnpiDE2lDhE90i9FB1Zl4HTNa0hwDMTGmLmC/z
ikObUbXgbcKaN8ynpNXnq9kDHiA3TPs8WfkVJ1LvaO6PMIaOjLbqC/WwtpFmd04k09FmpgvaZcZR
ZiXnG5trI19MVTjA2hrn0eC06mzhDz04jfcVOoCJc+zUdEzJ5nAqgqxq6q0tfAvjBnSnnyLgFjgB
4lHGqZiLVrA4VQDH50MjzG3s12RcwUs/JrE3MgroHz2rcL8objB/xhbU520ZRIgjn+olgJDV5JhE
HvbjsU8xqIfLnkGpNRZxkNqfnEbjPFi2SJLrtjY2HZK1oK2b5BgX0y1q5mpn23P4yYlR24zOSlXp
cIsGckRE2loXd2ZXlki/pyQ2b6FlX30B1s5QVn4mpx1qR+6/wGA9Jcj7HvrGpn8xyUfR1u3jMKCI
HOoZHjr1w/26VWjC10rCcGl7lL+9a41Po5LGJe0t/5Xdx9+KCT08Rp/dVAMkGNDHbqTby42vpuOs
UedRYb/avrJPWqFjsNTNcs8785EQRsGMbsF2pgD/fdShpSyixwUpU0O6XU3ZaANossbnogNaoLKB
0B+M3bQNvefcewtnAQDF8J8V+JWfXBFua7luZyKC7uOC3sT2xNWGebEKGSOWgFtae0GUZnJF4wzN
VTkeC71jn5Q2iJoBbPWSaVv1nAfyhswqL8/mvb8Ackl7tc9sNRN8CBMBUl3+oJXhb5mqALSVBeFV
5khQg4ErIhyFtUsR6T2Q37JDzJOdCoZNx87tzuYYN8HIkMUT8saPQ/ybTkiYs6zedz5SjVHvtL2c
pm5fhfpzyQzgNNGQvre35jb+qxyY4fo4X1dFH6ZnLNYszabzwgj+RZXTRWq4umxOcFPZpjge4Tpr
bYxCXeL1NPZEJbQk3sBEaFMBFhgPTtPm7TZcXE1Y9dtr3Qztvox8fFaGR5pEN+zxV3s7k+bXJunb
L2bXWyDJhplpAsqd1RAta1g5aR905MuRoDJwJn2Te+aFYdn4lgssKNOuyHOHoy3ZFKFC3h7VJIXZ
ZXtRXZcFcJeDosurk0fsRdQ1YHKjEUeHzRSsspiH3RFJHfrZLbItYtEyUk5oQV1g4uxK0cpHK+Ug
Gaby6xT7E0dtdFmkzkK4LPB+msxdnGQkSpkBw2mIOisoEkHDrBKQ9isvOYuC1K45ehibWO0wAfgr
yagECTiYE4chq4h5DUvg0Wv6FtjNRnXsXekcknC8RAguD6Np/nDlJB4K3TtPHr6I1saT0kypOsTI
Mje6Zn22URxvHSoKiqZhXg+8fgdXviqPpcG02NZ7pZ7uICjORjo3vr8yILPdMRNIzY1LOCWroYnl
gyb6F0K2APV0EtKn5xBf1RCDNURGTqLULlTVeFZiDDxqiKAGAdajrNui+M2gajny5Kbm1VBe+0R9
zuW5GGSL5DJ4ReBlvn3Fl3uq+nxEdGtHN/r3S5hvs3WjSN90LrLKSYubs2xqIkllczUIlPvY79CU
r2o9ktcWITqg1LU7zC15DOIUDTHvPHiIXSiqz0ryD+/WQ6Fgq459ec2wCm2MCPVlg6tilXnda9Nb
LwM2ZGxGE7ATe+2mIZgwGERrVv6vhRbjQcvN5kHxmDC5xatW+Z85q6wa28v32Go55tLU2OeyxECT
pw9NCz99qTJlOf1slOa1Yx1LwMutweh1Fuxd+tK1JBr00pgxB94+fw6t7wYwLuzhpM96sziQSGd+
9MIvUBS/RiOeGdtV4TY2ydrKDcr+0bS8LTZLYxO2XbTD2XaIcMdks9Vu7QF2TOzHDzgHv0GYxrpB
Y2DlGI0gYw1HEIJp3GrmS2bREjOM3vk2k2H5WZut6KGKS6odz3jxySxvI+fNGsRwNZP8KHU3P6VN
8RRJCi/bsuG+hOMj2e4aCiyNRFyCLdZtUnvHpDNPbR9N21ZZ4stgJGKrTeLoZKV1pRY9c8lXTjse
UaOYG424n9X9BFexuhoJ04sE1TG/kr/JHSCM7lCiKemi/ay7P2KDfhSuTIzePbIANXGvkty0jl3q
10qx7Pit9anlWl/F0dQdrXkYcVZp5dbXpy3LRLJLOnUyJ0agg9FcfoIgFwEZ8Kdxk4a6hcGBrsSY
2vnGFXTeQ5IMh6FHZ1xW2FlIotGL9NknIhOyDsJB1L57ryFlGP1bvba0kFj2JHQwzKQPuMYI0wvn
EvQOFqF5Hr+7DnC+WU99OoJjvHgFlwW9/VaniTzAEsF6PsxftT1cHhw//kWZvQocZar1aMXD5o7v
gioAO2lEth+ZXR0ok2btXTTJoDgLHJqXq0wAdBHRuLddSReWss4r63ZvK47dfk45xRbkDOh5S4zl
q27ItmZUlcHQZV/6zkkeOMo3K+lY7F2cm45x1T2qzreOVuuypUz6vWlKJ2/5O11OZ6Mwoo0lymEX
qeFN2bLbqS4vCRsjbRCOu9z6nqLQGxeLSqcQ2sStfrjv+H0HSaKqhp2k2mosfGFck9hQgdqNeaE+
Oa15TGxcz65+wUSri5HwKiL5WCLAi2HVAG463pB4uitXMinV5XbsTZIKWWSJ9GxPs64/zl5mXJQE
EEJ+IY5tpbh3KES9pdjJu/CrVFATPNlzNTdANjzRVivdV2lgg/5az56zz5dhoo43jzJKIaevmj3z
E+tYYw9azRAzDuGMscoIm898D/OL2W+7JDHOrWouphqdozZhAKeXfvOD6rqG2OLQLSIhVeF0OaaZ
3m5aoybx0mmf69xsn3KZ2sfC7mglasVNXhwl7EeRRWfpVX/pXu5t68Fu9h7iBBoVXr+j42u8NGxV
x5KpRyWrWy5guakEN1/IhoDB/IikeXpKcvAWpMIt+o3kIX3KGwKbnD43NiwfN9eZwAWoJlqbKUv0
HE/OmZPoMF3pIW8sCcMjhXb6iGaVIV3jTAQdqpa7MZuuFi43jMOk9+GDtB41j8XWNlvvEAKZIRcU
RyO1smAUsVy5DVQYrL79HvgpgC5RRgzCW3tdseXiw1YkPo2mS5Rxz76mmbSr/cR5U9M3L8adpREM
dkmJ+b7oAOpDv/zcC5omU/7SFqb5wRxm3KboH8F61CdTDN+o+eMNpqmCmcUcX9mtNjYxbOcWUMnO
wrW9oq0NUyGyn6QQ25mF87liMZpiLxAcmggEsr/WhAW+ojf45Bk14S6+/C7od0bZB6/0rHPf6/GD
zYJsoCk7mz3jA492y0GU83fgzjHWBiLsUHHbr2H4RkX0UtAxeqoi6NZJnF27PteZZCTTbo5jDKYq
ISMgAs9a0k7X0nB6lrXO7dNNAo930xOZqYhQm+lJxU7UPuLxejU5Aj1Y9VkzE31vkABCKk+c9UyD
mtdM9C2x47J58xYrQqjq8do0lf6ojPITfrr6NlXtj7KHRmaqNN9nSnM/zpO5EOpm7VJNeD8yNds7
k9Lr0PZ+ygFKay/ReOuhIFV7Nw83lpsuKTUZrnYVslaRwJRhTGqys0Q9HYTJTAOQvKkZiwx+HmSy
5OjZNLp8QpVjs3xW6fgxrLRxF4PQPRPYeLKW1ogzDQOnbYq5opLTBR3ddDFZyjbaONLV7acPWR/Z
t2HiB69snlrTKE67eccQum+G5xjL5sEZdG6O5cupDvtn3T/aTq5fc1LLK7cyPkSx2rqmXrxJpiv7
HEzFTlZG98FtiiMH/83g4HZfbUO8ylyPEGpARWpfjHp6U0BPXmMfG7jne1uSZkXeZediRkbmF+Lo
dtCnqOI9pzuR6Qt8mMfGAULsAyPpFL8D+Lre2e6f+PP9+21YkcK3zvjDfr1Fa7mHW3UiEOjmveQf
nW90g816RUKHIuCshOTC2GjTcYJINskaGLvY+qzC0AGmA3hjeVbeNVHP6NhrWMVyg2p2b2+228v2
8nbBWbb6QqTAmhSr7bg1dyJojsktuQ2v3ifrB9gbTr21A1iQds4ajyhfpk9Nt+0Fo49tVuy8ryPj
qoN+zE/TTd3Ml/YNtDvDyAxPFDkeck3jOiTvvSIBdNerPb183KsoQXCQ6Jd4KiayBuOXuK93LUA0
3FIMKvvaqw+AEId9mPY2Vnzpk+gwaUdPlRdsd9XF6+M3VRUjN6qzZW5tfc04CKw4zmqgQTP3EJXV
Oc8G9aWqgQH0o1Y9TEjubr3SX+eo3LVqyD/ySYoyqYo4Yyb5RzrJayGRIGQibvCW2/ZHa3DomKUc
N9PyZGH4KHkSzx+h1K/w2Ey7W6c2ODKDWwa4Kny+uY/4KptaORvRTk1w/9DYdRM04D5/funGKX3E
GtdPaqYycKG2BWHTyuD+5f2zrOXS6IvibDBOC5h8nbX4XNC53TXmWAV+7VTMy/ns3ZeS6chhFsMm
JVwwqAoXkkccNXw0mJftxtx7un9nDh2xToSkQ2wUZRCm1tllQLi7fzOshjJohqgicbA4K2Vqf/v7
unRpwuHBKRXRg/cPURoW3Nx8+H9/d/8MrM2y7LNn57iWjeUx25L9OpzDZl7fn7pIaupKZrrryKix
4fR1ELZRtZ868llOem32+wq82yzEf/70tk3Kn4/z7u/SBoCTIXO5Zk76YS6beCddEyNTGyfdhg0N
IpTWlAGVT0n4XQ5nJp336BhNlh4zxiHEoNrM9b9/uP9d5Mqcll510pZX/f6BeSy908TP+Dg6I7gb
DYmEpbPqE3QNZUt2VZAtD6QY7//UDv5/sv8fyP7wX9Gi//f//T//Gv9H9L36Bez/f/IvbUaeyHcy
b4Cjf/tf/+3n//hPqr9h+v/hM+BA7+ZaMMkWV9JPqr/hmv+x4LR1pNdIqzjD/wvq7xr/YS3mCpQy
HiMMzCH/gvoLvoUDge9almsj9rD/K1D/d9Jj28WKZKIpg5iAltUw3rsK+hLLqqbP05ubxojg8j47
wco3XwszJcY1ba9Irs1X+HnrGjH7C9MoBjJTuLn/I2ycJnAs+e3nf4m7ia4fWu37l1NO1SqKjNjV
5Ud4o6Y2Tlxah/tPRG0wU4hlAyQ+vjsl6RXjYXijdTIEOOSSS1WF5SHOUQVVqhUvg5iTM72Zioxh
Aa0kGc1bBDzRM3Ln5f4vovFjVQG/v38/jq0XHru73L9KjCVKkzl1MPnxq9eiUO4yy30ChQ3pBqVL
6KTe2YhqWDDLly05o4csS9Pt/UvwSSNIPN893L+0O44RFh3CE2qV537sX3n7yyc3G8qnLMJ/HWc4
54e61xZ+2vDNIGv3dP8uzs/+4W8X2+2nSvzvUHbkV/+Q/tzfQtS86NZ5lH/jW0rdfOoQK4BNb8Zp
LysxL72+mXYRWdyYUoGCpA89GqiTQ5vyhKYBqBPKEcriSdzC8qupe+n/pey8dttmujV8RQTYy6l6
tSSX2P5OiCRO2Hvn1e+Ho/xR7AQJNhAQUylHhTOz1lsQ1sywFOZIurWhQM6UPoRxTDZ0JvdI/lTw
2JdDlrcvchtO0tFaDY/CVh/6fNzGeOe9jGCgeF4SxPcHq3kptKqekS7nGKF37qPE+VxMV62s3sKC
NRaQStqXvCGWA2SMqAcH3k+DBi51ml7lxP3yxpvgGgwrYGPPUz0piXHl47P94zUd4j977E85rk2j
sBNHKTxsUc6e7jGSA7DcARcX1MR6S9POahDq59wOll7p+Xe3JmfCvWtoDK5Fm7i4YY8aq8o2R1Rj
FBsPemE+y93YHTxNjjaZlgBWn0q3tj+V/j7OCp0f93N+lj7cJQocY60YnJs9+YLplrvG3jWYQwMc
L+KiJH68wpUCbdmfbZ7SIHLSKNpSTBMdLaJocx3hhvWtzYLxgeSXSua/G9/C0CruSkTF+OV5MnnZ
vjiSFHGWHaYN9ySnMoI3fvOqtsajg32VN8NRmAY0LmUbaR+irf9AvwqU8o0cofO5gHh1IDVhIiTj
wfSBGJSaBeoDau2/FuoQEG+wNrDCH2vNqr+ZcMEI2Sv/IZpgzH3V0k5F1dfb0gefAoaDRInOdidT
kErFR4Av+XSRWmDYkAn9laiqVf0PDqP2HozHn2w5BvxFGw4PnBL9I7KYhJoXEM2r/hsHojzOWJ38
6aLjnHbKIApvurYiKSG7P9rkHrxIa/XxDPhQ+2ql1b7iwP04ZZgOXlqxxifYInjJxAExEvnYeWH5
IA3JyUzk7jUv+YDUTGk2sHFJxuSTBvVQlySaUKoN1xl+8TPWJ+Uo1KlFSVzEQC0lYd7W/3MCuq6C
f3gwafaHBxP/cQgGeMWYMNvBWH8Ee3tdL8dx2qpPvckD04iL7NDXGcrmooiubzY53WYHN3eX6Nzr
2w/toipG3MaKttjIOAvDNMapl5t8GHer3ubi0d3OksgKN8qod/ea6drYiDivHdJ36OLqRN18yyPq
plf0TkPQkpr3SlkjZEOT7ub9lifpOBOd4iadrLuEAwN9IzdRf4+dYHfJ4jPeBNxSavlueiXENTFW
3ERyC3+W5Iq3FzchtjPcRW6wFZ1G1URLN++wSc7Vdh9LYbsPorrdE7r4UaorDkZeFzfLDx0pdl7E
yaaBJj8VJEKMdFU2ubXRENOa+1rQPlqxOdzxhtw3Sds+igvZDK1xoodrv0nmCN02cP/TADWbI4BQ
HzIMuxGSqou5yPjHwLYOsQJ+S5REm7hEEx7gw2DRJnqrWkfM2dPIv41evpedJl2nQ3wxJp0t6+dF
dI52IyMhgxrxXtRv3XKIZivyI/BqBseeN9IorbRp5VWmi4ztb6g0yZ09rcNyZUTHsU5P3XUZRuRg
pUWIL1x75SS7r+ImnXXQl3biJsh6yxdOOvLUJ0YF6IXisWUNbFSmtfxPr6q0wxaPvh+viiiRjM0s
Wu0ZenCHrMNRJh4i6bUiiz/zldw5dZprn0S1wwbkVe3kDsUHezy0vZqekhSQk+Vqd4o56neiZLp6
dLS6gUxtrt8Z6gg2SXSENeQugO3FUlRvFzEDjc3rMNGO8C9mmQpRHxNq8VFHgRKuBfFNXzalo2i7
XYjsEBDFXmAXt3K071on2ouSuGDTOGQzUbRdoKF9Ep7Cxo8PoZfuavh6IAn5GBZlmJfLRNYjcJ0B
aFOd1AL6Ft+9IjMuedemD1Xtt6DMVeQ5RLVqmosDt489L+c2I8XVkfx1uxa9vtM1dxydDhKZtaOn
GwWCzIZNkkHXnoFU4wllVONaVLO4QXN5HKITAnnep5Idi+LE+nM8DrjnvJ9ltmfYWBrbTWw3ylyt
vvBr3g2NETy7ZlZi4x3BGMr8/Klpg3sxgDA4EhFYuJ/7wGn3Rp6R7u+d/Et6vYGdSzjJ6Fj9Zqjh
n5sBLRUxEX2Yi16Z9VOL8BzSnQivR6jZfgpsdScGIDsRzCXXWbQ2aTpwH4mrt4+dYy1tbI42IXIx
K6u20889rstZ9HmILDwPahfrt0DVP+mVshbdoY3PSYQY+TrpSnNp+6TOLKRTpVFHi2XSOC8m6Jzb
y/B9cD/Wo1p6BVK39ascjJyN+UhPjHAh2tW+fesJxF8sSNt3ZYHKPgqQ7mulj0slqKUTYecBc/mO
M0It1ZsoVft71YiVS6OTcaJPtJAzztcxEr4oMjAgbZSLrusmXvS4TVcBuY9IVrIXEr0r8V4gCIVy
Tj2CuI4L5YizKvZU0+cTatgspFn6qmj8qEHtytse1PsDyMU3MQDfWPTUc0PmKeCEO0n3iGj1g/8f
8errB6GSeVx0YNePWpd6Jxlfv7mJDccJ4TNk+3XYQNUUK9an58O1gBojBUI918LProF80v9/zO8v
wX3QUinfv4TkqcY/SBjq76uyA1VAVsEEWJrpfFyVDcOrHbQ9+iegF/YpipuTjBLmq9Io6aq1EKAT
1RTosQmUHYkjTqgESNzidegWbuZhVs3bY2E42aTOUZKkcH0rSTBc2WUM4VqUrr2Fufn7mcf4uMOa
dlYYSyJXAWvXtCE8vKc7cHaoilzR3Ue9nCTIE3tPaJTss97+KN3anD+0iXFOdkJCkbxOAs4i52i5
DYy+3aENjadF7Lioi+XbIR1Dba30mPMMDSvPtY4U/6oN4yX58vi1bep4gUKOBeCrsp+N6iG0pJhd
mZkCowkSHs9Uw6F9y/pSOaMCrZ0LP3gToyRPSpZw4pOtqJYYwuS5+YyfOgorlV1iJtSnxQq3y/xZ
hfw0q/waFfmpSggLPJRbPnro3V34/bHnUzKi55azSzIHxgmeQSCgXdSZJvZvZ9nWwXKJck+1IYLA
JEplA8ehywIg+lasWAhv0S2ZyWvVDO72NljMj5CXk6ep17FiLoYL9lw0tojMsVHQ6lWuKe7aC+SC
vUqXP8c+GOY+zOOd+J+EjnOvsG08E/5snxC6BRDI/8gcQSKXbdNHMKAs4zVPgs8+keqvSPW96mWm
s+3vXb6gdrTRjaB5nAYErBNPgVHwqOsc0OfTLuhaFHsodYj4ZBEVBxauCSD1/zZWpdLk+J5O48XW
yWjiYuZ4MXzvRifCHIzFBOe3H8HzXJAf1j7nBvm/aQG+0zQ/v/OKikVo6mj88S7nh/XkyKm3tYKy
XRUdD5wq/Cr6Y7TAELdMpZ1eyznIFBcDd7b/d3HMvqJTHHx7nfDZMdv2oQciuCPpgHLB1M67jlND
Xbx4caKvu8ZCrS93pBe/U2diQOxGcPQ6rdwFoR8+pgEBmmki0LZybg+jjSZjpZ2qHAs20dG4nYdm
UitdVLdy92OSFMjMGs4ZfH4wM133U1Vm1dkfc+/J4GyA8jbuWJaV49akO3Ad0uHZcTTECQO8nERv
kPscIssAPempt6xR3dfTZ7eK+rvSNaEyTPeIwOesB0/Slg1Juec6bKK5jG0tvspMshxvCZ64eJSq
TjpbafZwfWHi11vLIRktJtl6GgNMtc2ty0pxLJFoIaMzokqL6te+CkLt6VYtflaL3C33hJZ+9Iqq
6A1KQg5ibj0l8fCBenRxsAtjB4bQaPgumtKt8aPI0tcSv9YKd6ckBhGR3/rEDIjh+FaY8sYDh4Lt
kvFS9FX52mlyt4x97EC0SDGeWtXcxpli/YcNrrwA4R7u88E1HqLRvr+2xyh75vhdHewaIVd2099E
e8WWZJ5UQXSXej2I4jqv0aoa7P+kIYN34tv6CTnX7g4f6Vkmh+qyarGq7DR0j620tnbXIkgvayfq
bu1V694d72WVRRYgHuKZgy3tqgk/dW0rCvOIVIS0E26YVmr1Bsku8+gpFxBzRJSSV7av3sxsw4Dc
tncPtiX41gIZCBwbtkSefEkah0xk3pw4GRs+VJ9whY/g+A3V75NZ2t2X1nfeRlJfr+qo98AYEBfr
YUXM0AV2D5FrWS0gJk4QSYv+v5vJ7qHtWqDnoigGiVKF6OaCKGwyCQq7BywZmChhvnlIxD0gdULI
lMbvovs2z4bRz9tIvqh1E0TmRyx4EzXylpJZ6HecceVNJSFBnzphAyTJBRRt+NWD5LNXtsey/Q+n
p5PrIT89kxZe2rZHyEn9McjK/ojmcn+tgqhV9kjpzkUnHlbe1tSAt7Vlbx3r6QJ7H6Bfjhqs4wHU
lCp4udweqHvS7jy/egHriPDWdHE0tT03XnIsQlPaiyYx1AShtXR1DJNuYy0fioFi+BtkgTDVVAc8
UZN63CimCbQR6NaxDuV2qTpZ+ggJQZ0ZneZ90UCt9RV76Fkb5YtoAPOWoTg8I/ihPzmB9+NOpaf8
uFNWaKyF5M4RbS2NI6GtzAh8dEyoxGxDj0k3wjEATBKswPFoMBPpsWLAt4smBcHuIXk3DmG9oZAc
+qkUKkVyQJGs3mRYxl5L/s+2D72ZV3VL2fcWroc+qENsNIFpQtE3kVWSYKTvRFVcDA0i8PI6KOin
fKlohjSkzDPyQucW2kyMBPazbTjqzkacCrhEMrxmOFHNsFOvz4amJ2c71hDhnzriHK3NzmnsXeH5
zqcyBlBm6qAGe01bpx2iR6LaD9k2QuzmscogYvg6kLwYN4zGSPFJa9l9Z0Hl/tebKgJgWWLeK5JW
rtI4SA9jKUV7rdKjNdjg9qI44+QNleSwumwOklOEyZtiTVg761s7LZ9vTaJkF52+CEqVbDCIQSVK
7IOQzGgSjJfy1AdCbKOgIdrEZczZucyMKOvniW084M1VXkoCYHMlKptV0OWQDUR9nOo9vl4/6qzi
/6t7Sfmsy+mKE6f8IlfuJSnl9DsHxAVwCOOLnavsOiLdvLcb1UTROQ/2JrCIY2P3HWyvunxq0Mea
oQXofGu+IGecfU/VFJPeUrWfJB57CP/F9dEjI77LrCRawzIr7jl1As1OivhLOw5LMUtpYe8PPK0S
kvFoCA//IOIiAfUuGI92mU6yRyYs7BiGJv8mcECM0m9tOXe/wnQZ5gkot31CrA/jgu9q5VVfkmhc
vhiN030NdWIsUXAcVAP4BqygOQyk4NSo/eQeHi1cpF/ZkWV3QVhCygQJY6E8meSZf++n93FUnzLN
03eQE7Qd0YJ8cnSJ50HbaOtRl70lpyZ9kckIsmKtLPPo4HaAG1dRuWqeFR2ph3oYe7RdEJKUgGY1
rlZuiar6C4QRdmbcgMwBmtaGefAyed9iUvcSfivIS53H7Cknbr3GIzacTZDzQzERqGXFVdZJ2TxJ
KLsfwW4ai6pKjI3dtOgPVC4qX+EDQY8cFE1XnYxBMVfghDAZQVdgL8lWsTcsyN9pAR8pUW0F7SY0
gW0/RhpSyVaSBk+gw3xvhbt9o8OzbQm1LC3i43hDloiTtnxLrRI969Jotu4YxIgJ8/91RitYRUY2
K7Bbcdxw20sBf3KFAnoUGUCHQJ/1cjA+YOxzgI3uHeD4oDxa8Ya3aoSGrILQppqCUhk0G4qVD87B
jBCAlhH330LIQ0C3Uz9H+LNuWhPd0HSCfkpSkSwST83vkY1Fo1ZVj6R9VaxReJYqQXO0MLXskrDf
9V3j7BWAQPO0KuBnaJn/EIURDw8EMSYDATA8QVFuB6NYqFH4ZKK0uB0TZ68FIwr2PRGDcGy+JrCu
D1FWffF8DVYyeyazyEJgNy2QAKLhXg2hI9H0T/3ExfZgsqGuS9aeXYs3DxWnXpchnn5J9sipLjn4
XpQcCh7Sgy/f+0AKgTa58Cj1/NEw6mRnBFsTKe894etTF/nmC8/erW9H+WqCPvvpMdNMpNAkwKtW
1wHWBuqakY686OjVtyVipb4lnXH2xGOsbXBKQjuibdv62Ji7Uda6pdvIwSr0lSPy5OMRr7DgJFnG
4uoC6Xot+rJZhpKqjnIexlOwvDu8FwnKRuqwtZXS3TSDerE5j4LWse1t0QCzI/jwIIzixEW1/ADd
OHTC+AZpeyin2l4bgMbhUnnIJ4vrDovcBchPHeEpMB7hmM87d5xBCfWAsX0CGD+zfX9fEMXeSYnU
b8EXvSZ+VhyRmogWOLY2cy2UurmqGcOBE32MaSCiqW3ZakswfOq6Zye7SFRrHkjaV7krlsjWsrwM
fX+U0+RcV/y/06bBoSJp2q09aDWa8U3Mpt1fErBwQJdb2SJjcTJ777Opau0/Hmsf1AV4qpGCtkhS
a0QNLAeQzPvjtjvqgMVLJ30LeEOfsyF7bvwSOLQ0njDAkTh0+eyv7HCZu6EHJhiVUiDr1tpnRTsk
XnTA9S6ClKkvmgBBbn/kt/33kMAH8U/+RItoka2Sz55kXSxVf/8nNrLrqKpsuW9miWln0bTpLLIk
B9k3lEAU2GUExNv2zjSN9k73FKSAQm+f4W/j8R9b9Xr70CbRuaic4TFx3H8maT8uCwYZEN5EBMZQ
V7I/SiUSmsS1CL+Et8QclV2dheYeFUf0uewQsZ242QLhttxZin/qZOrnLpo4Lh4CpCpn3HT+9/fK
ea9UJz5OnXcKzyhH0TVnwjf8Kv7RqzyGWp4Pbw6HipkEw2XbSNk3sFohaeuhXow6YHMzTJ2N3dvf
NSn62tR1jws8jEbsxdaFbHEEIQq4YavX71zJb2ZFHVgrxS9qmNV2tG1a/0ULUxkhTR8GlqXcmSgA
H5NGjdeN5nFEEtGMxKufserE/SUPH6EAPrAo4b+Xd8kil2IDMRXtGfI41jm6Xe50MwI3P+ULsGVs
eLsaRJQLU4ao0W6TpEKxxpBbJPQnfXFUT06iioZkDDrc2nvR2B0bdMiTPm0WStd9d+rAXxtB/aqm
SGbKeXafofK0Uz1l1wXSA8yw8FPEj3Cm2M6XJIuQnxgaeW/Cn9kID1W0WkNsfNVyzxe/dEIyss13
Y9BP/LyTdY0m8dA1zQFf0eagytATlc4xNmiq7+uiqY8xnL4FhH/07Wy2CZFsB4R9FJSFWKKwGLRR
ZR/G73///D/oCV1/ztP3kR+yDlD5ow5LpsDEK/BDekstaMlt6eD3407+CqRpHipf5ZSTE1pXp29n
XmT+xeCn/fe/gaX53U9iAsIo5KGwQVdsEDa//SRsqx2SpJH1b2NVfy/7wTv4owFng2/+Aqm48XMQ
QnZX6vCtSBt1ZvqKdilDWEAKR0G8lDO0s7r+4vktOsdN0nMeM7KHsmyrSwMN2rVjhIymi9dgRdgg
r7oGpE+VNApwCPsMCzfM5zXbbRYMud1dB0v2sGv0vgI+78V4H8T5ivSZd2Sddas4O94uVt5mR9tH
L282BJIzB3iNwd4fxoi2trWkA7afoiKmosT2qbSShswI0JgKUYSXmJ8JBobNN/Tb94PSNK8D7LEF
2xzigNBWdpGs4d9q1MGDLreQnSy1XVoj6IVUzspjorqsOrWbA392n25Nol1cbm2FzW8C5YCdaEfZ
oTp0zQVhDxOVXbjm+3S6wF3vIY9RslQ73jhl8lu7rUbocbP3LHgbGS0u1zpnRfrEjfgmb8u4azYI
2dCGTvI0K4WylhoIYVplxfE+q6qL13neXIePM09iPdlLcCGA/EC12UeDZ/5eFL5dsInjLQ6dVrQU
mjxmmvSwYlDnGbssGtjJQTybekVHXWTeGtEX0P2hxCligicHI6K1LoZGO93x7Jcc5A4OcK/EZrx1
jwGq5TT9nd8n5AIHK39VFPacaalXexug6Cd8ZOZWlxev5KHSjaWxFxXD0Ne8ZJmuEQ8xu1+mF5Ac
55KG6kgOnchapBLemrZdnK9VN4j0O9OVChQfzRafFllSUTY8mabq8gPJW74RhbQocJM4CVECdsfO
CfnKvd8o+v7W3vipu7NU7yKaxKUZRwckQoSNFiTU6z18xxtnmdcnK1g8HcrdXFrZaA9j0iKD1fP9
+tAhhtzaKlKlM81HkZ9zgbWvNB3T+ap4FrVm1KGIiOLHui/FdDXsIfbx5GqfNrq2uI2EQzkhJCdD
vVsjILwlEj3RDMxCfS8ucszO1ZIstHma+r7JlXpfpsGlwJTsrVWqu0H2k89aHiizOHe8p6FCGCcA
Jn9Sc39cm72S7N2wIxMdQGExCJ3vPRnBhycfqe1yie2odAd/hA19MSibvh2C8/USp9EBI6zdL01T
p2QXBgZmZJ1uHUHrBOc3CIP+j7nTwATFNgicsT4P1QyD4LrAulZxHlv+Q/fiAmBHwmgXjfBbW+CO
ByeUNNbSvr4v9Zitsy1dJ7l4xRB/TmCcZqp+cJoxPSDTJipBOGHCfimigwAL1Mlt8FDaj55umhaS
ImxhvLn4NaO8h2qi7N/Zg5dMXDT8mXjuESv37+qpHfU82l0b6ZZ0iPT1dVwzuj/6k0p+QxdgN2CT
sMbwQr6voHTcWwtRvl7gFKEIMVhzGBrKvWgbLZ6OkVseEIhQ7nsvSQ+1Fb3cJtV+iTHz+5u61xtk
XnsqPEXjY/RTojP1cpRVonYjtWtT1KA+2lntXFRjBfUIZ1CnSM6Psbd2Y8pIJpLUzjV+07tkJEg+
6q177LD5gmJkJF9tKAESHltybRYLqUmioz3EDDB+rAr/HmCEi4wEwj/kPhWRzPsFPEV6jz27AmpK
MQ1d+02iO6tMBYe1EVKJYzWbmnf/0GulclANpzVXVmyY6yKpnyQCGs0s0XOIdcGYrfPpPW9saTH0
KBwJvrfSGtkWZxJ9Vk6dos33lHpmEcrcjV1gHJUEn3u9hMCVhuGXmFMlDOlynY/e50jlGxrDn73k
Q7oSNXHp2m1sNgnSMfR3eXCQ/TE4134nPRo1qCXZcZqD6MwTr5vk90r4r4yVMW+ozAzefminJzRL
pZ02DhLuh3L4PMbF2fOT8I19/wsqZMpTZgbaKg0isnjoSSQ+hoR5F8pnAIEWjA0tAP7dKkc9GbGb
wETiSUmxoPCrPoLfA2oEK/hohwA3kfa21e+lhgvCcu2Mp5YLKS+cqpAsk5HYwVQTw2x8iBaEBLXV
UFn6/XXYtlEQLPFVLTlndqWvezOU1uxDrSesSAiFe+0X14tgOqnOeMbXZ9w3qPIjU9FnX9y7zkLz
G0caazHGOdsfeJD/QK9xpPuwM3MslL8NC/iWAYANR5j3xwO4tH2SVaX31lmysohRZL4nmDNeNG8Z
CVPgokXgaqyLs2kjNIMHZr3Uwj55lPOkPlgp4AsAav1eK2K+AT8hB5wvESFKUNIU4INbhyiJNgFN
ENUPbbe5Hzr+NPjWxg4TRndvoX2hpss80I1jrkfSljOVu45aHewH9mFzn2jYy2A1D47W6d/JXyBX
oHlfGz9RynTmacYBEQFtZ1g4LCJbDaFL1CGFIbBkTa3Xomg1a6NaI296uA6fJop2R8U+AQRSfOgA
5G4KVa62uZvkJyckZg5W2XmxM6w9lcz9FqBoprRFvk0cM7kaBcYYeC+7sEXHsk1w964T1IFFsY+L
U5ib0M4nQ0HRNABdWRpJyDIXWQlLg/GlLyLnUGv81kbC6EvUdYg+hHJ0IdAeXeS8lmljV1DqWXTR
sJa62PDK1uSlirloE+N0qZA2id1ieDNNE5fOLqRdEw4vtya9b5OjhamoxlsOVrxTNwwPEUOItKcI
fZQESCDKTlx0rSDQEyvlLJ22DrcOURJteOYgPfGnbvASKjgmH4bWzxuKUq16VTkzK+0zumjlwXS8
b3qME2VvN4RsUKPzNIycldHrHvwpfBwaiMrLUnbIHcSllNpXvpCe3rierT5bCCmu/NaLtx1+ng8s
Ll/FADWKv+UG6X7HCIqtPugyKlGa9Fw29lrPO+WLA2VrrqlOdzKx5juw+owL0RGvvTRae6OKSQzK
r5NGjneMhtQ/DqYKcZws27arVO+OrTHKg259hsonH4vJvVLJJGcTWkTdRae4tFJ5HkpFPorabUSh
BUyfZv28hxgBss+93qMOPTAuaqKiYVTA6wQtQOpCFMNMsXeSZtP6S7E/j90grS0sTJeF0YCcb31S
N7KOeJ1vS5/AgaKsaLMaiF4TtxjJsqUHP0qxMU/A606j2nQs/hGj+qDJjX8fC52hI2stG4pjQqh4
/9Ry/agPJJR5vyFD1p4ztc1nXehWX/LI37dRiVlzdIeYFcaT5M4OYW2pT3aT6bs6lA4+8cWExC54
KDePs5VY3ewoxlB18ONd0KYZJKW6gyZpRWBpI9zS/n4eFuY0v6zU/PkgWnRMQQ0FYW7+F+///IFI
gDMSyX2TOpj9YKs/ERbk2GpDMNdyKLZY4i1AxegvocyJtW3J8E4HZnQTku3o5voLAN1gE2Rw9UXV
bbK3GFjKWbMl6WIZ3sN1NkyqFcKP/lrcu3CySyUf9aCB3fRf0I/VzktyKFClipqHKF7rtVXtRSky
ijxZGZOBcp0RFs8GXAKyDOkWUM7NvDJgI4Xw9EZXb7aRbbQl3mqRvQ9iy7pewr7qCPpP9S7EkXvM
8V9rE2kAg8Xqp7veMgBI+KIrOMP1atZvHch0D/yGCO4xoOTXPbNkyb4fx9jaukggryrYtWhz4O0G
PepzVfnRKup5xBljrT6NoKBWaZVrS7k1f62iC+jNQk16EOq8oUKqUpTExYd3NUNor1l96AhGL9n9
/eM3p/Dkh4+fMy8azwbmF6Yj+n/R41U0b5AdwvJvV9AP4JaZ15rlsU/kUzVh6DQ4uPfk3fB6JDq8
Mqaq6ECPcxmq5nAdRggezI4XN7gtxrDsIEjOpFq1LwgjgiEofWcvN8mnNrPdi47T22VQ8mhteLhk
tXFmhQAyMF2NTARyxAwxcMRhl+ersRczRDuyitNdRUPqIYI/3VXUxAxx10Tx1fntLv4AezWEbLwW
44IIGqFXrTStMHZKVBPZuxanuiiJS0fWeNeZ7P/xHaVI1HAB1gs6chSlq79/CoqIEr//GCwA+4oD
EojYKqm8979CNUjjKA8M9Y1EajkP3CI6waC+d2zAsBaiqSdxaScP0TDQwnkGYXQl2sRYUSprS1uC
tGnnHzr6oqu3rT+8fGgf+jK6y7uHD83R9Oqo3R3qbEDjaKqJEeJSSaGGA7ImXV/91mEhlrmsmhoV
sZ9/748Z6bhR64SfzvuOtPKiI7C+XybcXgyN9LWdKqTupkmiPdDJ/WBZATsxxT1i7HwuSNjEs2v9
Y1EMcE0QuLOPxV+m+VqGBuBvN5tuXqPxu0DIwkFNAYSESar7KEoW2Ai96Y9G2DwEvfcg7JILoJsz
u4N2akBIA02MlfxB9MAzsQ+iOhCfWpEiL9ArsnGmkPzuqVKVZyj43j0RqP7OQpNsZkmj/BoniAcp
baQcRs9OH5FKwKyIdg7TmA2Bd4Z1EYBaMe+x9i5fTKJU21wppYUY9Ye7Kmkx/iP7gZ7/b88PR9FU
GU19lTXkN1RnmEFy6Vo1eSPowSdsuph4NI1qHyMcspGhjfailoWqL2O/l8RLIq71XDT+0tOFm96N
i6Noqgc5QL5QtUn2O3oHAIv7iUs/es61VOXkCIfQRSvMbdZyx3ML7cB1oPT1HZ6x9gUAJ/sfy5o7
VupcRFNap9UO8WYwE6ltX4Ch25d8NPHiC6UE/RSqYlxU281cNs0G9T3aukkMlPV4a080tlTpjL0o
3S6iDYPEdMUjGtHNaZylFjECG1NRXD7M+6XbiLoB7XwOswD6P97/w7Q/3aqoWBIHc/GnoQgTWjvA
z8Dt5B41fSuVDqIUBNWnNjKk9Yd2jG5+jBBjtZIdsINrBFsT4si3+R/GdShRzcvORKP7/Q0y1EDb
mXiRyiP5YfPXzn9pFHfEVFHZOMTRyNvpezdC54wQFZ4Gzt6rorJaSTXtotMGo1nOEi0wruNuM4i+
XVw0MKfk34+b3KaJe/r6OnAfiO7KB5u/ZSlLdfepVo1XbQp9Rz3Kk8QZPgMmw48cRvzaJXJ57r14
WZp28Z892OMiHkpOGE1hHfyKlLCku+arQ6BGHPvNGNEByZfjh578/8YqQBGhT7zo4sI9qe64yW0r
/yRVlXfK4/o1cbPiU+hF+QGZhoGYK9Um8C0ENKHwX8eSt1qXzRguo6m3K7eSdUiCrEAstunOWh+S
nJfNcZ1DKHroMkLamNBYb7LzGtp9RUQdaTGM2sZ7uxjtbRuiz1NG2rSiN+N9rsNON8NS2og2xO/G
Mx7T1wmiiWA/elR+0Sw8LxzvxZ1cT7s4wEGOYkSLNjp4iRGbR7fo5kj7ECUeSsQCrk+8HmwzKkFE
gQal4CiPsby4iN7bk/HWEbG2GCpx6VtTJ25ye6DeXunWJkYrP2/vbpStWLe9cWQdrx0UjcS6fq1P
K/qgGOQ0FPd4a7ot/8ofdgNi3G1z8OF2t7m8BRh1iLqOA8w/Ngva+ywqBw4DXo6hAE5XZHKpH7Oo
kuJJVhZb2ldPk6DWZrE9ywOE/cBUgckQdSfw/XNV6JBtUNnfXBvtws6P/VgurXqAHANT2T+P8oii
Ly4UCzEFyUd3XmaoF3J2Dk8FihSLlB35QpPM8CTaxMUEIrquAiDFogO9r/Bklaq3bm30H//lCSfS
/O92RwaHK3P6p9oGbONpEfplk4oUT0WKM6q+6qW3Vc0gP+C2qa6aIvzWl84or4yiyg/Xouc817lk
Ifvvyl+hizxmrFufFF+TlygKOntsdiu8N3N9kZQIdZYRzu5Wo5gztTLb49hrzqOZqKhzyfYLJrzg
asj8L3vLd15qvfmcu5V5jjMvvqAZC+zOufx9KziR799vyMnVY0hnCYMYBW+F9/9XxYlstVfl9KsZ
9vq8DHvz3o1cFLl88yxqsgx0AztKBW3uAf5IYmYXT+GjFb1JZ5a7WE3QuXYszOeK0AcnO7r7fihc
ONiUcq07tchlrkWNjCeiYqIoLvBaF+Y4yLvOM1ySEqa7K6QWEHNUy+s2q+sTpjBsMohCPNo+4knw
hZDFK1N/jlCYxOsagXfwTC5EUqW9KIm2UVfxH7CA50+dH4aJsU3UehWq+HSjv8m9gqC984ageGLb
aawsO0hXY1hI/0fYeSzJrSzZ9otgBi2mqVWlKF2cwCihVUDj63shkvcUD/u+fhMYQgBJVgpEuG9f
+7UZ4ROnpl8Dd6dpGtqbonjWRbZUfVUNU/PqDSqWyNV0k1X1//fbpP2dRuZbKEvfbVdlNY+tyF/v
k69o6oDcS/kWKVa5bXPli4HJ1U0eAGOnJGjiK/9Mj7BOROksXF1UQXZ+w4oivwnks4AH8ABXKj9Y
Qjy2r5ELr7+LRrLKX61e8S/yXtp8VxSgpBJMcf58DSviPXVZYsr7yX4lEi+BlgOF15EDlCCNk8r3
ji0itmMRN9MmxSP4MY2zcAlluP/aN9ouQ1Hwy03Bz6a2+1XvbW8RWF7wNMYTRjZa7h/VxMF3GeMe
IFLF+TMdZILNXreGlvyZIhL242z8cpIpotHL2weKNv/rRVHb4MoccQFFzQZpP1JPiju0D/OrNGFK
4X0JaeuPV7CU6ooBGoUBVdE8Uj3QPogIS6lEbR5lF18K7L1hRqxlU+u8YkMYJRiKVTU69glLsJ85
rORrb0TebTDcJ6kem2FNmxaiKN+q1n6vwvah67z4aaC6/SLgAywAKNnvXTZg1Tu66T73R7BASRpB
oyxwVBzTjT1XN34ewn+qG0UzvPhJR4wdV/DOOBLH/n3QfdM4pq3lVbNQ2NxTLL2SfXLK2GTGMcRH
bpuoxApEXLRv+nfhdMab2lTjQ1apJK7npqKUw0YYo71BgWS8CZYEC8oag/Pva4qgMh/BMtrbsA+r
s2tUlPry3/he2w+TWqpfInTgva10p060xZM9Et5QIXVXozWuKDYwD07fjC+IH3YZOZcvBtmXtWIk
2b6AdfMeI0OQ87NQwzk4LrE+mi/3rMV88QdemDloI5Qm/59voKarfz8J+dY5lnwGei6yzP9VUhb0
pcjAzH5za/ZwBvzOC2Q5+1JN4bBsMjXeyD4oO5B/hKrvBNLK0+c8FL/90U/9U9UbDaBTrGBbZ9C2
wdh6b13Qr+NOn77GHsjWXnWDk1n448EY832AM8Y1t2weSLm9R8pXX2VXY6JO7SxAlJ99csCabL7A
affgI9m5VgIDV5EV2gZXHTaDmYHsgnRBf9RC1yTxjI5ENoOgjGFvi7E/3k9lrw0r0F/+MUGeliU5
nzgeEKdyo2Y+3GfPV3tCTIsY15ZjZ2IfYyroKc0hxNMDouKOELAK8dLGLnBymqUVO+Mmrgsw2fMB
CnV4Gsu8WpLIyFefffLMnUf/n31GArYXM5PPWXIqOTKQ+2qHcVdZq6QgW2eNalWNl2bqVIvW9vW9
Ne+9/HnzZpfNpvY1JCpz1+ikxUXJJkzuacmuuoM3RmICRpHux1cdjOgzjq0Lo5hZiyLFizwwqg3E
1vEjjMKjzgLy2U8Tk7SfQSnVPI03xlrkLgAY7G6NR2Sij7IfNUy/FqMT7GVTZ09HZdiHFYOmLSDU
xUVyjPEKWnRjGD4386HTSMB7zdO9J8xw4EuHkkoAYV2SPCshADRHfWgFbwEHxeS9SUMgjJNmC3RQ
gXoQMaR+ORqC61qX6ljuFRYOqzEOojMyFXHArKPYNnnS4mmpemAwbP9bjwouakz/p21Xb+S0xVtf
99YK587oXIUKzHVMOTdpEFGBrouEraE8leU49wPmxSjd5nId6sT8bRmL2TEtxFVJt0yXLJS3C8wm
UbcwHOqFq2R43ZDbyTsyjqh5R9jyJH7ULO/3CGAOiMuCNxYRMA0mD6Qu5vBPhHDP+Ry6QKsMU61R
YJei+DpYgFCuodl4J81S9rJVIea8yjMX7LWnFvbZTeG1Fe5A1e6IHFb+5rrR2O0aPfqQv7tW7nu/
B2Q7m4bVNJb68a/f58gyHvuWiqIsjkqeURnsWa/obw6u2KtA6NFL6pHobZIs/DAL+4eTqOX3oRgP
4H19/H76m5JMAL8wJOGf0flneXArG5sf316rTmcZ9wFFsfxzkWvvEYic/X1AaXG9gxK99XIPS8tx
4oAlAGYsNN0mnWAezm1R2/Wucsrrfd7cdR+Vbb4eeNXMBzmPj9hV3mqo00sk0mKlhbG5nCixeZIH
TAk8ZF+PdkEGyo+rdNXbidjKsaAIi4dS615kC2xi91SJ+JuVhuA+DYKepWv5F3nwqrheuchQ1p99
rZ0ol973NkFW26fPfidx5l1r95NXUi66WrHn5Lc8gwWE54rslJNVLPz2Is7P1B40e4Qg6ftoeLsG
7shTQVD52rbxN9kdo9vfJlnTbmSz44OOX0YYXezcd5+9RlnJ/sZ1igNZ9GSla276nsALhxAe9RtX
C9jo2oX2pVBKj1gqPwT5MHrXMkeQTwRVfKW2EQNV6nluaJ+QLWBkwL+36zfm2EWrwVcoVJ8PCSXP
Jeb0/2kPypTPTNcAUx76MjkcxGV7TGy9OWqlk+7bVFfWFXL/K1XPQEDgLP5opqUzNAO40wyLEBwb
LkVcY7nttTzDktR5HbLhJmdGuvoa9577YmmQOpXUTw9eqP51r8DFRCmxy6vTT9qxp7q22shTc0gM
mINz72DixwvqaK9iLAol93uLgHMBoqrbO4FdvVSZhmV02ke7jk3ji+pHDXjVxKagIRMvxejyhwxr
bS1Hvaznue9bFBTOo44r8KXDBGYpmzWukQdTGxRAg4xiiJSf2o51imzmvGFOShVOMMEpMfMu/Ol5
qLP8nvov1efb4LrOl9jPZ3NhN3+a6lpZW77m85nvINQBSd312lJvl1qaOOdqLPGp8kCOmnmjLRqn
HL/WmOO2ALa+JLq5JyUWPNs1dkOTMa7Zb8eUByjJh2/X2YOuxOFzoUbd2sLkYgmvk2qPIB2P2Kti
o5qd5EEj33c/k81WcwAHzofPKTA/hzU8FIJfTYDnfB6vVeSdR3kg8t0czTAm1dXM7N4mc5WtIqBN
G7NlrDwUXhbtO7gcn13ybFKEtjGjQtspWdasItMYv2S6d0GIkzw3TlQdZX8w98eqclGS8WnAMuTY
I9lZiSDBaGgMizMB5eIsz1RHFOe0G3+PjnNT9slRL0UK0/tiejfrsFzqI15Ahj1QA0vKa6lQEP+t
g5gxlZQ3jQGOYrWedQA/K/2pNIKv+sQKGLnoLvQaAVg1Fmd5phPvW7HJtsF8sxFZKC7DcoTiHtJ5
gQXRa77kc0BePNZWtTCcMd/KAdl3v4OlR08OS7QtIN6Tx2MMhW50QV9HzpryoXtzlIVic9MnVL+w
lfLUi8E/FJMYj03ZA5vWnOQ6lV1PBFrln852GXb90F7rxonn+hmLcAvlvrlrVcQkM2sh/t3EnKKH
p52UJ2i9bsGHuMqMZ1Uvoo/OMClny1EUm01qb4aqMakFUOsjUNdom1LAdUOuYSwntOUrEzfcLd/c
9NJ55mseYexkzC3ZFc3mdanTxjiCxtToWaTC+bMwnIVJtXZB0ywHUT24pR0+an03bRtKSTdImtuP
MEuRk9ntsxZ1FJuoKcydrOo+GidVIMhGVI/q9vTU6OaDl7lAt/Ax3FAejnhkvhz9DkTqPL5VIBhk
4p4AhXuQyXp5cMLcuzflQCHT+p9z8IwMV7lVrTWlNZ90M950ade8AfZRjhlyqyVuiM1bbPTlpg8V
9z7KW6nBrO4dlqOMqjmGGUbmPpvUtF/zCl1fPKoPVOdSC5IW/pW0bPxQ2OSv55bskoc8/xgH27iY
CAWvk+KV+yT1rmqCxWulZ8Xer+r6Vc8sc9FkwjnKZqoPX5uxt86ylfv6TlWr+FG2XGUdOAN83cyO
8E2pVkZp26d67O3TnKPrFtic/G7Lzqgf/AUFzun6c6Ic+KvZOrhS+njf/tX/3+b+t3s2FTlQtW9D
1iGpRXVfEAFlwr0oIrCSrFPWzcvIjLO1mryNNnT8BtshwzQi/Mqq+lJF6QwPsgQuUEbwCOTc3nS9
Oh7HtCTyXvTaRhsh0GEglOwGDc6gVZKOF/yKfMEX5yICpXyW/ZAofvfnWnqxWCc96t3XJotCzJoI
u5XlIL41VnV24iF4tfyaxXrOHqwe3fFVEH+QExQ7nX/9zeES4ZR4sqe25PtBXWNuRYsBbdqXTLHN
tYjd4qCFaf+IZSg1BPO93Tj+EehZ+TQENb4HrZNu8PoagFJ3SznBEIq/HJqpJBlpOufSQFSdz1f2
KSjeAisVUpvxAjBWdpSCcHmQ+m8pFZdnnwN/zfurKSdXILCXLkVTq89bybO/7vf5GjoLepR5VFtG
NpQqqxgHbArH5sMVWKO0yZfaNpDAYg6CaMBNvhDkWXa+MxILNfCEgUC+ltOyojl5BFGefTuNDrmh
qLhOjuI49I44RmpSHz+b3dyXuErLAmc+le37xH8u+ewri6Gnul74q/82OcRcdCcsAGVaUVC2ZfAp
0D3tuYVUQV1+Ts0aLTGC00t6a9o1ig8VNOKRRcl+kzlLGVDiz2OtLDvy/wg5uUN0rCI7vAeZXI/I
W1xHb/cI0ucF93asBLAamKxOsA/4SocHpVOXZPhanDT06ffZ3KeYcfXLNMolIgjvZNgO25L5IJuf
hyJA+N5oPz97/poFVMBaTk1KQQ3bxVIU9WMyb5FGtETI+Zr2IJtao5gsLhMPz588f4ZMkKO7Uj7i
nvB+ZUwYtRSp9qBoibrCnyP/SCtxCCEg/BgH59Wwg/41D2xrbYpaP8aZoz60UYVLVgqnvi8z5aBT
2Lx3fG2GrdnKxTa734eB8jZQQna2tbU0uMqBRumbi9puZGPE5RbTgRHiDUG7A2ijZd4EYmEEavJT
aw5l6KW/uij8ibUj2S0lYVcQTtNDSDLuIKY+205uXz4iTcQahAf0txSbSXkRa6RrU3o2tdlmvPJA
9l9aGyG5MZgQngQmel69CpWp+VZ1G6l4jioXnktWRWd7VvVplOWMxVTcTCXtF7qZ69+aSbmETeK/
aE1kbi0V31Jy6OLFdP3HOrfLLwOG5NPMWpNkVNVxWShAD9jKphxQRI37LUV7sktxqFUn+X1tjDd2
y+getPKHltRvIvMpdnHqZmN4wXDAl3y6sDUcljF+G99NSlGnpPqRdRVJaowLb6mvVHv+6fXWI2H+
HDYxthPzlHq0txhCAFLtS3sVVI5/mjysC3sed6u2m5oPq8t28nUJiPNBZY36COLUXte535/xPP19
wL1OPWZBRznFf/o9d4gJJsUo/Cu2TcvPyZ9zxp50QTFq/qJNrFvkq/E2HqrwlaWeuioHKP/3pgsq
IA35T8jmpMWYo/opRs7zZCvB4aSrVe9IMI1mg76holb/QY5Gjf9OQNo581MavbINPpeD017vNyLR
HlCs+Sgv1Ax8z/omu7XjsLw/tzNSWD3F4Qv50JZ9LZ6xp1bYD59dsh+RXE8tctfYwZ4NX9w8mqIN
t8g1v2oNJb48jtNqX6TTd4TD065V6+xSVHxRqsIg+TpqgNyT2vsxkmTWxwLRCkDZc0sk+UuUW/lS
nar20ffnjaCC1BYHgvzoEbzYllre3Iiqq/i2JDE+Ky4mmD5eL1GF1voTAuq16V5Fs3SWXV5UE6e1
lb09pcmdEuoq1rQ14q5dOg3UxVYHHpEMOBVx8HFcwzprPh29926KN1Md+K+F74THvqaozEwmqG76
6G303Ak3+tz0et9Z8vHCAGBuCiP9Ueame5aXWmm3aFXCZQQ+SmxtrfskGzTCqTSSaSGvKQI73eVZ
HqzVJoDwwdJk6k1Q+8XoaXiWOdV64NdpYcS1q7ErjOqTGhdUpcmhwitwlJnnG/ItgIGgraAK4fg1
k1601u0OsZHdZKuAZnT5d78q8TCyD2ugXs41Qr2+T5NkmH/uIftl1xCN/YlQ1UuhZmu5GSKLhbda
Sw7d0bPobZjSe3+mDvraLgqYi3P/v+fL/k4UxbMI2HLYhn9su9Y/yjM9g2inp9TqKAnB8mFUpl1R
YQVy/9zOK0/LJLkx9dVRdrngsK/yIyv8Q0OGb1+VlSJIr/RvcmX335Z3sk9vrJ9lrYWsi/61nvxc
HrYJJp0dMKlFbb8TNOk/iIB3OLHE8HfmJqZwF+KjLITSWH8IalI9st9IPD7YYuLZptr5c8c6X7Df
CHTjRQmz6GiWWMnjO6d8JLryRfiddTM8IzlHHtbZst92WcixNS8JaHnAXIrOPvQqJDM+egS6/6nb
qDUHa6dkhLLSUo/DekO5+nrFp5yWrP0oY1Vsph6TItmXOZgDUrVerzXwBIhR9KsYhPUUp065sjxR
bfnzWk8EzdVjZRvwLkrFfJJT/rlgQM7JVjlGoump2fOg1+tJd6KbPrcSwW9ikcXPFMrDOKudQ2dP
hO1yyEfnzMl8yoyy62DpxQGdwyFP09n4DHerqWwexlmOJw/6vPFKLOfd77t6L7vieYMWzgeboNYS
xWdCgoYUnjL5ymICTO2t8qLVDoY/PNybMn5oJuVDVNr6QbbEpPOD6s6o5MrfsgjC03w+IOl8Mwbw
1eVscz4l2rRm8e6sxdxsfVYsZql8MZPGERA1MTnxtPEq58Jbw1tiapX73Yxojjtjc0MtaaU8QfbR
n6bvQ6/a2G6Phbqwzag7DE1vbahXxyA9fs3R5/xSfWpVPKt5D8IyWDm5/cOOanOlxxkcFthmJDFM
G4/euL6J3BQ3Det42ZWDKLrPaIbGwZWVQTltvsj1IYC4Y7ljj4eEzpmFc45dhGIVadGTKtRix4Jm
Qlw3Cz3k8H1mpU0Y6RkGsLXPK+UkKwh+JH2rLEESw9GsjVtmmuP7BO9gS/io28gm9QJfIOFo1zqa
7rO0hpia2yA7j9gozgfWNHwYpw7h8D99gI3DPRnSijLGBo8wFcgQdt+EI2OWpX0dwbrE/kM25WEq
gpy0Ejj5qihZCstO7L5C/InnaxI0OPZSnsormw35zXLX1Ha1w0O1foT5Qf2t6XQ/kEZxonff1FRF
DCAM6Ds+NlqBxuPJ722khZ3yhdRE90OP9YOfaLcMq/FDFmRtsG07ixR6RLYfWk/4QKyOBVXXTlej
BxcGSd946ahgyFJLvVq5arxgWXlK5pYc66m4kWPqPHMeK0Wi3cf+93VyTJs10P9cZ3opavIQVE6d
YA5lDDkZtdFv96jM+y2PgfKpMLx6UcxyJluBq0pMMLaxYski81uPLmoxtpl+VWB3HXssUqjFJ8BX
sTYrJ+NbG8xvuUoso+sgliEzhYg8D2hGuLQ1dkyi50sj6tA4RFbDB7SC1yXvncb9ZQiU6DXUCJvo
vVbstCZRQBg6CYteoB8YxOEnOpuKyrPBLna+0oc7o8hm4c885XNUnn1eBsVEpZ7Mj88s1xdDZYAv
cfRxWybJsB281H8fMux4czP7ymOqWetaBnycn+dn/kxXmx++BZyGdFHFU/fsixBxWtKqG29Uumcl
xtNaCeF2y9FOralHJBxh5I7fEAPDg6s1kkeL8tpn6uQJBKvmdPy8U+2gVy/mGzN/pp6JowQIZGD3
lkEXK8ty5glQBcabPx/AxWLeLE/vE+fORIlfNT5J28958gxw1A21HaX2pXjlZ7/+JeaYA5UNP1jy
YgOEi+9zaTsBAtq2PNVDpB7NCPvpUhnOiXCGW+dk421IBUsihAKySx6sAaOysG4vskUEe7jdR+UF
oWCt0KnN8vMekAdgIFTD4fMekemORy8Ur7Ir46fkrJU9IqG5FBiBunPs5nLhZj58NjMleIvwPoXs
NlcUywF0/WqzMefqYdmWBxx5EzTk1VLe4O+7/tGOo+Cx0k2XgvSZz4SIeKU5ivoKUKFZ242GRVDQ
aK/Y+uH47g0YGOFRsB/n4Hqgo1QK86jYpHmYvYSON21xWtJWoZ2nL3Fe6Xs7xN537NX0pbOS8GTj
+rq4N0OqlKCwvcgWICToRZVolpOXVOB3DPyQ57PPgxK5pEhkOyaX5d5n1kFbHcFGQhcpWw0zs/bZ
9yzAF0HTv0R1XB8EEE3cP2nGtpUe4WmB9FOz4QVuFaog06QedB51BsWFTZ2mi9S2egxwXesBKuv3
fG7lhDvOYLRe5VhTpcbFi8qrvDAJfOM6BuFRjqVmZN0qR9nIsaIsnUcsrYCjcRcP4NNTk/+UQ4MZ
Ji8av0ZBjFdmnGBTmpnPch64j0UsiIjK13YAmZFmd1dhW8NoaO38xcemF8yTgzFIXrxMIfHJwqvP
csyNkQHr8ZCc5CBf82yZeSI+yFHFgX9vsqLeyWbRESfIh0HdmDFmlqJ0jxilRA/lvw/juOrUXjvJ
7qkVJRFqc/o9LdaonwLhsGqDSK9Xcg68AeZMzTTtUp3n7b0pL5Tj8uq4jdWNH5rZgoiMdyjtXj2w
HCDmxCMbSY+VGicDNNpSIZkOC9OAhCI7+0r46E7lJDdCSa1OBBd7fXr4PEyzb7aO3eQBhd9em1ty
UPYnI/FvKsQ9scVzLVzIzlyjih1+JLe5X1xE0boW7bygUX51Jeo2Ur4odXstWRWDnZ7kQcKjurv2
UR7dtsnuQ1mVP0Yjfk5/zJGnkjrl8McunHGAMDt2Sz0KykNlxvVrVPF0HzwrIB5DU+jV45So8VW2
THBIk9GNT6xe2GoUpySoQDWIqlj5OgnyaFKM+RfLvIVVMm7GKAswZoCXumSpk2OCCUcqMfnMYTxO
pj1QyZvd25oAk5vBZ89M3bzJ+7glD/AcDNp8vyKOmrM14iM6v4TsouBqOoxJ80t23funFGZJaNZL
+Y+QfZ1bUNbbBe067KCbaR7sf3PeTyW4sl8C2GyJ6RsP0sZYzDs02a+AoAiBu+D6x1Sz6nsAZiDq
Zd/nNHnVP3Nlf+aO1UnT+dy32NB+8WdCmVao70OEI8XQ4t4WU9sn+wPfnt5dMTU7S63ajWdW0YKF
SogDSgwlpqpMXMK67nF0sv4x1Hah25g32cMKRd8R51QWzjQbQEMAUskpWfVeCZzuEYdl86qx/7+P
Igii+CgKvaW8OMySnx1S4pXdjslrO1T7Ic/0m9GmCYWFmJyySXvSssh9Cb/KTkxJ2ifROSRfuCAf
CFcUdnOUYzbr/YunjG9yLCBc+6Drdb5om0h/dDvrNZjEDx3Tsee4Cuyn0t7USuM1S273ong+kPx5
zE5rB4Zy0ezk1M41pi2wEpwc59Fs8r3TP/fRx1reBwvT5tpHlA7Xmn4Bw2M9VfNuqcwNyGO98SBb
gdoQC2ogHCoFmyUv8sV5ni8HIUVbT2pt/T2f+G2/loO+MYmzA2jIyUJES6kPIg5Y08EuLXC7fWk+
8pAyH8EVWIt49Ip9I0LrMdf04IKp4k4OymmhNpirOiAc/3mV1T8VFKvd5DV6abTbKRmt5edFOGM8
ur4eP8hrfKVwD+78wub8mn+9sGwGcXxKRPRi2512EZaoVyrMMLwj81+eMKaf2DUVipFSeU3lsebq
00cTBS1qFQPxEY+ZTYWhwTHBRfyYKWyCChSSt8gZmyWAZOvVL/EkzjvwD0P2VM8HEfTUnCgoZPIi
zZ48l4WEHlkn2ZIznKrGh87D8FRe5XVZfBKj980xHavgtgVb5qRqUWo5MP4cs1zoSZhgKj3o+8zp
LigiBnUh5DHyveBBUz/kjHsXpZfJWbaxJF+jjFOP2twl+yFdg8uIsZVSi7aD5AiYLk6T6mOqDbGq
VG081LXhv/Xi2c308mPCLGbXd027tqKkIgaZUhSTTDU/oYq6rLyyfCzmg+k3WFpOYbmXfYamEfBl
G9S6wSMFgMWjTxAWdUfRLeSYnFUCeqAwo3qw+s64GPPByq1u2VtNvJF9Nc4RF2ASxsUJnRsbF/3w
2VUZrXmOtJtesy5YyMtLpOJ84WHwZgklNT8mO7FO8qC4HqEueVp0FaeFGYyrjN3R8nNSPbS/p5Pv
tViB/qcZBu1+IDO7x9bmO78bPwdgPcQ98drQ/BCkrFJ0TxT8OqTzVf9rbjtbTTeUX1bnbRQYnN9G
2zYWWZNZT1iUeutJcexTbNTaIYKnNMuqgxvIhUNsBei0rJUx1M5HmGbuRoutAQw8TYXkHZQk6801
fGcfd1h9FQlJ9iIESZFOeDFYqWK8eUH+QomhddWHPH6eyK7K7joJ46OCM+xSNuG3e6usy8z/8yKj
TPIltq+otwhOl1r4zQ4tfVU2jcG3AZRvAOqZRvnOvvLDVFHVdKZlPVaVf5LdAgek3ShEvW6jtHrP
E3tYlEMP1FkfolcyMferB10njOhk7TXFOX0gGfNBKAaCBzqhTVqOwYcxhle/R5On8DN6IYxfgdSh
H9qNtuKLMQc3A6yapk0fW+V7mGs2C40J8+pi8Nm6mNoaveVJ9YmdQP4sHjoNxq0yZ7dFTwho7Iz4
AeVs8szj5SjT3OD8us3kNtZWJsepb1v2ZHleG1Tvx7EUwUpOM6j+oe5N5BcTksdtHK13eduqSLI1
CCSkTPOrtGuMaKuPGlru3rGbeC0z693kf5DZ7ol91jW/qFO1kDedSgVjU9QB+3r8ZnVqPC40Y3yK
k9DYleQmi22ou+Eup+bpNFnkEZK28bZqE5qUNTRdc246ShiGuD8SXMWB5XdfET00QUpCjRmW2XUb
1sPJXrFH5SjKAo5Wn3nPUTUqF8tLMXSmlRjm9DwzT+aG2/XtsSiyZg5bUE1Eid6pEOTpo5b6RV8z
VT5dRfiOkcf3srOUH75fL0lWROGiYaHj9mL8TiE1pslRb73CjolmgREO3OqAIUs0iKdJGUZQWhXI
ibnZUZl89dRwNWpaQ3jbQK2ZU7CwDg08kUvd7aCsHbFRmR6joafRw5RPDCAHcgxr++EhNAEazoNh
nTAj0X4k3picEkoKNrwuSS3s+pZlx/5iqjLzUrbYPUsRmD5Uv3J1zOAHkFRzWODOaHzxVeuGTc6m
/00TdbkzTAvN22DYOOkScq3rr3yLh3UaUk7OT+sv3Q9H6mKqFIQLvKNVbYz8AuMUomiDc5AHyjcQ
ZMpTJnJajDauDvPh7/E/pn5ebzQzdvKzLS+/N0VDvKDK9ZuLV8BiwPjwq6MiC3FU8OjJ2a1gSyDU
Di+Rp4RfdRy8FlVnes+iouIbJYx6ITyubT0qZiGwifqoxDUwQtVODyKz/BvIqW4beiEr5qHxb7Kv
pxoCBHFlbDqMDhdUMPA5TOHv5OVUbVskz++jsL+6RZVcBSUMT3lmbEN+INitttMymWyUyPzuYa0z
ECRCxdCefL3u3YexRMbghf3KGklA5mg/HhtEEjs11IsduhvlMez5DpWsm16A3eP0a9QZuTVfvE0l
PjS6jTuTNTcVT1lUbhG9gPxBYto5j7K7yQdvD5c3XPmsFd54xmM56RvdTo66nvWLslzvLAdll2w2
RX80qfh/GQbMCDGkcddm32ofRMQe2g62vp5rwYMT1s/J4DrA8bt4Fjnw4ro24+gHbNTmJho7sRN+
jgHO3KQwQTkoPplwAFfRixGVwVkLiesr1gceeG+qNULyrnN9g1asWNf8AZ5xeUJJ64hw2dWK9eyS
nDibZfyS9rWHAXM/bBRhnFrLaZ+6WeGZA6hB4Bsnx3EWiUKTCvBhVxPUA4zKeXETLQULwJts4ZsE
DyJDculW3g2RcHlAZ2dfQ6QAfG7r4bvWVmwv8uyLb8bhmrU9yxvdVc9tCehcziihyilF/L0harWs
XfLx/oSqwxGOvpo8sE116yx6ZTrbVXTyRZ2/O7EWohZL2oNl+Nl7b+LpzmPopXXs7tzPLhABf4j3
LrX8NStRfWuIUWAFTHwE6BfG9RoSl6IL12nFxzzSKXMDeK8AhDb6w1DymOH7bz3D3wwWRlWWNxP2
5y4zFAWWvPb7gF3PowWTY//Z36C8TM2hwa+l16lAGIYPZSouLRrnXz4u2sJW0+95RETPFoidqLpM
Nl3LPlEd1P4Ik1XdqHpmPzalDooUcMs3p9Q3sW6Nv2CVHkaiMV9qvRBLdQy8k2WBaVfgnQMg7sUr
NhjxATTPiAkKTRHa9hbNClm6uaknEDnCzLc26NPEK4nbYuVojrsb51FbJ2BkmxXBnXmUxRB1yw3v
hEJw4nVC84oFVnKTdypbahCKun9GpjM+A4meFW+8gKHnO3C79qUdhq8Iutpfvrs31ab+STI4WwyJ
Vr7YlNOs69HMHzIo3QcrzPItrhs+MX+q6MFdF18TV+yo0Wt+ZZW17wm0fIkxwF7mkZhuiR5R1K1k
zSEvw/HBBLwM4KPVX4w5VetSrPrTxvd1vpqfACi3ifrapKmDmMAr+MRREw/Q1t8OkBuulocCWI+d
jVXzd0TG3x2U/BnRqBbtK6cRsJSbmpjWCGN8Gc9scHmQQ59N4PiIqly4ZX9ck6dUVWiVp+x4fBRn
MR+wGUtXmui7FczJ4kx8CQmbHNZqN/ljJGJPx4qdOXKUqpYXj51EM+wLl2fx/WAVAaujvtlUfYpe
dR7oKx9hRl7rHwCz/H0rm5iOuVAIEazOU1QLixJijx3JFy06khEXxUKejoE2n055vS387nwfqTo/
OnYdfoEbefrH/NC9YPNh3zyz3kRER94gZecP/8PZeS3JrStr+okYQW9uy9uuqrZq3TBkWvSeoHv6
+YjSUq+t2TNx4twwiASIMt1FApm/oaYIpGxuRrh57BB+JV3pd8GbKnRjRdJk2slentTVYipEf5a9
FNVR7lLUJ2usqqd5yqHVlFc5ZSSmdiGbcsqe6tdKNgOWN/cpZRN1iK1lVs6O36B6aFqyVQF0LETK
1AiV7H9i8qx3/Olg9fWQ3Xtk8K8x/y3GgmXXeO2ZCo+JmMBLW2YQwo3Oxf7Cca8uXK7ULqbTZ9wc
Bn2RpWAm5Aj2t+41nVGJLZlYKlT/XKrXfDVI2PcLOW44mAZFWe7PybZH8vxcz2eaG/8+kzG2Sr97
/xr333oBJbj3+Yo0OPuouSaz80o7wCecfdScg+uhbL2Up1hyseqQp/cBcizFPMzC3a65Xypjtbxe
nv7rIsolzqHUrHY1hk4GUUCpd1EHUDdL6+A6ZUEAZ0NjWVkD06lyzL4+O8bECR6gzy/lsM+4h1b0
mvsFcHtS1e5CdremfgZV3B8/xymxHh2aaPwyWJazb31P3TiNOhz0xBsOnWUioizbk5uOh0gtcFD5
7DfLnH45VAbv4+9t3Qx0cIGAQFF9WqDInrv59C0o7Hqtpnl7wAu3f9K19ouM+3W5sMZxmLWgc5Z5
qR4Et6zRlGvuoqDGP3u7qhtbYdkRGs2O0iMGbsGA6OxUtfYRlOV9tLyExSVOV+WzbFD746reUjYe
Ja6zjMmDkYItBsLLXUUN/UXnNnPydGbJLvomN0nyJB6/LNyfuj6BmhqML76RtbdS1atbWiavZlmO
X9BMQJ1wU4Wl+tK+1L7TvTR+Z3CuJ133IrHOv89tA+HJLJgu0LRxh7ILfdMbpc7+CqEoIEsftSGc
kx6lw3NUg9AMVXZPUewPzyx1g51gBb6SvUpTpOdm8r7LzrQyNJZIR3AJ+JZEU73RjOBijB2IRrPy
zvKQCYrcC8sf222nePHi3v7sl2dOJXaqmeoHIRJVbFsl8jEXIbvqxWV3tNCsR03ZV8RRtp05KM/+
irmpDpWezCQLMQMJEd0E7+Ma0antnOAi3P73wXKQCx7iqdr81QFhAJ2rylXxTv7nCvJ7wSUz8/jM
/8vyr7ic0w+LpxGtjr1s4cLSo99NInnmBkmOz6T1xd4yC/yT/qH9yLjFJg0q2hy8E4kYszcY9xm6
n7mwhz6nkzE555+xMvTX7HoYHDW7anbmMCUKbGbEOixf7Lwki0uYCGKkTNcXxb7Dl51T2vIsRyl1
YaTRSQ9L7j6zuygSXuaDKa1EERXQOiw5bLynnBVW5doqVuIc0P1sNGqyfug7b9FM/KOAVebT1WP0
Nur8G+Vml61lM/etYoV4S7UHNxy/GVr8oc/QJtmZWI/8SpwXxvhXCozXSlOiN7CM3sHukDOUg4Kh
qrldVTroBubnZ50uwUM2Rzl4CP1zTTn65mIk/AJbFEQbc+AtUiNLa0f3N6Wb7OWUr3foQ5m/V4md
XCWkgTVKcyMCgye9fiIdwKD/FSm09zjpkitg4eaOl/h/z3N/ncb68jlHP0AWg658EPkIpoBEc3is
VX+0lwDogYbNB5iN7SqfUu4TeYmnQ6eI+JRBWD3Js1YGp8lmc47pNTu3eZDsjxod19Z/jZKnSUZF
HakzoLl/TSK77xfFTpicxAHjMPeYeKLZdsJ7JsGrHENzsOqzPI2wwoRhRXDkB8lNA1IDaD8HG3QF
oiP/B5FPNiTGxyUiO7Io8ofB+9m6frya04jlQhYdZSXyvxclZReAgOooRyq4+bZ9nR9Mb0AgBYJq
pc9o0pr9+V2G7d7+092ovdI//GkOETrVC6nNpqF/1KzSZFj2lZUcBy1ug+2nkltrjPcXiC2qLA9/
mvcZUDAakMvJekidU3/T3m3LMm7yUNu6OMdmCNw+5O7VhY2yj5w6428njFvepOYtwbJ1myq+uvyM
YR6mr5rEofA6TyU7Cqf2F6NOhfEzpqr2Fy+Z2qOcSca5r64a8OPQiLjS0Ir4qjj1/fVkqMYBj/Ks
eJTXxA6E267VMZoMBsj75QC4j/tV53uzBSFOlviVJYIX7mOOam1R7JoHjH6wUkqsZ4L5wlIOkqd+
QOFRi91m/bkQw61JPXw2/wcLtv//kCZpMAEH/rIZOjY+E/iGQAT1xQfOjNrwfLD7azDiWit4zFsA
04hVhfNKBtbcy5aT1PUlN7Tq4njVzwHn3P1nSI4YdSMFSTKVu9FCijjpSuWMymq08MNuxAsYOuUg
/PZx6DN7nZaKf/baTtuZWpMedAScT407BVujaOurYlr9Ks6i7GWaKjbNneW+pmLojopQwUdRIHGB
aXIIsiE7ldVRyyPvpPsBnaIzf3fKEbo+xicTfxeVjbGaWvG1mAuLcRQ7D67drWVLHhTuAofUaH92
Y5DEwFCjflt6VQNjwbdXjZ2ahyaAbI7XvLI1MXp87pSaTWuuH1sLTCEl7asXPTiWlSD/yCHhaXxr
ke7NXKe9yNY9HngH9oLKiQLENHPtmq++HVkHOQIL9/TmIr68oHRt7UwnwBQKggaQhKYOt5+zqxlC
oH1O4fwzVjSpsp6MNFvJaeSEohLjlrI6n2h+U9Z8GPKk3ZdhiK+0fAuearA2sLVns5nGYGmjTHEO
2277+Z6FbeTXgvTpf366fhgRkMkAzc9vWw5Hh/3+6T5Dfz7h5zvAXoSSSBzYu/tL5mw3AKqwfPh8
zdhxUODJqcB9vmoXKf4aKtzvTygnrKP89ye8f1tR6CL1O3+6+9y6FbDe4dPJ0XJ++QkbhNM+32Q/
f8Ksvf/97l9LX0ICT4bfn05ejcnJQQlcUFHzFyGvLrL8a6zX1uFzeoey42KolXgFDK96Anc0813V
8lzawn2kVPbU6I73DvkGjb3cB2Cp+dVboeXL0layhwIv4bU3YSXQOsWFG5P1lOtk5MLJ5y4TJVQ9
U1M/KZrxTXbKQwUYw7C88T6+7iDNtyRAN7Ie2sehOLll8vNzvKeRP+SZz4LTVVfCwAPMxLBpg6f6
sGpiV3sMg0J/REPr5A6tco7n1lg5/SGM+Wplpxxm+0jWs9oO0cFkiI/l9EVzkTye55AHvS2HddY5
5b9iftJsPNtpLvdXGeOGnL+vL+TLyKtaM8IVxC6zg2wO2tg8AG6+t+RVQ4ucUWVXyJH+eb+h3oM+
0NyrDMUIPuwQkyiWn+8XzfBfhZriXjpflLZxeHb05v5OZQhtd/KgQxJS7eMDyZjxngSduH8lgP3L
rRpnwPiNr4N3Nvw8f8CsEgLrGEQXeWalGdSpvsZ2fO5wrBQl90oHgRCZbbz6a7SXqMO+hu34OYEc
IQ+8gp+Pv1/hM2wnZQwZ/59X+OzAjO/3qxSQUNCPZz2kdmgkq2G2BspMaptFx0a3FANKfZDsWc4j
Zj15w5Gqs0u5va4ePA+rhEEN25sBumBFPcd+VkIXfzojH75YTR8utMEYv8dFe67dzv+FMeJCw4GT
NWFHVZmlWYCVow5ySg1/OKb20ToBLrqZ56IQJvIXHV7PKkNf9QZ1ia0pvngPvF1ta4edc3SUzt17
uVtjHcd/roHL4GzDwspL83/w4xpPQLVKsWjkUWPJ3xpdtpc9g+HNjKOcWvJC77LxdI86hrcYeBCs
QVTk/Ala/sr5Mmpa8v2Klm6ExvJkWeVzOVu75UljPlboD22jptxHtRaRM/WCi+qBBwFfrCBA2aXL
RM/a89TY6mOsNi8y7gaJgTtc3R64tWpwKo1VXjrKO3hWbePpvk0hmcuH/lzoAtHd3gz3/DS0tQyz
Qzz21aA+xzdrCl1oYHbaIv6KhTjWbGVHEpKKb3rsBzM9Nk3ZwlGeTycd1QrXwkZJCwryi+Eqcrty
PY159uLZlM/EgDmC69jpS6lgq2DjFbeQzU5AuYoL9ZdsTUrropDuneWVaL5Yj6ikL9FG5lk8H9x8
B7KkfZaNPim3KLe3N3ltFk8vZhCpD7LFJ0GJ2A/jkxya9oAABan6PekDBc+vmK/VbEt1YZZNRK6e
gzFo0VJ1cmM9RdHv2JTB50LhugEobJH2kwPjQf+nex5oi6k8+GMB3vhPvLTmREOnJtxIp9cEtxVg
1VX61imjjvw/T37ZNEpynkZsBocAkNYba4BX1ariK3T16VVYKzlIy730YpQd/8fM4OoxfCZbYyUw
X5K6FuV8xQclMPeOGjfH3pncs+ydqH+DQwpeRtBVN8toH+o2zd5MzY2OUxth6jZfVHRTsbHBWGzk
RVapKqB8IzYPOKwci873N0ECDVMeYunL40VZhokLlj0yaIAlJDuKFMwU1PVTTFoLx3H9JhKjRm05
StZYuEcb2dmPrn+hznhvyVAt+mCZY966R0qwfvIoaR+1Ft9gYygpQCKE+qKIIGabwEwkgr19DLkA
BPMvzWq+o+wA7AdH5VViOuU1MStra/vTzJkbkD1UeGR7wm6eWh0/a6S9y2+NA31Km8vomsAsCujS
D9uvykWSFepLGdqUWkxdJ5Ftersehai9p0wznqSM8PcqipcmZWvGP2X/g/za6j5TlSf7su/Mb4kJ
U8GGGP4kWrJebRplZ0MtqNwlQ7CLMK27hI5RrFzsWN8iW/mZOY71kQ63+zyYXt0UrFbehdW3gK8w
7vZQfVj504RL05C+TNhaPUf4QTx3DU5QiZM/ylDcmNPsNQiyeu6sRFZtCtLpa9nLvTE5dSbWkrK3
RE/5uT1+zkU9bs5qJe1J9jtelq2Fwz+Z8p57onseu2xVIeD8JixXA34RGVhC0zRKy9nYoaiQ7m6b
N3ZiWDklA/QJ2Zv5Gwof3ZPmZ/Uj1Kp7eLCz8JgXMzp6HpUW/OagjwzbURXWsVfadGFaSj87Bdsr
tQn7pWlPw1nG5AEownBO58MUt/YKSyeGzFf0SPeOYFfpkW1dRaL1s1vGZC9ycKCncvuoNrgCin7y
Hxo7wJW5cIbliKfdN1JwhwCj7NdywsCh8JtqCycz+oIfJd4SqftNgdC8yvGvPkWdFl9zyjfQenXn
Wx6PbxrmEwGVjUXo55hBRn10/Tw4rX9uWOgcITNW7iJxvWQ/KXa4kEPSyPk9OIhQXTbV/JxgQecv
bFJ1i8pqG37/ss3uYlNlfD2RlY/XBkGzw9QD5ZHsgG5Mf9QTykqSOdDSAtITouYEq2D0oh+qLaIH
yQ6Y+9p55P/iOjmLaQ2zAWd0USeoAkpDId63Eu8xtHrv0W2Aj7j2TUZGlaQPMjntSvbJmO22m8Fr
p4tspVaS7Joe5bIQE7h8afvNFZne4RzPkxW+7m4mMN+RbtmPIR4rSGhmbEyM1n7Ui8m9pQ4wF/pk
pLEtZe3DZ1+lRYNqY5zEawMCyFkDle3WdYwrcFK/akX++0zGoFmJp3Eol2Aooq9e/8uwi/qLU9r5
3oHgtpZhP4iOniNMir3crbCOQcog66Ov8aT+gLLf3cJEFA+jMToLOb7JsZ5nJdE/eIaa3Xzd/JBx
y8ObOGoqG9kafmeeW51knHtri3ZmJvaxlQVfYpPi/Px2lB6H1RQJtq1s8u6sP++u791hXczvAoWZ
YyWc3++uYym17HV/0yClEld98VE52oWMbPFligtrZSeDevZbrzpWBWKPfR8lL1MHRIE8TfEBG3yZ
tIN5EYaerYRp+EhdBpiAzGefh0wo49bukpNni3/H5VhTNV8D0w1fus48aqmtf/GHCh2yPAnPlSag
x6t+sdYxbX8b9PTiR672MzaKR1Bx2ZsR8LH6ulCOsTH1Z9QpYI6aYfMOVn4fsIz+qfnlV6y5zBe1
VvKNW5J8N6JWfeiDKZpFM/2viRKs5VDkkHB08srmuYD9velMERxUqOwX1KOGpa6N/IhHs0N8fPRB
tU2mszdib8cGI1nOYkFvU163i34a069WGX0vs8b/TibhoUCg46PSp7XKbT9ceN0Z0ZMiXggb+RsY
IwuoHxuzyOoPL1SvmKmJ70YXfUxdaO0U2+s3Ks4jTz7gvaJ8Qi6ieOrqig3o6GsbGesms75AHNvl
RV/cRyBXGCy91CSNgcPcWER4RcfepYwsUMzzGUz8BnPRIlq3LnIi6xCFMf4C3rHWKUrzeGXfaFXJ
47239eElxW4brRMH8SLK3YJ5/rnkHuNbvV8i5w+1QlvHQ9RuUrdTFrGSKhff7fVjOgKUS4Ki/tbF
r+CPne9pLfwlYuPamT+YfTYRWl7Wc4cYf2TwkL/Fdh+vg5p9gD0CUSnVHnm1JHa+T2YJI0OEX8o+
6TaRG6t7pbTURzcOsYyaRwyd/WzAwXyJcjPYoQ/qAt6z6xeRaU9yAJJE2QJRPyBnTVNvdSXS+Qqo
FwHFBF7XfHHAZO+UNCs3NUYwjkjCVxT/9X1qev3aHVTrq421duTk45tfD+bO1fENkfFa/d4OUfou
sHPbCuBHW82L7K9plllfDZeMwpCqzrYSffo+pt9lXwLHecO22thh2TK9jUazknHNYqMaN5lOzmsI
X0koY8jKS5PfcVaREm0NO1WWtRVidcZe4ijPyrn5GZMdZlj/X0N60zPhUwhz9de1A0j7Azr2OFoi
8ScPdQxOuYpK41+xPOuLC28i3lIpwIvoz+B07sCfwEVn2/r5V1xvodyGQXv+K+4HRX4WIP67xB6X
DazlZd/3b7nV1LdqJie6aPgc/4RgvTc3zGnuIapsNUkkWLEK29rQHLVViaPeLSgsY92aA4Innedt
SsMszx47vR2s2OGotvw9KYv7+8D2ymNWhN2uQeXzbPko6rRJSQVDwcUvQQv5GsYNmgB+HTxlWodC
bMxiNNbVB2AAxaW2DXVjax0Ovrnls7G+fxfquEMjgZ2pbecXGZNnfupZB5hBD7JleHGAlFEWVueG
glSU9vnlHovrDAvBTE1X4TiqT5DBg0M71QBYfXOs2OuFSwDQ/U32Wil25E6EPahsGonbn8qx+F7U
mfrUmLV4QGzxlAY+qr16HFHRtZKdbJqm1i/yMvbvvVE/bbH/9R+pngbPrS5WcpQ7sX6pTdbxKmxF
gF9ozYzWRJ2w9+NTWJvta2TWy2Q0kGN2yBROZifWsina5Cfc+PHqZl1yy9l7Wm0KSNQzjXVpVy26
l1yU4VZVUDHZqQX+ro5tNY+1SxbYTKOzmFVpk9aKzh0Pf9knD0Hf1muhh/XatrUpBQgtrqZlq9sA
BMk+j/zsIg+aWSUrtbIxtDOK/B6L2imDrRSEuIDawBnnwTImz2Bw1jtVUOD8jGFz7K9Qe9EWIA/L
ad2lA7WRWYMn80R2iCE1bVPaV65Dzq4TghuU9+Lphv8rSg88MNyPuPJ/6WJQX7NamYAlNeGlLRp3
hyJ8hNaibT70Gvzd0iirVy0uI+obVfcBltcyDO+XUcfP8XNeqyZPqNG+H9rMQaGuy25VUmBp+p/x
bu78K0ZuA8cVsUit8Bc2wI3+4IFnhpKhTmsTYMG5mAwNbGT8gcD5iKrLOB7l2ecBw/BsqyUCFrXp
o7zAIWQdAutxPo2N+rnTqRB/Gr3JuK7A05ex++A/42Tv5+Ch1qp1qpr+ToGNtsVsdQRtZEdvuqYo
aAeq1j5ugugtTLJvke01Fx7c0Zs5V8HT5jXwnYHUcPYkL5mqRj9QMuyXclDKDhbkF2wPsrA8U0Ye
G1MPs8gaHOPFjk1tlSVjc0k1Pd1papWBXzDsUxWn6SasB+3RgSS27KGTvPeT80iSfQbys/yiaLXw
YbJHPsuQ0DTqJXTH9tFseIJklaaeNLRqD7mrBLupUqdLGebjasTI9LXv2SWXX7jnZCfTKikBxE2/
IMGlJivgrekpCPDY8ARUyIVsywOQvBiEg5jwaEz+6ZFzyOFyzP0a2dYVFFv77n1szOwWztLX2tAX
pyGvLjIUzyEQCNY57tutDMlDb+riQq5gIa/5jMszfdbEvscYcR/6Z36kwbb3CdWMPF2WNBc3zIuT
HK9OkbLxrakBiGV4W4vE1nGq4gpr9N4jBS/Cs9sYxgZ8W3JFF3+2Skc/rxitloKxUc3P3BJzJiNY
uQLemZmY2hHFFkQMslktRKvbZCODsZa71f3UDVBo9smmjUd11IGgaeyni0A0T12fggQ3fZLVmZpt
VdEjjDiU5n7M6mqfz5nJGEXGzeTV6bVUZCpbD55NtciWttpUX/ARDtEJJbXYIUwKmzNnqTxu/XkT
tQBYuO76Cqkxv3C2jjsurBnw0VVKdGADjt/b3HRC4S/gSyinOM261z/DhAO60B1gzBSh8XuY39g+
pmUM85hNxuVs9jwMXMu/h7EKscEJTOkpadt6q6Quxf1k1J8i265vIXdwuw2taunrkAI6FAkOtZfq
T46d67sisGDyz4NdzG2ecqg981CzzIqlBtZtJ4dqapsehAJcWzZNp8Xw0qv0Xe9QEkI2SH3KQpQ1
Lc9KXsuAXY+YdPtLG7MY5s+vfUsmpCTCVvup5B1rrhShbXIVC5c0V7wI6i3bDExXwdOsmySrborS
mMtGQDWv4w6NJpGROqQI8A0S+bkIBXmL2N0FdeH+oj734g9x9V5mVrl0lMp8NEDJbVp0VM92nBh7
MWbGDguG7kHOiNRPjiiXj2p2N4Tf6oLVKc+uOXd8n7HKQO/MM5qdVy7HWaTQBBa1l3uc/7YL+itG
Raw6hBmp7cnahZAU48Icchx2xmydoT+ESrdilNktasvipRLVS9Eb+sPod/kL77IA3GiRkZk7J6VA
6s416oPsdUQTo99pdTvZS9WjQt3Jt/Hn5FrSsNamIdc9NOIBDE0F/t1I391IPVmz64rtsD0JfO9L
btqz3GgkHry4AZjZaT7b8xZCWFJ1i8Zw2o9p4wdK+VGn6QBABEkstezfoXZ4J1+pfx9a0YzrtEiN
xV8dfzXtumG3BTlSxqeoQDvEw0Iwm0zvFLakoRFfZ9MaW+zwq2j4yYoMQeah/4Xy4SuG4uEXL0Mn
GF5Rf4nTwdo18HLgurjlJaMgvEJm297a5ugtebzxtc8HAcHgaGsuOnKDgb24DBa4omIsPSZUpi2f
59cULSIzME990/jPftDPPxS9xZiRZtZ59boWFpYX82BcAuztZJjIbczNUHjOwcEM+T6VU3riIVTE
i7x0Ylf8iODR0pmH2q3olyx9ok3KfgJeZDAlqzJl41kYymC8iYzbT7Ni3zCECyDJA84PEaID1qpM
xv5DLbWnnCrjN7+zm4Xu2N4rDmbjEs/d7EkVarRGeProZQ46geGIZms8FfsBJA7KJ5pSLNu6O7DU
cMGz06s5ZrpVLDddFYmfP2XzYaSyQKXhJiOqH5w8Z9qrdJ3D0PbOulZYE77d0KdV289WQIR6dSX7
65GMcNGhV9wI/xyTl19W5uAu8lB9ThzYVzaSDNuR8tPG9vN6KZWFpHBQPBNg26KcreOBtapTg79K
qr86Jh/PTfSLbKmk0EFeP+Op2lw1NIcPdZHXqyB3rPexK346mZXdSq9RHpCHpuht9fyO8HmYs5E3
qsnN9ywUPy2+s3ceLgLvS2ABsSGiJYrNV9zm+4cCEtM6cl2QxJ6DZabWN/s6gG7tozc54haEwZA6
nfi1fNUmbpD4gOB413bBxvZAWKL3Fv30+MMYtaLtEi1WdiQAv481wuaZiQB5hR76by4LCpG5Xjpv
5mj6W6xO8q1dleIW2uU59UcdGzKDrX+d/VBblF1IOodXJ65uvRLG+2GI7CMi3ihCzgcrvQTlt6IK
22AR9PBFi6j71esb1VC3Q1R5X8LC79etodZHlw3EJeAtLmPBIstAwWGD67Z5qScRLHtykbCFqhil
aC9MFq1IHGif6sXQxPRNmy1WEU/JF75TlvxHjZtCdd9CtHa/u26EskoP4YwHSry1a5RRfNXq3zwb
uFZtht2PwBq3dVBRuBPGc5ebHiw95RbY+a41EVsYHURHxkRfti0m030WutsETfJjMTTDznaVgz8V
+VobveOUNt1CJelBIkYMmy4y7E3hiy+hk7c4vLvRosnH6Du6TFfXqpyPkh8PUs54wCKDvvGUtj0g
/Xrw4Dc/MGA2M4eh8JCP4NITYCBDEMY3eUCgTDsqCar0cyhRFGTFMtdaU9vRzr0zame1L78Mbnmt
7JxsfFE/Qx9PLwg7qy+For2iUug86HHZnEervvYxUJ4yi+Nj5H3EqshPKqITXjyM+8BBXQV4f2Ge
lAdfwFQM7ey9B5WxBZuONNPcVEb7Mme2Hm296x+E3UJcVwC1mUocrWpVhEfdE2etFS6a9TPicAYm
hh5nLBF+JmUIRmpEvkDG5QEyFnh6OUS2vbD5yqI/R0V7fBlwU7pUafzSakXzQKKVX9LUU+Hrm+5V
dfN4Acki29ZR99OlEnLDJtg4D4MDtdEMoyWrjeLE2U12Ihrf3/BFAK48Jd9J6zOi16xx70VJubi3
I90ZFmOjp4Dq8m5dDm71WhmxWGODWW5l0zZsHj+ehr5sMMF/88px2bfQQMmyGfnxfuqwaz36Jky/
5QyqOCaB+UgpWFmGPbaLoXfIm/FajbF1cTNQrX27Nj3jJ/u6aqHG7ffetLrr1GaUnQpkPuvofar5
HcaKvhxF3PzqzafedVD5SULvVFFmWqBC1a2GBPKMiLEijxTh77DGI+HEz/maoeR5zeczytDXTE8r
SJyEZGdXQJTqe+6VsqnqZvagaPX3BFRPgdPZc52oHc8gZKFk04mC6Ty6JMt4zj2D+ewfM1EsoUHY
z2WhZosImACF8/9wk5vmZpoYPHVD+9t/M5OTI2SHx+Nhb4y8+h/POgel7DFKf1V+6R6GCu1HV+Bv
A+sm20UmDCv4mTCTa7TJ2HKPG6M0qsvk1g5kS1WQwwmuXlsVu4Kl+jF3qcuF/Px3PEMozhVIKSB4
OF0QZS7WfhSpj2JKHFyGevW5TG91zQJ0tuu9dV0c7zoTR/g48NrLGM3FFy+t33U/P6sVv/QkHXBb
B85ElstY2g6W64awzJ3wJ3UHVjpZVoWerjXLqfaazWyAu+dHRl9RmWZdCmt5rau1/eGW2ZM2YhPU
FKqKbY2y7q24/MUu7yHkXvgedLzDPkwKJJoisavH9sHlp7RNdLffDpY7XlXHDVZoQOtvKgVK3c7i
X7l9ppIFdJwf89UeWufdCdE5rTqteaTAJDZV2hZgXWqw0aSxWHM116IxxTJvnOR7VQzLsKjTDzWs
MUHIo/TFBhq46ZA+OU6TgUqLBZY39HqNmv541lvTfXY9T+OWvSHLVX2LQgt6p6tWB9/sHfCE/YcW
JNwoXQcovtXYAOFFfESKOF6TuRkfMs8uF51lfY+1MniGijjuNIRTt4ieei/s0ZGKzIMfyFgAIMyz
8XHMzB7aT61u6rwTb+iiHuSIyG4nWGvk5/S+KbZiaHaqE6R7NCHsvUb94cTfMqH019oXpCe8VYSQ
/1oMJN1HPRpPOWnfxRB5/rNlmqSD6uEwY096A4XgagAtOLTpOQKoB6Ombte1hU11wHe5snH83PNw
UV5FPIULt3Mpf8+9jXBxnLHMZ1Xt8kcKDyyKWh6kNZAKw+z6vRBkrydXy9+91PnoQZpeKy82r4UR
/sSsPYcA7S1KcNRLeHwoLHiqvcdEatwOXZI/BvqcuS5E88NGPCuLhPbBLuejUiPnpUL6aa1pybs7
1uWKuqd3zeYDmGWUVKkd7Xxb0RX0PRptNdVglkK/9q5yoOfZQPNjitifsVIZbLK/3FjmWeSwlLzS
1b3PfZ8stTHXEZeh60k2K0G4dosyPytBgwHBlCL81BnpCdTFVwfA5DkyrHURNk9IUEdLfdJPU+Md
zYw8ruO52rnE1H05jaG2stp22Hlpo+/xIRkv5XyIdvlIygWUQbQrAy9ambbQ3+wRPf16GH5BhpvC
nh07slYvNfn2RdN6xbpHIInbZRpMByoIy9BULIyiSmOnjoDY0srWyNUEzs5PlHzJvzy/Vy39Eno6
MjAuJjCGWo6nCbLqMjMoR8e2Max6KyFDr44OlDohukXSiifEgrKdjH0eYIX9M6Rx9X7dO72xYDVy
NikVvLlNTxrGMaPXWY1y1WWWcU280NuEkLP9zNpSkZpOEIzyXWDheNPrFYo/UXvuayN7QlGBdbWr
orWkm8NexrQM6AvqssBBFffKVsD50HTSUNNsR+Y+BgarZNwmvqmKMh5Cs5gO4LH5dnwqGBGk/pMA
e8RCMPmiNJQdeki46w4B5l1WDe5NxdBUdfT/w9p5NcmNK1H6FzGC3ryWt13t5OaFIc3V0HvPX78f
UJLY0zu6Jnb1gAAyE2Cpu5okEifP6dn0oDRP3Su50og9Thh16zTIoguY4fwYzSQsXGAem8qZ9Y0R
ej7kLsNzQDbcs2yO8OdYsa8tCEWferUnpQiKJ96lRbUzshGzzVtTAHr3g40QAOKGIS95EHF9QOWL
JHpivvL9scHorGF4zx/dTigpdx8cipEfyXxm96biXHpTwRC2nUSUdMRV4z+05Z9ygLSruuXANNk4
Tj0/wjDlrQytHTllMebHu0217L2euib4V0Kkg92CebOASApLOcTJWrUQcG+Vrr6MnlNdui790Uuh
WoChGxpGSK8BKcuYe5c7Ed+rVO13KU/Ca22hZ6yoVrnPNM+nqpKGr4F37FqH/H0+X63a5gGQxU9t
pST8+XNb5A3WQdsWhm6ETSghqS3nSdpatyDR2EBbGrs626TG55COrC6ov/2s5vmmqKaHDjqgRxVm
g7Xhh8FTyKfek5pLOS0cYM0P5kcXMNGFP7pm0DbwCpo8pn3z7JV6tm9j80sf9sk17P9FErx+SLup
3HmuD1tMhAJR40O6KXtwKkOTI7tL0zoPYzVOpE6RHxlt1UZowoGvWkm/+LCi/GEhb7GyTKX9yP1e
W7exH7xUbo1SW1z7N1vlSxElkPZEydnuUCPWO4tHixjKZoDUgypIrxiLlXTpI3nrfNgoQ6o/Gs1z
JMmZVDultIYf8J27SSUdd6QqjOOLmYIQdr26SPUh4CYJlmRThRqvBaHd7bRANe4ETnXbIb866vAL
CQonGTegawVftH1JCngEyjhIN52jmac2ol7fA8z1qoV288x2eqWOWfEK8+MWmKTyJF7U/a7RPhmp
V13qLPLvQ6vMsnU8DfEOAhc0VvJ+VLbItSr7FJjuc2MWf1I6AUYsH4YTf2vRauCk6skqEvByXjrv
Lc8HcFUrH0O0rZ6HKVubXd28BtNUvxaZ+1hCJvxQBkr96hmDte6nqeMOy9B1NX/PEUW88Vv/wSrK
4dqXk/+QIy8PP2f8Kcji+hipYUnhRpB8shNyk+Qho4P0JtRRg5HnqEx6fQXhqjxRXlTXVJ95fhyk
eXT6/JKGBcgmNpoAJOcQ8gZOMC2jSTfUQ9gfrDSBwFuHO5yKKvtD1pD7BmimblwxtCZV25cFj3cl
cawPGVVKQEK1dCvn6l4f7GH47rb3uR3IYZ72Bgy/BPOG1+yK2Q/gSWOppB8jSNup/5JDHZHKLcz8
6k4G5wOYdBPa0btXDZKc1E1Y7u9zx9HfQPij7mWwQTHFpg5d/+5N7abbOJTZH2SwGg2AnnpxDCuv
O4fK2mzbZA9u9GA5Xn/rg8nZZdFcXtzkXJChe0Xtq9fU4VVU0rxm9fiR8znvWsAscIDhAXZ9Yxxu
XZseKWn3zo6hwMYiba32tZqpzLqbemNIHkyQCr5a6hHUpbl55nTk5A7oa8v4vI7SDfvnCMF21E2c
fOAVL+KcWI1TZOs4u8i08c+8tPqvZRnqCKMb1o269PgQwRvVchz22FnJh05FKsz2cv1ETr1fx94Y
fKpJHe8MeA520qs1yH60VYq6iPAWJpC+pugfg8g1PnZfmyoLDnpYQFo+kLaLM7veNEpV70Eu89xy
g3k6echUWNvYcn52U9E1tazS128C3nTNTCt3iaj2CqxnxG2Djzb/PYqWp40CDdBHg2/bk58iRCRG
ijWYtziYnuUonvPioQKdJ0dgrKyLgULPKhKM6XMNyZM7jvCdi1UR6DR2gl1rE9uKcZt89UdjKkdH
GYLbYuaFvzylPmBKEbTYUxPOxXCK7PU7RxHE6qrys2m/BMsQ8hHsdWy45n9dzu/ZMFq1pn1AmGBH
fff0xZ1tfzO33nCZtFy9qjrprk4HOBizRw4nyCYioSgkm0rICslealiCBwNh2NlBUUjatF+9tBCH
zD3ytO8cMlh6Ye1F9EOsLKeh+RvAowCRxXYGRH1ftSG3DOyJQ6luBZJ5k0xzfiqa6EdDbWB+IvOd
n2RvcSxxi+Nd3H8RsiwP3AzCe7n+Mk8Ol5jlSv9FyLullrm//ZS/vdryCZaQd8s3gfLz4//2Sssy
S8i7ZZaQ/+3n8dtl/v2V5DT589D6CX3HMHqWpuVjLMPfXuK3IYvj3Y/8f19q+W+8W+qfPum7kH+6
2jvb/8dP+tul/v0ndYOw5u3QKBDtnXi1i8SfoWz+zfiNK2lCZuWcEd5n3cedmRRvx/cJb6b94xWk
US51X+U/xS9XXT61OqBCs108b1f6T+v9p+uzmWHrPZgxb+fLFe+rvv85vLX+v173fsW3/xN59Xaa
H61q6HfL/3b5VO9sy/D9B/3tFOl489GXJaQnFb/ydzbp+C9s/0XI/76U69VQ59bG10mxonOn9IIh
EbDZOf3VSE8yTdVJNx6lWVpkr5ETlljbr+OzdNccIB29FFk2YwieC6Mz10FjUVvVWspTEaUQqLXj
K7tgiGzFKC2pJOzBtwi/nDNHpn3i9P0v6Zd2H56o3VzDiCVtsmlG2DJsExBYC9n+BbroG6Qe6a1y
lfQ4uB6CzwN1vq6d3BsYKtNrmcNAKqKMJEFJTnojRwHOFqiXu0269cT83gOgInPWQS0jlyrDkTrn
Ule390AfVslNY0UuPMkW9SXFjMQOO3twmIip7sIELVcXvhuL+vmhupkkDTi3j6nuEcMpcqpbpaXV
TdM6Yx+YFdB1Obs3mungVyAb3sx2Rg9gct59gVyQFeXExi6RJbLap2UtuXQ4GA1JzeB8Xy/Kqu4S
5ym0vD8vKcPycRivOi8W9zBzZovm6AdPrUeKmNELCoRC/V2sHnpkStTfCNd3KvVX8zTsLX5vZ0C5
wSVshJa9FLyXRjl9cVfgRDzFM0/Z0IGqcMuKotMcpo/COZaVE94HnhZ5oGGEvQSOC8EVyav7DGlc
pinOnKw59Gi3b+bcI5up3g5plp/fT5y1KTx2sfL0bi05tAr7SqbbOmqNhVZ9itDarA7BQ9RlwYPs
AfYK0G2tg70PZJZzbbyLQ8YN3pxcZypLRegy876Q0T+7bpKSN43Mk2xmUmcnlJHNk+whmDYdMyVb
SWf2K0wOfdMMcgpOmFFQHI3YrLLqPRV4GWpjIcRjXaU/9IqiPUhrj5jcFkytsZaOu1eEy94wq6S8
9eAiY5cITpzsnVJC6QFe40fs4k208AWRIZ2E7d+cxlyYB1N3vy52GzyhDp9WXnDK46t76Vku5qFh
CKpugMJEfOpfn+s+zCnVo9TQ3coPYTmBzk+kzmDYcv2TbKyiQLH+3i7WIbGxFtSEkC0UsRnIFoSv
J5Tv5nRQ3ixgViUJg3RIlfuC90lvFqxHuF4VGBo2OszoZ1M0cVx2ZzmUvaV5Z6NOD9pYNmLrxfE/
LbBMu19DH71dAbVdzsanHi8ZW0QUkPXsMVTD/DG2cnZXMYIS0kG+LUGDGpHaAo50eGndE6UAc76S
Y7CnP4yOFb4itKDupB30mHdaZiyxtRS2lMvIuUvMu2EZjFRjeO1xVpMvSpdzklFaMLmZcfISAVA7
ug5JA5Vv2KeqNw4yggIujz23Fz46AsaeF1TXlXZaA6lyoPAXcJJewEm6CVBPOZc2R4+iK42t8Mje
EiOnNOPOGZFvWkKl+Z+GkYSoLCul6vzg9+30NHvWo9lmw2vFhvtUmnq9neo0/xqYFkdKAKxInU2Q
vIkjKDXxP1cWwNWkgn4tblt/pbTTUYKNJQpZNm3j+mvL8rLtYpOw5Zyqum0GfmstHXd4su/58d5w
+eq/AT0HbZ8cYV78dg/sqOJuIhhzEbjyT17leSd2rma+kl3ZwMVuASFo0LS/W2uqoMdKt3bGEgnZ
qY8Mp4jh3AiZWNHI6W7VRgAsSQuUdjPCGJpDqK7OQYtsTtQ81CW8z7Inm3LKqLbNTVAdfvPDkfzq
pQEgB5iczb0MVg0DOegkhBO1dZrbmKcfY99zIB9OgZwq6YRuyE9bzFHWTTpC0fudPRvzj+mvNZL+
lbRleWm9MrnC/Z9cu9rZNB6pT0i9fpikc66GGTxJo5VHSGgv6uxOw0rGNAMIas49UYbPvYT6QLFW
1rdNtJfdtLO+u5Fe7N/Y5KXiv0p4wS+yr5AyHUcjg+jO9E6ZaEZbg5FyGcseOsHoktjN4b1d6b3T
P9lGK/RPCqJPaLqLmPuq0irHco5s+onSk7X0VNWkHjhV7i1bezTNsPzYkm8OVYDsdhqaH8h6tHZX
fgyCXEVBfQDXrxYfNSTkb9Zgv8gZcemm17rkpbE0ydbaHTcak5Lrc5iH/ln2sqH8YwpceydHw1T5
56ABkszD/WdI/Ku32AZgpgiM+KhPCO/iuE+W68gV312upVpnk7eZ4MT/27wl+MfcSEWFwol2ahgV
+2o2gydFrWGhr7z0M9m7L9Zoan8hru1ZJke/bhC/pE7SfvH6hCOduA+fw9jlnmnFytlu7fT8bp0O
0q9zONTw3fAlvmhq4xwHpST/BO3AqkU85xIhLzFdO1gBd30M9BIsgl1/ihPF26awda0cEuUcmGbJ
djDK7tKJhsO6t81ikyGaqm2T2lWOi11OWIYyTNry0rAPc+Kh1fa3Ja1yfnuFZb4RcxzRZtmjb1kU
QqWIOziwku/lMFXL7MHL0gcAtkm57nLULIIQta3QaOH5GlHg0oxoXEGqNXBw/remQK8XvVcLbu+V
dMWDBo+17JZBhgpsRVrtjdGvCntrDDEoN6/pdpGWaKLkIHyRTWdCIIHW/ZMcBRUEOEvEIMIGIiJn
/hnBWxP4Rw15b63Kmw3HjsG1liRJVZvy2u4X41Yaoc4Mr5MkREpFkDT+PmaZs8Q0gnZJOuLYCA4q
WD0YhErjA1whia+VH/oGJbqfg5+eSqmUXU51FMUw4r5nBMU2hsphLW+Dy12xmGDGDYVjsd3vo8Jh
Tj6JdHFblc2y1OJYpi1LLcEFgk3ka7Oc+3o7v1DrP65cTtxPc4JejJ45AWetlBSljt9V6waukrDT
n0fhhBjDXXcayGwZOyq2dY4aoXdbGH3FsUp0dms9uklvVPIbyTNozOXQ4WT+wQzGM8JB6ks9bXvq
YxqQdEAWhNy5Wxgbv7PDY47QxSVzYOFiT1QmG9mFWHxqVm4BspMy1HrXTvnYrCpD/RF69y9TZW+I
BAfDxF5FDsmyU800AsJLlOLZpdr4wW8N7XXi0HNtJI55BDWlvYa148J2H/goTpdQhanmsLbF6auF
5OvRMqo/q1l12a4KG5jGABBYVx9ncQ4rGzPQzGPUtn/KUSfObGVsROnOP8aKNZfpsifX1QqlPsLS
lZ7HZKioX+d9SuPncDNrADPS1mtUa7ae7+3nqlAeSup0t1PbozY3BuV6bDLtNMsmbQA4FUJOcCUN
b1zCX8D1cQqy/kdPhryJNpLoc16o9QH0Tn3SVYglf6kNSslBOSyi4syxSHiWplaqEjYZR2e2mgsK
/p/6hDK4tqmcU0Yd6DGShW9mjFp5tmwnON8XkJ5llTmH7nrz62NMfcNB+Rykaysqv3OUWr5wAlW9
KEr6B2f9/cUUI021xgOQSaSsRERZ6dVLEXUbqM/nRxmvVTNCxCMlUtKpWHbzpLek7sV0Ocn3Uw3A
EVrf9wu4aXbNcovafqMs1wOpkpWdeMVZBoMimI/6RKWQvD4KEepxcjmWhLja6Y1PXVMbV0cBHiuH
TgCp8txSlSOHlec0K9VMnGseKOqnH3P6XjOuSgbPuF95xqdlDi+x8aOuo/YXwmkZOem3DAzOrRAN
R5jaLdQzazsK9dLFJh2ZWaCTkKDyI4eykSGhGb2MoBNPi0n2qBkdbZIzyzqcHbonP4fy99fl7pE6
teb+6IF1FR9BNqNjwqCeh/vBV9qzxd6zhG1Ab8/6WB/sIZgOrta20NNiSnXboGpFjmVXWu9z5HS7
4RARKG7VbMMZ/HPXFv8woVCp+Uwi5aB1bCFkk/aBD+pKjBtV0e9Gyl1+uJfAd7ZZzOjszvsxWbpN
I9X3Grj890tbqedmaHv+bdmS0peDMcHfCC9IuklQnPmsdd7Ak9ZEpNMOis+a+wFSZOcjRGf1tYmR
DHTGNP+c+1O5dQPKy9liQ/RcqyunULWNJ5D5SEHnZ0sgN2VP2maA6MCKhUc2xa+eHEKThtuzUmh5
BvHgLYajyjvzBV7q7lELs/5R1yx/Mwwo3iw2W62Ca1P6e2kaKLqEZVZQuhqTOx6lUTYxxBB7G0CH
4LnuHpfGfolbv3gEnemwVbQo4iya2gNwzwWr2FavmQWajRLTTQy95qHktPpj1/ATamILyWGhxEz9
L9XVfteeTTEcWhCsVAj7F+m13fDrMHnTg5wKAvaW1Xr1KH2uWe47006fpS9S2hUInPRV8zTvw4D8
MAwvnq28RjDlPQLYbM6FDyJVjDKoDe69zksRIdD65igdoxXUj17tdgeYtHgfEcGLowuVo6qZHYIX
hMlYcGzBrgsApiyxcnVE5KokDO+z776wBo6hGNpWCQJ/5w0hPARpUNxko1pIQ80tArpyiKDxD0dT
NlDTqGqwW4Jz4UVyYtiESQn13K9VklErbkGoe9uhKxEI+uWQM6yBrF2sOJAxmcrOhmn7yHXsY66h
GiPIKVUhsIcsF1rBktZyGS9uhAshvJTjqW2rQ2NSvBwm877g/B+Wp6B/9A2d75voGck1RgPwxpny
D0vsF4PI+vALkgHC0ZdtTQUDYFKyxVtfSanTjz14AiGgPQ5e6zxOoqEqFxXgmuxYqkXOY5hZzqOl
+c6+HRNntdhMTdEuVDidpUlOlbHQ2KzaXA/BKLKadGpBEN0vs9iWy3g9Fcc93DRnL3T6I4XZFKen
5fzJ5pV7k5kd+UgxdGGjomzffBp7pXlJTGcfqPoM1qQPzikI03Ukh6aTbNMuaA7SG1Xj19gXR/Wg
cz5UfHtlFNwqEN+zIUS0gqWrRst30HJEezmc4woUpRZ6VznUahCfSv4pN8LugSdVep+EPgvMwzA1
bGVUaVjKqq7B88th7kDYqSO4bVZ8be2yQGkBOqBjUzr5npuu8cJhA3dyiAT+FdnQb0OI/w2OwHHt
IPV9exdrwhOAFguxeYrKO6+PG4p3vU2rzsa5F43sySZCiursVKFfwYGORwFuteqNpIVwk2FSN8+G
18afhqT14tcy79pPpdp917po5zpV9VQOqv5KWTrwyLrhTTEKjdcRtMcmsAZ/L72RyX4f1RIDAAbB
E8rf58QHJpWI4Joc4iMl4CfplPPj6s/UZTckLWEZfwlqBYZrEa2UEPvPEMurlqVuUv7UnmVD8ZVq
hc+D1ZfPFHPO5JJUyC5nP0nXbsp2NTdNiFF/xbd9sTdCy3rQHf27nyFINg5aehsK7pS8TsKODxrx
1olGOsY8t4/BmH1o7eqnSUzIc7e81na8vsd3dnCKw/naSYpSQT4ve0vT/oNtyqz/FLdMi2O+/4XS
jhszDRKw0j6MO5NJxbCoOdWbUIcxiEb2+pJzkpUcv3ODBY0OYeRfpP2+gpzyLm6xvYkp4erY8ffw
XVMrnZcMLvzmSssU2Xv/aXKT3NDIa93qt4FyxWVtGWeEirWtuKvA1I1GwHpwYZXmW5uUO0twS8sx
1CYR4GEAjYttGA00jN6MxcROGuWcpaldJz6V5aA8ARy0Xvom/1MprOEiR6Rc9R17M2vT8715QTjk
ECXFeMk7V0Mlh0qNyY519E1z/SZtsulzC5JLVy+2clgqM9jdqp+P5Gz5/nd1+BE0dESFmtahFVjk
O9ObumuSNB51KlFwUgTzK4uSuAYgFM51AAY9CG+yZ+k8bQqtgx357w5Uxsge+9YnabfnLIaGQoRo
6V/NwEGSXCMr3BByiFHnNqfYKMhSG3pfWMbWEwcG/p8pwiTnrE2LszPGT5FpZfv4l0naK7sOy9X7
7khFO1Z+0PfZ0v8m6Ndq0vb7JUvf+7l6WwZ7QE7uVhu8/NqkUQ/RApUGJTUmq8juw+85ME+KiP7i
N/PZgBvr06wV7cbX3PRWFDAJQu6nHya70m4272gbu+/KNaX7HocP7XwJTeDZuzqklMhpnHHzxii7
sjECAOp9a/jAtcBsg+3W58vinqC471adz48J3eSviyOCHhYlNjQv1ax45mnL7Rg6UjmiUsI8N8X8
RY5kM5Sm+NIM9VZvpuJZ2tQIIph6dvnjxuQjms1RbbSVPlOYoD/R97NidOvFlmWtu5p6wOrLQmPy
zdfQLr+vSjnYiTK5eCXXkLbcg1vWT8d4J228HEXrSo/aAzwjt6KckPhAZum59+zxCm/mNRYjyuSr
5wkW/h2kafNGDmVDDv87QPmY7CRhaWN5N58TbzlJmlqqrfcwG/TrGmJo6oTHCSSZjzTjWOq3FHS8
Wc7RQytG0q6Htnnm3eEkR646m6AU9anaO0huraTx3jSqfvN1pMKMDqY5aQsH1Xgwp3jVZHW8tT2l
eohKi9NZqHkPqaMZD/y/XQDPjvahtzlAUXsz/NdUausMMhSKuXvzlJtR8TWsKFx1YaWC7EhRtslc
ORcThpKT16jm3iEp8thTD7mBgkX9ZBXRN0646r+ceI+iRrDjPlPvHarnHjtPt9dFFWCzu85bFbyb
X7rWO0mvrSQw3qcTX3G0Ru2DChbymCJxszH02r5QNv8dSoWQAgoNSW9hWprFZsPkfijUjnpzIqRd
Gaeyh8v65zRqN/9flvunq0qb+ITsu/RtAFK+FseXrWg6cfIqG4qNNjGA38tikhGBPmm7Tlf5hYpY
aZPz5ZBC0Gfw7tZRjpZ1qZLJ4QLZF5RLnTpg5UJmOXut+pRiUecPqOy9W8MJ29Tk1aHQ1eghH1qq
fy3DfiIbhPKU50OuhA7pClkM64/R6l6GhG+wMjZra+CMk13++c6v+oZqVXYnL9O3dWVSKiOYVXXD
opE90ciQWbCzdiJrHc3ZX7NeTjfuaNBcj2H/jWKVU0VZ5acAcqM99eX9oYr8GBkb9ZvFd+yQuw70
O4VTfBwpQNp77jxt5bAZ236LUFO+l0N/HuKNahnxUQ49XZBfIXRxnrhVfgxgsqLcCOqtSlWVK/rP
4Jpz6Ncq1dU/jFr+Y1iLfKsceonnQ0XW//DKYfZYmtspUL/38+zB/GqrqA6lJljfNk9ARw/sYGwN
xRL+M5tM6dWrHMkmCzNBZKF/jwcjz7ajc9RtEv2kDQzKYVTj3hMv6xTGVAOHQBSaSYep5+bdy5+a
SYmSiE5rS9+W+gD37C+3V1lGuZEr3pelsnY15b6ybZGKWfdpX5ysJEMnELnYzQz+/JtqQcKge38o
82BtZy2MTl3t5i9GYnxDxDPbl0EATqcLiqtsXH9sL4N7k4OpqapuszgNJdDWVo3E0thVwwFCw49+
XlFM6NX6ytMd5aEVgiGcBgS3PIVtydKMN/ayygNzNbiQT0ZtR96AMDkLBtr+OPcoXXJ8EX/pdDgq
bcv92g4BD7qkhCe+py6jG9oezojC+wpN0Fet7OsX05iSE69K2haK5+FrwutxanhfTTJ1nNSWKlhY
XXs2Z/e7nMc+gMc3ZSdPIxWPnEd0Js/dyLpTkqnji6nZ2h9UlKLdCUTkKLeOssnYCoVOyWNK7CZl
E1WUfapthUB47rgwDZezcy09eyM3oW4s5NryYK35rXprkli9FY3/pY4C7ShHspHOOPFXA7Vx18Vu
6Lp56UpjrpCqVBvvoz0b89X2o2nVq4gKzpDMbT19dPdymCnWB1Sd16ixookhaGtMLQ75qenhRfaS
OcyalewGgZs0q8Wlui2blloDGc6UN4E/usj+rczW9mBznMdLLJqALEy+qY3hs1PY3V46UN/ykT6J
ik+2mVNxWNZhw+96AD0ku6Gg3YmFqIV44FzujWDyuY/vQR1HbhpaXxBiCcy0REU38LlpbD9DB41R
eKkVUsXouc76oRXaPQ1weZ7qsXFoM13/oPb+Dy/Ud/FpGlCG4z3BXVFLF3ybnWRfx6b5Fwz7xybu
SPJB0sD20T/ajVM8ykR+qlfzSg3y8CyHgRaG20qFmsxNnA/NOKOPlMx/2L5b7tJ2JPnoOfVnYS8q
ffqDklloWfkKc7yzrkBInQp1jD6bbgKZsde8dhMskFnUf5dmNxvCfWmMKys72OzRTjB3w9Qseubf
h5MyDkK+EPe9ew8PgVshHQ557q8579a5R2vIC+SrZc3Ac54c6iD2de4MFyUoBgTvkbKyBu3WoWVu
IuaLTXoTdRwusinq/FUZA2efNLHtX6UNahAwNHpZr+QMQCYR6WmxapXPyUHj/KdE/BWtb2qSynTY
Jb+KufgFOvNKeq0o/lI0aneYW02nqkHMiMKWk6DSjqjS+xUoq8Cg9LEvVvuVbWySQG3Z80JT8hJS
txxi7JU6sXclfGawXeuaugmC9q+yJJWvpBU6gdS9UFlR/xB75/9Krxt+OKQA/N0mGDLeOdzcofh1
WUZGS5X4u3D839f/p2UW210+/teM3IJZhb9dPk0kPk0k5KFl9PJZrVB/DszcWGlKU23IMRSPKIzl
j47ogS+ggMm+SYts5hAVuXqwnTehXtpO7IcO9ym/VhirKeM25ndbOVMubbpq/zCRy5ImM+tDFC8s
kzRyFMa7ObYCb6XxXL2W7rDV5FDOy8q04DhTNXdqQNk4ZX59d4lAhC6fTF6del+HG/7c7xeH13b9
uSHpeP8YpipEwJQNQs7OU0baqfNIlOpW5T6ljWdewb2cpE8VpmJwIOowJt6OxFA62rIbtrXmeRs9
5j18zQ7OXzX4hRq0c4/hl3qzIe+5yFW4K3RPqNksfrB/7RFWl6vjJgc36qyH1ipSnq8ZR6BaowLR
gdngIZ5N60H23KA2jkHbvtzj5JRgSP+V+/l8yPhnkPhmhsOfxKFtjGhli1Vl3LKUwIVOTlmc7pfU
4MqIqMraDOK0cei7gBK8sjzIIVrnCAFblCLJoZtB9VF3LwgGuGf0JZx7824oHdLWe3G0K6cwhnkQ
7J8RD+kKfZv6CY25+imKOfMyS52Kr2Gq+THTUGfy1iaDeQq2m3SArUMOZZyc28a8e5gkmO9z363X
NGG7LxtqsTVUz89m0f9ovM45D7w0UAIP0xLFVD8dQrK8QggBOk4rbop6B3c5nBPQDFZaFWzkCm+6
clkZLT0+DCL8oSGNNKuIRyG+iSRmmaEJ38behZJpkmyDhVp6OWTq5j6mCtW93KMmL4DBwg6/vfFY
clIh5sN6zvabOkFew1PeV8zaV84zVYW8X9FYSakgw8ypH4Q+unZKxjK6RNS5wj5vnOIs3QXkOA+x
Q1nVXFbWiTNb+xCYw7NiDFRZw4q8Mua+3bGBmv5IyCJQfzp91gM4EfiGtLs67e/23K7nu33I9Dd2
GT8DJ7nHm2mnXFFVhJJlhD5pqKqHWqjrpgnb47acotMstHcHB2kBDQG9XSPEdg02Lgf+osKN9AZQ
s158O+EBJeZW+WQ/qkp06EQs0gfuyQ38j1CYzk+N3Rurpoa1By64FYzdxldD65DHCPoIOnOTEle9
0Vdp7CUPfVSmLygu3SrYxL8As8p3dtAoEKx55RePSmbyRyXFfmi0c+CPamJ2pUSzvkJdjYBQhQjQ
4NZ3U2CHEBRxkl9ftVohl5YBz5bBMkY65FA2pUMdux+gyBOEgvNlCZQ9RVA6F8Ofy/LSLBdZbEMY
/dE5X9KxmHe10QTarpptihYVtmsbhEirNffRhtco4bLipLqMncFdPPPidEcCKVv9X7PAUsUnwzM2
90XkevcgM+k/aYpRH2Ijjh6Wxi5AUQ/TerFAjxQ9wGOJVsIcWa+kJIOjtC0hsteU7rz2NU3ZLA5t
cplG1jTYW31G3aG42N0ou0UNsgP2po2Rmm8/heGQiuvK7qtbJ8Mp8Kf+5KnOj0ba5FA6luGbkLhS
0tWb8a9llNk31z6yWmvpXSb/di1HXFhpy/CAZvMRao95H41OuKoFhVYLsz9UAG65KRXPOOehB/WW
pNpKII26JpzvrCcrItnr15OKyiVz1IJfyjTrZxkC/UAEsxICTEFQWocxdRzeHmvlyzBoRyrnYONW
w5HDL8FdLuzVXH03Epg6ojjUH8rWPDVhtxuU/hQ3VvEtzNyGp6ShfIhis9qMjTI82qoV7R24Nc4u
0hPrLp1KpO10yO/b9mvWOPEHo1Scx4JC4hy6tw8+5zGvRXCSLtlA/QCkWW3QDSSa94qnpjFXaO7+
WaEV/JogbotyhbKWIwsxo1dn5I/MTbrNxLv2xjFWthIlL0HY9S/JmMUbN/PbfZrZ/YtaFPGVO+BH
6ZTNGPh/uLwtXuQIOg5n35jUbsYqaaE1i7liMc8Jfyw2N2m3JxF8nbqWA7+54B1GkPj0MGSDORFD
mE+2TqvvqxQ2oChSBh7CP5V4pDCOljYQO1vgSxdH1ZRfkXlxoFgmC6BkIadMY/IokVagDG9VmyWP
EoQlfI0YSV8Qx7dGTdXV1PLW4VhtyXFhoq7A6pfPTmEWz7xLUyyRz/leDqXDKKgTjmPnQZoaq68v
euu83uPFpEARcqkBm5506uN0PZjtt9gLurMM4STDvbWzvV4maGq7VrlJXhrNXCUOL8FJGfUWVMGp
f/Qy5RbXgcJmCeDnA5Jl/UM2NJz/qylFKz5UnnvDoWYBjaJ67/uawQ/Rb9aVFXJEJh6mqZ7AbRwj
+yNGspHOQkQsYf/eNvWo8I0Nxb2Jsi1sF3ZC9tQudCPbKc7c8ziG1Q2NkmqNSmv253+OyFhj/Psa
nVahSWIUwaFK0valmZTPPp/xUohRnXfhYR5Gba0oZvNiFGP7kqSfdTNNnqXFQmMEJUNr2ElfNHnO
gznCkxQ07VMa68CaK/OBvSnK3Fnffxt4ZIeWEn9uHc/YNZ4RHYtEtR86bgb24PrnmsdcTbku3XH2
lK1bAoBE9d2FDvP/EHZey5Hj2pp+lRP7ehhDgn5izlykz1Qq5VVS3TDKNb0nQfP08xHZXarq3bHP
DYtYAJiqNCSw1m9mzJbmTrxMSC9dm0I64qWXgftL86NXDf6nuQW5vwOat/ksurM6+DrKBzx0S6Qc
/4qpM71H8YJUcEAVpFgAnlOOra6OsuTmGuwXNGnSu4fcMefTXKGOrUTZexyQeCa5z9KYtcMke6D6
hYjf9dpcI/oZfQU4CRws9l6Em2CRWIHBSSXCrmZ8sQdNXFIUZCA38TM552G1vXY6SecenVD/FEFp
oNQTvJYttwjfmfu9xMBmU/qz+VxHVntD+UOuVFMgDn4ftykmPY3Wr03zkyGq/kn1NQgspFodXVTL
qKZq7V3mmFv5PRo43s2UaukaAAD2IpMz3cp6NtfYLUVfXdPdsVKyP8muQlVEoJDlTFr0Wi2GYMsA
NTNdjEmaEUUnNZOldfx1ru1dMbn2p2EYqr1Mt1GI9PcMYrj5Htf4HE6dob06cvja2E16p1q6eG37
Tn8BUtc/UFy7zbIS5+8+oJIpsnCtmqIY8j1QYGcLTu8thx9/rBunmEHZa/OhAnUtMlJD+nKwoxHN
qZ9nY45SBpuBYac61MGoMuc6zkXw4wbRsPXH/KyliIL9Ud+iABFEO7fARWv0enbGzZRe/F4X3DEz
4xGl5mGdVq3Hmz6Hq9ZtLOS4zHFdeWF54/R17V1P86AqbwzPJgXtVigyat96E3VuEm4lVkMjMPCJ
p1RpDtji9N3wJILFMzy3km9ZEKxJPfZ/5Im8txCjep8nfjCWWVf3nZ9WBzk45AiNXFzMpNY3kUHB
Hs3uL2rS5B0rVIh+uPaQryK9aF4KidF64wZy1YQ4gFMflCiK8ptrJ6s5dKnTP5OTWLzGwLar3qaM
Qoo81jfV6Zah/8Qbo7rUAbvzV/y7/VvVMp3WW5veAOJsuTTSxf94LdVZa7P3+7ViDE8s0/BvrWWy
ulYinsMstzYq7SbtPsPdKO7+zNf90paj5q3zHsWhdllbdwLtjxk9mANaEfZzZiTurpZFuu2WtbZM
GqRvNe7AcmnqozlfyFpT96WlGZV4GtMHNVFdzLWrIw4eA888+jEIqmFr5f6NupZujv/8SuFLFcY8
eswwuB5C0dlAR6M03vWy7Veqx5f1n92qeR2j561xBOdx/JicVOwsQvSDVsZkchttwLjdCAdvM2Cs
1AIz7q9LKFhkz/XImGJsmTi9js5jwLWakZxmJPJ0z3i39QiYcdcHuyEsp8/mjPbUX+G+RmlXhXX3
H8O/jVYXKZac3m+jVThKku9+ibbxqHvywM7J3qeo0T9bU/hNOs30DZGQRw0BoldLJDbkKluHudmw
/enneaVGILO4G6QPmzOIKgDt/SczMca1SQX+ltUkyqu61pW3qt2DGx8WXSh/+MbSGtuu0vqjCKsL
vjLe+yAa3I5qstou+dR9g87OyW177SylL7ZzObTPCJsP6Mq147eyMZcbj/UHiaE9qsOrvvDnZwmw
BX0SHYzX8q7ZDXCPf4jjoXbbWZX+HHpowQ62/ef4GKOoj/Ef8WW8XMYHLuPV9dUb+vv4j9cNuc7f
xqu/5/fx/3B99fc3y9/vTuV2pIDybPr2j8jsh289KtBzmuEP461g0sUI/tvFgZSB+IZ/+vcxsdwT
IreSBadtH1APSnaBF0yf0WtDiq3RPrkCzeN6iWNePH1GkWdt/YwXEO2u8WX87FnyQPakW+UYrty0
Vto0qyzXnJt6MF0MPKTYqB51UB0fTXXWtCZT/tZdJv2pj8bx8BGfjMEmUxbpT9g6o8uUp+K9ku2L
R1X1D/R2c81Fb6yfh8OIR816RIZll1V+g7QfB/y0mrNqqjN10AbK5aHVtSih8EjSoGhVc3erDmnl
d7fxclDNwB7tNRIv3eYj1lg9eWzVDrU52ZlWOK/UPDVFdUwVqrJwOhvk/V39Xc4mVm9N+FJ6dnyW
g2tc41OCxMmYOdhp6jiSsDewLnJA/iXN8lPt9rioZ6C59n6BcTfa7dqZRC+8ORcq8mwu+nfF/DTG
bG/8ku2WOz3hDjI/eXgXQCmVmC8uMWg3E8auLDhiB5qfI+4ht01P3egjgQssA+Vjv6nX4ejBKMjE
RfU68cKzAiW2NcxofuoR4lp2wywmu7Wpm/5bEk2fDHQJ/8jSexclw3DlOOAj5oUniKz+ts9Yt4gS
2IHU+88Chtuwx3kuuiABtWwxzQErX5S4xoPuRiADDITd9Lo6qdZIauROndV3razH67nGM3Zji4z3
bAQIBIcf1lAeQj2vYSbeNkU1lvtGTiyZEdRbU5wcb21oWwVaUCj9mPJr0JbrsZos9G4rbRvqeXxK
jWF+bO0EyVmE5Q6jbvtbr4vanTfiGGto4fjapYvgY1dER5H04+vkJcaKDWCBDwO9c53yRMEAz8rj
EZeSmifGzwMmkH822R8lJ82v0aNHC+gCDUq+tG6/Zi1C1SQxuG2kIZ44SxOePaJ3stgko8l/yXQX
dc0SLDEp+K1TteKt0hYP8Tb17yi4NTcW6BK8oTQJXzKKdly8W9Ud7IjC88SDOrC4vzN1AynDEO2y
axzZAUur7luQ2w9lBjElFjOy239NseJ6IG8YvX2EZkQ6D7pJQvvjMtRJMbbhyXid2iJMuc7mvtgY
AUbIDWCc23QW5iek+OtQ7z6VtggvHmKeKxXWU4GDhuW8GahaUu/3dliwg5tKSShuNLHAlfXi2KSN
r236pGGPVBbWbpZGfuelYXE95FidYAyNBLYDFOVSgqzc6yY+bHbbT3d5KB3YN4b7GYnmXWWF5Y9y
6N7KxhhfLVcftppI2jMOb8O57Mp6M4i+e5Z1HmwokceH1ojnV/ILwGjCBvLFYEyvkdd/1sCaQBOk
pYc265t8eLKKznrWwU7x8c6vBc4899HsP6pB9fKVgfNgrNwYpWVR9HtNH9NdbaHfB/dlfDGlf9Z4
7n5xPHQwzRFwThzjOgklE126cei+1BMUutLNvIcRZbGbwQAHMIHU/lKTfDN9t/qE8n52CN0w3red
3b0vJSM1AJdeNHCnQp4aKcSTiOvXnrzrPiQXcGgW4dfON4znBXG0Sxs3PuHtCwkSMas1Zl/i66j9
UQtt+g6glLsffPHHyHfjg1nF5sFrA/2hC9H2Rnhs/g5+CAEt7VsTehm4m1bchy621a10sZwF6lCU
bXLjLwrS6hBMs34G+5PvpgVa8RG7nnmITHsdX6hrj70MjAzeYte0CLo/r8N742CEir1aXRXjKZxd
Uot/P1VtdRCWNZ50aCT/PkjvNJ2ycziMJzupuQoAxgiMEFIJOiAzMzbkJWxi+6FqRnmf+F8Sy8RW
Pcuj4hxOwaPqc/3OfogqqR+aAkzqAKUgWad2ZG1l6RjUsJZ2iMrsmltziewbw30LjcfK2+c1Kn9T
JYzD3FCShszusg42qPi0M/hvDCxlf9+2MbB/fbioFoK3/X3leGSYi1RsVUwdFj0FvAqMC0YmXErF
ukC85YbWna4j7DeRhycyFDNaohLuVgnWAu+YBf9YC/eB6n1yl+k+JjOR95CbtftQ5HZ3wlM7Xqlm
6I7iDjdFUnjSm7+0xnAaBUgXzU/nQ6dZ1o5Fh/4OABH5U+3YjtoDmSf5MLp1evJs4a/CIPzDqtJl
ybd4WNtPTs3apKNuthpRUH4RaZJt2qBuef0MIwBQgrduy4LFdaGs63nj3fSR3lKxLeVdsNgVIBE7
PfU9KMHJ0vK3MMS22XURqnMc1AXgeT9UQZt+xcUvXMncwthjQFIt9VqBGUQCNMOV+TNysXhh9Yn7
0JP4204j8ENo48auq1vYGAAPDk4hzBvJovcYSt5GT1/uEbrTHax5SG+hf3Mrcsb0DqtFHovsAh6m
xcykDqv5CXsznfQIhmyj69lor4zGG/4JKYxDftQuQrZd5NbfLX06VsUiwh/YMIb7GYuDPJpWjjTc
l9nBHjfuGzbVYQNDWqQbvw2bNxBIOEOYJeLDptu8VdmKvVD4NulOeUZKJFurUZkL59vMPGxHlklI
vmy8rEAWVbTyYrdBw2/aabBCrbVXL/IhRfpkJ0ohn+xQW+vTObIvMqtiPGvG4iSwUPpmVsV3W7eT
d90AvhgnHr6yhkPdNctmgLIOUhd52FyUXY9AtN91vLoyV/rQyjtvoZEpJq1i3ILFlMjhy0dvoeOq
0JCGqLNkUpx8L6ueZriLJ0ym5apuUnkYwcTtsEfS79IujtGvMC6qBVIWYMpyQLmw26foE/OEDK1k
W5uDWGlV7jwixyJW0+gEn2Vf3+EC4YUrHrXOImjLq97GRQpzpC7iXWGWPCkHM9UAR2V4uorEhZjR
ubekqcx5E0K4Yp3Yn6/NWgZi19kIMnmUpfkYkmTnpYaun/S0xWcLmdFVJoL6Vh3ypXjT8M6P12Ba
HFCvsc6qU88t1EfIkW1rGzOPzAMV0llhcsnMfOdoSN9P4MD4GZfWfSJ98z4qZX2BYIiq61+hdjnr
UJgMxsm9+YiPqWatnVZWOyNOQ3SiMew8XC/HHRHszmRfL6UujOVof26b4Q+jndHWH6PyR35pB6/7
oaV2v7K8enrymtnnf2oNJ3a2/mboyq+sABxcNCghS72IqIRBsVPNj45rk+JV6rfF7d/io9XrmwRd
7Y0a9nEoS1IYVnGvIpaXV95mnIx+LSy/2I7BSRehfFSHyOOtDYTUj6qJUrmB4i9KPGMrHzW+hY/I
XBb70PNwl19mqRhqmrDXjcQ/qXFDB/ElnYPddcIyrBRRsWvnYNqoWUNjycem0V+xJC3PKjR6eM3K
NrmoSWD3StxGokNFheJiDCTiJgPnSrMZSMYiy8/dU7xrYR7uLMcMT6SVjUdjRt5VjRjd9ivZLf2p
1b3m2NjtsAs6vIL1Mjm2ZWWbmLyI4FJ38P173z6jSoKEK14CG9taRKqwJtwgA9scyVt6bw4Pl7hy
rdcoNpLzAAZtXQWO92ZGLbdCvUnYZZf2qx1gf5J70borQcwbhpce29w0zuDT4n2SJMNd2XXVFrVR
/ZFsvbO22jZ5revYQF8mR5femT5rGEJ8a2VyrFLT5NnmTfs4mAN4JRz6iJuzX0yC3Q3ZeCdAWD+b
3gM789bd7M83dSrdlzhztlE1E0d/ZW/M6KbahTm+F4KstETWNSATgQu5SQlkmT6VwMKiaqzu+mpu
HoJo+KKmV55wNrmNLLugep3G+S3JZvPo+0DN+2qUF9N1i22E2+6zXRs2FNYi/tI6uEerLU8zHGM5
OH8gcvBiO2n5HpdlvdZbQzwW4xTu1BUHth7XK7rotl60fMB8anTK53ocbaD9RvzFjuStSAWbKK5Y
gKr4blDxmr4t3jOmiLx3Jzb5PAbHPJt5ZD1FAzCMIXPfBxMoi4b6wNFCRfpJDzN2kQgUzJVeYOhV
XFF0YWH1N9w5+rVC0YFq7ddT8TXw6hgDqsBbN0YjDqFPc5AZYknDgGsy+Row1J21jzUswlXvmLJD
i4Bkr1WvWUNqd6EW4u1n32i+8DZoFodfs2jLw9/4WvdGh2lXrp/tuM3uJs0qFqra+LwgzKpSHJvW
mV7Y61enUCTRVgHLfo/HS1wB0X6PV6wX/imuxmtj1VCRzO2DniXhLveNCAt6M3mJpKnt+xT9AzdI
0pdBaNXJEZhfqt7SyDT2HRNPpKXX9wVu6mN2OxtLEadrvyq4h6XJ7DQMyBR8oD9UjHon5fif6A9t
tLKTiimAiOpobeoCLeBQ10To2Meh7dabTcrIWiLea487eyscLE+q9w7H69dmEdAnCYjC2TI0+2Gn
u74E1agyBdbUWxd1JpYzBP3vRm3OTir0ES8Lp9sPP2epDgrif04NOvuXWSKavzdzax2EYSR3fZ66
mxK6z8auUFlXMXUIoTYcROXjagWJ565tZM8CF+4fPC9rLedU8j/8OQV3sL1f997NdZy6VhBAmuwW
4sovQU0PnI07g3fo7TbWNtIqm0OD0O0q89sIw83lFVJeQV1bXec6e3kFq5LuJg8M8k5m7z84swHT
zhib7775oyqT8atdFeaatyG/o7RsnyIMwnYCu927yEhtPNJad6vlPjtLQxavji5h59SiP4xLs7Ab
pJdTrzmpXsQcJFCmaDhPely82n3+2U8G5wKnu3i1Erby/KpOXcTXRs941XbWq3cwfMgbRVZySTQ/
f4I5dKfitleWIDQgDc84Kr27Q7WZfKd4xfbduqmG+M/pQY7EWIyK+sV0sn+cHgJqeXfm8jodEXbr
JnR9sXZzEzSGGQfr1Cfbk5oTewGvTz61/ZuPqNFL17TafZhRSM+95FNvRt6JFE+Hp02VfhrZte50
twUtxWey8jWn3YspwGHObKLL2OHOPqIPfWgnLJK0cJKbLqrs1zl2/qgy3Cnq7AFqMkvshYQBX2OV
OOXFM63xrJx2lR/vEuL7jh2H/ZdF789QU+NZOORJAIS16Y9NVj8mqFPrezgB3S9NvGP6I1ZRj3Wv
l5cobWAYBn6+MS0LBcTlkOf95wy5lOMka4wDpy7J7wwUx9eJ6/Y71VTj9KUjnwRFxMYsrhdoxmbj
mxkoPGlOz2NAFiEx2zccCGsq5JO9AY20JBQQ3EaTO7sdeai92l22Su20e7NMRz8Fo6et1awwFP06
t7GJVr3624S83xuJlvicZzipwfHuWL0n+WZqg+rUxrqzIa0Z7WTGExyNAenAY2QH5lrX0xKh7hZA
7hn8EFkSSfU/jdr8aC4yORvW3t6qGxqe72iUrck+Ji9el4LMwiv1R96C1Auc7wkwBNLG7vxkFtjQ
jqMV3lg2fDakIuKt5sK5t5sSv6KZdDPVdPQR7a8Dd2FKgyHSltgm7Megco9wt51LG/v1xp8y8dYI
+069kBVHhxQuJNZwPEgrfQZqUAbJnTpz2vq7pkUuhcDf4nXT+RjY4y6ek/o8jBobTqnb8iyddjir
s75I/jxzB1u70WOg4gz4CP9tKO7ow7W3l4uuilORmEwpm6V9lB98rKyuZbOBD+i2Fsmb6qwWuEgZ
r6bMy55V8cvVrC8slYpb1YV/QLER+FvsVSdLkOx6rTr2tVM+Uk6OUhHeY2JnbzBqAtoUw2ZXsWA5
I+++1XRBuRiXwmu8DkR7kFRvV2rEx4QsRlrKd8calOZfF4lz/hQvRuRneRkVV7NS6VkbP8WOXHX8
cnVe0LqLE716YCvRv7SFdxtPEiTI0vKM/EXTY/+iWm5bfg/yRZNjyuWLi6M7XpPVfLaXZgWeeVVb
3gB0gpk6ojVrEfry1LezfEllNK1zfPKOai4Zb6wlE2s+qLmjzg17GiJrf/0bDBRGAolrgprrUeTa
9aae7VTvkAY20MfFX6/GgrPJHSwU5VC9Bk5ymHXhfnYszdlkgB8gD0XVM/zB+2scVY5Nyn7+rI9F
9+hZ4ouKq+vEU4s6p9/N904B91p2s/d57C2Du23X3EVx6l8cYTukIQw0BLt83LQjtpK1Fw33sDCH
e22h5zc8JmfdB3L2M24LO9pQuLRZoTFCdYS2gVlFgQLLEgorXfMRdp3uCsxKblQst9JkxR3T3tTH
LgH8bbCK39a+mI4phc3noZwfumbAJ6gjFzi5rXx2XMiIOASch6V1DUWomTRozqpWAl8NL/NsuFHN
KUiKbZhF0y5IwSB6fe/sCsXc0aOgX1XLKebxO6uR0bKEIdYv7B4DXG+16ZIIEM6CwzXmdJ/786mo
XO2945Zq56zI2VofEBnl2wUi8r3L/QMmauULD4n2BoXYxWGXOBpB3yZcb3TjyR6KMtpM91FdGzcx
y+wbE56M15MhF9y0V/YwNo+FVviHaErG/Zhk03Muxm+k/p1vicN9BL2ET2VlZTsP5MWJZHp8jwQu
cjJO6nzzikdHH/uvncDi1w2c7OIbgALaFtSr5ubWDdoI7Spg3cNtjqY6BOlg3SyJGeD+S/CXU19F
zb7Od9SH0Xxc+jvbSNf+stVkeb/GkCA4k7+2vM3g6vEm1jR30+ede8HBu2fPk/Briar6IE3TBV9D
R2i3AEalPUJS5GZ9UEEqWt61244iyCa+I1cjSl2b3kDvRDed+RHvXHu/GEth4TV1OXfj8QfmLg02
Dcn8GPpsOBFZuaiWmkD1UN+My1ZV16o+Z2Hbr+usbe7VkIBn2HEuDWdlogb8aC+HUCC+ERapf1RN
U4bZJdIPMJ7vodyT1m9ebdQXwhXE+UedP/k9CtMUu6S4fNLhrmz1HIuBClWWoxvM0ZHdUnjJ/Bg/
JHIvT1FYayt++N1nWWd/XlFQA/nrii26WXt/LvQtVqHiYBkpmhZNE7whxPyjcczmPoJJgN2j/6rC
k6mTXslnf+8toyrX3NsiNp7Zbc+Yvgubz5q4RB93M4LlPuFM1b4V+Ub9G2fnYXRMtrzQ6dyygoud
jb82cbfUVhShnHU+zRgtDVZzTjQIp7tpOZWLFZA6tEbt4h3CmAoBlG6lgh9jTJR793aV6+u4IO2o
nIENMR2KjkJVwm9yZYPRfJncTFAHmuEBh2W4HZrOe+2c5RtUfsJYzL+EQ/zHtQVo89Cy2ttEVl9+
muq849YaFMcw0OKNFwRyp9XgroWPU1cueVIFg9zzlS3fCkRP+iVxa0GB2aRViv0nQrQPduimK6zN
5i89SFKeYHn2INI0o3wawlb8KdWozpTg4lWV8drDRptVbrD7GCeTIV/HTm6uC7z5hr4Y7qflkNUe
efSw+tHnaIColoqbYQyLtJ5Yi6K/fB3mZ019V9lvatRHuJtY4NiizA8fHXVFAitxATCqq6nXa3Vp
gHc1i/RLNYRbi1vDJWtHfK76KX4swPKshQMKdWoAMAxRWX82jO4V08v4R2FSDRU9d13f2Be9UbEF
tMKT8FpMpTT7hzlF5ptfTxEZnHx8FkM6boqqtu4lEjA70SbtbS9glIjBWgidg9x84OVlNPZrr/Kh
6FEwo8IyRO2t6m7hg+IMM/xo2SDua9LBSPGUKTZx5cPcO/joGMC4Cq0i954KzN8wmuTTjrtTDx7v
DWaeGp6QZzmmso3WTTuUB+5SyC62ibWJlhuuOnRdUkXXdmo3RbMyW5jk//qv//3//u+38f+EP8p7
UilhWfxX0ef3ZVx07X//y/H+9V/VNXz8/t//slyD1Sb1Yd/UfeHahqXT/+3LYwzo8L//Zfwvj5Xx
EOBo+zUzWN2MBfcndbA9pBWF1h7DshlvNdu0ho1RGuOtUSaX1i+648dYFdcr8cIXldy9F/C52LUO
8Wx0n/FEyQ4UkLONavaGLW4azHd4y+kFmRDcmUFyVq2hDdxnaO/gja69JitLJC/vVEcpRqhVdYmu
mYdQlyWzbd+Z1Vvoxd7Rm7Nuo5poDRbrxsuT82hV1Vu/AVGdv6UmxaBsNrK1GqSnUm58UqFHq4hf
Cq+4zN3Y3BtWUB38sJQrwyyhj6tgUXvQ1aLgrFqkVJv7xtCmbdH66car8+a+dOWX//y5qPf975+L
h8yn51mG8FxX/P65TBVqKKRmu68dyjlg6sqHamrkw6CVL8oU3izAFBWz7eyUxXwi9Vc1it1Exmaa
HUFoFD+qhTOjDrY0ejx90h9A85oHPnLiSdqffo6yl0zJz5AeOhaqvHq/rsJkfM3QrZgDygWqBTYY
Mkr8GnVZ/1jMHmRexoRa0F4S2yIrcv+f3wzH/bcvqWt4QvimZwjDM/XlS/zLl1QAepwlW8Wvc9N2
O8Pq853F2vBIGjN7SYbyzrMS/Uvh5RRYejsmnx0ld5GfaSvVUXnWC9q6wRN04+Qkc3/apmONzV7T
PWE+imXlnEWPskuy47UZLaUDVT/QScjuey3BeCbKejiYP3tUjWFCzz0dsCr7qDioM6GZ7u3HXDXr
46K/DGa+el014iMejMBZkQ7k+w6U46YqpvDGhWleXtuRiY0l79Ze9TrLkI9xCORF1xm+mvHRnSV5
4awxnQ//h7uIEMtt4vevq2+6hmkLd9k8e6bz+yfU6kaLnjnkbqnF9W7IdR/3IPR/PB9CJWkG9qVY
o12SoJHnqvMh6cuye3NbEd+YmSweYjspHowM989s8K2jil0PEuZHGFUYki7jVAxx25zchez3qtlP
TvEwVMIjiZp1u0m9eBBUFHXLWm6hhATIYEBTTi2z6FZjo6HLbKac1iDqSZF67Tp1jersZxU8mF9O
OwSHD8kc3Ad6C9o9KXjHh8w+8Nt0zvNYp/txMOO7MsnEFtjo8JDwi9hgxJg+h5IUFbv04FWrBihm
46y9Z1H0VdMBn2vCO6M3PT/DxXpsLKM7zACjSHP26b0g13mvzuDKfOcCKDP+DJUdIodJl79a/jx6
1wlVHcLMzMGFfszvJLTCgDRcrPFrLBfBt9kp6/QLaRWIyS4iS6Feu2vLHvD5FTa03+UsdWek2tVp
O8f+NaiaAM2tU/eHnVL7DddgtdMlHZht/S4CwqwOYXqwvEk7UtxMUbDWWnNteBEWAJDoz0jgB+dM
6+QN+WYI8LRU3Akb1tC/nAJq3qLGPp8+xpQ+i7aNajvC+ZpYYbsPyu4Y61X0Eul9tbHJvZ/L2fIu
PvXhtbkku/t8MZTM7DceMeWO6qF1xJCb+mjQU69snOkK01fI/DEIsejzoHIuQP5J+uRZW+BGqhPw
bXI3NPD97WCu1laTT6tJT7C/WgabnU+ZtYg/g/HuzrM/6BfQkn8eigIDGva67p596ixWrcz1S2IA
y0O2fafGOcYPfeqiO7dLvdupwJp9DJzosz/A+kgnm+2GbO17d0THzS/N+HMjS4hHgZeBj7G0J8pM
F0sGwQs5GbnykxM1oumiBY0ebiXekZQ1gZH5dXVnavAGkKTFOjuf6xsVK8ByonVpVHdkKl6GCu2I
hh1ouGWLR2IHbOdhQqQ43FY2izatABeh5qkp6syPEog0Gf+bj2vNHoLwGT+WbRZlvLEJ2LKtNQfR
xmW5vDU6wZMb1fgLLIfyxg4a5651hXM3JaDp/vOTwzL/fl8yTaEblm/opmXA4LZ+vy+NTZB34eDa
X8Yg2JqLj4KxHMi89Wz7ObMRtwvApv0VrL0x2jSUx3+JqdE96LCbtNQs1EaW2aqtzqIRWXl9zik+
zSbSgl2/I/udsYV00ksTcdtTBzkWCX4Z6hxZBV1HiIdRqh02PqyiUN6oOSp+HQKE6AU9qxBFndbQ
V6VdwGczMbr+z++TWk78dv82Hdf0PdvxfENYnlom/vKEtesEd2PNqb5oVlKsXbJC+7Ku8BYFyPQu
bRTs0LV7LT2vvyGfjH7BEvcSlBL1yp7vslkL7kPb+j5UzoRPLfsXlhPtyRaj/impq5WKR4EZH8iG
VjvVNAosQkFwPJO1M89WNDbXy9ZGxYK80/PLbEf5LhPGgPFCFu+EF3rce1P304C8UbqAYv8Wz8O1
VfXl53BKve2AMdAxQ3fxU6yXV4BxglbpNY6bef8pI5+sgL5/G18QV4BhP9YSdBxu4sYrn5a65KYq
YmunmtrUlXewUg8p+a4K4WUBwzuS5THpy+oJg2wqLF37Y5o0Y/ufPy3v39ZDPGtdCmE2n5ctKGP8
/q1u6tb0qGJGX2TU4wRtlJ9mpw0ekrx2L0PZDKvO7of3sY/AD4S+A1vZM17QyNlhiT2823LM9l4v
4r1t5d22jUC6mOBLbozl4FFZu1FNdaZikS2o1bjuKRFpcc96B0kXnZ9NjRfyPWKB2MWO3FyGWq/O
gTEN5wqzjJdusu+iJpnvECUqX3xh/6De0d2qVrQkKbsqam9UM+/jYd347nBslpl1yFYtnE13r3pj
cONbM2/aXeiL/BQtkDMwkP1ZLnwiZ9GO79ddO7RnUHtALVVE9X2MqgeBjLjHbqFoUZrqk+E7N31n
qe/lwqE+Rm7zkedYdUiTlmRKppPCSHWGmqlchrZdeHADyJmtP7m3LlJu88q2Sve2bKxLU9rTsV46
VK+KG53j/g8fvPpgf/2ZCnKUtqG7pm6xWTP+vhAekKKWgx+anycRNpvSqUDU2tpwPaR84VEj8V/L
JnF2bCmSW6f2nId8RnjXRWBRtaiDZ3e2tICDsgVeTKXktgyseFW04GqmASkzdUArqrh4Lvf+sLM0
FqN4jnuoTpFqGS+SJfHxP3+p/+1WLWxT5+ts6jBhTdM0/raETC279kwjMT67RvCphdR823GX+eUw
DqjzwXc0WMjN7ipHXPoW1MiwsYrAv69zUe5StvcYKaFBahdlcKq92DnpQGgOMpvn20COza7Cmvke
+tmwGsypu6lig1y8VbUHQNeghLJ56wV5cLTA753+P3Xn0SS3tW7Zv9KhOdTwJuLdN0B6W55F1gRB
U4T35hzg1/cCSldFUrel7kEPWqFAJExmFjMTwDnft/fay6NKTYa3R8Wfj/7T3vdt78fRWEv/4Zb2
l5NftzxbdzXTNSxvnrz/cktjADcxZx+blyTPX4vihvJ8cJFJYl/jWcuz6HMsPU/XEI+s9fu25VHa
u/pZI2Dr7Qk1jBp/eZhMs4jYqMft8gLLwcsOSDZz9SM4jTStxz+k3gOEgToaI1grrri8yb+Xh6ps
Z1TTmG0ENVB0BxhGdQQ9eMP09sZZOCbzNifutcvbIai+3laN+ZAQ5ooPa3YEA9sWt02bP+quZR6X
sCGSiIvbULW6vQVEFwMWq8tiObbM07djc/T+rm/VUb8PFbkVid5i93V7ze9lfUEp775EakY8vYsY
jwqJwyTW+mh2ofdiC6db4VyALqIJ97bJgLHq8w5gQ5SDy6i4QVkT3lRTAHRz3lGMjPG6YCQM3IrK
Sy/VuTzEjmSqnk0EkX9/mjjLefDTNcBmTOMhbHUcFxGi8WtlAGRlpsGyfbElyvG6jSl+kS6wSRTh
fKjNQKyttrX30byqCDTcqtEVl2Uvt27Se6kKj5VlPRYMMZfNo412ipvbF2igzodeQ//hlqa6WnZ6
OjEsAacKi3mvW95FQjySTlRfrdpyLlYY66sesvIXZO44qozx49RWqP5ITTkUcVg9NkrzvBwwKEXr
2/3Y3YF7TE9ROGWbLJDK5y72lwNKvfDWlReNp6AqPHLiA27980uTp/fIPMB+ZBRj7KWhkEa2GC/d
3KbsFwq+XzBHO1VL2rtxXmD/+WNbU5jN3bIAlfLjtuXg9+cqydC+Hfe+TU8gJTGm+Om1fn392kEV
xHRSp3v+4DjqNcIT8ikziBdKa1kcylZxPooEbnzrfBo6PHTZoDbQmgL7k1MTB45lkQH8gK6EgBEg
Z2zHXok1oS3s26GQMK8zrKGeVx+GisYfoJCM08QIiYvG7p9gn2tGcWLgIaIPXtk9uDraF71sP3gY
BC6T2bkPyNmMjfCAu8WkET+MYTMQc0fuUQK6YsXABYW57G+WY+VEglfWKAGuVY4NNZphTTll/rL3
bVF2K9NLpruMiePZkpqx0/8EpSy8k1/wJ++QFYK0px1RzLfvm5Yn/PL8X1Z/ebkeR9+6tnTbX567
YFbeXy8ncuyoVkQalU63GURp3FqV1tHg4G2N+ZGcty171crT3x79/XElzPCtp9JjC2aNu73I3ZeH
YRk8Gb1tvu2gNq2dvUUhv+x156OXR5UMEadwXEqPaDIwQUyMxVBRq8ndsiiDDphBEOerWU3ztq2z
zOngFLNceD6unxdq1+NvSfWb96cmTq9c9alfiWTUN9CNnkzXG+8cdWpXmhja3bK6LGSh9b4Y3Pww
dNV0t2zTcuTBCqanZW3ZXo3eoXSr8fK+qbcS+Pl9clsYVndrFa+BRqu4zUg0otQ6fiTW65V+Y3jr
KZp5L7Xo2o2O/GjVtoGaBnoTCSk/HiVSrjRYK69jXqHLxzG4SkYjr1dZeA1Am917qiIf2jCh2kDL
cBcOk3zQ69E4z/5D1xuKmvokGVDoXFAKcuxQKi5mFG5OWvqgc4+Ayz/eMV2uHlSZ9xtbE/pmWR29
NL4rxnq1rL0dMdbaygx1ZYdjmRJjSC0BsJfTbI3ANE6xPjD6E8WemEhnb5m2aA/LjmWRCWSfW88y
ZpaVaPzl6GVP56iXKKvqe80Dnl13lrikjqtdgx5BEiLS+ksGgCwH6/hc5nmxK+Ap7i21rJ6I/rpb
DniJ9dA5Rk6rxNDo8HV4nXmRriupPY3yBgtsfsUM4L8doTGSOSmpeX4/YjksrApS1OwOZbKpugyW
G5cqQkQ0ubTk/JllzUkLgchHOauZ3QWHohDGBlpDDVmTgo4jg/yLAUCnTm35jaAihMVEat4PUwge
J+/sfZCoI9de13k7JOOc82znq01TeXFX3BZFPh64H+cQK557nF6E9EkAgG35x8KbV9+3VbnJ1zgb
Lbco3Dw/opf7kai+1UIOyBsH7p6KEDOpS+cmUrktL8SAaczunbzWz5XgU54qAfEZauPL5M6WJU2R
11ylpGcSJqKbTFJRfq+qTqtf8A2hPoq8Ei9N33/CmmtnRf0yIfLfBe1U7ZbVTD9WMkAeJsd6P41m
u12eDBJyVeJzexaKAt4pSMfNsj1q432XaNZTNanDMROmtV5eRmucq5pRLgwKATqghzuZWbaJWzCQ
n0xijP3aWQKKpvGOIPeXZbsWot1G370EG8iPqTxF8+F6p6h7j8C+zXJUpVo3ZmvT8kUBfTHsSoHY
KeSn0epAANR+St7aSqSu9WSrvePLrp0+dmGbkvYUj5+tJMS33ujfjKTY0yYJEWEq30u8kQkFnZua
GXvk0+beijJvXtMwv1PkYNxNYVzgmLbkbYFsfoVhItimqT6zfZU+2I96VzLWk1G7CZLMb+An3niW
UgS+oeEQbPhIt2kRQslPPumR6jHDqhvlEghNuUgHDliq16dl0/v25ZEqAsE/igHnLzvMyFA2E2+2
a6RNQteU3rhZDLbHVIKnsTAyFM2ecuuVVXjHDMf1DSwcdGLZZoeiuFp6dEeL8pyohjgZUjNv1C60
bsgLSWcs22bZtCxyhDbEtMj+SCuSCnbPkMFTtehJpAhukb6kqEj6+AlSh3OTDjXXK3baQSofQuO1
rOP4qVL1Zu2OOZlHnuwucl5UegLeoWj2alB0F9V1WMyPlp3LYbVpVCsLE99m2fbLcXUmib20HzHt
aOdGV6eT8PKaAJ02eZwkbfAQ8cVrTG5GZwavgxXFfgB6in5rOG1CFGNvT8LAV2+TTPMtpNInRwcc
q+FIGwBWGsNeMbvbt1Wo8uZ5bKHD+M7GxG/31BUEGDQVp0li5c1TjVFwQzBYtHNDu34qDHCWXNUd
0mJY1WuTIFG3BHo5r8aO4+wjWNKrZdXth/rIADN5W4Wo6J3wJaI/mg/OJ1u96FX4LdMfg3RSPyMF
/5og0fwk2zrww8ZyHrNGb9ela0d3uP/KbSKkepFKLSnyj+oxG/mSMrsCsUKez8pW9f4Wh226V/nv
YGtjd8WUZ63DZtSYZA/fNC0S3zk1lCbLvieM7PyUaIQPdTxGm6ZCIvzdLfR8ndoZZ4Ca2N5Z1Pqe
mEVOgMq0PxR1YRyrYBxv57W6q/ikwqh4QgWc+YpmTEBM1fzJCU0k0aHSHJe9nlbAXIRrjySevfog
BZQ7b9ouq3SNk52goLeZxiJ/gkdl+nmvpGevbKMbXde+czEcnuMoL/cVPpuNDZjyOSw9jbJfpUJl
Ya83RGc96sr7ruAKYoWAbebNTm02J9zMywV1eO7g3W4q2aq7ZS8/Fij3WZOhz+IlhVg3yJQ+mGD0
bhxh/vC+mALzzfIco5dbnXhGWx3aexLHSqTJNZFdqR1fQ1CLa7fJ22dw6c84k/h9JmJFx9v74k4B
Qq35SRbek52MLKLC5ydFLkotg1jj5ynK3p5ku2LlNpX7JRQ5gAonae/D+Z1yPfrxnRDBtc9FEz7b
Sqi85vXwwzvh6t1Piu1zLbVQic7N+KVFvyyavNv+/SRP134qW/Ortl1d1Q0N7LphUuH7pSuvKU4r
aaZM37Qy+worqzsXqp2h2SWR2vLQ3+R1ucJa21zyUd2FxRAeolGTJApWDCpF6W5jS/+C3bu/SBCk
CG5G5ZTRqU3GQl0LcADnSQBb/Ps/WzN+Lkzyd+PnVCm3u7rmuart/FLD0dIgl/xanG+Q+4Fmp9Zn
rxc6oQEa0osghFPt2Pxipu6DFW2QLR6wpBovJWFMZVLQKoHuthv0SlyVofLDWc+C5CHzExJM1ljE
ocjoJsg0V3uMa03djFFJAnusrrs2PGkuHf0AMJzd5muoFPZBhlO7rqik7ISrOXR4MtQrORRGkDez
eTJ7DhRZbB2Bxy2ivHmquSlv6iBA3xLGwxlzDN7LsNBpBAF67MuEDL9k/ELsBkMt6syrVBn7zRhK
Z1tabrQJmIus22SoqTGP3jbsjW1UWs2dIbqczm3mbCQ0pG1gmskx7DycP1Yo9ibsJaqIhP80JuG2
QdWQVp58ptwatfUXzJrWpc647CgKUFTNBcdY0yT1nSQeN3PODQVI7yDM+Hu/ha2Old+p4p0cDxib
qn3VkquAqkHdkaurHXEmxVixvqoGsFRkF0YzQCsqu+hgT7QRTSDTMAVjuH0RiTkilPB3yIHzbKt4
8PC67r2hf0V9T0740OCH1Sgz3lbtVgQ3qdE1gDwZjRyD8ezpVbqPaqGRl2DGk889bGXV2WoEKH1r
OASQINoHG0oWCLmKHn3wmNgwk7Bt/P1afoJiOGzGQluH4jsWzvyhLU17bw7ttOq6DB67dotteIbH
UKMtp679hzKbPv9Uy0UvMwtjlp+yo3sUWjTdcA3H/KXGrql61uR1lbxKmHbACKClCrW845sooW2P
Yq878J8qT46ryrTibaa1viEYIy4G6GpCT5iM4BCMbEuts93mOc3tKu7yu1ItPHKMyUCZFMs4FqmI
+YAzY2PmFvSyMnruOKn//tT86xXFMR3P8oDnarbu/EXnY+iCaFMp0lcR9zeM3rQHzWPW0TDQWwVe
Bzuwb7LbDlHqHiPwCuUbhUFcT6vOIutdMYArt61Wvki3ZyCTOgb3omR4cMSjV7pfxnCsHkOhmte/
/7MN76/fgmvohu0ZhuuZnKo/dzpsLW4JPXSyVyVEfzShbBel89RlCa4TXCRbW+rSj5SgPFA6SX3B
6OQB09etk3nHQrOtQ6KTXTqoRBG2sr1pioMugBaVvUUEBJgAP+Qm53SivRgEMCd5SxCVi9fSNalv
IFz1jg1x9b4RtDsILV/HHte0kbpynXTNJcmDZpdbXvqYD81uuVx1vXz+h4/g5xbm8kN0TcNRXZVq
hspP8uePYMp7GtgyTV7dXG83XmqHZI4GdN9a986Iq5QOimZvKFmRCwKvp5dHZWytUy6bDUUkfGAi
uhhSbc4W2ZbYDLWPDvzwW4PEXsBxg9KZH+i5AOVjzowNPoj9us2GlWI0SFCSsL5ORfDSqz1XwQBG
E+2Gp4DyyqnpsYT+/b+V389fvm+b9oar6i4/UluzfyluNyK3WnIDi9fMIpOKAY240pTx4B0PoXOI
bX0AYp6uy5CSpjeFD2YXfScjnlhAlVjxzPTCy7IovYQqiNrRc7fE2qbqlfR9ese1LThUbvsJEq48
K84xdrt8EyvNFa6tRC/QuRjkoqvJ33ZrovuK+W3tSfgBLZ4pJqB2y7imxafYOXAnJOhUYqenuVx4
hm9VLl0H1XiqbTIfAoAnKWFOsKGZUnUDoRPch9OeAMuCLmXlcPNByLoPwiRa9bAb/DYsZj6wapzQ
+eaFP5q2AlsiR7FCneSG7ntx7mbxWZh7JIPW+DLLGDk2PT3lgzJm9ToRxQ29yPKqy8eum+J9yBXc
RyNGby0vCHdKhmzFeFxfTcYTuW3UvVvxSkbkyasbkCpc3vFk+rZrpzcZeeb+VCuwLAFP+Plsh7at
BmJsXVyzKPFOrl3Gp5DWqt/Ru9lrUSCPhIZ+l3Gv+4w9tWMwgzUDvXiNILed2sxMfLzb8lwBSwhq
8IAdEmsZavnWYlxDpXIbDCoaKzeyLqYF+VgbBpL7yvokhwZtZ5J9sM0GtOAMQtVd0jGCmgDeQju1
0dhezOF7W5HjkzHc8FFzHJDcit3Mf//AfOsYNPlwLMcvbqaEZ67g4PJDzJWN7Wl+MtLCNzpXPVnz
gkaVDyizOodB9QWp2GtDO26vldYVf515b/ag6xxMLQJ70A1RPqdIWvnXom8upo05uHPDWwHu6BbP
yqrV8nsM/OV3J+TmaV/LNHGeC22y/bEd+lOh6ldpafrDqEW70a3SW2GbLtLTsdtzWcpXjHsFJJeI
hkYJ5MmOQYzgEuHuXRFVkHDvPzHxGC9hr3a7yfXa2xAM1T80Hp2f9V3zRcjWLMPiZugQL/mXxuMA
IJBfndm/2lA8Vmk0Mk7KKY+5Xs81lDHGjUuIuV+2Wx2kNol5IboT4ObrCD7ezo6nr7mMrV2W4vtN
LPyfL5ojHB+1ondIE29lQbzFW5OeAfUxJ0eRzCUuvDBF9lO7EEA4AtvXDbpVoRjdtUYW48rNiX9R
25c0K/ZGEsX3dGpLOG6g4ZGCWNuk1L4v4iUm7zsQEsbBkpDTUZGmn/J2yHA0C+4ifbRZ3kvksbWl
NKHvmMNRog+JBxZoG9MZu1i0Tf/QJ7q2mobH3MJxIQuZbNQCJVs0Fa/SbeuNLYduFwYDJLr5Jxw0
8XVIhvES29ZtN1XNm+ruf/4k3m0XMe9XcqCI6Ii6X1b/+7HM+f+/5uf8eczPz/jvS/y1AWz5vfvb
o3av5fVz/tr+etBPr8y7//HXrT93n39a2RRd3I13/Wsz3r+2fdb9W4Q8H/l/uvN/vC6v8jhWr//6
7fO3PC7Wcds18dfutz92zWMz+oMaN8E/Zc7zO/yxe/4n/Os3yA/FK4NWNLdvL/jDs14/t92/flNc
73caqJCaLNNj+GWqDP+QbM+7POd3RnwevWibJptm2bxXUTZdhFza+93gXoyRD8EDggWH4UgLQHLe
ZfxuoqKmJYs81UIMaf3270/gDxn221f3n2XZvM1PN0JL9bT5LkiHD9UrY03tlxmgEaXk4JmFygVC
IaMeHa4zNMaJS4BpbMbW7ZgzV53xGshoStbUWzPXoKDWRyiuE/Ax31FrCuubGtml8mQGtP4/iKrp
2u/haGbl58kxBuXbkLgARZKpxUhrTC1ol2qIU6xUrq3VfikdJVmXxOu16MwcEAAqncUPCIU4IZK2
or0q665mmB82WrkF/zEEX62ol9QXbT3UT1U0ZDep4pIdFJCI5WypzjMRMtWeCm9PN6s8Qe8ARaC6
0VjdhCQJG5RXkbzsdEC1VJkTAPNrtc+KF9V1Ycl2Tpjaa/QndjnPSTwi98j2idUd0kLtVR8lVVwk
OaNcySjEPBbVsgM1FZh9uyLroLXPY4ZTMrohwViXyoYpode2vFsyqu0hCq0i9/Mks2LtsxM1KYRy
u6TiSbmPQCaAd2lyEFE+j/IjbgPCxndnTHVJoLyjAWIbdZC9TRmkX/RW4CtSTOJ3L+i68jj3CajX
KeMxbMh3+QRVzzcs2ws+FTnkoK0615YZrBhc+sZYG48eYYvJevAItPRN2xm9236KHPFkkLRgPHCg
V32zIxk9hWgFv6qTnNpdm9YIM5OmqWL4JqbFS1lG92IDTED95gmCy72uXGFgMx4LzYpWsWYV4abG
Zhqv+gKi+Iq31Y+pqZt3BVMSSPlqDUKh0soiXVFGc556pwrEthjIR7/zen2eOsNPSda6PqrasWn4
p9K4NNK0X2utblYo/zq7up1ka8Wb2B6pEaFfquz1aOg9Vso2Kcdt1EdTiyFWGYpbL6sV97vlCANj
vQezp6I4nXqFn5deLikfN07I7DMOY+WUh7Yx4t+01Vn4BZq1Whf2QAu/91puLwNyZWoexJvhcM0y
Jp0IefPwGlY9QImEuYW+tXW7Va9VNWgPiUm1dSco+YF+oaQQXgidkQ52c1gK+7H2XLLDuaIY5qoP
bZKcNkhQ+VboUaetuNqilxuC8wjC0wdIdvREPlZmPj4M6F3utaYNwd/G1qoFwHKrOmN45gxI6DpY
1o1GJS/i35nF3zJTTx8VXCE7QZgvpRtB2t1ghzsJav2Uqy7hc60ZbAjsLnZ6JbsN1tdqMzEeq/wJ
Ju0mykgmMButvsRhra7IoDdulHRS1sjZJDVQW9+JmF5f7tTOWUYQO7xA5OsQzdkxqM0ceEkoAD6F
wbrpLOyiiZbsKWboBzUIrQ/qWM+tJi+2ru1kvJrchj/3bdZcwS6Yd2UvgjsxMCQvSGm5q6hN8Xng
cxER7XW3DPsvA/qFA0go4yFKVRzEKYjnC7YuDsxqe9dizf+YF7RMjDpJD/bIqZJhKQSoFpf71GWW
BqiyCPZtjOZY8Zpx0yh2eKYNG7s+/pDkPuMKeQOuuXgp5MwU6r3w1rYbZ9c3SbAhzbvbxkXsUiIl
yr2lKLw3+6q48wyuLrHD1M7gp7gj7RjT5ZRat4MZKJ/pi0heqqw+EBDR3aIh67dNoYzbzEmGmykJ
M9Atasa1we4oyMfmLUoVPfKtyMyvqasU6yhJ1O852uGHhv71VYM/QxWTyTreHzXXD2Y7Kc+IJ9sL
XcesXYlxRB2tQnu/jYzMufOGACrbKMO1buTOOjS8YZMPFcPAUjcnX5lZxIZK0LaecJpD+5D3k133
WzswNJDhwYjmbkRKH4SI5XWKSLs0d40NOiEcfzlkWD/uHWclrKn42mt6wi8Er3uj9hGN1cYGTo3c
uKwjyHV8P3udrMdDMHuJ9apTthhlFViHhnHElyH3aSasNXNW3EPJPKarxmLnkqvNc9FXF5CzvjbC
XLIe47NqJOM2b6BAOozyqNfRAjAwra9cx26ubtPpTE2RewdtNl6i3qXypWMrrCcpd12CSNMrc+OI
aYlZO+O4lQ1Xc51xKu0QQTqXLB/dD26LqlW6iYWEFR1Qlw4q7FUh74Jcba58Bg6X5ILqeSpK6tAq
RtGk0uy9AIu78QJX343NPMbVp2qr5sQtFI0ZIXPRigPQpnGt2UF3pSiEUxAY6pGebOBHyCO23aw6
Jb7KWKvlAEOOZPILKUTDdkRnueKG4O4kZzQN5ynY1VXF2N5U0wsWOv1bFormaiFJZABgQR10Sxip
KlypKsUspuS0911XyIMCiGOTTH2y6hN8cYbT842P43BAB4RhIe+L7Sy6OyvI7w45Fttnx8ntJ4gE
+o0SOLgWImTq4i0DhDCIQEnTNac3F9FuDDYZ4qZVZWFRpt3kfo9MlYJrjOxbmZTm3nVHauNWr20S
0aIsHLR6HeaTAROK8XE+2jaQIsTpQIibNfG04sZVsmqDIn24YhxpdnToyA53oAtNcgh3iWlkmyIG
9ZOrU7+1SP4MIcXHch/TbsKgGWLjQWBMIS4jD1ED2RLFcbaWXmCsjXLi59APTYqtR0ynsLSz+Yar
bmrHk2tIoeXGIh7sgAY0gLsN/NihoLR2vKTZSMxYq9wsxm2C3hQ/Kg5AN26aLV2VYsVMJIUZofa7
SOTzDUSUp5H7HfMR1VqB5uZXmifhOpOBsUqTCSKLIJhjgzuLe2ijgtEc+540AEKXrXwq9pNGF7cb
426rMDdZUcmATt5wmWkNT9k7XmttqOhKUrnIu5tSewAYOKbt57KpmO6rg7krSgk8I5O9cFZKXUV3
g50B13bdKPADt22eKVODohRTdTUzGEVbOlSgNJJQCH3bEkyIdjA2O41MmzDrITki0QSyIsV0hiQ8
Ua4g7aV7lOZURVvGl023NptKXLipU0E2NKBkJwzzGXq9WifIPEGLXwNWgftqBegpw14Z1XPvuCZk
v8HUp+L/zSzo/6v5jaX+w/yGESH/V1X88wxned6/Zzju75qK5wGJKZU0x7Mprf57hqP9btM1MJgE
/zm1MazfaWIazPMprM11b1o7f0xtDPV3zUEgDGDJJD7Xsdz/m6kNHcW5aPteWmfGZVke8FJcYobh
mZQ12f+D2SB2YrADVZseoKHGe090L71pX5nveCuzgNSDC3DtKcO0A+PrcpbRJpJjurI6XO4NHTPf
rBiUO+MtGA2wTd504wUgt2yl+kzqUYrzsX+VOQ3CMpzKY0rkki9oIwyoC88tEw3u12gTwnTaAh+h
uJusqF/vRqfpN3ij4f5/VEe0xLqORFS27lptnGwHFCPzO+N7o2fTlibXyRR5drJue9RsG7VqX/I6
FL7sa2c7Jr2xRmAc9V/DyIDN5poPdiHJ1YvNdG2EEcmRU7YVakAsGyUD2VNk8NQm8ks3VvZLqmuS
DnI1KUWxTaLZ7BZk13T2cnEH7sGAI+iKZcx4L1PHIyGLX5VGw6+VdwaVP1wW3HI+RXNKkgd3msA3
plGdxg0NAc94ZrhPON0wqGSS5gczN8yYAkdF3G5C9jLaHNJTnVDdp7Lt101MeKVXt0grjGjvYlHz
4zHr4KPll9Gj72Klw2XkIr4v02qXBzG+cAjVrk3bQE/S9MFVv0hcEUNUDK9Nkqwm4kgF1MAVqAq5
UrSg341JjZhPrBFBTChKWgeirTv3zfUPUB/Nta6NjxomyJ3XNrwQGfS1QgGIMCs0/dZwcoWQt5PD
F1oZ0bijWl4epposvUnJzlyPfCgKXARdxdjEZfPZgKS+HI3x6mqVk3eS8T0xfyc3MOujUikuGAF5
izLLWrkqJl8RxHB9PeyXBBx5+xEzWODpzY6+EfkmhnaErBedHJfYadHFX4fIShhjsFAjZJ/LogVc
8sPqsnc5btn7n1aXHQHG1p20zPOyptg2/POBO0VDOZvC68/vsbweMRvsWR5Ouelt69C+X568LJY/
w5z7qf7UP9dAOY7vf8VyxPKaFr9qP+hqRizzv+B/++ctz132mqmhUXCHO7o8433Hskog45yVOb/W
D3/f25HK9MGi7+qTvD36Pxz4w8PlwOVtUBYziYI2I/W8XEXEgp2XRavpSKcmt2OYy/1GhETyIjLw
1uDHu6PlQWrDG/JY5CBAh/SHhTKa6dnRM7Yp9NTDzIQsNW+TwtTQ/e2cWnxanrNs7d1p9A1Xn2i4
mEdLtM/c1ctNrc9+DAJDWtJrzpHCzAss9iby+Clpaq6cg04oc1q9cjZI1kKRpDZ+RyXylDnyKDwx
HRo6VRvK/z614txXtb3NAOrMlNM4K/PCg390JoIhZHy8pgD3bDmUNZf9eqfbe1Az58BRxlOh0NtS
KcBsh0qYZ3JLCHmeH3UZQqt2HO89nIItc/tA4Yc16Yl1DgtlWAUqn+H7NifqN6iYGvyhHDE2wdfG
i1xQ0sY+FsI+VZiJTzDJMl+LiK0z588dkadRMmp2m3Nk+AXx9UFCKEjVWtNqAo5KMh5HLQv0DNrb
I8ONkl0l0o+AHkountlnEdT5zsi91A+8sThOTr/XMcufCNA8taNa06Ks/U4L51Z68TUNgtRnqogp
SNWqS+6kH4qqI2K2Fvm2rakcgJvUN2qvCjIMS0lf35HnMYncnZeXj3kxynM5LyRGAZCiePGs+Qid
Aj5RASesXPlRWNE1uo2Faa8VsJ4E2ZfWQcYluosiOiOriM6DTIxjm0ZEZVnaJjOUtdsatY+MztsM
McNRe87YMBDug1A6M9RXhQmspbWarQDJdVZGbTqrgG/ObZKnh6kKMPKzadk+ibD2VdNNtssquBH1
bceX2sQL7pZUtg5CcaMtc36uUzVfQeEJBF5ppd+A3B8OVZcDUEWkqsWAtoahITvR4y8JJyXZD4zZ
rO5hoL+Sct04j3LSDmOOOqGkfLOmyWmQiUsqOGHc1q4yrA/LD6sxMFjY0RwaCCr4UptlfpnagaBn
c2yYK7CKE7jdEjFABwfv86XzaDUJyu6opijKtVir4iS8y8L8tqGsTA/ODdYleAYfKDA1taTKDn06
titgY57fl6F241j5rjSM7DlWimwPPeJGtyNtr2ducZRWgh8jgsZxlCMicCZXxRHAErohMK7bSVTM
AzojRFQyHyParjwuj942vq8vT6TPAt9t2f/L4cuqztez9Yz+Znlrh5Q1Ovxzvtz80u9P+OGl3x4W
efbUBnq0Ld//kuX9lref8pw/rxFBtQrtuCat7s8/4ofjmwKnjR7CEwlVDbKdUlPFXRauwkn7vpqS
l3n8Zduytx/MiF4HBlV3pyuavmoCFfBU6FyBKW3oKNIQDRJOOPsLVdYvHfqdtYpa2Z6cF0iOw6VP
QJukQ5ztkumjZaobyed6yKTNCQTHHX+Apa9lYu5MXRv2TQC+spI2z8CLT9s528gprrZtlo0H7OvP
VHIOOFH8GGC9OWkuyT5auLKc6n6wCxBW432nCUjBYuDfrEQ3CsmgJI6tU4vsjapE1G4MOWnQttjY
YY6S2wUQ12kk9OSZBfI06PYZKnoHVjFJNV7SCgZpbn3IwPGo5mCv246XL22wsk5dbaxQ/0g0Sblm
9ulsc2eTN7l6cfTaQ8PdPs5JeEXwHA299Lkvd/CXKEUKsyZ0YnKvCfGwgBjAQOXKS15hzu5jy1uR
6rGvIb+tW0vLMZlPkICGGP8imCCVC6GvqqDRtFIb+NoPCsZ9vxhahPgsV95cprXK4JB2tANVuoub
oJaHKMaSr8dRttZrZtBGCAm4dI1DZBEHZ6qq3Gh1Syt5qjPfbYkLqD1Z03gRz5nGCCzILLlKDedO
4Xto4jbZBw5MnTwNsQdZCIKJsOBDENnnamgPeNJ3fUh8emp8i63yf7F3Xtt1atm6fpXzAlQjh1vC
DChalmVbNzTZsmGQc3r684FWramlWrtq1/2+QWQQE8boo/c/JIdC/mwqc+rHen2zSBoplaL7hl1q
5JuRPgYC8fRscZwwyov2XLdZvqlvOZ40Zo+1apGoX9P6gN3gM8PD+CqRYXlOvJ7EYub9gpTnNSrf
z+WTNeSmv+akhqSqg2w7fOvAzvrObP1A0qsN1Ln2M0pJx9oki+NQy7CncvLVSSKomOOjJWcN/339
TNoo8R3Au9N9TSo7iAYnPysLNXGAniPZZi9PDd2z+6/rGlG5dk5Wheu1xYheFoN5djCP4YlpNy3i
RK58hfttftPzOvbC2aB1DoMGUpmMPSo3N+pQr+T2C/4liUNevKcMTGIW3fhBvkLvaprKl6qMhN/J
FVic0UuWor92UvOaxHJyU5JNJL1J72bOFO7NzHXE6I9a61xpYjzrqolDgKI9z+uyfDLJl7cIbd6I
iXfJNiPyB0rlGkBSXLuW71pp/FwMoTVScEEYkfB5xfbKiBx+KX1rk50vTiLBXoC05qUpkO1Iy48i
T11NY0eciCs3SQvJL2l0/Cyer7PJ0tAPdQCV8NfBKUSNv6Cy9aQjCeqTKz6NraydQACeksEUoVWR
9iitm3gpUaOUw1bt8wD28p21cI/GeOpK9INgJ+qHIk6H06BNJyULBi0iys4Rb9PkE4jy5ckx+i+m
Jl5mE3vWGctgsjoqNd7hFiVR05V6mhVDZEQg9iYfaeaI1S6GFaDu92XutKc063p/rHMHuhoiHjU1
ZlAaaJq1HlHYJl2teVHBGJAagH6VZth0Zyb8iMT2hFyuXl1K3qyPFYOjlM8y/hYNuXwGfPRtolqC
fkV/mwjLvsat7bvdl3cG4J6gz/vEV9ApP5mzI70gZZcfStG70Zoikgvaw01rKBZGU4igcCay7ol8
MOLsycgtKVAT3JTUOpE81eH5DMsSLFoqHZHfongkJ7Uv7FgNygiZKkIc0oaeaeT5sQTs41Z9Z4bC
TLwqjsnoyAvyYrV0s0IPjWj2M2k8KH0l+f0UP0Smg3PeMAZ1bvE+SqbtkcqRfVOxsO6J7XuJSL6c
rcybXzakDoastnMyaENI8woCKUyQFZlQvlRrsM2tc7bl3yo6JidhYXa9xDEKIxnCZ+WQ3iljnzMI
59GqsBi7fPMcAQS96e2kxhTjSla/omSS9j9srcpdfTYzvxTzMyNWKkFI8npYnwrXTiplC+0iYMqO
8HTUxkEwjjetlXow+Dpf0k3O2gEDU4bCVRxzPPcOuK4pmx6S1fpejq3hCR3WKPijDJ2OuAr7Jv2m
lAhW5FGOi8R4XuMGP4xYTwLw7gUNew5yjvS50dqUNiX9NR5CcMnR546H7sb3BaIjV9ESb1Jx+u+E
FIar9mI4aSksrcQMaalwW3C+a2i+t2jD3FLHeValFldfJWCAnNA0N99bSBuu3ve/axFvMrUGPaCO
nVeyDUcTdbrBCwXlslw8tqCXAoKHe22cyOTLxc9IoQdE+stV2hIqiVGkp6kcPWQcAis1PsVYf2gZ
7OeciuYyDj4gcIiYS1t6RQdYRykpjKGsotnFnSzsB7KfyP8/xNNwg2Rh3pSulMQA6/urMqc5kfXv
sZo/TQY/g6mkrjOTQM+hvK2jeSxNxO3G8qFm5NkYgMxKo678WqBTldmHVFEgoyDzDeTTfNaLofeq
0TmlCpwKJ/mppihTDig1eWiiI4XXlIi6O8IfsZrCmWcaTNxXRm+QIKW0KdwjfVHqw31tVxQ3GvMz
Ulqf0PtJ6MoB06A3/pqX8WkSuX7sZ+OnSXL4QZcA2I2noYudh7kxhLsyGjJnxBwb5VQb4zdI9VNg
L/eTGhP5F/FLOfB6SRna0wUCVT5DnApRPrXWDzz20V1UzI7XWvyaGv27CWPPpRGZvbSOsoCSvcGb
cpVX5LXyWOVHlMDW2rg60DFiI4m5qVsb1UtfAHOqTCRcqzT5bgnjRSsFdJmZxJaqlY9JSdIm/lIX
62uy1lmQoUJ+GPAJWM1a2UzlTpG63lUVv2sSK17MsMETxvzcl0VGEW1JT1jxUQ55EE3vKXH5E8My
v02PdlNzVrxY5fK5b6TMN3qJNnGsQpG2t6OdijOU0dUvMp3CuL6styNwF1fOqmegMudSzh6WqXyW
jDo9CUSWlhF1RQoaiETE8RdKeIu3h1xqZgMIaOmgEQGJ3Hwb+66G0xyEgxBkEx91xT6Uk3FDqYsq
fyOBMzDGQ2OaYKRjcXCyiPZDbj1cEUXQduvXCk1UdzQZAoG19vK+du5ApbldbuAKY2UnQY3P0ycE
5JrWQSMZ1Xi/ayPKzvPdMv02QDEf5kIqvQlY28FeKecWRfJ1GGI8M1v9cznIT0vSakcbLdI+BWuU
V9pVrIUoG0zn5wwPCtcxWx5zqxvEoLB+p/JqVo0CRF/zzbHoVJGK/oXJ4q9YpdmMYEu4NTYPXoI9
bZBsOgawfStHn+6WglSH5EQI4uuMPiE3nHX7DL3OPtlxRhhhp6tLwNtft59S5Mt9IVLFz+1qBS2g
3/bA4F2rsRdQHCtegBTQTppcPddmAPVaO0tTei/0WEER1AFN125Ddss4QrTeOCN57dFPRsTXEWBn
Pb6bNCo69YjXTQvKdtB/q4WMAKoARqv2yDrRFI+ek8rdNXFdlSk/EHzxhmjOgtpqwWM1lu3mDEoP
rtBnnB4BnKP0YYcbpC2ihrfLyU6D9TWLQHZkajH6w4qbdobUbQ7ND9MZXLjbOSiLSZxtRbuRpfhL
WTWAL+H1uS1oC98yi++SsXzuRwrI5gwUznDa7yTDzbMJvbSnTKn+BHApYV23inOvqU/T0ly16+L4
SEHYniHf4U0Kbl0p6XXBRqYDnaIUg+Oob8duXDwL21pUsjZRkrq5Rp7gNOD668YrpALUntypWqgB
ZsDgxuYeS6IHGSMp305Vuqu5x48MZBzGX1R7Bw+Wa1Co1KAKVTI8Cy9cKmdwcfTZ5pkAfCVV+hXx
eGSTpu2nYIQTGeYtAvBIh9fpnVmATFmpFWexcU/q/coo+huwmPDsluGG54S4QgRBVAfp0NtfF2AY
/gwxvHamh6zWnxoNQ6Yc9xkfraqHXBkAzdSLEeSBIibql885dXtPoHfiZ2lzrECskNo4LvP0INLI
PtVSAiutsa7WITV9F7xDGnb2ccnUg6x15XmwVPyu0beHom6cG2VMb4cBBGk3z8HWWkAIZjSnRdoJ
qck5OUyj+s2Jm9QDkQAwTwMdWcoz+cxMI5SO7cCR1NfalKwrBkEQG0j+w2JHj9ZAqL0+t8ibeFay
0V8pHWATbOI06DyN5K6/mklfh7Nmr95A90Nq/VXLPw9NtpCSj+1jb2cPQq1FsLSWHRR0Dn4d/yrq
Ybpu4oHSK+aAaT37slUYWG3bDL5apNgnpSz5FcvigOz7CXcGRoOpICraUlj9ySZPHjDqMb2MmFgv
dMNtTKcPhrk6RR3JBZOmI2rGzBsTdSR0uYst/QYB2fHAm0x5fZ4e1XS8b+3O9qJFQrHFkR4tJE58
U6ZInnXnCjiMs8LymHs8bovTinyCXSUo3OrABVIFrk9uWq7UYTiydK3CCFo1CPNJkcb2ah0ZVp5R
rPgdyWN+EqXl05LjaVMO1HQtwg19dbAWQ59ON2mDR/pCyqvZ7DVodJOQ6R/TrlPDDhkssFOqcgUY
/kytgTKFDH4stiTNBdrbLOmjYmolXXj/MFsiDuIRYbxuMMnFIV/ncq+jZZebqVjpDVY4on5wsMRC
EAzKEu+lg6xo9QnuYePGjrEEltChEk41XSASCECdIm90wJ0M9JZNjriFrRi/LAwcsW2Iv4v0ZAMj
orPTU/BGxnOfV7QfUK1hLa0uVMOXJa5zz0bBr5+s6TS0y61DvtlDx0L3FpA6sp7DRFwthjYa8F08
TsfZfGyjUvKVwcpB8sjqwaDpB8zzPY5nQpXSfoqjduAZl2RrEEL0tIHBM+7mYYbf3zHukk/odp+J
3ygeyZSJ1+YZj9FQ6Z7wVmhckGvVzSqkhZ/oG14ojGZb6UdLkkKRZ+0aUeMmYESCBQcay431IOUG
EsGJEfblXJMGRNc3y/RfYOWflq4v/CKZEcaWVAGadnpBTxn3PjnFNfM2Tvv4pk3K6l7kGQxRYvOg
bJ/gyKIat5LIsaT8AOXvYOQy/QcqAm5WpLbfrHJ0HKfiEV/mIZh7wlJVLr92GjngFSHfNVvRTzqt
hioHJUWjesk/Jfxi5LhT+vl7DYa50cvkIOYZ51jH/KQ36e8MJ5ARz+oWGZPAMil5KIgV+HyVKQOu
MdBeumgujlIDSN4EEOCvGg5N+iIec0ZmZzhqD8OqhgjOHIWt3rRyhKKZWqI3IDNWFU8kjYoDxckn
sqKVq+v9Q799pOQj/YXxIr53ejj1sQDA72Y/1rHdXjVUkpQJP5pKi5yDyHF1HSSAc2gg4PRygsiy
mahYywF2fhE4lFSPsjWhP6M/TWZs8IZ2jMqS9fcKti3okcWPGlv2mp9RPB61ZPpsj0DJ4vnVWIf5
mCxS2NrNtwgPNTwaa8dLNGdTgXB+F4M1H+oG+3MtR9x9SaFQ5d3iUWW547Xog2IpddfWIBSATkgw
PKF3RJsRQJKDmxOCA1183dr1ozbK4iCQWnCHWiEVnX3CgfFxymdeLwTZydlbkC8zipBAIlDkCSw5
Zgy8/lD0Sgnmpr1KWuDzq8FQMW5hb0VyGeS6mV4vCV6QCIp4E/KssN4jvmvH8vIpTsge599aTaux
jFJwhVb0zlVUsrbkWCS8Yx3nVMD8cOUiCmNrOWutRWiNy1isvwLSeWzz4S4HC+dW2fxS2nXpKosN
+hp5grTvsE23fLRn8pNUfB67H2mT4ISgac9FXwb1TO1VEUPianIHpXd+JcZMP0PHLHxjGK9QBDqD
HCELiCiIX0wB6sNBho3CCQIU4TNZMLfPx26riv5ax9W1TJzTVIuIvOk6Mi/lvepQeMamcPGTduLW
aLFre0SZUquUE2yr5JjL2msWA8hR2vy1zyiBg++NfMswKTIO6LrohJeuRePpztKAEAMNmi/1EnnJ
GILwWhUHsIU3srm0Z4AglFAnYOo2bsAA5ZR0GkJQMeIsISlvC10AxBK8Gs3yZek71LRVJT8srX3u
RZOG+pj6ToHzJpzR5pgM3HFlrIY7loq41qUbyIxUVdriTk+76wX5MRfBBdwxSR2HIIh5HbWvVTQZ
wVwa1B/AagnCVyOnPD7gXtdL2DEIxTrxxZA16DMgoyl95tS2wTD1g98V0qFJEfjTNac/Vopz3+fy
d9OQoaAl+PCMlXOtmV9yJDfcvNuGR6k9u6U8YKMyHgu5fGFkdbPKZ3WVkIlunNsZ6x7SgtJzX5ML
G8kUQKsAVKvl3Y1kwvyfnbQJMEUZD1WCEbFR3o7lq1hqgbHBGaBiz//kIF0wqHQn+k9hDoWfVJ+1
/H4aFpkkuUQ8G8V9AC8Qj6JSRwfPWEoPd1xdkh5svKW7jaQKsIkgsPBJApE3l+9tsqXHUsKSAIAp
QX2u3QjdfLQsZOftfji2S9769bgiEYKfzmlAwceZr82IdOcIXc1HtuZTaS+I+QG2QapzPIt8vlHt
pvRrndSjISpPluHvSCMh+iwCTZSf1kx9oTalutYZiNoMxE6H+JYJstATHHMh/2gTJ36gbf5tJRFJ
FJydgjRVxwMkmyxolbMAWn4viuq6wi8p6+PyGpHSsIuk4ozfBL5T2nhP5b+jigN4Ok2xKsA3ikQO
nPfz2GR8i6VzI8/j16ThoWENxwNGhiwY+9kkk548EYlovspLrcqylzQ5hgcdKdVFeo6s7oBv0vjN
WsyjhAfUvej03NNN0IaLXC0eYDHhRS1Gtjh/rOEkxaQRUHdHGHnY4FPzi8WbQEHi1MvJyPuBCw94
uxju9LWhQU6Nl+rLsNWJeqkpQ/xTy9AoJgqPl+V9rt02X9bth8ATtDM0mjhmX97nPuwjqGKj8iNk
PgXOUAIMXr1iTfODZKuf353m7ap/e0oo0qUrL53qv+20X4fekCL05eJvR1ppedVXU0qUNjGmjKIT
LlkxAe/2L17u7+08Za9cy47swL7a/uN9c9sOV4yZxPHjmffltx33/6SzjZdkisZgP3VC6okz/HmV
y6X2B7cvJkWZeFYZLSgC88guTxQub3kUGl4jrfQFtxmSDQ65SrRVn3O1lfxENisfcE1L8m5E7CuX
GLmM9JgzfGgQNXS6qqL4xcigmJj5062pmbimzqpzTrX0aMo6LOKeTNiyDl9yWrgUNKmuxD8Z8kM7
q5DPooudgtRcaOaL3J0cyvdq70oRJPZ5AaFsluUXZ2hOiwaexQBfPAJiLmUAJgBOjSG7leWtZLJg
z7BIVokgxTU6s1djk/7cShjtIm2xQn1Ta+tL1pW5OzTG9aTqRwcsiUuIYRkHqZRutV14Z4X1pIHQ
8zu0wWEvOC7CBfcyqgZ4Y4EQ0AzBWw+1z15rDBUTAkDnDqFPcq7j4K2I2jXYYrZNArVR03tPmMeB
WjzEuQSw3zp6pgmEui7Uq6kv0FTn8VaUuLTawoMd2p+jdch2qK0b4y3hW7y0rpbPZzq2k1TbRxJp
Cobay4tGLm+ZpG/gdCQvVme0+oEEkrPFA0DOPUO0sKe6KUgS7WB0y3dgOYwcEJKzuxiAV3rQ5y4K
xNRSMtfrpyI3X6tJm/2xWV4niI8MEHUabq0a4ZPRByoDZM1x/ZbE6mOVE97WtGT+ONYQQr8OMllQ
hMvAU2/YYOG1ePacpo35UMIyc+2WAnoqUHAuHPuIUinny66iSCh+u5AZ0LVy8wagNR1zhhuDpSjn
ftLxAJCGb82kyq6lZ48Tbt7I5KYexZ7va45WUllYlKPaH4sfD/mPhU4tkIB4HPoSTLUwp2urVX2h
G58bUpzN3MYH1aIqD/rzlmYscGbAC0YvSeCWDW6+cUJEJj7VXWRQI1urYO7Mp0mrvNlGu72U8ubQ
Lwe2UmZy2tV1huquX50n2CMhPmUvxSzu14WqpZ4M39HMMsG65jpYHss67Jgns7Y69x276g/20nsT
CXUD7P0V0IfjkqbpG0/ZBIzyQfYhiQCA4iIjzstC0aUYJSe08IaBXpIjDwu6Q+jRo1E3GpZ+Je6+
fRIdbEzgj8VQKTCNz0Dwj9RQFHgV8XClFJLzSZ8Rm0ys4i7jRais7jNNQfwfbnxnUX28cTjVKqVV
QzPJ+/8VibiKsjUXcrRnCsHZWTIN4Bqk89zZonI2pD2pwdSmpp+jjwjDMFw0p/pP9/A3D4/8h6kp
GxTSJsr76z2IRqQm1vLiDFhjuatzFV+pNDkT+WHQt1rSqcon+xAxOpAaQoZBDs07dDDr7//+R9Q+
MM4oxiNZZ+mw7FUZaO9HCeisWha9zaz4PKBIc8CUVz8PPeV5mUZw6tJvaHxVRxSgHiHINzcIi4PG
Jtky1girR510Mzp9c01A7+KvPt3EAGbor3J6dERyAj2mmQYRqtxgZHMV6UZo95Dua6lTAbZTD28l
atJlHlVBBfnKtEe8o6vmmDmVdb1PxDaHqt63f/9v/827u1HsdIQqFFv+V6MNWLN20o9JjL6PWnhT
V1cBNhlLoMTWoTZUL0GZ/3psEPVcRlzS1PoMM5r6fr4Sts/XkLnHUyFP+kkxivEc6QgojTG0jraO
xmOOysNpUKfPQ1Rph/3O/4/++Z/onxoqL+9+5H+hf97+mv7fza9Z/Kz+go5+O+wPdDR68OCddROa
HGTuv/A/Fdn5h2yg+OHIVJoRnueD/IP/qVnbQWgvc5QFtG7TZ/4nSFr5h6Zuerx8x+SUNqWK/4L/
aTt/Fb4wZMchLDFsSHpwEfCB+cD/bFI9B/JVptddI7wYXAcFDbhmxyyfr1Ob+hDWn8B80MCC4YXL
u4b2H02ptHFOBFzkJjF+6gWegppxXU3tTH7OnN4mW/E0jFRbpzVengtFbUKtlprQKRuGLPtsibai
QnabtUNUtm/b98XMihqKXpRP9iIpnjxVWGsN8svDdEhJOYT7hOwBA/p9tib3hejMq43XYugoxR8T
68+5fR0AmDhYFAnfehEV4WoYRYjxZRFWWHDjjbnN9si3uvS3i/8WZf8Zbl4W9zlHAXYTLetJbDis
eJtoGwzsMjEGoE+DjpZTrAIU6wCB7ROxLU6SIR1W0V3vq+qIGg1FXHKK4wJ+aCwBTJHeHbHdGquK
lHnXoltA9ADgVK/Dt1mLj/6czQ9G3QKQxFusCRu9/mOyL6aMl8ixS79byR4mhBQQkF07a/QXQ0pn
wMSVnycRrP8oooo4vvbFci+BiMANk6J754CkS4a7NpXjA0ICR7sk2WNJGezKQSAiOo+PER2vghPE
SbGLx4FmmBFBezspmQHWvQnkOo3v0RVr+vZqBWRzpW9zQ0ErPyrKS5RlgYXJegBJazzA50QFBmRg
UE3kKjUVHdCuOscpv9X+26Rm8yVfgZ2vN6WqP+2/X7yu4pB1OvSte72aTF+hBEG4S7WEGvaik9Qx
f/VV2QVmJIaQ93kI9zmw8H/MXdZp9QQA/7K873NZvBy3r5NhAuVuk49Buwz16bLffzjNx837aWM1
Yay8z75tzygXAaq7XNPYb+6yfLnef7+uxXXMy0rKiPux+6SAg/d2uQ/rqBOvRwmDzsqC5cdDvDyW
t0dwWf6weV/EkmJy5QE0zL6YTEp9bDvcO7bPRWzf1z4p/1zMuoR49bK8b27LNFu9/Zh9y9tOlyPR
fzouvZV4ido3sAf+9bQf1l0uXyPYshEO/vWQyz6Xuyn7hlEbsGr/cvG/2+9yPikenEObORCz/nmJ
y6GXdZf/7bIu69S71jQX3vDtmUCc+VKBCTskqOmEUsWk7qpWDgaFJrJVpYFh+IdZ1RY1aj3xXYro
9kE1m04OZIU6PeXG2NvPcTnbh8X9XJmVoaO5b3H42HJqd1wXuKt+6iOGM9v1/u64fd3bwfs++428
neGyfDn6w7qqmAlSW7k6TxQHAfk868GEwEzYm2MdCobV8tuyyM159fZN72aNJap4w7Zm9OOmGh1c
TRz7LUEAD5fGAs1SHIcF6exuS6BQ1CV1sHcJ73aK9133bfLWcVx23ReRXMYNMjNu0yFvwnyb2IZN
KWCbdIrYIOxSOxzWBYLytm7fb58zuhnc0WV5P/iyeDkNslp/nDUhye46pWqAKOTpFFjJhvvcPjEq
Z/Qa9JO8dxv6Tag/WxhyKJR+aKHfT/5uXY/QHgJc7rA9kx3nvM/tMOR9Llu372bfEhOo1/qoHDcW
PSk/Ux/Q6bFB65Xi9uPOb8fta6X9tcZ99wB9FxusgvhhnyDNwN3X8ej1idWE5ta57ROxIY33uX2D
kkkgTuvqq9zO41mWki7cJ6olk0YvU9WmNB9/m7dHpXUr/NJOk8JYbqZgtkm66AocBQtINKl5mj/c
PN9P9nWo6/2Qyxm4lNgsozDLCsdtUhr8v0Bmz11c92HWmX24z6U9ApAI+5yXwTZClIuNUJn75WgO
ZpjIxSQDcVHbQ6yvD21U4aCbAlncf/P99122HznHBSonKc9bNOzvjrF1gvnVimIMx2tqS+tt1h6U
j5ZqwfaI9gcT6TZmqaV1jFZZD53BofyzzSUG1lr73GIOVZANZKqQgV5WD757Haqrvhl8IkQRynPL
clKBW9PlFKVY6CZoyvsG7MzpMw+qAoRCmaCtIXEbRqutgQM6KBDAWdwskVE9l+AG7dZeOZqggbCl
icQCJCa1BDA7SxstDOibvkdv2RbN7cvYif1z5b68b9knZJ6I82o1Vz2tmiP3bfmy/d1O+0n2ZZQY
zIOq9jdv16Hosis3dqRatM+2Amtjlvp19WSL5kQjsHmbzGDhI+ScT0oBRw4Qlrpt3yfaFnntc52W
ksHbl/cjL/v0ksyWD7tf9mnNBqsKClUIhdRVuE/WAVYx5UWWecso1tdbuPu32xcTuHRV2Wix/HWf
fe//xbp9l7er7IdApHuNnbgNLpfb5y7/6jhPBki3wvH2f2p/Wpd/98Pi/o9mEl4Dn/qtV7hMlK0T
uizGWw8Sbd2X0kcHDdlkXtita0FjiN7ssuM+N1u4InqXYy6b304ryF2fPqy0uu2pfrjsvs//uM4k
hqeCox0Q+qC83PKm75M+bjnVx9l9uZSUP3b6uLkzDH7K/3n7u5N+3PXd8tvsu3PP6sxXJ4Ga2E/9
L9v3XVfECc+d8vruGn8/+/dXutx0tiiPi1Onh3d3sM9ednl3in3Lx+V95bvD37a/ux2QajryZSGM
GvXdJP9zsQCvpkPFPO17XNZfDrB0GfPFNX++rIr0Xg1VI6cmt8/uW4bcVt4uUS2MEAuKdkSu4T6Z
Fwd9om2C5MGACcU2u6/cNwPxYzR82XOfS3LEDBeE20n2/7nZHLbB8r793elUBHhCdapr2dtn9+1v
V9qX03Z9BFYMTnkYHCW4HL7PvTvn5Zb2s++b+bkfJKXEtLRAbgjJ1Kf9W7l8EfuiHgMIg8G3tzYj
KszBZS+5qEHkCKIQutMynEYKsG6yR0DTFutcJjaJec8Bn4hMf4N9S+QofZhW/R8Tsskqocy2XKBp
gr3LNuv8anFMDWdnG8/m2zejb+EZOKY6vCwW8yFNkdewy+MiDR0Ir+SZ2IcMwoK+OsIav5ZBf8XL
28tJ2pHnj31D+RwXVRsCJf9mJW5xJbpFOfSK/pwsukNam28YmbTnyrlyeg2M1Pbf7cP3y2QvKK2i
Tcgf0s1IQwmbdiBZmMUEuBskDMZgfTZ7y8uaFGt4lBlg6H3J+V8ASl91er9h48eQF0ZpizywTeoj
koFEUnZ3GbvuqYh9FIt68RQ0JrQ8ZxqV8P8Sdv87vTb0C/9dwu4GMYNqaD+KGWwH/VPMgJTcpl5L
Ns6g1HBRMjD+YVmIFZjkzf/M0unyP0wFX2sZ+TTcH7XtPP/M0plbAk+VLXbApdax9f8mS4fT3l91
EUnToW+MPg9ilHC90UfcpA7eSRm0ipk2QxMnodrjF67HgLnK/rhnlXJGu+GS5ahvZ9FxX9onUBWD
VpbTk7xk9XlUXo0tvtgndrWgb7zPysBzPLlfbzNR+GSVQaj1uXlK7eq5lyO+87hsrxUYHIlW/DI7
mMvUMm7khjr8CMKWqGD2WkjGHJ4iqhj78az6ozkod1FBRhGYanMtY/hWtlgnlaAySL4xYrCH9fO4
KHBi1vVqGIjTzcx0zpEkg1tEcBFqmo8WQON26EX6AG4hfqpzdkeyyJyscINUf5XnsGyWCQ2u/LrK
OLiMfiD4ZfoINOGQCrxCIEnUgcUz1wYSHEQdT7WX0kf3wXRRhJ/oHiJoDlE9ErGiSoSdlnZKzmOr
RO7UQLC0m+mgSriBaHLmiS7qD7mDTtgYz0dFje7mOHlRINvi84pqy1zLvzT10ekUVF2WUg0QiMuC
zgS/TVVLclcbbH6lN3GAQfKJXNsX8HuoNkRGG9jqcsD7utZQaEjj9DcaqQ8ZbO9zD+lIjHoW9JqF
4EF8j2LnuVdS8KFmHcYZXHIdFpuiDuTm1qCz1wQTJxTQAtmqNr7Prn1X++YyRTdTRAEyUeMoACN9
b0mWAlYGpTwnQ7JYgvMiFPByY8YdWyvPI4uyx7VMB1co0xiCMQiL6iFVhvWlUw9zM/2aHRGdiwht
VlJuKCe1uY+EHajeKv9sTFhs2XSEJN50v+kBQzlxgtusU83BakV4TiOSdSj6dnSFhLRQIuXhOn9a
7DI55TV0oszSH52ibcOol876aN9swk1oX1lXVlMpeJhqv8a1AMoGUdpnNKt5ZFTvxchtUuoHWH2c
Zf47TBPGk9V25sEZLLCo2Qj1UMctIq5B7q9xuZxBUosga5VPOM7CMEnV5NGWrKBcys5TGw0qYy5T
S+176U5WeZgZkn1gh7C+NED1IvHo5RtcSDHLYFogA3ajTw0TrQEpJ8vZzEmI6+GryD8tSe5wB/Jy
twK4hvZkfAF6xN2rRiinU+FVmhz7IwhbSUUTW9PaBzNONX60xkt6vjMbvu4Zds7yUKP+Ndj6KzK0
xXPCELQxrga9oF8FBK0gPqArK3gc+zFey+8KZiH07kI/JSJCj6R6iOtFHCodP0LclNC5GJbz5k+p
alh0JAKpXLq9I+Jfjj3x6yXS7PbyCKMRDxhXWtSDAmR9FIgniry+rQo+ngZhkX7ppONUeSNu5mt8
r80MwAzzQC4AOApgLurYGzIZ05VjD0uotlTwvZswXy2DLzUz6BBUrmu0X8dBXz1Vc85GnmQ3qiLu
oF5WgU6SRptui+VL30lYmtVt4Un2SS2k+LPG7jepnYKSsL9bo42w/ND4mBxcV4V+Pxe8yMhDjVe1
ymgeYL5YK2x2On7ja1GP1NqZd20a43MsvogJTtCQtckhLrpPkQJa12QEElNkhAHWezI6yQzZJXTY
CqBGhXFP3W69G7vumzQmX1M9o3ShV0uwdk11biM8wjgHXJsfEHwA1Zr5AaWCQI3XJYiRXUKDUH6J
QaiB3Y0KgRgjyIsAKO3vJB/DARVGXH6iWxXmlzuB4QbzRR2/nS3Tq5c18VUZDQhMOMA6tT1ZLLQ5
BmyrdB1sdI9QgpdbE/xRcTKQ1z/ouXK1ruadJqIasH1dkw/ofugFvJfKcX6JRv82EOmccZyGKK3W
d8qiCS+Z18ZPVLk+okC/oVlTn6QKkt7CPCdgVNGMW14WfQEhWa+naLS6k1xUY4Bcx40Wa1dApjR6
ImQQ0G4GgTn1BzsrGGJBycyF+v/ZO6/mtpkF2/4i3EIOrwCYSSXLCn5ByZaMnIFG+PWzGv7q+Myp
O1V33u8LCqRsiiIRunfvvfZDBxrGiI6Zo9aHhhgEFAlsDE283Mnx9frizLhMol7VKB5zP6eFiJnO
LQK0yzWZWBtyYtpf6uKzFekveqGzS0RxrV+DtN4ny6szUNbbLUydLXdmB43GtNaPjg4JgmtogD0r
ZIcG/xfz7xx5Iy2mY65Ov5e5rndabt4mWlf36UBnXTa3gahWZVfNXXvi1vKomt/aurY+nenFTou3
wQFJM6WeRQaWu6ZJHCmg6/Vr8ErxWGXiiXSFG7pg/X36gC79irXF1NQfaXfFInAjpHRW6zmcsb50
c0mOklIFzY6DoSkav4hiLwS8qvo03QLzFuJXab3GZRx/o6ryWPc9VxWaujzCquq6aHgR1RejfxyN
rmCeH5V+6o0NqLgFY8dPzV2JKsK5iV2ycwu4RJWKyzuq/bgwg10dMAHu6XXF+B/3nH6ttgP9/ENZ
ABIZssDGg/i5V7HHBKyrG7vEnr/jPn5LIWUicuB/mcj1cnxQwKEbu1od3gfcHcFqx7Y/wGcOhiLb
A/3fOwY1GU1h974Fgx9nZk+YCXJvQF7wzXAABVq28omLkQCapfa7DipqaLqYgolytXcpsQVyX1F6
mzyavydxgtNH+x5Kzymu+FqdFtd+Je2vGXVeNiQiO+/Fmea7bEeHFOJVY2EWYbBRtDK10OM45157
T8Xn2W26wS9AJJxpbMA1wQrZHHvNlcgRaw1Wf2y7uAoAr1OJW6sv2ITejBQn+tJXO1owVH/OE2jf
ufErWURISOVO6emfJrdxqBqtCFgfHgj8AnwflSd8CQ8Th1Fg9ReS6pzGaa/88rLAMCfl2VOze/h0
MQSM4U6FRzOsTLBSajqS1JXolfUtbzh5TZ1sYxxn2Dir/o27jrWv4KuEM8B6nGBgSjp1BXa7Yqkz
NKLXqhvf1zTA97AFI6evzgokRl+ttXM1FNNepVZzL2yZful/RCtB4W5x0nNnaV/pwDgjgjSXKW12
sJx43+JDJgbiqicLRN/OKmuSzW4FEAuY2IOm0vKoWMX3mUiGNAzRCqSrdE9O1bobPGh+jrPmV0iP
5LEYKwTJGz1Fb7zLJaCCiGu1psQvvQWT0/EOJszDw8js3IbKjc9DTXZ5aWVnTi/pPZ1KmObrSYVL
E5CeA8BQkpmZXMrA4Uj5bp5yF2xihbxOzoh00vPHutGxOWFRU21vn5fannLjmHGoTcKUUE2vWcde
GPSSWNpd5qX6RZ0jypJoJu9crz7aiMl0Lrq30Xrm+NRZzVQzf7HVPARVclZECf1vGrUTN2+ODGMI
Wx3Tquu5FUOzI3b5hI7OFUjw2DKAUfSvOMfKX2qEVolGhPPGDMynUxtTYF0Jy88mc9k38HG45yTh
DDxlh0LZQ/Rbd0vdY/eXl87C8Zi89vdGY/6YdY6VlKKl1SszApbWj8qFi7I4vXjGxaqGOghSVnB5
2GLT9kXG2Qg4iDuI5z1kI4PTxbJOAydHCKK0CrKCErjOrGBYpOt1UuX1u/DcoDEbcXDsDnTuVD+1
hoWPMgcQKET7Usb9ebYb8IPtsDA47pl4q9UtGxiwI5/1wdKGbfuoqFMTFpWT7K2cftyUaUpvt9nF
rpwHjTlGECkdRmS+8jLjyl02acRBWL+ItrRva5TeG+X62ijU59WaYl60KYz1sHX7+uhO4JAcm54/
ChQOfURs24NGAq4o/zlnYBLpIICoM8OtLTz9YmqDfWUgcu8lgqycV9qh7S2EbQo88GN7s1kfuO/b
K/3g7S7vjQM+KOYfDsF3+L+vEBsYVcNzW0DMnljZ+gZWMdppiUE6lvjmAKfxOuUrYMa8O5gOL07M
hhKLp1kf3/vUO+mJ877UNU7GPCH0WENEqPU4yEgSBbMG+MPLjL1oEnIqacI7vXXKim1U4w9xV/o+
45XDrO93a/yD/N1y7gCZRsxgmDi8da6ZHXqd26o+iAOXxl9pV5qPBTU5HVhNn/HSyRjmkgK9yj6b
VnOMqQ5yokMSi1+W47o3AsljgB/AzwDxfKPo9hPuNQUIVspSqfIkyHC/JJZd0nfx2Suzuh/bbr6u
a3YhaHHRl/NqzlQGju8eJifcZ/cqbMsbaCxi2rSAMHbFd9AJN2jXN8G39rFkZDvnvPod7yjNvvGd
L4GtagShWgJ7g8M5nbitrwtd3xdgYDAz7rHgcihZJ5aHQGd0enzq7PTYuGMM2BT8P9GTX7pNBmBS
dByNNlfGVvTf4wZkidWAL+YkTarOC/WF42j1npxkvFaxkvpZu3IfcNxTbWrLwXT7J0UFAejNnvlR
ZvQKZvUuzZTqU8/SwBYap3bTtoxwK+JeJWcyc+BdPOWEC2aAWul9N+jF8wDPyR/pQ8GHSjebMdOu
oegRPBnD2nWVyliZzyXQObvDFb8pMU2tPuSIxJi57xsbV1hKtpLpfnxQ6RikCpAUZMltdamHewic
70ZTPsyqPl4Fif99qg+MZ3sTja2SA6u+QkCtOB01mvpUgAhJvzzSUToFcENeSqcz9zaT+xlMyL6z
FtJcZAZm0dh77KjzAacHoBxbfx2MNN8l0TSdlEKffE/71btuwXla/s4IgiVdlt40Ie51JtuMMjGC
UITQn0Qknr1csy+dOaxhksu4igGUmHHBtdInBmMlfU8G0c6TqONb0/Rf5DbtHcnEHUgLAsR82Jmh
FLvc1dQQLnEVelXT3loaUeape4Hzne48rgP72bSNvaYK7UaOqRuICYjWqyGigOEoHHOHs9JP+/S1
s7sUfQ90gaLq35IBYEovnDOWbFA/jsNYh96q1FF6P+a98bWJrz7VvvdzbJ6c2De6+KJGZspgjikM
IixrzklYCC4mjTfCvdHzJ2wrF92kPGSCHr5Dg4A4FxEJ0+aqvqh5fyZ2S3QpV5mc15q0ShENaeih
oUHrO4VsX6vOy5XGwvTY4OSf8Qy72YeuWxmKw3CNcYX7QF1b4k8kq2CtmnceUBQuR0d7cVhcYPDW
Ols2kz+hijGGNa36aqMPJE3M4J5WKkow7xX3OQVlviOkS+xTGx8qW9fPraroZ65TTulvj9expoFK
/mTbNKSLxwqMhd0DMFAeqYUhH6Qk4JLkprVa7VzLzfaQi7cWqPpUBACt9HMjNwnlptyOuuTOtu3s
oJsJwffCewDWE52239bLt7Bt8I31rNcGf9+EOqgU3BX0HP1dy932/m8Pe1p260rpT458byqg/HPv
fNCupZ22B9vTrMoQIBfdl9ppBGWw7hGMXhk4yTe77RkivS8Y5u9HqL3ln58qpDQ47OMTRQb6uYzH
fz4fI6vMQNO1PDDHzD2TPRLSLu+ANk4ehgF4mjPoZrgo6kB+lI4ULjznWm62PQ997s8eeNxm+xcD
AwB9p3cwgOyJAB2j2X8W/42e1iGh1lOIFRhPyCqTXYb8fzNt7/3A10T8WT2yIhvW/91kMG8r/X+f
FNxROErwNDPXfVC6fDpHrA8yjGTPk5u/z1WM1o8VKUt7jiYcHdo/m0IREK3c9HkGcw3yXHuK5Zo0
6l8NQpIoTTOKNNS3Jep/bbRCZfFWbggLT6Grxj3peDs9aV7re4OSN8c/a+pyNd1hjM4BTdDR7DAe
ViXBagZe5IjlQyVXtZAMhozEohBuToScM/Gk2e+4xqczxpnq0CbpdTbq6SzkZnveramnRQcVILDc
1QLSUckR8DKyLECs/dwWHrYpJR/gdpXvWnbbjAb5bBX9sUkzfGmOmxFjnNZg8xD83RQ4jc45fPp9
PVeP2/P8/uzsecC7VswEsWb0Z/ID/bmp1AQVbzL8BTTJIa6dswEDFxpIAtRF+hP+bir5S1m6wMC2
PflgyFfQSE+dU/mCrfQ0jEuhMoaWjztKCMmrOh1JqPqZvkHGqqYHCQ3+SuxwmXQm4twq06SKFkmy
KXO9T4YXD3wAMQYw3wmLMmLGOpXlE7rIav/SW9RZh8aciRLTCB+F27GGo0QS8pAPtHxiBQymuiWa
ZkXvrlM/xkl3EKqw9mOmfWsN75VlvAnU+15Js+RQt4AmFoi2ptYOt2Rgdaq07c9M+QZxuN3NZeIF
tuW+LFZ8NbC+7kdG65BfJm9fLvTEzMXB5TwuBSodbpQ7urjgScS+Knk2IIGYNBwzM9JD2z0repnt
aqN4iV2yLOaAigpXaBipW+wxa3NJLb7VjWvAWRh+M6QbT6PFqFTJX9LcbH0743pJzL1YrNC0OARt
KZezMkB7cCRoOXHoz6t5WZe6dFRKiI4ztJCSdpB91lW2X0zCVwcbFLDxORiTD1yB+YRNwirTlXdT
5bioF9vh1KoCI5qjUEwALGzP/lCKl7501tDqbMX3CiZcutv4o50r+3pyKM3OsM1nBPhzOhxuTtVR
nSRevErcRFcv57ZmegYbxCAp2VKxNRL8Vagjg7VSjwyWy0l5rWHG4AFZIfHLWWYlDho4VZyrYKis
ale/Uzgy+GCi9wXOpe41tYrxjHaPtqHoJzIx76PBXdWhY3BXV9jA4uklw+jyjJLl2/qEYR+ohVcA
Rm+j4nGOLScEsry3HO5vrUdFqaONb8JyGe61CFCD/cGCTfHTFuM7WW1IRU7yc1id1G9WxSNdxJeB
R49Q41T95AN/1Yts5xYOEWsdvystrrHQPwmKf0vJQ0k0VRxHD2uER3ge0T2p6z0MHgIIsoQ/23N6
6Ajr5qXpcgUH6jBmtUdZp31fTcdIBU5oiUg9GLUD89icsqCLOwK7c/wFNcbyDQbkrC1IdU08Uo62
HjU9J7E/MrNTG8enrfW6mFkbGr33nRnC7INyr6eBMULa/0Ar+DHNUPtjyXoHI8RkyeBWkqT1A9Fa
ejCaXj0aLqshS/JddCRlergppEBpBOir5FJqD93TqvOH5yQsGIK/r4Y77GlW0JiQCoTQNiQpP90M
I892lk4YrLtxanF0WeZdtlAWF1vWuwn1+ViNT3UJPm425hdVK819LIYfkTIWoWKpBXN7DrM+S1Au
MgY+tbJPkuo95othHm7Rv5eY+wzcQTAyY+zd7NRVLVCNBWA8RAIWocroeV14pxHYuL3mwOvWrOTG
yeXLpYyCCNSOgtsiEKVzMoyiIW9KJs2hmeDJfGigb4QGhG4pbSVoMcZZbd0PSS+6RtjImZ5b943e
QLfLIrhPSH0Llklibz8W01XOUWM1hMKhz6fkCJNCe9Qi9Q3G2w+E7cqPYihDU0MRoBZfuLaSrh8O
DOJ2STfYO2VmapeATwoTwrQj996DRVZa8pyeExZWmJp8QjCkJzvBnyZmDFfcvSD4GfaebrlfllmS
Cxfq726iwWOdqYpOp3WPUx+QtFk+25gmWVUjRE70a9w5pmfvy2jGmCDQn6FjcM2SDCGEbt9OyuZ+
VqDmLOcmsb9P+aA/qEf8/X3NkRfBADjVdR9TRGt/VH39vZqLMHcGsJwtfIPYbY+tZVZBlVsCT2x1
pLTG8/Uiznag3HZGzO0UzMu7OyZi7w7LVTesOy5Y2LtTJje6MfK7kSaZXN4lxYslZLVG177oaxad
FQMQkxcT59XS9WUSONaHCATdslqnTqfpbjGQaHWY3N1yLGSePPVe8ibtJBBdP2gkrdFDygN9szeR
x/AHGH6a9EI4yfIzpnvlkMEO8gthPzPwfFUTQ0HGmg+0OEznOulIEA+k48v4lqZdv1O91zFaMjDx
1JTzT16SqEFNds7qZDAZaTzt4CzOt8nUqH1RD6ZsOM1Yj2HCZ9GLGdcfdSFeW1YOJNCYUKb4SOtJ
Z16rPUHpqVBHFEoOoi4o63i6CnW878viCzHQFDbgRvzDVBRiU4jQcXu6aE6ZfG77wbZJpcOhlFZq
qmJe0DXhkKyMUrZN2zI4HbnoumWCLLbAJ8OpeTctwEK87qks++kAQgKm8bkQAEXsmjHDtgEljTdc
PlyiIZJ5qxQmVqTBWgV+5vlpo7O0MiriskRmfCAiG7gQR8ZUxRmIJskynRmFLH9SxsSSX2zW69kx
+/lYRPmtLLjxeF5zn8zcxr1MoxG2knGSpjBPuaoujPBJk8zeRIgW4TYsNlOJ6/SMULCxUhcIBZ6k
wPZ8S2LyQH0Wk3r3sUW+360jy5Np/jRFgw0wqPTOBvzBsy2CecCW0ugjSmEJS59+l+zkuAyE7L6F
BjNg1KiUuvJ1Mu+7RS3Ki7G6uDAB/F3MeEIRYXoVL9LcO9mDB2kKKCCdYZx7eo9tKcbKacvNtrdt
pqxgSrXtknGvz/AHKEe6VGSCL3MO37zItK9mxGq4uJzbhckAboEmsUMt+4xVzK+DYrdnq4bEuz1k
qtf4tjIcu2VC/5DfkSNN+n/2xDodIGVe29lpQxc4TLB2WR6SUVsQ7FMwLUz+glT+KnOu0M5jGjn5
OEgGP6plqhwM0y6PWWSB+2AY+HdjVAwVez1Fyt12t58sENMi6o6PUGnLSzKQChcYgKukec/lMbmo
NH0EedrdlGpy9v/23GD3NwFGlxOVmZ+9DvF+1gULqhzdmvyv2x7r0cNprF6mzDbOXDmNcylizgRs
O9LfYEov67YBHdyc11W6WpNoCD2jRJuRswhPOg+3vW1jZTN111MN7Xzq04sulENWoVMDoDN8Q/p9
lf4A7zLGcd6h5RnY7/SmdVGb5bDehFeM27PjGJND/W3jpLj9dQDH4EL185C6XzWttyG39ZPD0vxo
JAzDGcJVKcdOLYfhTtw7TFtmZAMZDWLBDr/h5l0apclWsym+0aVD9e+GYvTiqMVMYbekEJ8rXffk
fLZ0kJIlTGXkxvvXntES+DAcjlEaLtz9nI53uREN5z9uEVDMRW43x3ABVKkGE7aX42CbgZAu8VLO
Fj3gZiSU0HG3L2LLOxWb/7vvHBvuGDp7wiCNRXyG5E0NZcftKkLiRO4HloAQKDGnHf5EdrIVPdVr
jn8S/XFTi8O4mGAR8d2XTfQUeV61337PtGGqp423TY2MuY+M6XFwV5ZzHIrQSqKchmXSYmoL8+jq
kGC2iZACh1Xk9VsvPcVkxbHWphbjVihUwZYXkzf4cyt/uj00QXAegIOcBjnJE3iSw8hQsUCvJhdK
Q84FvaSlX88cmYH0YNWxXIvAFYjCxvjT1penbM3oJZWzULpNsLXlMW667fFMNd8h7VI+C1GPF6do
01ODrLBZcGj4TPCRybe4xdy63ujAGNHwLt9c0r4BCupO2zslosuEyMDS7PR8hQLmNsso2/FMK9Ha
0gXPL6nVBSqzfdxectm8xdvutlFzmC3yd7NU1QKHYqNv4YO/j4Uw+qAy10dlzH8kMV2JEwz7foul
6dIBzRGirfSRQn2c5cVFPteZdouL3sT+ID8B0xlJqm2fQ6b0byt8xTCbARnLHybXCjPOGU+vfR76
PqgnYP9/Tkb5KYilBeOG6zzEC8LYsnR/RvAzCimP9O0SH2wppchH0ZJ+irkUO2fFTBixfBiYSdQH
2ubYlm9rO1+2h9tmlT+YxmSk8RDNfXvn86K0lFbpV2qQ7mLalh3qkQ6ZI9271kJcwNjnoON9MY0n
UZY5ZkBO+RL6Fwr6G3cwxc/ssoBB0MG23hdt880YwbN4+XinVRrThxjDOnOacEZr8QHT30SqPjCC
QIzkyqUXFM13gpB/2lKHQX58PLRawjmonPWaT1VvxK8GXdOnmPDJbfS3bLDf6a+8axvNC5lRwndo
SK44lnUlp7UeqK3hdq4OZ9inl95p3i1K9cLWUp9oYqDUDrhDsCR4DPryR+zpBIaEXu6KJg0q6pxQ
SlRfGG5+aFPz+7hcjDa61SSsa52O61Qf7+h3+lH3BddZ8zaSrfFh9fxCju+fBFqlKKD3zMnyVEQq
nuz0So4bOMRSnZxWGUL6SOn7K2xKd8cHN4tAED1qDuVTjQnNd7bT+1myxdIGjpK7wD7UmRgzSGWg
MkyQvetfnJErpRIMyvSU5KKuwpXqM/IQbo/9gdWC6rK0lu1PRnUCAT3+rNUHy4nMX0kEUJH5CXf5
mjGqoFHLndSX2FTuie92VFDn9ABOw2/NY1zfJuJxbkEl97Xi7beTEdF5PMoWyrnq1MNku4ftKuJ1
erYG224+x/qpXU7YEGSqaNDutWJV9l5SeZhd6UT7/17P/yevp+7Koqn/uZv37utn99Hn/72a989/
+sfr6Vn/x9BM+qkkkUC1zH8rrtJUk2g2iATDcTWHmhXslv9Es+nfpb5Kd1Xb8CjINo2/0Wyy0/+L
KLamO/+ZxXZNCwYNBCoaVZgpm/9RSl8wC1KXKBHXSpjDzJWHScBt8wtvWeVt7+/mf//c5kT2XIqW
/uSc/8eXpm8QKSjGS0vJnlHSriKz0jU03H/+pzBxBwrAiEtDiycCTCSVmEJqMg7iDKUgIJxQa5Lp
pXZr/VStE3djqei4SDslEg+vRXu3VH0q5B9ca0hBWSMnpR/jqKAQIRlYKTZNG2OjmqAHGhR1TV7z
HLnJWyN1pg7BCVrw9wEBqpRKlCU1qU6qU7iTlnOEYFUgXLkIWIVUsjypaQ1S3WqYbehGh9oQKeBd
anWnwdsCfhRLLOoLLWcfk1TLTKmbjQhojVTScEyoQY64VkqVjRox7YQNxF8Q4DSEuBJBruL3sOCi
5zBnUOtIkdzo5qmDXCp5kdT0VKnuDSlQcHDQwB4wjoKftsJ+70hFMJPa4NBUL3oWH3vbGk+mIn5P
ZoKcM1XfclY50QrQGCOpNlqDn0j1EdLdS8wXtXNcSnXRJ2upVM5Ss9SOLEw2loL3Y6ruKqlsekic
0M2Bti+fkdQ+hVRBTamHrgij3LRfPOCwQW2DuxPdc4WEijVWBbSpDrclhaE41cVDl7SE24f9KhXY
DilWIMmudm3tTbM59E75uDbuu5DqrSl13CqG5N2NYva9TeVF7p2RfV3kX0PqwMAQfom0XXaT1IhT
xGIAGVSYSf24sF+YXmNOk8qyKTXmUarNCbJzBjdEcZizVNodKfRrX4C0zUzME3njrRgIaEiM/Rl8
Z6t6H4ISCQpmEn3PkAIlAO6wpv6qhajCzPpQHBoUCqIQYWqjCnZ5e3VFUYaMEwZwZl2FBJPz7dXN
fVN6dojHTOGQTloah817xr021lPGd0aJdWMwmPxOuIUnt97Fdv1S1Q6LMcwd9qMQE0YnzKylsevb
knQLKFp9tZ7mhUKSGL4RWUgTAhPjfmPuzk2Lz9EmpMjRVses+0NHKG2VZng9uSvxEPpaoRxxiY8B
bxX+f+v8LLryJ8S/EMux8IXpPGVD8aWqyhIkFjMo4My2tZALNj8qhykcsRBrJ/Tl6k3Wifn6ZyZm
2pyHR1MYOtD9OpyZrD1q+eTrcfEjT3IyxPPPtRDv1Jx2R5wZLBEO1QcO5Szo8SAqhvHdhWsQjBPf
laK3rBIOF8X7OWvNN3l99bm/e3xpJhi86ua103wcRmSDSBcIsaZ6oKWvuQxR+tvOyycuj7vVi+Fr
MmkG50S5h41nakr02of8MhrPetU8d7SlkMMn2i5jhX82DkSf0nxNy2UMM3yGWWc/5oPihVmUtHis
EF200QV4oyMFKemDk4vDxIoBrmb1suKVQ581z3PNOeFkcx5CnrHg9N4yI38eyvFXxtllKlTKAbCy
tCeF0iFjLEEta+alBY2xpq/WynBlHegLyVoWMimyuxQlIL70HK861aOUqPsYgCnNkwNqrihrLMwb
nK67OY04NPT2OLZmEA/zQ0sAlDFl7xwdQsyBk39flKbxY6cxQgyHt9hxfzLCm66ddZzdnABARNNd
ZrtPdeoW+7jQUSVbZ2eNKyxCA+T+7PqZsFndzym8VSw8EObKGn8qpuo+opwOj1mjQsu19ezd9Mga
N0YJpJLFPhUxNRsWC3wNJLjSRRHCge5r61dTWkfU9omaZfpVddP80URz0I83LFtZ2xnABPMmbBbi
4wnmWZCno9Y50MyxqugTOMo+t8o7o0ufNMI07YJc7Y4dWYBV+TmaLi4HalAD3STAi4jBiqCA3NW4
3kMVhZFQ4nMBwpsiRequHXMmeL3YuwQnJcZitCIqL/Q1GUJjhPy1YEOXp9a8wmCm833Z5dmnXqqn
yDLP3aonzL+pM0Cd/mon8cYFiWcBVnqjdq2T+rOpp3tuBtcuRhTIEi66dDg+eipuqrimZWWhwGP6
nerEoqqy+0pQW/0hmrhVDr+XaGERLk+es6FvjgK/cq3F636wh9/ZPFB24brh4DrmNbWat4q+r9xB
CcTHO9I3onGUZ9QnKZH7ex1KsOoJ4PtcxKd+ECSpcUIpyOUanW5cuKx71VHsO4M0V7DMSX1LTO0n
NexP3bJcB9oWTolYqquI9kyBe9/TixdtMFnCzg1xGCqMEFm6PLhR9b1VgY5Fmce5A9TOWm19v0So
0TbCqswZDDSD9eRK3GhC9LBYmxhmh0W6Ly+teiRjhbED9nZ1NS8ek+Rd5c7vw5Srh6gzPqI2Ys2E
146d8XfjlY6P9HelHWy9rn36uJQvrh5jDygeHHNtA0ct4l2+2L+tApuqa7BALHQRRknHx2Q5T7zk
oaXYK0gmlcVBmUXR9JhOmVa5ijG5qA3FbS2rF0eTsTtmqgP/GBJf20K3Hp6mRi5r9V0o4MsEZeEV
wC+j3m9HFL60Fnfj4vVho2lfrfAwiOgN0knzRqVjGuAo/e1B1+ontT0MDOkgNLasFQ0U1vT9wjKh
mOj1TQO1c1hu7gSJbr1zA02hk7LXitBtaZuwubDFZXpJY1ZH0pysN31MulzJNHLxwDgSt+ycpHha
EiaPXI53fTodB3f+QKalkoeayz1mna/4TOrOofsm98J6Vd71LEvpg3bGC2MFjLgF5e6i8whtaNKP
OJt1AJ/5p1bIIZ47HCMCItQ6l5eazvNl0KdgRUcNx1jFP6do4UgLZGhSdbCw4Hk0gCYvgzoEPV8W
kZKe6ILZhOoCrb4wkOT5/DKEmPZrpNneB77nhk7qMCVWGgjAi5bctTI0I9oWMrihZIfBKWtYNEzM
CLezWqlyACEWM1MtvxyAiVcELa5FR3VKPyu+yXbVF8ZX5XRymNHup8JjLVXWkk5OZ+xdC3uipeic
Roq+W1rqpqaVO2sTO3BJcx0HMOMUxJ8AB29Luq+iS2uqihDksl9bs/qo9Ebjm20y7DssYgeRJU8V
vVNXS2n0fc26um/a441jgDFIcYJene9ouufwrMSn0+efa6b+RDj7FiUzSG9zlorM+KNNVne3UQOI
FA3+wv19R9rju4JF4GhXJYa+yHj26JcL6xpnNzhlKxKf5uztlCGRdOG190XBpltoXfNwN9ppfamM
8Zc+xNa9hwBZIn0c7EZ5Lku3eWTBNI2sk9tiR0MEq/ax597aOqVfUeNGvsaNCA0XCOVqxOO1hwht
Z/DDW9YMQ3Qs5VKAEMCOU95blUqpkYNFaJkok+2wQu0p/RPPLHXd1113lxNgOmqGWR+pWfJAMwR4
fjEJJFivMSWltJmhOK7oDHQf4LWxlVIEaqNx8tbtGOQJIxvDxveYVbg3NHLqVxUWNTpY+0V/anvp
6SS/bHtwke7J0WknXcGGUDs4ImYHcXyiQyqI6+lVWUqSKvlyNa3RukscTmxcisclW8bTxG0TqFRR
Hei+VnYM0u/mMjdYF5DDdscDBW4wlNMB+7JqHN2wPc30jTfWHpnSz0i2HrlRXLveoXgTjerYR+vj
konoOOeR40+qA0NiMPwcKfw8COepELQReTBGT1HWqi+lazxkmomhEzddrsfJTs8cgnOtLxbVuIzN
nN3aiDwUF5JRq699vaoPc5sEhrYkV1bO3we0Tl81AbPmc/3cAua+lE37zfIaLIKVQ17mqVfd9WFV
13TXrmW7d6sy2nleDSIVKzrGksjZT+6K48hWvoGsgATKzGJfCYjuhaq9DvqOKhbT70Q53U16VbO0
fY0jFhFWl8HpZgr6N/SIRJT8x3NuXvxKY0Ycm0cIeDW3xXiMMNH8dQmx2h2WrGsem6aaz5tVCBs3
Rct/H4sSQdOm28TwdKwqolxIElXx7z/WmM0Vs23qMl4ksUG/xK3xkQ7GSM+6zHlvJYWeRxEJdj4S
vH8eD+1HDEZ1t3FG/iBGTO61sL6SsPsPHonRhgo04ONozom4cCG3IHDnxKNLzDzU7tTn0oxQardd
VCcXWE//upVHbnWMfzeTjCtvDxcFW5xJZ+fYs9g2ygJGW4qc22tsG5ULOxMQ5/D3qT+/oGtZBReJ
Es5y6WR7NYKVrBhuu3+f9IB21zpra3+JNoy1IipzZOC78+L1FGvXclOyEgkfwQzBibHtEjpDPc/T
eb8kyv3G3GDioeAl6SE5zOgHGw3FG6OSj0tZmaIKTWXRniUj7EHMNzZ7UR1Z8NulHptofPTbRpEf
mH3NWyvR8UoxYoyAByN1d2evZclr25tLY9V2qYJXYo7/uMM2jMnmE2tUS6wsZjlvI1dwQipozth+
mnMN2q4+LlRzxNLStnnCEgTGc17JJbntsS5dYIxP1qOhGMEcky0fWgsSgNyDXDkeLWcMR23qzr3c
bHsFmavdoM/vQv7TSA2JVSZ/bFTbwZdKA1XqyqUyMVdLoGVFHmxHW8xYR9ttfzhfEn+i1yR+5gDF
3mguG9dl9Ky5OU5ozEmm2Yc4Z11n21hS4sZf354naFpY7qvD9tS6OnXoMQ2lO/K7tTHkNjAH4TF4
G/8inVRm0+1mYyRSow57bxke2+FflaX/VgeaSbTdkmRpmHul9ocG5G1U6o2AtGF8ts32cFXoYMUd
5lXUTTINT+VETF1H2pDLaL8dOApTBqzA5VuS2KyRdPIv2P6g7W+Zn8C15ud2Q6xAFQfg9Jc8kqHo
bxydzelIhhVjGiio7oh5nUuJ/mT9F3tnttw2kq3rVzmx79GBeTgR+4biJFKkaIqmZd8gaLWFeZ7x
9OfLVHVJpXZ3n32/K6JgAKRADJmJlWv9gzloCB+LqrBUHpAV4YSOsgRkCuFVVJjkQuocyLVJ6sW9
b8udqtyJXsGwwqcI1MM//g4WhzpjZM522+lZ/SxX3/96bozsvlF/jaXQdKpM2t3bqllBS+JdQWwi
dsY9yfasjhjn37/ZNxRkRrGQa/KL/ch7mOzNhAUrnUCPuxU8pWwrt1DW/qMK7Bn1c9W1QlyZb9Wg
nTFcCtScElZpLUslxyatwH/X+LNuLCvInzZRiNh4cGw3g8skFVDAPw5vGI2yTMxS6G9zb+VtBaX2
RwFe7hvEB3Ltd18JMYLc9jkjOjT3P2pkkIR8daUENcbSJDyZZpvZYwHlgncfqH8VviXa/6IO5uAV
/sdqNemHyInh846nYrKgeYlSni8HJyny6MpV0rjVcq54J7TFF0U+TVle/LAqa5FgDrdOFPYblC4Z
JN8qjYWXm9sEeKosixl276LDrwILYyh5P325GckamvhAboZl9X0eOmOli1K0LM691enet33cqTdu
p1BT48pkZU+u4c68Gns92pImrpe6Bbhb7pcLq8EvghpTvhyCiRneRO5PjCp0oLDeylVI7MjXOLiT
pxLqKXCjsViTm2NQMwPNRLm5TW9Aafv7XmhdyQWFbpuxSWwPmgL5j+rzXxuh2JRABtkmLfJva20w
Tx/at1xtI1KhCaWRO7lZGmGySTVt/+F7smWrrXbULMVYf2j88jvvv1FpaKXkWYl4pABQRGBnmEHj
6bPCQvGPE5R/0tgl3NzRdsqFqw7zMpaSYhIWI8EwEhbzaVN+QEXeufvfisz/V0XGsW0KFv+6InMm
E/Lr/9w36S3/+18Ec9/+8I+qjKP9TdNVHYcmkKi6C7/uTxEOPnI901Q9jfz7X4Q49L/xF5rp2uhJ
m1jOo9HxhxCHyeGoqpDhMDR2/w/qM7bzSYMDV07EN1TKM6bJeRkOch8fNTjgd3bQoGD38c4BDxSE
P6ZdaKuXieFmwzzmVDdIn01G3YN4acmxebDfixzMoofqYpc6x5g4Lju5VX/B6Wgf6dazG9hMfimR
Ngx5FlDIJLll4KGgkK4HBXpofAgzlJwK0jbRlyp3jkPsQbwYxk0PL8nz+nYBHtfdoEZ3jkZgyVr5
BTl5+Io40ID6wg0SU6QgA8us9i2ppKIFbge/vkpAO6UdTNX54MD8WkYjij6VYu4SI53I9zZQQwgg
es16hfW3z5UfRUIdJg3VqxLbRy/HlauaAXu3kANjUHxFn1BA1uPXeBoHPJAdTD17wH2jdkrSdNua
zt/7yYFEiUk1rtD6nd2YqA9kB6iPJD7MpaFQOqq7S2vy23FDAJP9GqbprFT1ag6DXyClHQNUuG+R
dAJU60TKk2ND4yZffEj8Yh8gtrHAiWOZ5/2XQU0PaJkcCgbyDvO+Bdwts8LsephOUe0clUjdR+q8
Lzz15PnqFS2GrZFPJx/wwaCv60y71koD4bBekazZRHZ6qNvoVQMN6inRN7+ZzpHbXfTQeu6SYIUa
JO55TuEeYTFvsjE52El806x5j58TWACAVVp/DlX/HsKZl+APSFLC1JMD4kMnQpd9bA+YMCe7wYNS
S1mhn+ND5OL9oEWHEqM+Cg+YxazJIy0j8jh6yly7TXZa5jH9ojjv2M/VRBVJmU7qbB/a6Zuawuz1
zPDVyGgHVCD2oxXe+7a29ysTRDtCyDFm0YoJHdhwtW3HLxdMVRfpqC2Fm6bWGs9Jn94CK4UwtPJc
7VSG1rZsw12cCzOlYKfWiDPwhDV/uHaNvkjm5CeQq1crCF+rdjyL2wjL6VpBaidfd9GqTZ2oL5OK
HAis51QdN1ixLmoXO8k8ua+SDpe+4eyRiKCUN+zxF/UXCOMKs5zdqA2ncba33RTtyHYmmnUkpuBl
xR0sx70WmtCdpz1I3Fc3aNsFvgR30WisVTM5GNZ8FW1yrqytCrPLBPaH5PILeIoDPrVjMl5sMAtD
aT6HRrKbB+0OMZYDc6mb/I0J8ZZxMk4NEN1gwGcDOZ5XvyFzlubjJhjTm6OOe9tsViZPJUReJOkB
0dD+2ulE/g0ecvRsdfFrnTQMEu06g82jTulBMZOdQT/PyBP4BRYT9XQFynOHzwim9vMpmpNDglJC
FdNWlfoJc4s+Hjd11Z/NtLvUSnboxXDg/hzD+UoJ9kyuowjGs84jqe301vTfCe137TBfQbZcxRPs
1GmvpMkBaNNN3BjRHrVgODsRLKBivjYUSnqAzT24VHFJvtEtR0j8hmMiTc+jUar5NDTqiTTgpkCj
YYRhb9Qcr156XE/ikUVzIeMP1nMDiwjbxC3v7J8YTs7kx1Fl7p46OG+ibSfJCDxsvqYgwxdD314i
XCrjmVJMDBE4YijownlPJXQ5k9BcdFm3zpr0dTTNVRQ9D4KGG40XXYMsRGNihriuIv3qt8FSz64t
d8ronecRU4gFYftVNe8bxXuCzAlXMQYiV68Lo2OYnk9OPZ5Ca7xkqrUUHl7ZeEIV5erEA6rXHaNM
Ed2wv/nWe8GXh2a0jmatvoR1SfoMyRYdhyC45UfDGV88y/+aW4BJrfi1xZ9Fx9OrojErEA3baVcE
9hENhVI5+UPxYKBKaQ8Ix+rttpqTXeraR9PqL0SuJwQCKhS2RZu1jHlv/ARb/kUt4l1bC8BUesgq
zn2ke0whTYI7bYPTqX+AIHskr7r3yvbSNDNKIxSA/HEPGvIg/lcitF8ACBo0L8Im7L8J0KzuBa+7
E2z0dW12l0qni8VUcv1wXtWOtRWDFaRL5MO1jnxdkO6AVF3EgE3yEtGl+NHjzdbG81WLs1tbVV91
/9pl48Xw0QTHivVFD38JDjPk6KPokmJMQPnqCGhwLTpRo9PHNI2EeB+4z11XVlhD86bxTOY11pZ3
ItletT1LLzQGqgX577CNMS8eLym0yNHrDiGCKAB/bLpadou9gf4RPsASFL+V6c5R9jhtPGo6OEYf
I2wsUUBp+dkKzdjHPqpjmDnIUYWT8XXWqZsEpR7v0Ak1FgC5t1A0fNIj7Tc3rm6TR5XFirWXOLCD
e9CVsPL88sHojJESlr2LGWIfknBKV9E0qSt7JFnh2DtedxiNzagZgs3PQsrjaZc8Z+N4wlx42k9F
Bg+8+YHCKgVg3yUDmKCr6ufDhKVQ1OIZaI3ewtQBV6fqBW/vfifd2KTirlyT+6Y5mjZDBljWsb9E
YayvZwGZRfHA3Mk1uVDwGn7bNA1x2gtVyBR6AgAtdQY9J/jWmxNmOUb7QKIGWRIPpESqpP4dCLnI
AD0MzVEu8LfVIOAjhgfJ55sG7xo0rL/z3XzNTPhbGMG3DCh8octQBvcZkPgu7SsctqKr5mjhPbn6
FfZaDCGduq0AamsuFd+8X/ZzsspNZTV0FOmQyCmUZ7d5tWt7nYzMqHNc2Kd2iUoTAOfJYU+rPygl
Sj2gbCnudEqzL+E6vy06ZkV7Tm7ezk5zdMJ6XBMUoV+EL3SIJlKqhKe8MIsV8dfVhR9l3WbL24rZ
66oK3Vuda+6q6nr8hPPuB7VT3HIgsGg4HnYxhKLOhmNRpObVJse7LMsB0pZiJww36kJrQWwEkI8X
c6y/IGS563PrSGGEuVwPtqR2twWYwo5ZEzSweBfXDB50gXzqzpk3nwPkL+hsq8kn0DEt9ztYhfYR
GIAn+NRFAxC/ATRdAeJLnGdR7cNK66LX0yUxi2NqY0btuyBwoxtKUMqAFr+dvKkPvoz/N/hV/Mak
R/vnMNkD2uTaposUueVon31mYsSe4iEptp2TvFbJPdmYS+4M4HbGIw5MszLtK+IowOirD9OJ3/2y
RgD+0WXHdZHoY/YA3BdTC9f+5GXhmQPiLpOTb/1AO00Gho1Tat+nSztjfCHQieIGHjfyVZ59FKHS
f/h5Ac/69POGgbMOZ6DqYLg+/fzgOKMR+2Wx1VuCeMaanNqQUpUbTz0n2nC2jegGQ6Edv0QWigom
oxqBbRhPm/9wIkIM8J9OxNUdm6DNE//y+QexwMDIvdBt/HwrHr419meLyCRV9q6jPk4lgUHanh3h
HkZpn6L7Kk+7cy6y5iTd0pSA1TPx5zVXpfPt35+Zw0Tsn88M8oOKC46lOZiX/OXMyiQY5hhQ79br
mEKp+d4IDQppUQYRfyAItewVPms/ZfOGpLaP0umFSOwSNKfCim+qN74YIQOADA9daz4FG5QavpXp
fKXWeTJi2A8TYQixnZ1NG6caNyIEsT0Ig7G1DekAIkpXW3pKOp6zEI2YTD3NhrWteRZD4EIsQWkt
7M9xV6808zl11XXFyw92+ybvpg3+yGdEB7cQQ+6ohxDDgkKiZJ7b9RrW8aoyyKhmwVUJppdkhi8/
wqsXglhGfXI1HL7L7LXyOg4f3+oCQBRRom46gNlpNYtUBQ4h+TDFSJ5t6C8hijaLf/8Uftc8kJLS
Lc3WVEuXWpMfmoeOyWVW6Ga+DfVmbYKNRUARvtBPGVmP1PzrN5Dqvx4S/snziZ5pmJohZu1AJhGx
/Otz9wbNZW5Kzwzsad+k8VOcUUU0rnExwHkaT2vXTG7TyKBG8hijiP7CdHdXoWZnENenvYUH5FOI
zXeOSXHWnz0gOaOePxqOaAwqAWnaTzj8+kwk9MdG30cQBHDTm7iJvDqG/GFmPOwIxcRxB7dcU1q2
entrEoCKWQEqL8D7s52mj3sPlN/kzNeeWVWGNiMMirsp+2E3+N6AZ2F+D50mPWBCv46any7KY0DD
uqVH+mk5aslSpzQYTbq9GgfXuo9Jci3NUlkAQQr0ctXVaUcr8g++66NH5ycvWtthgN1f9KpcZV3w
mCfjdXD8S4SWSs8UjAjceNZTomNIJqllfK+ZjhZpdBNBa1sOG2CUCOI13+pueul1wrE8Ysoenqv6
HoNt8qb3Pfc4sOJDomaH0DWf9QLLOnA85vQwKvGrolPMDKylG3TrqUxvWurvHH3ZGqexRBBzsrYT
o3bfus92r53EdI+IZQ9UiO5qOW/zpMLe6t3MsBvuqvzLCC9PXIcyEL/ZwRHsHqD8bulo/X5w1Rff
NY+ORprg3zftTwhaUjS0M8fF8VhFVYmqxV/bGS5mRWUqSIGL6ZuY0o08du3q+OU3ccnI5W/z/zDa
/m7Ut1RCThfClGfp4vMPvanWJ0zrTSiPVsKErGFiWvznV+pvuixSsoCkxNLDMumvPxKFVYJfrZpv
TRchiMFqSOKk86UewegHgNJIBX1J1Oo8z8QGLpQgTd03YfIqomykUvcQBrBoBJ9iaSLTssWYG+5P
t+5189lhIHTydBeH/E1R3zVx/NO1+ZmqTw6gAiggIgDAQJxk47UL9GsfM1TXaCMjY78qp+zQgJUc
nQ6A3nzq/OSme9O+bdt9AYBBzMscY76GnnlMSnM7GoTkTY5Sz3kG7mcx0REnaRGHAAk+ToZ9KUha
2MGqd8uvJRkGF2vEaDwlRnzwhu6iOdZzkI17144PeW0ckDNdKc20F9OmNoygKzvLxKofaB77OXgE
goQ4C/kCvWaWRHZvMfbFN2zUYSGG+QrTXNIEevRq8bpArvVQRcmhH5OdTkE55UliiroVeQXxc2rN
QNPH1nNud5esqVdJ5TyrICPEpASpMVR5gpXvDxcxgpvM1/5949bU3wQ4NDHPdJkVqaZpfcpA5nrZ
jkK3fKulvD5zwBEIHtQo9jJvqh3TxjlJ3Rep0iKdxzNCmGGD0dx9OCpPuneXLs25P9ZM83qmhp1p
H8HR7Zr2ijgagkrWVkzd+v7UZOM5VIKHxtUfKjf+7rVApLG8WcTqMTaib5Ob3GKd4zs6t3TIgSjD
BC1I/OUUczudMa8iBdDT84lGRVDR1ZT0fOsoRtVq7l8KAFTIkO0jf3jB7fKWMZg5RnEwgTGWE9IK
pkXwgcYuyQWyd74ynj23P2sddVcLc+Hih5ikOkmMJsW4AVq5LkmONEa3ySyiHfIvdjleq1A9McEb
BxNJ/2EjojE/6REoVojBrSNi6YGGtkndnMFhvUzdCB66WlmNSFkYz148LuD6YY7kwEtH1NHiiruA
LmFgm0mKrnV/JpZyJnZvl//+Qf9mFCNwE/9phkdm+9NjHoLKSduhz7eDmy8bDymJElUMZxg2opGj
wHUybbjnwX9oXyhzMox8Chxdwmfe0Jqmo6v+afisTGMydLPDSSG0rlmdHsR7zhV4om41gO0p0uzg
D+1S5M+QhIAgZ25rAp5yIvFChlOnoxgNPPVZX+Ygw0WQnZDWrMFqiVhMs3+CL1iYRb0Q8ZJLotQZ
TyK7kSfuc+816wGvcDFkDNGhU0R9zN4gWAB6J0Tchygsm14C3z6GurE0Se7FE9pcZXqwMkAz9FZQ
rMcYyliQozqRWStIjU2cHSbw8qjPnAOCHuIJhHJeMEfFcZanGZsP9jDD8U4OucF8PJ7PYzrtM4dx
Q/ThwEhu4pqNWb3OmnqNZ/VQdTyX5KfipAcAzIuOv02idhU69QqVt9VYpzsR6DijCnjZOjbMXGdz
2VXpsa2XruU/kw+kx/bus8hQBL2KfUvI69Y8ljN6r6RD3H58zInM/15U3qYH9aW1BTqarzVKme2Q
HWyTqGOa55dMXRk+I1GigGa5U6LxOLf0ShHWIbRxm3Eeb4bpMQiFsJk55Iuw0hAIg8/EdDdOUvi4
JhwC9VCmZGJj59iNya2bnKPIWmvk60S2aaqCtQIVSyThmHu9iIv2DCKWRDtVSrRT8c+u4+4s3vAR
fWPoIdL500lsl/qElj601nSHY9wBAsKtH+1D2FBpDedxESXw//wQKkdqbsXoKzJr4LUuZts/amjz
iUns1F3caXjRivhpJjmjdeqTshOjbkeSXPXjg07pAOrwzYziA1rHgiRyM5H7qxWLEZrsa9ZPd/hV
Wesk2FuW9SwybRlyljW9N1etZ17h+zjl9UF0WYZPcWU/iIBJS6ermZrPMRisAtEBLZlf0JQ9G0QT
fS6UHONd6JFH9Oq1LvSBHVAewVrk2to2Jb1YAQEGmpDsyhI8qWjwFD1EGBnxGh4H7iejl0lWwMzz
lZiNp6Vz9FL4yhY4aMCL4uWTmy0zSOvYoyudBy8qkn4IDbUATgj+eKmWI3OHpgI8AgfYKUgvNE5/
TWcqPOHMm7Ri8J97hKjJOjMcizzhXPq//v2opRnO74YPSIaeCnPKND6L1KeTEVe6aWXbxple8oYb
OQ/3hv+VPBcJjw71ZzEZdTGqJo1JjWYA8QjsjdyzaFhNKAgBLXOAFtDFohjSc5pYctiWB3D0n1VM
gFtHr4U3vcSuQklnPPLyfvKAtKo2bsrQY+sH8kHDqvmSKLAIVERKxwghMLPnnZPXirkClg0DpsOD
uyozlBu7E3xIpJJQ3lGRk8aIHmvBInoGe6c/YILow0nMavQbq1tZe+EywDdj4ZDUqJEgAFpAblM1
AL8fc4baOxvB4VEvNkOMVjZZbsDxVzSowr5/VWujvCvo4GJ8CWfjvojRe6LELUZ122z3K53BSYw5
T4GiHtUK2bE6vKkuUUg/XA11PKPqghyv8OXY9UW9Eu/wFGlF30DYEgH2aiDUE+/dLj14tEjR/xrH
e9KMp566RhqrJ3E0ESZho83UONolj0qNxA41AdEqUFw/ioN45PsBCxxEZkChnJDo407MNMymv2iJ
vbWK6WXKOAHy9tmEJbmnrbeQac5e0Z3Vh6hy1KU2DZse2o+dl6ugal7TtrsY9ngSHbp1/hH6/69N
7WUqf/33f91Qn8qXpNfr6KX9S/ncIN/1oaf+xqa2v/39rzzItz/5o+JO4fxvqmHYTC1MYkTVY3Ix
/Gra//4vhUzWO/GRIrvqUpUn7nRVFWLkn0V2w+Ijy2YveirEDaT8/geFds0yPw0kqo1LMtJOumdA
AtLhYf51uoNu19jndUlwH2DJ3tfWCsh2vAg8HNqDsEvv8AuANpepOI1CF0QOuE1C6wHREmcx6/VX
XyRWeisAqqz4CPbq9QqtxlKpC4gVMNfbGmmPQq+JQrXxpqFJEwJcXXXo+t4N5ryYVfJ0PbJLaafl
1Fecr3XmTyQCQGJ6Wn7ym8LaaC4Yq6A59FC0mFyivVmX010+R7G5UOddY4Tuto5buOBjBRXHvLhG
oEFFQNVOq9XgTh16imQ6jnU4hlG2t9Av6sbmijHSxTK6a43Y9DcDjw0jH4+e6zf3XjfUS6MfxjsV
OtbONavH0NHJ9VrIelPCeXEUT0xAkDmOBocqr27uUrXLToqL3iBTgqWnd+6+s6sMrlH6hcrjok2y
Gpkp9VsnCJgaXd9Kt4UflN/R+4EuMR3mkthk6Akb9JzUfagjBFsL2Ql1/pIM3y2ERhY0CVJfMxya
YdbOXtAPC/kXdtAGC5i8KPm7wM/AcHlLOwR94IB3WLSjnd7Vcd8DLT5Zc1Ru2gLJYiQ4h2ijIZxI
jcrkZpevXaft6kLFMKFtYDpF+Xo2cn/tmX+3AcbfNa7Q6TXs/YBh8DEq7ihxY7JoPQ5qm63y5NGs
yLFUOWUM0xtenWb4PlpZtVX8YBXEESYHOcT2bnSWcCKA98Yp9ao8be5n5CYsJtYLi3o0ktTJjJJ0
D5VERx0V4CbOsq2zoOCRN8lKb91+13cZNvQI0S8MRJSX8cxI2ivUzeuBGvRUoypWewc7ndSF4iTG
Kg0Q5ej7nX8KYiU6pEhI4gXP62+OlQvkxDLVDEoBiGSj90Y/cKcOVb8c6pSjp+kJSc69bxWUZp5Q
Egfo0RTwBLtXq+79A0KMP3NA5ZsGAba1HvN+TUlXMXVQvwVmgxEF3g7cHn8/q16BKASMSCUwF33f
G0cDXYYhC+q9Abq5mAfjW1K66yhwtlFtJXvgeahrecY+BqV5l/vmvNTMfFqYUfDVs4f+zsM24+i1
arn0M5US/dhswgaVAV8b+0PNU8Tp0NtQE6rveiUZl3ZlpFuE0uHfUyjxm9o9cdbMu3mLB0NqraY+
IEGa5N8QTGkeXBj8d41xMdKw+048/pQG+VdVVfpl0afW1ovwK5zH/dgPwb7WFJwYwxpAO3oBSOnw
1kKXHpBqUCs3xUB2dmiGZap6zarUGENcv99qinKfEOQc64hozZ8VyEVR9k0XLJRMR4MKyRIhQYJs
WYpC19HN3IfQ1LOtGK4wXsiYFwWwH76rqXZoVbf7VXVl8eCoeNOAV1xD3LJ4j/vhvlG5BxN+i0tV
aYtDpLjqJvSL77pV+mDVo3E1jEhvWU1SUUsT+cDJNpezMqaPvpc0W9vBhCUqgRoYKeTMLkcfOagJ
Fa1W6ZnPNvoyRHVkVdmhvvTr3Fkp/UhoRIZ+U/eev4yzAb1137+2rRlfuqwgreDadwARzbskA1NU
qEzFgmY+cZ3tZHAndLh/Ua/PiyLOHkI4c2+LNCYpY/n3jUPhOueRK7YGTmRoWwQWRoq/ufWUBJHJ
NAtuXDn1+y4fgYO2CHeq9g+4P+bGDSiOlOQLEVqs7xQNow5N1CTlwhBrXdiISYBYldtyLQejmUKx
pnD59vkk7Nvktvz8ffPtm3KnU3scSX70YVV+NMIDXDekOuUh5Ffk/k9H7IAQ7oxE/+repLmttLD9
4JH7tip9cEOh0yLX5Jfk4v1vEtIZEBCEISKmpMJt0AU+Kr/0/jfv+94/cNIUlWq0JUlaC5NE+e3f
n4EiDRblF95+Th7lw+rbn8lfeVs1vHhPdwd4/ufJfzj0+4nJj98+kTs/bH+6TvnxiOvp3ejUNRIq
f7kp8qebun9CoTNff/6ptwt8v/RPh/789c9X96/P7O0vPxxengcc2xZq059nWMIsXFpNCm/83WZZ
/gjaN1gqy+N/OIlPJ1p65n2ZWvWGIfB7YPX62x+8fWske5f4vWCN40yB9unMj/jWIS5y7a4IAvPO
DQGMVWP5JRPueY5wz4vLFB+vMRdiUXLv+0ct4fvG9pXdp/1yUzojyyO8f/p2lEYaXX44IgTpRVwC
Mx4r+FWDuooFuDwiOQvVVawqFba8b9tThKZdmEfu8sPOnJzbfVJ8e/uK/ED+HVN+bT2qw6OfRB7j
gFA0Q3Sg0ISwH0M/8MXU9fZVAq4aIDqW9mKtFsB5ABZICmAaAsJnlxTzMfJ8kheiv8suWsqhoNSP
eqvrdKFiTw6c11VC7yAGzu/dxrtrmv6X0/xiJEcHO59+pEqJLxlqIPluFotJYMrlwhYabb/bfP+e
/DOeBoqZuAKh2NUhnlzux6Zx7k3q0Egm/MxDZmR1jZbfwpvhsJnG8N3P7KcCVBNyAxAkyz8dXSWf
Rm5WY3tn2m2+ZTZFsdQmIY1oEu5FNqrC1LP9setAlSJZJReNWHtTIs6yPtiaRcCNQZfME1plqliT
m2U7a0DGinuFotteLgY81BCy421e9JoCgbd2c2p1drEgdHOXkjskF1iDLfTBd7a9oBdJOpFcdIiP
lRpz77IoC0CSPg7b9mif0KeM9pMx63eTgm3OWLpLO/WVbUqJU7Hm/N40hShXrljGorNBwPUzwWZr
xPWy0jVkopzG2CmBUqOwEatLydeJaz0jgqbuYffVd620DzURCa8zHlVMYVdDsDksw1RfGQmGU3bV
+lD/bP9eNVaW0OWWwuLQ8x1zQKBJcwn9BMklFtwjuTbYcM2hpW4lTQshOjKQmgpXmXnLm1K31DiX
mt2eDcidOcGhL40eB2ieAS27arfA1uELpxAY5f13xEMYWle7r9Kz5OKoQo/KkQQdn0oDut1kdMQ5
TNK3EoQNsoJiVW6nc05oQJgnyTbShdsC0JGRqKtnnHkM/IEELcXLRshafy6CKXTxqMjM46Dk2tpB
EYc7L9q3NUFJQlp9gi0OodgU6lvS/Vc2QLn2ad/UIt0ajmjKumI09JwCEfxg/cEOWVJ1PmzbTgjq
LQmRbUUBDdU8wUF6uxxxoZKyJi/ZK4dYaDBiUCMalrw82eAyKTL39hzEJ65/b4ZIKUmamrxgufa+
kPtaEkArTF6eJePojb8mrlmR5BBX8NfkTmQCkcdom2opL1o2Ibn2vpD3QG7yriRcJQtjCXKHZJwF
Qp5cLt43Ec3+juMTgvUTGMlosOY70u3YH8tVA7buonct8+6dcBYLFppcSP7Z+yZM4nVmBMjNCWaZ
JJu9LyZhdi43A92tNjSLnTsYIx6ug/6rVScyyELhTy7CsMHyyed5NVXlb00z3wQNDHvUqHEqRDJU
3r93KqDc977Zpjlaj7UmRBHsTYepW5/kNKMZZbEJSvXe7mwdmZW4XMaDDpkusLRmA5TkXl6QSZe2
Cq1ZDmpPIq5hErjQAj1d6pjJ0bOQ+tQVtH5NmPaqTtnOMZF0AC0XTajVI/HbLXEWRx/TiB+CKL4A
F4lWQVOmK61GDl+ebJe4qE0KP/UcbBIkGliMb71AUZd93sM8nzHmGaog2HcOImUBEvSydSATkaxR
4btIvZC3Jy1Ya++NwYGNtjOf8hGl7tpHJgiQB/Cp9DZqhQH8DZ1DRywUJoNK1QLmFywrqdMZeOTZ
UtwvA8+DrVO520gNkfzsrl3pKSj2pcGySg2wWX1YIwenWQ9QisbNHA7xvjXzjpxx+aVKlPrOpMJN
P08BL1hmsZwqKmK1qlJ5hEyLqEKRrxqca7YhLj1a2dwbsU5FLkcqBekW6GomQ5zpC5aT3Nb8Atln
lFwALwDUg5fZo5zuVsjhE0ZLJKAEATq6wUy1U64GFEA0qY9pZvYrp/HQb6vRdKrry2BvDKa9d29H
p8Ij5mq+u5S/A7PeuKvUhyzHt8PBLysb0dRoWyIdu1hmDWYMgMLLHU4LiANqQueg1R5KTVXRwhf7
5KdzHOI12rSXsOMdOs/BV99PfeShA0TuzJ+zqUxIGYJkxYzQiTjcmOM4EFU9DMhGx4qDVG6XgvRT
k5lUp7ghsAIb9B70h8IrHmvyAivKx0Thr2HDQcOqf9aaYFq5Q7vyccxY9y7p6ZF8biBGSrnIFSWA
l6b+Mhv6ogv5Y27UJyjQ0bb+QECUVETJipN2yWDk7Hunf3TcMV7FYYiwPgPKKq9JTr99gd57n9g3
BxHedRujDtMjm9ejJSrkXHi/iGsLS1wtVGAmi8rmPdKIRS8clXuSLMu0Y5iZ5m/FVF8DjO6ZbOOj
gXQjt8dOrm1og5RMcI4xnGjCcil3l0bp3LnomL81j2yaCIlMKhXAcgoPxypMuplsZju55kolsfed
eIFSEKEUnylqiPwuX9bFKCvX3hfya/b738ptedQkysMNUhp7+eUP35Orqm4nK8u2X9/+Vu7L4uE+
yvFmza0XsC3dqkiRyB4KwN/mZCrLxoqf8iyZD96sJWe8z+ZtPJzj2kOUR0f3HN0NUmjKtMY9BrMW
dUTw0fsZDNl1Lid9NaeDu+xG9LLLucfAda5sWGblt6DLN5mrAfZKzVUdiup7HugLxD39ZVCPe5i6
9Ys/IvYzlN6PIkOksJjIKfl95dyZDdQVEqn1SlGTkVrZrCC2Hr5o8WZ0DRPstks9MBj8RycM6oOv
KUghJ9F0c+roYR4L+6tO7mtLiqlba73V/0iUvfx8oMq9srUh3UHM958qrftqj/N4M8MGdfLMd45Q
rptj3uDVJVIut1Avzrnuqw9BWgSLEv2n+3YeEIESHzagVccuuTXYGqw7aBj3ceDkX+twPsqjctdo
6pFlHrCyGh4t8sLYZPFzrat8D2MzexrKGhM1009W2VQCcRJEl0JF2XH05u+VhlpLDmBgW+Hndh3K
8F5exNQOyl3RRMZD2VTaidmP0E0TI41dM8yLWgNC1P4XZ460fYfKJNk1znYmpzB7NjBqpZ4pKrfa
Rku78NnySTiKs+oAyC/D2Nb3g4OKlYXDyNvpmgFiJFEbGac+mLSH3JgA84tDTnAd+tHSrxOKw9ti
KuCgN+3wPUOCRB4yLNx41TaGsWssJ3nq+vGH3K+mEcI7gT8+6lNmHGa7HQDtcg5aWBzdVK2+khmE
0zXW2VpT7OBm4aQkHrBZ0ZyQGLfv+0HtLlEyn+UBhxLFHrwM2mM4leidF2749gAtF68fFckyLLDS
VdN10IGseHx7gOArvFAffsw22v2Jjq+PrjoWoPb0QR51Dh2q8qKJdb79/9g7j+XYsSzL/kpZzREG
LQY9gXLtTqcmJzCSj4TWGl/fC/4qM6Ijuyyt5jWBOUmnC6h77zl77xVcbqfd7YtjkvqiGi3fq+Ic
HyKT5trt4xcS00sZqlpc6o6Ui1j/60rdkcFmXZOQAis6x+Kr6NW9mkTyy2Qutc9COdyHSTNdkV0Q
qLI+gyyDHRzH5FWI1cRX56beV9yQrq2gSVyDefkVT+om0GKE0HFheZFCSka0Vkeho2EY40S7vQ5p
Xv6kZtEbsy3ZS0IF85sVtHdzh2To9jpaXHrJKAxvGR54TzCQ3U5KEd01BPbjpeadwrx0Q3EI3lrL
gIFa5Zg0Ikm6UCbOndu70BYjAHTu3sNZ5nDDnj8YZl5fgGM3v19DNxaW7Zr5vtSG5U6VlByLkjp0
Fi3D72f0A+mxy9J+mC201CRTuyNuH/GswTL9/S4T9wArMT+y0pzcYhKUI1a26my0jfb7Jaxhq7dK
drw9Qaz61jVoFZ26zrCgcvREkK9fx4ARlszG59Dr+SpIbE+p2S2cglJCCb/NvrL/+kB0Ld1JHZWT
ApPvlPFebtqM0id1zdu3nmrRdFBgROdAaIJjjMTIrRUAGrlwuL2TtFQKMJiyO1dDIx77AGBgQOz6
x6C+3J7QztPsNGKtnjtpro5qC46qCzvxXMJcocRMmVqoml+0dChFjp14b4RRxdgGQS1H83+/mADP
Bkmvf7VEFmZ6r37USi449DtFgm81Mm34jFihYuFZ6ML7369mRQ+VWWrPgZAJHt2s9GBIgnrmZEIl
F5nBh8nBuj01VQAOEuJb32ulOmzLNMi2CgDXe7BBpA+vnw08FogzuflQjTFxq7RuziS6jYdUa3F3
DxWsgKy+uz2Vq+exFxu0VAyZfsclsa8XM7qMpaUy8ynaTwUqnrq+qsKi1tY7XbhK8yxvmTyRia0r
yQMYMnQxzPJ/5ZyVojUI74kAeC10M6ENiaiZ1EMHbMaLcy4vdVHPt92Di/Z5EJv4WW07UHvhJO3l
uGguUyuISIurdWb0cnvmQgK/3Q+SdJ0CyKDjDEe1G5rD1Nf9wwhT+/f+nsPMK1VrfheSqnWHvtNO
JEtER/yh9MgCI3pdevRtt6NXWa/i0CtPRiQM/lKY3Z6wfvEiGcJI4i8nnDScbjuoZiVnh+gTr0M7
pjvs9vMGtrn2EA9kYtyeEuihb9Kueg/I+1yD6seTIQvlMVClwtPitnuVculweyqVuo84glvd5eSO
GkGWbyRyfnZ6YZlXfclnO6oU9aunRS1bjfCWwkBzx65sj0SoRWctSWOXSWT3mZvXuc+1r0mAwTdY
hnBRchHEWK1GPnm+/Uszzqfba0Wd+COAZn+kv2AQatdPQC4Yuo2wLxnbeI0htrbTHEivlrYM3qJH
0yFZivCStyW0hPXz3Da3H/vQEs4mgpwD8uDBu/3b+v+3Zyjhb0/G//bG/31v3KK3/N970s/f439s
P/KqjeIGucv3zei++/V//lNWkFjyi49bH9wQ/9AlkBP/MJf/V3vckP8g6oGgSk3Grk6RCNnuP2KC
CRemja1ZhKwQMoz7/J/dclX+A2onImUFdbq26u3+J93yf9XsoTqme28iChVNYon/Jq1XBX0Ka+5q
WytsN2mskxkZeWbsCU/1MdsC4Vhkvzb2aJfK2u0fuw/1K3zsntWSqqc7W/Bo/Gkhbuulqw59gESP
xsqGdC2ticFeWZBhsVOjOHkCcl4XO6L5s03uyn7xQUeeZSGriTxwoyfpV30ASr0jkDz5N6ruf7UU
rd8RS5GlaaRX6NbfBJFNIM+SnJvLltXZcy9J91G/bGpTuYN6+9U3/Y8grHTMNH7TYun+LyfE3W/1
438UNMHLuOja//OfqvUv4mveXeVIURcTDVFT/vbuTN+nmtnFsjWfrPEg/pT3zUUFwPqOmuqHCJd1
WfljPKj3JXiTA2W09EHwzZP1YIIcvCDqV69Sc5KOBO1/5Odll15xC7Rnbvbjta8cGL3n+cNUbbSM
2oORbJbELbfTV/kcHZU7cVOZ3yHLHk9gmpx+k0aj36lv1FFKm3YtEZfaiayBxbApw9n9e/2UPw2t
Iyg7eIi54TEjUcB7Vw6lUkzFIdWfY36E5fxrIjlvS/farF2W5ZQETLd5qM+AoqRDuzH3ipu/l0/g
iaOv5JGv408vxc+yYaIS+/EJSmSPLMgeoCVtxyOsMk80/eR73uYuTt3Zi7FnVvaPfMDf2EGWTIQd
y/z2E01ab9iCm38SSjqprrBr3nE656Dfn5Ap0MuSZQ8FY/i41pCfgnaTJdf5bgFPfgp1pzEfy2v6
TZd6IifsVD5qm+XeRAz9gtcJojUcSXZHeJxfiw/dH2EX4YD4SciJPOnMq6U9Vn1y50KS00x/HNkh
LlmBimGnKn3V1wHUA1N2AoQyGhHiVRX9mYCqa/M+HvTP8i64dOVZfkASZSr2UG7jEEmCY93HG+Gc
78dzuB+WbXinH4bSmSlz06J2qo9sX5u4mO3oWrrKT+JhmMbEDHCbkIjPLoEb6UcEzkEFc4JXTJJV
eRc/dtHJPIBTAOxbkMfmwVU9LBvVjzy1dawEsrOtvUm/glOFR/u0vIIWsNz8ghLiPTrJJyVk17aV
Swr1ArZLA7xmJxvjOBGBBGLlYL5A9C1gSJZu9t1cyeyfznJsqxfxDeiKdh/uDKDtBuEU5P472Cms
x4E9Ab64QwhxJKFZ3iYf/Q5M0UW+h3JgPoWfSMrbQyfYxCM8mVfiZTm1K4fciR6o2U4/55cRuYuX
K0fj2qoeTFYMGZ+jX0Ao3Nbb7NVyuZ8wDCLtPVl31jNtm5L6F3RZr3Nyrg47+x7OKnvzICePsHXr
C6P+pV2TqxmFSbeBRbAfXyl7GVe1dcmRlW0qypnXfejbmMBCW/IsXIiUPJ3St67aHvpldGoh1YND
Qm7pkUSrf9GQX7+g7heesRuQHi3sSBrZm+Q0b4Nqqxp24zTnPHdITT2lCX0l7oHkZs64AQYS7Zxe
dwfUJayif2VPkcfk8i1t7Gwj2/MWNwNzng2BR2jln7r32d3O2+gJWiFp5AS9hReco2Fna4/BR/sj
UOJtbPk0DLv5haqWt6pvr+iowWkIm7nZibE9baaQqE3bvCj9k3UdTt0bGQ26DSz6XnwR3ZxIWlu8
ly7Nv7Pc/Kulj2AVAlHgV0gMc3/XamFDMbVRJ564DVHSEv8p58aLGbf/RhP/Lzdhk7fRVmepyGAn
/93bySR57sVAqreahKGVt7DmaTeH0zeZsITO5h1psvW/UbTK/z9FvKTKIqV4HVuRat0cGX9x9wAu
U/XJalvkIPmLMseBp01FguA2XCXsivAuaS3K9MwPqucktIjLNz/IXocdo8OsROpI+29+LAMEJYsp
c6mRSuz3Gvb5WBGPaT9dJhpbTm02rS8p5CjHYqx6Jmx2ls5S5S9EuNhp3Z67iVtGtmSuVaoHZDLJ
pViU+qiOM1W7xAAP6gd12z7LVQ86zSCkAnAYst+ipNRlLvddTvYaZzlR2PNWVqDumuVTR5LdQ6i1
8snKCqh2JH3mqSGQxxZWO6trj5NRxJs5ZCALxOrNGsodEaJZmINt1FjHj05dQD5vdKS4U28LZY5i
q9uLeSptFHHZwYBZfGJQyEktGrQgAXAeev5UvWNApxnXRjHcxQVfgcPecTsw7QITQI1gB81JXtPz
tl7kqhEIjVmII0H62zddepZHpHtxKT6keqCe4qGm4r/A8iplSIClJhD7PW+1urnqGXgrcc6BHRG8
C2ZT4UOaP/IjwhvuqQXrDE45AkYy5PUo6GhsCou6UescPpJY+IKcEs+TiMapa40TofKFa4gjA5+h
XuZGmTe6oH6S84PHE87gGqwd9Ea2HQYQbmKntTtifLEBJndKKXxZMp+s0JZHTf4I+bxgYvNfTakG
W63SGc8W+ZIMUEsFqj1dqWu+HOvPfawtnkqc/LjSnzPcrfbQMkdrVpmirj9oS/ggVo2TpNJZNKOt
MGt30vSrnrT7pRKUjRrOL5QsnysCSqJLL0a5RyDH/RQVD0kQPspx+ysxJ+TZnMCL2tO3aF/Wx+ro
ocIzV6IUVM0cium0SK4mCnzFlMIYQ0Jh9Z7GypVFpuyifIJPliQKgj7WqpX2BDnrJAho9lSLI23K
e+jnwkbIVGHboF1OBqJClVQkqLYfnwuk2KI5IgqpQtMXpm8Ij8ihssepkn9B2YT9hR2CviXKxXQj
pP1skwlG7Fmv36FVDe2ZkaE7g7GxZ+A8GXsnW04UHtyqCv1+fKjUCtz2ynhM3YoWpko6biH27nrM
xEDwp+zbykLfUHtHiTR3RCXVAJnsIBuqdzot/FyjarG2qfEHUwpwzbwnmgdI/ES0RrPrIYLfQlKl
d20QHKMR7ZSJV6F9J9HHMj0sg+ZCbn8y2/FoKdEOL7avIl1cJYXtMsM2ZJycYh3jSaMfFAQfmzjP
L3OkJbBGA0P2TGMdNJpeOYLPNEFskmVDMamcx53WqQGYcZBRcyHVOxnj6zbJ+22bBiopx9RxKZY0
90JJGxFFQEiSf9I4pYaMHFWXtK+489mVYrauSY7JdkaPKPWtiiBlChySVj1TEmMkELFvtGjpbxt9
pg+exQ1zNtnqok3dmXdBh/qBPn5LdDB6BhUPvjeuaDtKTene0D+SdKUu3H4Vmy8FvYp9uVLvbr/R
Iiv9/WiQv7gikgMOFpKAQ3JD85qGU9iAKo66jNvnZGFRjXr5uw4hasvyEHt3sZMRSH9Z7luiqWG0
9Xa1Nd32VF6BFMcbWiVMGYM3+WnZym9J5bVuc8pOWGs+MtwThxZCo+Vadwvpvq2Tvs0PXPv1kU7V
9NNsJI8k7vyIzu/NLq+RaYtv1DPVS/TRHlV/OvVoFs/lJ3TAO6BhGvKtV46R/moe2odoS7oWeCaD
+/zFqGjnIdl1csnNVXaUQ7r+qLpN65BOckfvRWJ6CmMAlQcFsNBGAWAaO+mKqmaN9LWbN6lF6nUk
rpl/A0BrOCQua5/mnfnL3NXf8fAWLW6auCrKkZ5/HH5qRA/P4xE2GgpNwaLazKzHSTs3O1sb47l8
ZCIf3pn29GxsjI14iTdAnkkwCoCOX5Wf7B0oX+GYn8t7AnJ0U7deKTPTJuaZabMrUdg7dFvkFwhE
hwNWgZL0/YEbqOWYyZkk0kbboMgdUy8kKH7cTqYPe4tkaqU9SOqOAOqZq607WESrnJqBgHQPCSht
XGwjFWgNYg/NdX6OjUq/w8E68fWuNfemQ+6NXmz6kYBFjBsC44mDTneCkso+xHbwknWbygXSap7x
gxvw/HZQYZtXudookl+MTjk7JNpmmiNgTrnIezPesTnRGioRhwe2ZvrEmOjuCNUVbY87U7USbcJ3
ZPaHTknMJwedEHIQZLNg4wchm/BasreYXX4jyVOaQ/O5Zo998jLt5NH+AIuXXSx9n9JFDIn0vh+H
3WS9CWduYdZZ0/b6m0AS+5bTIhd27GJjdY4/GGf1FxZwUsRZkqGXbBCkdLTzmDOaj2RN0BxJzmZ8
0H9pnnBdnoML66f2jYZyXdx3jyT08N7hO1Pf1+JY7YZfrMkKZFTfih+f9VP+0ZeOqNjdy/gUT06s
O9aZy4YCIfalcfWWlU+V3zxELLXIUX/jClA+cxZrCUFRZGFx0FhuOvVTHXqqq53TJ42p6uLKVOyI
J6k8mF8vg4GUd4t9BkkCq5/+hJaca5IplOBN+ElFG3yHU8ORqzf1E8Yaci75mrw0ttRSei1LpzBt
08Sa5capR2QeO9FgIXlOG0c7SrVnHAISHdzeZF3DkfJ5jTp1OUCFKxJGlD6HyybXHZ1Myv4gfKqF
F9+HJJ8tjmZtaiZiZ+sykwVERX86TbvhmEJdC33OXDSWgo3C6NCjFNhT5zwlobuG2f+awbC/itYx
OxK5wdpWD8j9ItxiV37S6g5YzWH/QcNnG6+cV4SlT7G9IpMRW29l7hn9J5jQLXlq7THaFpNt0DV/
zTad7jAZYAE2etNzjLLsAjw4d4TRTRW7BZASQQWxBdOh/UvjPdS98VizIC9c2p2cNSxRqQt42Xsj
sHBxJhgdV1bkMFHSx2HDLM96NC2nfymZ4Uwb01F2cPNeJV/e6E/ZhmLOG/6KheFjR46erzwV1BU8
43hAobc8jLkHiES067vsynrmrfMTsgYc9YSbzwjdCvuaY/xC8xNu87PK6w6vKHvf+Q5XVroEgER7
/GgL6Up8awA7i2cBGHanSwhisnFEeoOlL56De2zHndOzqoOr4LIs7+7bi/BWH7QH4rq7V/NqlfZ7
tGsPAYUUpglXQHIWmgfu2sNDMvuk3XDT31m+9Sl7+TNDaHe3IiCOk1+ew3PzhZhtBjGBgdOxLgQ+
q0y3nqpPjHmnNRD/UTnHT+kBJZ28D5W9SsTwTBIUwfzbLD1W3a4S7/SrejIeymdYKEwwsfEUIXgm
BGVb+huZj9Th0OykV6JylwtLujMjDKUQ1ojxZ2eB+7VxbURcrIZr9NgKnDx3q2DPfgc89FrDhbUr
2syvkuIpWLEu5lnrnAYdl7AhUT4StpPkc5yCCFOEXZIPNh1LVDeJwyJ1oKLQ+8WJsspIoH95ZFUp
/WrrT2YVFrr+7qheo0dStE1b8s2rvMEsFqFGsUudFpojr+1/J/aa3m52qMcVzG3HmHAYz7TONXE+
DEhnmuIwi8wfnAtE5Ct2+IIt9Xy7zaleuM/fqa6g7JLe83DLtMjy5rt8U+7TaxjvFekzEsBAXMPx
FL+PTLxA66KbIQK7O5h0jeEEcvPvZ+KhDzjre3qQofADFgLAsFcmd9x/LLTomfVIltLD7NFHfwHs
w4pgPGVvVCCUV+lCAWRQbOmS7Ra/vtJRhjeQX8N3xiVuBoryYQ0+qIZLeR8D0/jCGN46+QsmZ5Pu
MR06dsBoJwxl3B8BGDAO60B6n6bqKTSZhTvYFIGfg6diUJG4270l753hpBeZeel1eg2CBxhcQHy7
ncIZmyAibtweJrEdvIehnQJVk7zqs34q38vgqD5X8X1yZ1ZYcbbaNnlbJ54oYj4mGF2IfGK3kWys
zpdF2S4MFC/StvLVTU9GiQ03qt6Km27H8rQ/xYBomk0t+/23uUbaIclyMaaIid2/mQ/icg4eii1c
lrf+e7X4Mwt4BGyPtkZp0O3Y4Vn08idDdIK78gp66L46gs9JP6C41T+K379X1Dd+5n3+ISvXHBcO
izoUDycSPghlYRL+wJgXXy2H/ENxo8W7bh9787tKJ/GJuzoIoYJXpTZ2Tg8NBsU9o4iyNZ91ypQg
Gi8UlD7IbvzmBwk6R7iDxRZRYp02AZAFcLWSExCa4hYH7Z4UBy3yo+yafysLs1gv/9YMu0ivi3VI
JZ9eYOErxhmVw3A36LuAYXEW3+lhsVT4HBaRxYloq+HrQt8UsZFNmnuJp5JLj1hU5lnc6QgsTXuQ
F0yBatjiMdgTXJ9tgo16I8m2eqIdnb0iDwtOjfLTNl8NTqI7vtPMGIXFaRd+M4cpLg2ThKuy0uGd
jFnC3ui8hpCZ1KneCPbmwKnfiOPR42kpyw+7B8ZOAIYdPQ5HwCFf4ztO7jR0ls/6m1Uj8BkyO4Kf
VvcnBpqRNTPGMFt7CSebMUssHHDk++U0u/kx3+TMLt2RgLwzEQlvDYIjdYPaShrc6gCfqj7HHoQL
hNnqL3HHFDHegB0LD+oJvju5f4qNnfmcvRW7ZIMWq/3sKyDqfLQaKIyTkSd7ii/mpj6b5kHcTN/D
t3nmrBRCJ39cTtGp+LIew0t3QqClflq7+Lk50gemfl4/T7M/Fz8SATKQtTKHpdeckPaD1cyfvgxz
U9GmAFyMQAADTy4AtY9zxRnMUEZbMUPpklX281Rr4Z7upBNphngYw0w6TLc/SGJ3GvJO2Igtoki0
jC1ZDvz1trk97/bo9m/GCP2oSInpjMpeOlhTjNfp9ufSWCqYs3dZ2G3HPImurSi5oTYpAFJEO464
z3R1q7qm2MgeBAGFRVVIGGylS8BvSSCLTELzEtz4Exd2Dtwnr6TYRT1yja3oAKKAzwYeyBXUXPTR
mWpk1IkW2X+16nYpxl95SHPqR0iTUEr7EAKYUQkGwRbkC7bGil1sRIpRlkadM4hCr0u6Nwy7kVf3
7fggAcOK8yLz6zW5Q7SYcHc0ttw6SCZWws1DSx/bLQO8LBEwwEio3HBWXCNrQnRNmewSe0ZKVtZQ
NJeD3FfiKXomSlKrVZXEYEPCH9bh5yKRwAeARPg9IA63rMvuvmZ2ZCp4olE52M2E/iKbVJZr7XhQ
e8b1Kl0opJjjIVqNiQGI8EGUAmIClDed2BJ74f6Q9CkqoZlKpiok91C39mZlILvkPhrVh0HBc7xk
HfNHZshjGVyzOHhXlbTddzJ20BJZrJ5w/2sXzSdMd1x5DshZdiQCsL6+6yoRNSptdXeW89SbY2KK
rZlJRd6pu3C0nqLciEBg9X5E9l9rhMegml71tJCR6wj0yTr9Lkg+sr7BdmRJ32qVsSwb6NcPc5IQ
EL3G78MW79XsjShrJgDpYAFLqQREzx1qsGC6X8JrjijqNe9fW4Gu8SR2b8Xqb5XwJybBY6394GUj
hzXMnoeIUM+xToExNtYP0dAHCUmRLQgBlZOCz5DPKNQm1RtlU2Dpu7wIGBS33aTEdi1GP0ugUUZi
NWSGKLrHIdoG1PLqfnmqDdXc9mCbiYMmxDXURzoM4fgyr28my6xOEbTLFujiCVSv3SyWpxOuomLV
gpqOj76N5K1YUZ4mc2izED3opKSvYGg59MsL4K2XoYjO4Ms8IMxUGwnk6ToWY7f/zRPtRzR3qVRx
s0Z+11JPiw0Yl1NmXjIdL2Yzi4+dqL4WU7ol4AM63KqSEGtGnXmxnrkrR3ZvhnwC40sK2pdSQymZ
syCuCqaoStk9FTX5vYVKuosxWp/N5Epx8KnqTI3joT8YJRPmKqeDoEJcVt+sTHpteiqOqUoDCwm3
k8LpQxzghxVLBjmihZLUseHFWbaRmjzc3RMji8F4ZkUHqmNTSjGLGQR1cm1crdl4FhL0JIPRMJ8W
39Jq/EwmRhqzCNBLUw/Kux0oIqAmCPWsZNBAcz4hMsdwo3BLyURWyxEuJBc9pwf1bfYAInRbM651
gvFifT9IDABG+NhParQxlM3AujTpyJeUBPE6MUy1rdWRFfIYRMmHhrqC6pORembX7eRMSTdKWzEu
ypblKAN1CyGEo9zWVPRiOojcIj1lri27CXpXVOi3hX11Ma3iGo/Nk1TPa5lsNu25lbA3kggwttDS
xPEpV5HeQhlgJWOslumWtkXQOclY0k4WjXBbzZRgdcGvpPKqsGs5O+Vi26hMabUGytmQ9i9glZmP
ZPRiuIfnR6t+hlONw7BI3ozOon2VBPNZLXInCc3HYUyOi966+KBT+EbipixZS08DWBlNEGY3SWf5
UtEHFEQMmboV4481FCe1ltAGBvcAnYySQmZ91Bkr1zLKnya0HvHAsYJV2tjzhD1MTWtyzrtN1wWQ
/QgxRzRSrckO7YznXMcRSTwOjTVRnfbtgLdPfo8mJrJV9ybqh1CqzvQ1tpUBp8/s2m9ronGft64I
dMwQilNJIg/S5fDk3JekyeV1/SBa5nmqII6NOp22Thx3edP8qrK9NYsfYZgznBY9WNJ4wZrRZhSb
jOwtFfw2pfvbaNEpWykg9BKY8LDEmd8+9NmaHQ3FctxGtYNQntmZIB87IprtRljXquZI2Dk53WkS
X0WSc7WMmA+lpu07lT3ELushbMj0y/qZgTWttoQO7zodW3PSkEjVCLg5xex+Grq3oQIZWOckv4Ry
yGKZOVFOWnspCB/T0HtzpFzCoUC2hXt7skKORt+SlspSEiepKYAfy9pIJ76bH/VcbrZBiicGKzWN
M1zpqFUNt7Typ3Ia+VVFWa0ZhwPgsSfRmNwW93baYnwFwpnRWh2p/g7ypuVuZutmuuqhlLO0yM/k
CeobvNM9YTkAP4qFENj4AJpR2CWidIV0uRacq6dxylhE693DpFDBDUbj2nOeOrPKDV62Norapq7Z
Z6yb6LWGKsuqwdA2bVD5aa24QVxtFUXYxBWFPiUjbieWip2SVYfBjB8Evv9zTPE8LdNXnCcRI3HE
bJGBTCqwCRYkFe7UQYR4hl9LVnJKyAk65rRRYz+qWNijH2SBuYbFxkJf7hIsVUA/Vy5xEvvwkYcL
eLD9kGB/0keyFkLZciOy88gcIGVhpgCE+puloY44NbVIK5nyzCmrdEeu0DYvzZ2adL1nCpJgo4JG
hl3qrr5M7ohiwx0J9UkXGfmkyPHXg8VXItZlEiIWJ0iEu1nt8p1WqYB5yNcm2Lv069KAuTbKPyPp
5ph8saA/DsBcPRMkWT0nLB3a/tTK4A77IfIW8pygLzy0uUlds2t2QW9uMyOmBtFo15GoY7da+h2C
43PKLiKo2zhWmCLdKmSwoWmVZfEDIVVcMa32Ik8VqNM0f0sD8Wlsonmj6RqNOuvFEAlGlIfJ14iY
dGKrzXdDqL+qWLiIyxNcTQLXpOJusLEX+hzu0S8l+RUfCZponZqAudasNTm7XwThEFXLQ5PSgeDG
rqke5jVmAOr4aBYlYk9T+kXEeUP0Vruhjl/ZEXAkfwi6+7DdlZnxqcux6LaQhsN8/knKMPJJ6zPt
gD1UkolOoh19NYEZW6xGK2NhduqJq9qov4wa8qakc0pELViubmp1N/WlPK0decBmWsjSUyD2IVxM
Fgoq6ogy6AcnS+KHNE96nwYNIl8TVVBNKzsdkEAsfpwhsZ7oaMwjdY2wM05IjVFgSNWJQPzZ7q1r
QF6G083LsomL4TIovmBi6pejXtksTaHu23wkg3p99Lcfp6zExkcAalinnzGdIU9Sao38zuivm9vv
zGa2vFgM38MVVHbb1ANXADcsycsrZm2BJL+JPWadVi++tFJsfWKDZNxGAsE/NVgyLRqo8EVYbUMS
AuD/KYU7gf9DVEVNM2PlFlbdfgjDcqdSddJWI2ZaZ/+16efqKuR445fVm9mSTAYjRCuNvby6Nm8b
qBTSvnuzkL7D4vzHJkZeoC5avUv+SerJiajeazUJaoYm3uejSVVM0Yo7MRjlzdBr6TGrU3VzEzr9
r0jw34kEVU1HnfffiwQvzTeJGv+POvD3v/wzQEf/Q9X1mzBB12RF/WuAjvoHNwkNmIyk6yQqkGTz
D4Wg/oes8zfEezIRN4r1F4Wg9AfZfxDvFVK0b5E8/xOFoGStHJ6/5vqJGol+uqHJmigTviv+PfE3
bfslHaF7wEZ+N8W63Rf10u71bGENP87bmcZnUPbPCO2D/WKBjwJz92RO8a8Qc4Fjxirz0NXJ8+fm
N3ErUY6TrkHumJS7eLXP3jaNkh4gAGeb5GZf1Va/59RVhi9NwikLe9qG66Y0+sRecqphHe1ga2jq
HSLM0usi4tqSTNcxDy8mrY/IYOoyYCtucyb8ynAgdvAryYTgrsbO5XeK9YyPC0eY5tSkNd7RxWtC
IC99XcfX1Mx3QaeepYm2gdzmJ61Pm10xKJ+xHu0rcj0OoUpFpCZRyK/xAVNsWX2DzeqIvD26McN0
eXquxgGjXqlflKGoNsyAzulAb1OAXuoMbfuLZumXuF7srFRmDw80VpdcH/eqieZqHGipMGUmD3PU
DtW6sYZJ2SvZxy1lpV49hTgZCyfk2wjJXlsdZsq6+U3/+ucj8H3E2nbpqk/GwcaMGRUfYr7V1Yix
rXMXbkU2txq3WC1Yt+9g6bq+nReVuJ/VInn7cuLqmxQaHJTDzUtZZo8j5kpiYLMDwvSeDoop23KT
GnuzpyXeY8uMsWeip/fT1a8JUhtcwOrhzG92zmF1dkoDE+5RABK4Lq/jTt+F2Hc2BQE6zFq6km7c
zSc64hgNVu+okdYpB9n05Tyk92gM0k6x/rrr/3Yk/jw65epcFVB/KlhZRUjiqw2aOrM5VXQTi56I
TjbTpDYeloBv0cCDRaZ2SzZj0mz61U7LchJx1froz820emrlrKRVPmu+wtvvb5vbF/rbj/Hq2m1I
CXJQ6zCsQnujQrry4H4/XCb5bsxSAqsYfNTVMrxgN97fHv35o7T+bjEaUmaZXt0OfLlGAdwe/bm5
nQy3H5eZFifKIwoU62V5uxiNpaB3HK2u1dsvb2fHmGivSh4rXrvawm+77s/Nn79TVjc1aarj6q4O
1ws5u1muldUjKa2b21+y1Zttri7teHVup//cTKtD/Xad5zeLNzxzVJer71seVFqVRARx8A1KOH/5
mRKMPneI9FriN83VOxip/QRqBN5QKvb7bihpmwvmZOdpt4DIkZa9tm5uP942spW0LGLWCor2lkj4
4KVgUw1FumWkVlxzWiWksslKZ5ohE2K14CExUMWmmLpDMwYvZjl5PQxU14h7YW8qCjSvJffH3x7x
9UOpXofhds8KkR29/kJad/lto/zz0e1Hqy0lCE7i5pYGcQuMkINW3uRJfGKAQHtYSLt0davquUTz
TxRILlZKvE0qG5EVKXzTMfYXdXqN88bax0IU7dXl/7J3Hk2SMumW/i+zpw3liMVsktAyZakNVlkC
4WhwcPj18xB9b7dNb67NfjZhGVX15ZcZQeCvOOc5H7yy0ooSF3hA7PAwpqE6zXzgdzHhU00/gDjy
3fcgd8rd40ds13c7xaEFutAuSe7hhvb4izHLy/YbI8WWcq31SOCb8vd5HhY+0SbJ7MtLH7bkW09k
gauxv+WL/hyAJkZEc010SpcswYW3nnTMgeLfWWixUmkba9eWw8aOuzdw+dkhkYqcnfbAOA9xUBUi
wLfEZpnKl3CnQuCoWWlepjIrdlXLv2iJXU6WetmoKQ+x+BVsfGgDAq2/a8L8LC2/0ziFR0fnzoZS
f8FlvjCuXC8Fre9OJxlyK/N7PFvxtrZKO4KJccts9rZ1Du7QrpRH1571+N2x7g7Juk2bvWR1Mt9l
Wl0KqKvcIsbswuRglVKXIimvimrctBty2gC4a+lmR4CQV6vVb0G6cuIEkhuz9EN2W4oEccX5JgJ9
aAWhVfmkTviQaLd1ig1Pzl90l1aMtA34r2n1W4LPfNKB+mWYCVVvYzFTCVC/afrmqB1f4sBIca6M
H0xc5B5L193IA7Y68wRzXpO31hQzS3kSaxwnd85+L0rskwFjHtZvxZJGVVl6WxFDpRAIHnLbHeB+
1GejY0+1xjBHQvftvlcSAmYfo7fIlL1Jpnud5AxHwKVFjksGZ5fFUaCZP46CtaZyFP6rnKguQR0d
da7j7BxgLFFQyj+ztZj7JJzfVTHfi86Dgu06zKkdYzfUjr/V9cAyZ16eZs8cN6Flq4Od0wa3Dd8U
p9DzgNoHpUulSTyRxk3P9HdO8pv4HA/XpFEwpW7IYIiZwoDBBlWZs2yr3R91jsKL3gPKAWrh1BuS
55kG2hlIblgYVRhGZ9yUx1InmYI+UiUDtVEw3plyRJfCVfMG7kzkB8q6Bo1oNiWe77VLbT8LjyHk
YvFzZQ6zURvuWxQEztcpiFJ1JjiueVoY/9bpCBI5+y1hEz7RdS7opo2rQiNnESxPGGDAEU3ABbv5
9Htfjs3GXCZ/g4HMOhrE+qyd/9aWnnHlh/ntu4wNR9syaHai3l1+0+s/+2X8QnLqVRa8pp5Z/xjC
/nvQTk+xDq9M0E6uz+dW2jBgU/R38JIDEuL8A7xHK0oln840RUsgYhLcSwsXqI/mba5jWpTEwDbV
fEj2LQqBIqxua+e5BtI4Mwcal+OnTukEwbd+qb3wV2HnHCdmYrHlEAa04S2NO8Ly2eMzabEgTAne
2wrWQxh+1XO42AZjXoFkcZx+JQSi4S2P88NSrOutY+pZX8kRszeN4X7XTGAnP2TYrD+GrFg22nD/
ys4XL1X3Tpz9pQkTvfWTQR476c00uJV9qtbRHWO/A0ZcBopCltsmOHSGrZ9tGb7xgz5nGaus3pja
a+7ghF7DU0vvTz4735aG/ZEHmcAx42DrmiOWTqfZZKl7Yykx7EYPDPxQMk3rStO4llAi6eUzBLjt
36ZGOdSNoBzqgg4+txhKOmtuT2m3bPT8Ty3ie26EePLM9prFS76tRyZXWlpM1vTNmVmYKlaUti9f
2drIqB+Hd7ajTp/eiyHrzimS9M4vWfGIWh8nObL3tfqFSyUT60hObLj1s0cIWgb9DSvNUfdfJxKz
N809I0oqYvaAhsadLbyjxd6RyrgGwvkpxI9VynzuYjCZIp04ivjUDy1zzVLKZ9CRIeNKQhktKm+s
i6PCAu4vxs8FYHKqqm9pklGJLy56ekBGxHV+TQPcgyojhHpxgRamkzqoxjwb5C+AwQ39LfHIv6sl
HI68EOAq8nsjwPCC5HxekKmwCE0h6WFEzUg5bziOjAyTiGw1ixw9bxwwiSfkkQy5UAPYnNhnKH5b
bk/qxlmaRI167oJWRVacGRuc/bywCG0mD9dLaWY1+b45bY45bpl37eI8pUCbnKpgP0N98nj++OqR
Qf14OqEg62eDkmxtX/7N6vn3U47Eajf11RdN9uATUsZ8ywMuhCmv/gsmtFZSD3pPvn71eHg8rZUW
x0SfKpt6z+E02bTL/OY4nUm8AFrTBzHJVwiBmhYl9wPVw4SwoEuSDOs91e1TN/nQVfHh1Oa8M8Ke
JYBcF25WQ2J8kf5Cy0zg+PqwGLA8Hg+51lTAAWUQROl4UzJnPvmuAKPVZ/YTptL/IsXAIhlOlhjl
PkuzS8f86VTN40+ZGPPWsctjNo3j/vHHnYWP2rfHQ2l66B/amYTgZT7RY8ynzBTDRjjlenlB5goC
+/cMf4VNvIt0x8oacRzN/wTaDGstbq8Cc9q66wNA9Hho1nq4bKogCr1QMA+CufPA7QyuYPX5eI4k
dN7J0r8/UDulXNOCH18+8t/ztSp/PLXWCVG8c9fKfpJDhsxl/ZJ7V2pC0xjO8B4LDVZsJoGItDTr
TTj1lxg054FTBCmJNrEijS1JeqX77hIIlzvBs1HWXNy1ZdwJAfutyJBkxlz757lX9S5oTBb+hBHe
gvUhToc/S+EVqOiRNhsTEHeroz9aUhXCoRwtAwCk+SOrKJ8s71eWzJjI5rGJyswXkVgvkTSr2/08
ld7dGnGkVNQLVeoh4nPFpR3jU5Fmya0KG1rTkg2CxN9K3Tb1u76zf2paLn/q69cLR0PzZrR1BDfh
qzXkybvHjB19YSY2dOPGqpkXH2MMmJy5I+PN8e9cxPV1sJAt9QUKkAeVh6htd0toIR9p3+ruqUq6
OwAt6k8T+06XizNXXsB9lVumx4ibT2W9eFDPBKAOI9VXO0QoU/RXWHs33ojwUBcif3atP07fyZvL
cAy7A8Lhxts4FZEXE0c86bNeSRakX+/6kOV/22TzPYeas7OQ4I3SwmVXa/1SKofVm26JySzp/7lg
MPqQkdG0dhvBAdqCmSnJZiy7o+4CRK9uR2RT1t9Urftdg0H5KdVw5XHkBztz6v6ImaFBiJbajwYS
cPEGYA7Us0s2aFCfoXCUuN3oZMqeH10A5cJMbR2gF5886vuo6UmdpWM69mNAerDPmkYUtn306v53
ay/FLrdJTzOmeGeMKTqUlmn3TNiQEVrz8xSS6xa4z6nS1nFmi2JMQrzkOmUMDLSiC5MfRjU7z8Pc
jrcK0XvlV8ZVmE68D5X7OxuWYl+7yIhneqwXx0TqOQu9wR2y7CkfsJRXxbkSI/UcwXbmUG9n3yNy
xmGbYuFm4M4WNJFyrPaOMgSjyX3IhguAfveW28bZVHI+uLr8NeBZ3c4hK/A0QDllB0USsVPQL7JN
qsPIIT3xQNc8X3xtn0wqii2pyX20dJZ17Ipvc5DTntS8r4XQ+SZVLiIM9gqbtCcaeOA3Ihy597m4
mnGfpjAFypafJqOCr7jN7BHVO0zzcbzPXVhvJQ2rzdCBjXH+tfZoZBc5XAC7GDJ+cRPztWVKc+Db
VtsWahunfMWV2fn7qkZjyvsG+l+j6MpQhWRxfAli7SANcE++BWre1NMFsOp0eXxFi4JWyIBV53ld
tS/oqJ8qylT6HjQ/0xwCGsAbkbJ3n4vXMUdIasVmfiZY1CR+NWe9NrrWqZ5H4rkydQ1zzCuWR+B6
jvwwn8at2aKJtb3w5Jat9yalSl8tBD9f21WJNtS/CjAje7n2OEaS31V418NkXk1r/Eh1bL6a1Xdc
/flzXae7dgTPO3o1OtUqYIPTfVrmgi7Y66AahyaSB7tcjlNfhohPFDXZZBX47ZLyHjSpvBX9J3CA
ItKDg0JwYOvcLMnJKFqk6B3fosjr35N1KSAnkcqR+lHZDeOuSLqaCFCxz8eZNXHXDmdg+j99YMeX
UOVLFKpu1cYjfSuLuNky61BA543fqvHnnXJ9qHqV90V2NQGcbv6mhrC7Wamoj8q13h832n7pXxNU
QEcjEdONRFLa+1nuNUHZp6FCYlqX88k1Cy4E8mU3QPme3WxKrohrdk7dl7Bu4UyI7nsfWx2gKP2C
pdu6ZjVX4EByl2oEknH4A1v2vJhYfGkQN6ibHW7iD240xdGa7SMtMCyVjpyQJNSbwWN9GReDvz8u
YdVucx8WYj3ZJztIEY8FfUO1EqBG5R7JFfNNsmGixByIXbWteyZDa5/L0dkwNcY9BLtzR7AkoI8U
Lnhjd3e9TOp1naZqyOW5/2sge2XovS2fqf6Qecg6pzpbr+F6n1Sf7mSafBzGQ1JjBNHWJyXGdJDV
XK/otCf0TdVxAba0qRTL6IotkSZfZF+19SEs/D85ZfuHS3WvWrrI1DC8qyVAUsHVnqv5Z+6jqo89
PkreOGuoRyy4h8aOP+S1DLE9kqd9G2UtXiivRyQsEkfrBKXRMHUdAX/42y85CnVvQOsK+jTyPeEj
/QSlFNcU2IDZ31sHfeUyG9jEMPqK1TQ3lJ671RkbwH5NFced1GyQVYEXnjpnN3X27VGFQe1evTno
IlQNcZ0ABpSSNVRI4Xy03KfdgWAKUSscyk0ykSCKIYOj7DImWXIRkz6D62EYQ7E+DMytRQw3xVvE
lcRY6BssGGW2lPtEFb80e6lNOY+v/sBS2bOHs2O45zBXwwk6JSQ0HNxgIZtjIND3KFNBKZp+utOS
nqcCQUczWyO3say8j6sDDovhNQRvARQvoOZMUfUTSXLyw3Nl1t3V6sGx1D6FbzzuRDDOb4nj72Wf
TwdGUaj1Q39E2BhnUZoV6a0Q1N6kcstdSPvaZjgbLOS4iozCzoR18RSE00/RNa8ZZJytaCXB7V6M
/F/H78ssHcaaBhIXcD/X0PcZOISQYLIl3pq+kR4Xyh9gdSFdq/1GJ/UXnaW++ChoOP1Bl9a1/Tcc
bMYmtnOclmprzka2SSSugjRAZU7UO2NkPJvbxs30WSljF0LueXIssEdQ7/Qdqsfdc38Oea6+EjrK
ybYU3dMQ9L/A4aXWE3fJmzGkTKIqIc5VD+fLdMeXtjMJuBfwznLLjfdCYjB0m44hZ2+9Vhx0SVuG
l2RMv85FSI2IlO1pMnjw47o9l6QQ96OLopdzxrzSHHEesqncpnaK6EcVBvYEk9yCsO8OpYXfwUJL
V60XrNPZG+lqGKKNvrphb+xl1XwzcX9eagJDzgjtnrTh1wgKSjaTjM0OxRL/LJOm+YDUuYGhy01W
hPrVaKc9/r4EEx8xUb3gGqvYf1g5hoelD+q9WLW34aA2E8vVTUFruy3NREQDB802jTvNygI5k5yA
AExhNZ7TDm8dx7yxiQfHvmbr/6Vncos2eeEgrSnmA2d+YhE8Ml0X1ruTJSlsLcxWAcsa2odWnbIc
fA7Ipor/aRSMvX1IMypU2QK+Sm666MS5k12MSrIojoMsXiwjm3bhxBvghwPqb4JPnkZFXgDbNqSs
s8H2HtZ+mqTFlcHEfnJD4zC2dn/GZIvkrIf5PaY6ZxXkWyhO6l+2oCiyxgCzhCHimxcykihaKzlQ
Fe2cKeEVwTK8zZaA0TEQn6OoSdnK667bMIMc0YQYziatjGr/eKGtVEaOZc03g1Bdz4nNs99QB2dn
H5UTxJts5+YQHQe8YXHmdy/kbpLp0nC7Bdk3ez8MN0RRE9TvJsLhg0gcA8YsEikUW9e6nL6PxWJx
l00YXejVxFeSnbWjVmZA2stvbquXvSgXPH9liUFlLj+HUmKdmUP/EI5mwTyyYnPiVJfMo7iIGa8i
kO7ycz0RJ2E0BqNvNpZH6TfmUZgsnYjp5kxOzsEQF1evdLehIevbYA7oo5ts3+iMxlAkrzGzzWtl
8kpN37Iqmy6BRCTuxU67dYPBOwH/p0mrjVeR5/758QD8EPG70eUYidzyLppG7typ5HaeUELiqe32
5FIgEMi8CsbCMYAYfHdz77sgFwLtBs8GP/+uuR7ONPUjA3zuBYR5fy2RQt1aZdY3wKivTaK7M0nY
YzTTs259qbekTE2w7HjArb0tKvUajnSqlc67e4ui3g/V2RUQUGge7AuKWSTGLfBLWeTtecms/FiH
ctpUhfVsp4ZGHJ9yrc+gODK9OHvLReFd8MZFQFT9o6HyAAG4u2sEC8tx6bJ9hngrwp4K7UnF+UmW
y133fH7rWn+6I9Iqmzf1ViVtZID+uoaJCiI3tSy+q/o1aeG+5FyGCHrMtzFG9FGYNyOprRs9L2Ib
n6bOk5ELK+lcFUe3Fv09tAKs1w2mKYh+dwaE4LmTbGa+7cqzV1E2Cga3Bdln1wCSsuFwGKz51EWD
coiExGNTchMuSQu8EhuFQDDrnoOBi8gZO0mZeVFd1V59RoeZmOxN0Tjvk7DPTdcGe0BI2TEJ0HnY
7cDypA3lXc7jffGT8VQwDuwlFiRUEtmxLCvmNOOMiB45Rs5+tbdmrKWDBE7JzRNlKiuewc6zrVVX
GBW9euT+EfK5Hr2/Wd79MXOv3YdV8JnOPuOUsbzVAxyHKe9V1MYtJuRuuXVOjbUtdCYEioj0GvbD
+1nrYe8WHPU5bdNuKmFZqKptdpnR7IPWtzapnagvJWmRyvCco+Ozb15mHJpzaaHYK6b0LMhKJrwB
ZVUN1FVryvQmUO9NHAYXBrjvmFNnEnsh5GSZhQ5W+UesVXXfNkdvFs6RnpuLQ9G9zWKNJ2S2ay0t
7gwbltnQBi+DZjw1CbymQGzQHveCqkcxUWqt/g/q8ZVz5sOREMBG8mrrmBwyveq/Vl793STUPIrn
6adSVLYrSvTxe6igFXtn8b9OacUFTPTaYQIGmQbo63CIGKzd7kv8hWjiBJF5u3ALJDyK+K2eNVjZ
nerBfW8k1kxTfyMMKNtMnVvuDKH+ueN7bPsey79/7/3+/WdJrN5TdN87prkMe8t1ltSsi1jV19DD
GMLUqYvsecQWtU7KDMKquBOscLQR04lVmWVU+KsG4fE8J4aEpVVyZHhonuaQBDvHA5huoS47uS6i
ynwIi23mZuNTYCYvicJ5MqRwah97+2Fd41NDTQcLO4apMqQJZvmzdALYgaZxCLt73iFVSFgdn6Z1
UmYWoY83AwJS71nTKbGrctM6sYX/Z5hOj4e0yG/xMMB8YVRzQuc5bl3NxV2yxTrHsqNTFvYLHxa8
+l77RSyQY5WbwY2kl6mJmcPExNK/hPEWMMbwrKY5z3xC/FTOx8JRmiH0gmLSzjvY4Caxbgsnr72E
mNqT8MPKsa0k2AfWDD4iL1pAw9kqW6IFAWWw/iaPh3D9T4t1yPfvPzMcO9/Juf74jz10jDTvIOlG
hI4nFFL85o+v6qZCtvqvp4+v/GZGsocCluRlnyqYZMXT46vgX189npJjOJ1AMrwvQ3tLW+waZYN0
kRs73FmRxqdpfQirihbfMcRmdDt1ejwITq/jgkEy8Fl3LgH93pO3ftkUbD4fD4+ni00xmud1+OSW
+jIGknDpZDGpA3gx1p9tWWeazPNXGYZ8iBQkd2em6iyN2VZQ8OZOR98XpPu+MYl8c4xtug5NDZMH
+ZiXUoP04PPFF0UQ9O6hAXvosx5fEYxGIV8VYtcP+T8FYiwSNVDML8P665BV818PQzOuMUoF2KB1
W/5QyiReQFzwXDF9a0i59dpPqOCapgcpZjHMCGX+9TA69UXZFqrfVKIaESOUmsdEmOUgRBsnlwdj
9BgjMskEn/nsBtie/r9A7AF8+58EYtR3/yNF7vSn6//M/5dI7J//2X8j5Jx/EOXq+cSnOQ6iLx+O
zn9j5AQYOf48gJOBwIi/+G+JmPUPZ41CC+wVfOM/hGV9rYb0f/8vJ/hHyHcjdi20TZek4P+3yDXb
/w+JGIAHQRURWCFzeB/G939Ev7I4rEpHie7QayDb6Wxcl4GMYaYWeF66bor6BCsAgcvDti1xjHZe
vDEgVCDehO4kY07CcHhVSWtu8iGXl6qfGlLI6LBlhwRdr5EbOZXBrteN9RQo7wcf2ZjxOgFLtRY7
a16cUyy8IzoEeWxDD4f+t3wquzOyiplhhxvzoLKNNYzlzlVhuXHs1TGfUde0P2Mr/+xYuEOVspHi
4givSBK4gCH/YuM/iib2cOeih8+M96FhiW0Yu3QysE0WzXNQDcMtGIv3oMEoJ8Z+j0GpPyYF9mrT
/AL+j7uCDGma9fwXtCZgJxzvCoE3HCC28C5gdVAFFH5IDDSdOnkk76pyfxlT/qN1wnpfm8H43BJ6
2bTMfQemYSTPEYk5Q8WQ6IMJscyja1fWpNI5+TXvaIR7s4PH0dfLEzurkmUti9rOrd7zhbVc67Ln
FHgQYrddNiGnwR7N28esuvJQTXtSr6u9PfGdGw9bXrJmC86MLOi5zdNoJN8SJA8kfITvnYeJPPXf
CZKeydfILiXa4BMWfKNKie9gm1QybkOjYYVRU7Ptzcf4XVggLNin4h9UIsotm2cdAB8iXYBoYvZn
gAxdY8Q7TCzXiGjb/uFmFeR1p4rUnB+GCUmhajGE9MOgaCCZBuTTEzq2cuc3fHMStM+F430fQlDb
jhPVwDtfazPjdStH1uIMxbZrHhg+OUgw638xeb6xzWODDNEcGlmY82elrtdRcf88DPPBtHk5unA9
2JljRaObbJbui2lo3hTUywM/J3EfwUaH7mFRy5cqJeJGLMU2yH2EzrPfvQ3rICCLr9bie2s/dJkm
q4ZgbE+bWYCdcSwcXZLj0KYlMYAn7eeRl3csP2yfCOuu85jgNljE5WkOqHCd0Rq2y8RHo+GiY1t3
IW8hI9D3IJcW8rigVlq+2JpLrXOLPdew3tmFHUcxdKElOA2PGK2lPTps6HMdBggwymWHSwcODPYO
H3OhXffglVQXeZNj3OdMfquWe+0G/rkgWiyiE7o5tMxwf3CTaUwVMmxz3K4Z1/w4fXretya3xjdl
fBUE7K5v6nJyFTlrrYeZrcuDCy6YYiuX9JtCC39ypoWZ5Zx4Rxdz0LYkCzXN7fpL68udn/TeXmdT
ddA1b4HXVuJYW91bwqXARN1sYKEEOwvTyAtYckbF1rj3yuGl7pS9j23ikbTbQ68vYRoXhQxQeyCa
7KjmYyAHJIxFViblvo5rZx9iS58aLp5y646jjgz0QoeubC5GDNduxIlZOBpvctmRTgKsrakZywMd
Aj72wxrES+dwI8m64g1de3LhR2H6+IzzVEVNUPVvhDk++WwW2H5TzsRqZsnHW4pvR/1hmB5ucpRQ
TxPbH3qbidhhw4O1CcVgwfxTJGvAoIZ8HBcIbMOMOGbdo8yxRtibbvOiffCOes1tGMviM1tlA+Wc
/64TSHNu0r7LnlFBTG8C/4O3N+8mLMtLQaR1LzHkAZDGqgAj3FIH928SAO6JJ97nIFwOM3xgtIak
cWRhcZnZXZFXlOKP8se3gsqUWqwhDhtxzwbW9BfDI/tgQXb3IqvtNBl/pCk/WO8G6EDHo1Oy8kt7
sq8qf5+09Z+gJmE7JgfDNvFcp9mnoUsWj2lxwL7KiqtH+GbX8rMjE5tp+w5ZrLNhWggDemDQKRo+
QJ0t7/XQQpNIGVSOGhiyUMFOMgMskENsvfUf6YTRJWEcKMdKNkFtEe4lSmQ8SrjIptzd5oc1Z+SH
7WBAQZeD3GrGfMLe4j1YqWSTM8Nh4lKo6q1xrGIMcW0GV7DzW3WVVkieH+avaYrh6NRNvFMVrXOd
TXTUdY/CNUv+UIYflFpvqgil0/GaNOiqIF6NG4OpQB/MEBtp9vFbA5TuQZoPTA23MiEuwDXI6Kzq
5CZNIFEe08mdlwV/Mx/XlVfb436pvO9UpN6FLtDeFUwAnzTDp5vO2j2zlX7blY5kvlRYjJ3Qeyk6
gV1pD+2zPePErwrjkHTNC5yy5u6PRnapioT8xXLdhCIRDhf/BZzzeJz4y0uQtKfS6uQLsYzArDhV
jNpoQYcZ8cs4zDeqS4AbfiZ3BEH9Bk5+Sgw7vs5Dqvetsv8udi4YUPFLVDYLPztr+2vbY0FdJLem
gY9nZbsoTQgo2raBOrOV/W4iFdvJRayXwaEErhxpnPQl2s2IlHKCoDDso+68ubMGDBfz7+aWyECM
EwbombQmA96jaXQ0tKU4/eS0H6N8/Xa6HN9093M0Vz2MxMkXsK9/WsxW7lZpU+TX2Wu4DCsB6arm
pNtTmvELZ+lH33bprmQdASMdfPXjw8hu6GlsBnuDWBQJG7w4ESTbRrrLwR01zE7YuZ62vhd2Eu69
Irz5MU72sPti9wZj+BC82ZyUUd1xqzH5tlzFq5tf31RlLgf21L8CF7gACDycqVMATJZNG2t2pnu8
nhB1cvOACfN1MIKN56g3X/t71yvsaJgyWuRQ/FzsgDAcHPzVgG5+DiY6X6X1NnBByQxyHDeyRczV
VhMIsd76y8HsrvPMXM3GrvPQz+TWYQYtj5WQnb5Vdt8dZ+DC4G4r4+bSW3LeuY9ck9n6LGP5FTa4
fYkpC9ejzEmrAd64fqKDySIxtf6GPX5EPjb2OtPeE7YYn8gwB00wAJSaQ1hMGTSL/HufmS0oVtRm
g0rfQ7dHEZWluymc+cV4caMHK2ypMWoWjfu1IWqdKTwzuywQ4qiDe4dr+lpbYscU8GSmadRzk6M2
wQvHjWGbhrbaslixbPZlDJhTKAGchVmUe/gOG5QGF2P2eEPVGqjrwciCcjkdORTBdNYZeTA92boI
ocNXPGa/gsV985p4fCZhYdf1efBaVm/1APUJYUQPZCKbzqRYPIVKXGrO5pKz8RXRAi+RHELAJ4Wz
T4ZdZqJxRcaRPTcuA/NELtxRkyhwu2ZjexBOusAJL3gDfzPZX95kfZl1b74p5hx9Mr4/HqYm/5j1
nN8mnzxuV4OH5cAdD3HSFogD7WWXLDHg4A4+KlOHjfD4TgM5dC+GwUFfg+sDL2hxD0Rk1bSVc4yb
gWl1bXJoi/idI7G+uXFs7tiBtFvMzP47On//KNfFa5Cz7quWwSfa3QY+3C7fPS3CrVXNxrZXk/VK
rfwUlqV4N8UM70bKnVmxJf/nH4Vw8KvJrPAYwBZKGTXJhA9H37LKrUG6b/qptfczauitUygGJ+mg
PyyDj6+FbnAnSn6FVLu/xExsEYLMDTs1g9/iV9+EYmNru2Jq3TAHabwMgpV96sRTDrgPktMpW9gT
ehrUz2TKjWIdAjuS3bwJjq9eiGNk/ndpgzR4tayF+aU3fhQFLvva6ebIQeYMTOJl9uXdR4kQGWhO
m4lpd5WwXuiFN0fLNLyDC4/CFcXp6cyPOrlC6cftpGI6fNXE6EuyL0UydxCFIHuURpseOOKyHUBM
C6glekgTBkg6tXuIDJiXVQ1kIC6Qiq+WytE+DPa+W2DHJp1+yhX2cpZ/ZbtHVxgerbD6QHCl9xL/
adKkB9wW+9LjFbIoFw4VnvIbDcdLhaGxtHwOPbYIG8Vhh6Ea0R/klLxBypxmgUsYF+OaYfTfS5Rm
uynr4FkPyI5Emey6LJxPrW19FtwoNqU7wBh2+hpej3tWfG5IE8LhWy3NrsKej2yrtUSEBTD/lrHf
f+qQwK03VngimWkgU4fqodVAdNgsn0w9/s5/9HD8X6hFgBhxMQeyuwjnHT9Vf/ZhaGyGtUIZjebS
2f478+L23i7VXqTik+IcGCfjQt5qdWIQ/dnLxnnhdnPuyMCNpI3onFAU4HZW0l3oprTlmdQ9tnMY
DRvOMKy30Jd/yxREJfmIMAZa+YZGcm+L+RhQm7AYRRRM4sgffFfvxA4b6JC0vWHsewgMDOXl9KIz
szxom48u8IIsZYLnfkuEC5gZJfq4Bl8NPVioZF42HVXcRlT5G0TGb+TqweuV0kNOCP0rWMljY3Kt
FjJ747F4w9hxIZPjR+DRrGS6fxurmMzoefidcO4iLA6igQyoaPRBELY0qLLBv7joBshkmspDNvo/
5gZY0whS9ohHdUHwDbLaYFkYFiXrvEF6AODoIsx1D2VTSPDbJbj47VxdMnZkyWT4xz5AxpE4r4QK
rccgZLNVXh0m2d8mqXd2v4z7NmOV0UIqaNLfvj+J/VCAcCsCWx9yzx3XDKMefCBHdyyRoZYDiQ6R
ZkTWuXBKMU/62+kRxKKQDSRQaEe8W3oRPh3UFJ47nSMUYaxqc0i8j0uwjyHjblZW8SEeyw3hS0CU
kubiWeVwn2r3e2CTnpyl9s0FBXCQdXKfiwJMdj9cMb5CePRmf+O6Nqim0AdWvXh3SKoZF0r9k/Lg
l/QhYqEpZVZ+8JEIHgDCnE2/f08kWAhKuA6U4woVkmqIEoGOdnGNL0jojP3Ehws+DbeLzE458UuQ
xW4HtDZHvQu9lZtkD2HFSOBQVoTy7S0JUdWzUlgG/uAjLbCv/ZLJi+g+PV8NZzdVV6cN2LmCgq5s
L71VtoKpiCToGGbcHxQJJEc1oShgtDQR8ExJHbTGobap8uRALkd7TTmPjlyRMVeodY0NH9qL5R2V
hc4CpxqYYAMCI0P1D8slB5wC60+VN58Lwl4StblObD6xxEtThWEiQ3abM5EuQ/NdtL+CDgBCvKjq
ALVglUdAAkIdcjSral/3HqNMpbCF06cuSKeZ2363Kys86RDXjpgceydTjvJEUTW6seucK7f/P+yd
2XLjSJqlX6Vs7pEGOPaxnrngTkkUSe2hG5ikUGAH3AE4tqefD9FVVpk11t0z932RMmUoQqJIEP4v
53znEgttrVVT/KhZVU4ey4ymrnfonETwMOnWOzjYvLZFA3tTJuMqMaHN6Tpi6IozDqoTdfYcNzdj
v5UK/MzU3hKZHa2pwiykeDJOMLyxZh86CGI0eEUb7ucQjk6VVez2W+uE4de63hNuA9WDWLUx/NVP
/AphHl6V7S2ZuHqVtby5o1gzohqYU43g7to6tLcdQk/0Lc5jSYLg2ncoyWczwUozvhaJae51N+4t
iwkaxjUKhvnbEXAkUy99jyjAWUmHe8qRj54ck7Vrc7BfszoCN5ujyKhiyPUFzYTbIiCyZ+eLwKGV
znSztT3Zrs3k0yE+hVTp0dhogxIN61OxtVv8Rh2lIa3ftmYnsev1eaFCdw02pWLMDhal0CZzWqjt
lnuZMXKuMkAo60RlLykGkpWmNCBjMIdYl2Mbr/13mEXNj/xcOSYKoJq9C+k93W42vpKOsVQbv1s2
3yCkzoeTWbPKQUYa2vPFJ7l806Pin3u6V094NAdxNkPgxFmfMc7CtoO2gGXpjo4SWuFM0WQToTSM
hrGNi+wT8We4FiajmKnObhEPEVqn2VIyX2OMJqOnyZ2X1M3y9XcXlylAkYZ9H3GY7ed4AvoHE9Xh
ef7dSgRtxHelYkzUc9eY426s/XA7INxO5usgGNsYNeaVFuPONCBqaXGXxZmCDOrXzd7pUO8sdb/M
Zq4iFd3Snrm7qOPtq6gKlxmaObMsKhnVlH4lDzXJYUC7kmHbqoGMoNLrj23nfGZGT3s/mDcsjHtc
+nUJ2vHoF4+G5b7hiwDc6dMSVwr+rYeNZxlVTn0DAtGEMDqTMRx2OZqkoQclghbiEDsKn5tPCmZW
XqIJ6X6RIA5D9cauREbngsbp1LOY2MdR/DUQpHYTtcUj7pQC7H52RVd2B39B3DUtzoqOxnvLlARF
1cjQhTzJ6YFV66tWPb8lrUbRyts2HYPb2oPLONVq2GlL30SRLNZJiWIFAf0jgoztwDXSZmF1F0+I
4APLvf3vDcb/ywbD9oQJUP8/tri/frfd315SYs+q9OPPS4y//8t/LDH8P3z0VlYQmqSwsP/Fzv73
JUZAqo1rg3hyQscT/IU/Od3NPzzbtMBw+6GHpd0nQOUfawz/DzYOnmn62OcdgXb//8fpjpiOvcyf
ne5OAK7MChzX9y3LCW3WIn+Tf+L1x5MzFFUWJ0f0WtkO4v532at2LYb03PpdczvYdkFTWMPz0/qj
o/A9TsZdznr8vqePdLzjoOkzq5idPeqJitvaxnVKY9UyrJKe/wGF66xHVMK1N0Yrop4Z+CoZ7YsM
wcgQRycQ3nJC2z6ZN8IGDduQ9LTW2Ki30QD86sNzXAm9jT5Zkyij5bDxY3kgFVdAhM3VzvTCbd/Z
m1mpY4ODlXRso9z0k4Hgtxo+SEkr75wAKbBHUIQVjbdsAee7YZ4wLpLUFycIs/uZeh/dUQGXM0FZ
MGCWPIbEQGKfq05GbamNky3bQqrTpEw3OIP6Hcq4U8E46jJ6ZAaUE0JK1cKDZLHZrKyJcHDZyXA7
2iGsXcqSvRMANmYrYW6h7HPeivEx1wCTXQiVPfjPqaLgEPqjmaCPOmmHOB+ZIcbNBRALPFqPZNlM
8tQMIBZ9Zl8bymwQKsYIc6zoFKxK7iBK0xrRM+ySROJUweuXYH9+snsacOrNti7q44gOdyPc9kSq
8wowjRRPsuuHOzMxnizBzamjG0uGq+sApxu8Hc7XlddMrLNAoKavM84GToAtgd608OHZQ52NCO3Z
9OWHA52wl2TA5Haz6/Kp2UBROy5fxZMEhSrBnVW17zhX67ULgYjaO2SYaRF7lwINNb0OC0GBK2Bk
9oTzgeYssQ45AqohpuOayAuPa7e4Dcz+JHrzLa3b/I6444BWlt1CYntEwqEmTIVBikkN5zLMHWTA
ixqUJES9iSyv23M+7zCX0U62hLfUXOCrzi059ZXv3uq0UG9o+Kgqbjvfb7jg4nqjAgDTkjZ3rYhS
rycR7xkzUiGOX4iAnkxRyp3FChtNXn4SDV07xfWDtMRdHrlXUYTnOk/itRrenbgA321lb0omzbmB
VzTSaB8MmxoyR0LrcuvHJAjtzGjDXdpYHiLHPLlr3R519zLyqax9ztiCZ1LdtL2cV84AOmnCmakW
diGiuWGv42hbav0qiqKEKcBqQaN+5U7A22xkcWBwnEqiCtkEXHvhKkRJGFHs4RS10NvbftjUUDJW
dUl5WPqQZNLkMW+JXIEZ1687aGVK+vcd1fPJx2zRd93wnDzRCjykzUNQCmNfO4u7S84/M/or5sbi
JyLL+wjTUVgxwrGctmSd2BRrjO4aYXIzbOugS94G9xIVXncAJGlsqEMpBCP/ABKat81blj0ol2Nf
DxIinGD5Y7n3fpMpUIoJY53XyiIMwej9fdK7oHZHavNG7HxLwe8PUCDmFiC4sb9ME5G/eJYx/AQC
1p42aKb1AXyZ2ntRfG26BJVvdG37c0Rztm1IweHCu/ehDnED8LAaSSFRA/tq3c9YQuIaQmuIMg+v
kXkw249wWhSm7cc4Utkir9hMsflhknO3jWNG0JZwdn5EWA+FwbphUHUwgoqRftx8aQFasSwdZ180
81EJ5ofFgOAFV8rDqMIItCIY2OIRDSn8j7T6mHTibGo7iW8AHfHL1Mm3lJikwsE+pwP23ML2z4Si
9zdjMrwQHrbAA14iL0NtzsyiH4JjmifBtQfxl0sYo2M/l9B8oSKFcS23RZK420F2d2XgfnvZr9Tw
Xop5ESZPIaa1XHwPGtNLCYF/8sALG6755JeM3Yf2K07tgZVZna9h0aFWBVtlCwCfof/J9gHU6RSA
ubS5YXX22s5oCQPJnUnV836swXzpwomvHpAAIE+dMZVrmUpe3SYtyTwlM6prQN0ZIdYrfKm5P4Ai
tW9HYl2IFktZzTvPpQThS/2/YO7xABXpDTOlVVAXYmsbnUTuAxAhtcwd8jaeY1+fVBk/K/PQBuo8
9MN+lDLAgwmbs+eUJCxYXOnZ1jkjQt4FJQIgQgkBTGxdF4+pgSO3F+M2HijPMU5LrIaliWzJ2wRT
9dgUDMcKVtCQHsN3D4X5ofwVFt1bFmAh9wt1bSc5Hq3DOJMngEbnjLbRQTLMHY7bSyf1JnGYGDUd
7NHUxAZnMpWnaSnXUaiSTVrEt8qNzEuhw23m2lw76QtngWJoQBYIgTbWfZ/Yx77hWBtKdYH4GVxq
C442bSVWieqNsR101QTg1+ynR91ViH+arkYzK0/tgRE1MtQuXmWJ19/7juaEBKrmmOFj2rLsqHsj
vxja5APWrqORecQ0tgc387dWpx9nXz27TvjEuHpaxfkrvCoa/WB4DS0uS2tUu0Hq6Vj7aoRPY+/L
2Jg3gx0yaZYzS6oj91W1m4xlPKnOASM+oDW3oC/XtvJxog0TYQRgQhFD8feaOdxNfXjFVz9dI43f
25nmn3rpQdNRBTveau+yGR40k+ljG3P9h2ylSkZAzAP84ZBGDLiwRt0ksF3QmjBkqs8uVuK6zuVG
V2GCIUUS2CO/a7zxOzXW30pPIPPVsvNL0U4h0dohCbV29RDctPlU3fRt8qMc7adGB/mud5yHmAIk
LbIe+hchMQnI9FDXwdoszWM0dXdtQ3AW8v7blFinDRAdcOZef/L7t1Skh2geg02p6GUAhrsjKShm
E+C6EvG78v12h+kgP5g9nqh6Tp77OmKwWEJVjNL9MLMxZUcXhu346jW53ApVPlm5/+pqnDesub2b
eoC3yDAXJm5XEfGFSH43x7ygtWURWpF+uMY8vDVm/IUtpto3AUBMYd9iAWt5A/GMmYZtrWwRPvcV
C9eUGAjhOWIXxoO18XxEerErXsqCusvzio8MaTViLnwW+MpWLvwgdoT9Qzl1L4Xu5w32PhC5KBp9
9vi4hLq7eCywgvr9swrZHs8Zd652MPJTDd8Dr8gsTzVr8JUmy0Z+mpGy7+3KWLlMPTdjOmY389Qd
yzS5ppZ0b3Ppfsg+bVCGzVd0r6vURbIyx2+TDLkjqnevMZ7yrANcmUTRyoHpghLdaA+TTyqaA1sz
KWZIuq4m3jxzIVNYv8oSDSrD8RXlQ3BsKJ/WzeBnR9mScxaAEq6j13y5UBvEhj6v85FqpbgLLJYP
QAwQgcMHLluSIjpUQtsAe/s6zftppyaEyE1zIu+GQDf/M8shbI9DIfcDgXy5+GR/0a97IQfW+eZn
GyMrEbV3bI30XHCK3lolEVzlDDvUOGOIYZI2gEg3puohUopUWgbUrs4esvle1ck1WkQ0nZdSUhYO
yKSQVp+ZQrmSdfkEBZqGmHE/M3OEowTCKdNm8WM+1GNf3XfUPn5CiR4GnGPL4scVy809cxTLW7oG
/eCapOaNdXP1bfcuKBkx5hCYUAfqQ2EsnsoIoYVjIHBFqW1vxrE3MGlJwPDt3PwoHfVKyUtt1wLg
tPsaPp9sL/jasWlYhLggpz5KhnJPeQcmvOozfbIKJAWtbQS8u3m+fdjcWBEuiLjGvdPr59G3mOhV
kOlSLDwMfsrpFsp0ukGztspHOyb/fRw2USb0TWH84h6TUZOTyOv2R19Z0Gf0SwM4D9QzRaoj7vs4
IDGB33k1zETCYD4/Tr3do6GBSNW6OD0C7qu+FVKbGXOwayeYgZ3BBiWLyNigTlLvSo4gv22pDzOM
BMCjcbL1yPtZ99Hw4qT+fvar0+Rn2arGbfcWyeyrh0ocZfl4bpP+W9tIGDKHGaAq3YtJs3HnIitv
0mwDcpuYksizjvHyJa6/OnLaozekny0cMTPgGs15A2ywYn0mxZ1Ruvwog2UM65fXyZ2+hcof2gzO
BxVrtdKjuGtJPnYxwbFmsphvIgYg7iRrkLUb5HAwZoN+w0o/U+8l4/3AIx1jvjRZetNq+UEXdcUO
9zIYzc40KuJRxG1ZqPfOGDoseRaenTl8KPt470bMH2EmJ2ZGsn1c9Ov5wZPhgzvGH0FAglPYbBuX
TaUwydeJP8iEOoaNtQbnu4tpb3xnOIkcBVuEDZrgtpu6CNA2+0fCo8Eo9N7edbDvMDH1WJ+H1vM4
z9uZ7q0f5Q8J/MDywmfHB7kAU3UMn9jcflF9/kAvwOGAOMeQP4R1Cp0lqYixJ0dLYBb0BtVl7rj9
+dFljsUtIqqXlIBjST4rjpuLEyJt7Qof1wi4kGRmBAa7d5VkmGyZ5gcd/SYWguVbZUV5lU636T37
BkbltCkjgd/AGM+uBwpkaC7ZLN6qpj5kkCrxnt9UEXdoI9oWhIObVXyPSwLf7IjLjvsCw+COy9ED
xxGLa21aL7ZqDoXD8C3O3U+yfaK6Ps3GAnJXOfto+5TJ5jz5xkWwfWu9H1oiFWEhGwfRmgisjWyc
7SxlevfWoG3bWbb5xP4ScDZ3ZeuIS9Hj5u2cx8Z5V7V8MltxilV0r/OtMAyKQlT9Y/7uhi71nnI/
NZ4z6l+cw8kIctXRX0zTdhMlTs6yXVoFi/yRo4BCwMMdQGnnZdW9z5Ib/NpX6I7XIkIAFWHqMIV/
Ibh4Y8v+KWUqj2Kz/P3SVLBf3RDTfHMIE5r3Bc4g1CN+oJwxLFCAEZ6RIO9HGuXNWIubLrQPiS3X
gSteg1mjMuPePnAiLc+5MQRP5Nftwzh5iiT2evnhmzA+iUeJWHCRxOdvWJ9ftBheYugFsu23YZRJ
bkFrxiDPlBUvTC8Kyii6ZyOJLrnX70DTViund9zHB+klDXNvS29H5EMrqKSXHO3e0R6op5i4nAzS
xu9St92b9dyyy+KmIRMqgJk+qi6Jw+RlKthqx324yrxW0igbam0HrKYWS0JsY62NzfOomQBwcCFH
lOXJG4xHbL47g9DogxE5F2zpzYYOkGzBYiEPTdFtFY93c+5z3w1xsdfqu/Z4ABFiIACMu3n08Ugr
/zUse7badBGJB1F01Owg5ox4mtmY7wv0Lgj2D0JL2lcz+Wgo61g9oAmrSSCygjsg2Ig4U8q42L53
Ewis/r0XnBpFWZAlgmY+OVE7fvrQDI3h2DaUcbjDWap0sHq5eu6naUlsoUWDnp4eZll/gjMIjqUj
2XWFpAJZ5bBLwvYiY5WsO6N+9bzsdsSWvIpa87MxhunJTM8qYKIeRlW9jjoX4kVw4ui79HaG+MEk
MmwynrzewI45oHthBFO3TKtMGe6MVJx9t+BcrOd3bIAEfNiJs+uCiXebPnBd7kRjEqhX4toYqvyU
mkFwn8bWbR4JiAYyIYUvTW4MADR9hNGS2THjJq478M96n0jxbtc1RbT8cnrMw2PjYeUr3KNt+ttM
2Oa6zuuPmkEz66lNMft3IF9xnsdp91Sl+TEiRzdJiB4rmHhuXDO5IR/KHFAYpb1HYNgii/HyeIMm
7rayonA/xg59uzX8xDuFjNgnDjGZEU1LbhsWo85tmQ939tCT+uiLW+HSctSAxAFEUW5F67Lq3q2A
1KuOwoYchWVbOB1dS9ZsC7vbKWHA1unoLXYgUiICXg+5iQsfwRmLAgsPy3Bfp1iTjMXalc61pKP4
hSAWByr8pzUJgG9eR5hbPaDlMwA0NIQjpHXGXRwDFT/Rt2/DZvZ2QhpXXYiKVAlkjomg8Stdfz/a
XX6A7EZ3N7vAoxDKsK1lINC3dAkUZ0iy7PWAaPSYuy5aQu+mSTCtKpKmHSfC0USCBIsi/M6j/kkQ
Kijotm44uQemVfZJaSdg5W0OQIGWEDlNXYBzo5MMKgvZ3oPkurBX3VtLyMMw9uNWIZmy1JcbMQrM
vOznPHok69DQralEv/zI/S59Cw5PQTqXDnwgCtJ8bML2YBoSpZOOLx2uIDs17qNgoSSz1l0vSSGS
LodacAQZBI+aQJXsIgvnK21JPA8yQHd1jEUx2uWiWd6iNrEwvspgX9cG+QcoBsVThGV57n2+Mbso
+Cb3hcn4ssq6a1HbT5r8BmyexntlCKK0fROgITpiZKkoN2BJsZO0IwMvGtIjNsfUbSbIGLcE0w/U
Iupe6jZmHkuslwwzNKx5v3aE3UJ2YzJaxQI/1Rbff/jTwIaPVIJWN4vzden2856B6rIAP0Q+fYeR
shbymxGyI5YlGZP85Fsl0iuklN2IDTFhdzSLo4ruCuS/+Nm/IP6JbcSlvLRM17DAieIvH+JWCvhi
uF08q73YY2fhSbPWRp5RW9Qe7ryk/ftnTdzM6EXZmoaRYWBjYoYOsiZBP8fs8/eHMoGdjJEdOvKk
uAB//2HH6notbN7qUN6HGx1DbkZn1B4xfio0e9Y9AxmXmFlsTbIykw2jGYBhCx3VWT6QnJksopW4
vpmqkU/tmFgApjBLFop1cKZ02jNOVjdy7g9gGqa9XVXyxl44UL8/G7BDOgE+LMkBVnjJUdfX0lJp
tm1zkKXoEViULT89WYxWEo6SV9UIf5nJI7xYfu7vB/P7s9/Uon/5M6rQzZhJgWCIF7EvWb5hTozw
2M3BWiTMfRhDgzVDl//vHxKUH2s2K6/2gpscXViOSVkD7P/9qR+kWCp/Ax9/Ex7TjvOnEvhFU5Mv
tI5LFHmaodPkF+zSBXwl+wgDsyaVreLX+P1B864hJ8T8+OcfCTcAEwzoVgnc7fjy/vF35YQ16p//
m+GV3Ewdt/Z/fmGA9bexsTqsasntLW7AsTgQsP75IWyIMOHR8YdpiqWkEfjdwsXDRzTFqhTa2PsA
OaslVLqLyWxFofToF1F5qmPq4d7gNB0YYKsyIjF1EXAR2w3fa95a2rI2JtAjtujNutBlsElyVOaE
XpUam0FFs5KFBpKxMicOKE6vJS5hgELafCii5j6V1EgZZynG6VlwnuKJ8LOYVI6ZIa8n8ghdvPc9
C6M7yKo/0hO4d3oiKakLoNowlcI+LGIIiiXVLVNIgtQcJJq8DZFMM1Vk+/w8Ze2wdyZS+rgobzPH
/sLl3vOKMoEAxPdkRYW8MzDqQoZMttyjb4i6Xg4BfOKuYF0PmP3iFGihMCrjm52ancRyOQeY1OvR
xmDBaGgtfcKQ7NBbc5ur13OvSZrTEH/K3DxU5oQxLep/KKN8NsdWbBHu1lC19FBe6RNtfLQ4nYtI
0y4h/OImiXi3xfmr+QDMZiXiT3rf4iINK90h4whZ2mCvdYZNU0lARvW5Ne9jRxyUTatCVnLhM/cs
3ZccCw+uIPu7NLzHhqa6UPK2KKbiaBMO2xtOtHaK7GTb4jlXIbAmdLB5cPQcUtCpyaB/9eNTixc4
y596UTFvsYdzpB0MFvI4hNm9mU54OuoXhvH0+xX0kT6qnieQm9gqCRbS/XtShpflx8oAQXqHldL3
pEmgSvazqklnZILPIm56ixQRaHgj8QGVj67jvyLcBuPIUBbBxhs8I5xJc/MTtshbx2/oZgxGOuhm
thbtj2Rihl2Lx6a7qzXZIgwq/ZUzta/Lb7dGZRCccs+b96iRP/w+voQGxXnt8igTeYOgn6fpnhgT
OjciMkwXzzH1Dwg9Tsqi2kfSfFYIRnox0yWm+mc7dJRX9LlMwDkrxVGajgFn6klkI7HlZtlxPwuO
QuFHFiBisJjDNSphaaXld+446HUh5m9IiM1SIsUSksjIkRrJU25m9vjTkxThlxe7sKskMyhLD9U6
n9rujIqWvLdh4caiIu2MpGHisHc1Y3pYYi4hz8QOAbHyLhVTzNrFeWSyyyhqRLrQgAilnfkVKjZ7
y1PHosj+UPm07UlXvy9rulQB1mDla/cNM8Im7rxHS2d7tpTOSbCCy/rOWEfwMml1GfhG6tR4aEiW
16Op02rXJAQeGHVLGnTw2jfmB3Bce1PV9o++bgJ6WX5n1WC47KevvEGUahTbWDTxvhuwTjlR8+Q5
OQOEyaOwsc9xJSVaTUUuGXPhVYr0HTsQaDgfa1XRZZ8TkDocUdfUa3+R7mys5hmlflmTruEiK09D
+Ic5iwiTV3Fjj7i9E/t9lsBb6zBYKye8m0P1EGn751D2pLpGzFxrrHiYqJFK8cnypTT1FcGB7U9B
rFAdOC/eos6M0p63Y/3S+NY5nPph5+Zw0xvH2BfqhSaLQB9292TuOQSooFw9huiQ2nzBDqHWZaO+
hP0w/A2hNGxmm1RdX22xlgJ8bolCDdN0o8hQmNXGJVuD64SXJGiwBtSvpuHeO0Q5bxgjZMn82vbk
UDvDubPiHRRwfrIInHWe6iPAMuvQe8lTlriK7IolYa5heRfgxotjLH2dobhxZkvtTrcVIgZuPQYj
AplbQPRE/2YkNujjgMP8NvetO2xV74oSrF3i3Ycw30QyeMBB+Bn4bG64bCpbf4t6vkp18QVAM4cx
4BhxLS5fgAfEIlhFQC2bVZPMW52GW8OJj7Zj3IwtDF/QY9ccjqUxZR+w2A8hyWs8NHjFHrM4kA2X
KWISQ7EgNu40Pif17zx246HMizvZfxoxNpOg746zax4nlTlrr4ntlWOxPHQDJFgE6Lg63goZAHD0
w01kG4fcm+6ZU10937vYRXddEn2qytvUhX3+/XOnDquFmecJ3R4cCL9+SFoTcw2qBGum5HZMnAap
R7g9BRIVESp+7RTPfjKiPy/iFjXB9G2E3R7KO0ohZiqrEYoHxwtcKv3QQtxY9Yjp1kFTncIqevCs
fGNPQ7MvnQ/Ur/jWXfcLZNRlmNjaNuo5U3AfmuTWrYx7O+zxpHNXHMNLwDTJ7hgUxV3CHcyxP9oC
6uHkv3dB8CsoPs06WjJhvacK7UObZcSX+aBOa7bujXng5jowFGbCOpqHeWjeGePSLAYZbWSHs6T9
YVTqI4vLB8QU5wb1NXaB+dD15KChoJ231CB3iRnfmKHz5Jo4CSBFeChkV9SWx5RwJBJEkcTGqBlQ
g64kUgrJGmZlMD6lJt+yfYXdSbxuybpTMzLWhXzO+vEGXwaMyy8zpsYR0GyHdo/F9I6Ddl90/Xkh
NVgJKxtnOsqaMbG1JBMG0irX8GhYhZIjmk3sxCTKYuR+jJhrcQowAE4mua+zuWyvots66kj6mbba
nwq6RHYpyOp8JX9kun9tc5wzIk3PdtLIVUc6EzaLn0HABCl39FtQqG3btZ9qct5LVb1UBWWBTkkT
6384PsGjfTVeqTWqHf2jzwGAI7AY8o8EVnPIdgJ7KYsGmHAur2cUjFhFWeiPwJmCwsoPwYIUMTpk
iOadHDfCVDgP5Wifi8gq1pw0OD5UT7Yyb6Xa3qQ+r6hczCnVkHIluA38q1S+MdDfIEwyWXh17CWt
/KNTKAIiDgrWYvbO69TJLNkXOzwxyAmIc+4H9rci/tEaHlBpxJEdlY8TcFIiIbll8npxDThNfnLM
Rudj6HOHp/opmKwPhmYF5IkeNyWaBrusvpb3d1RDZmk7QoZGUpQwUpHS7HhPqEmPfdJz9yHuHhLN
dOf6bNqCBjKvJ/yJW6k+xH7nnlFC0oAK46tWfBfXeKm4a5qtIgOeNJ+V2zivSAMOTuU1W9OziLVh
ZPy73Pe7n8JjPtXFRrMKDWs5ms9VH1GoKG6ZEPmtvPsygMgwYrY+W5DWMyHQc0ieJEAQDyHPWjQQ
oPwYvDz/7mDcKBLncrjnu7jOXRqri0kOzq1mU2ITAVnPMxuZmgVpHT2FqfeGCJXTKRpPUx69dGZ/
67UBOeOKVGWdtPwU+T2piluGmK9VNu+xguEeLnMoQ2BeBtCOfgdvyrczVE3+B6JS1Ja+u/HHzGKQ
lG29fDxUpbV12PCvQft464QxCFme9rCvDfdVzSnOm7ZkSmexn/TTV0CYZ00RuY8CQWawyK+UQGgU
Jv8N4c2hmbFeUm4RfWpO/EY2O249bS0Tql6h7yeGq72GHjya3vvIuGI7E8m24cV1dqBSH5SK1daK
4F8P2c5DBl4n7ZuYM2s7jOTHGgiTWvgWAo3k3iKrlWdf34RxR/wPEwOfjSvLoFvZ0lXUrXtvRb2/
t4PxmUsBRyEmPHcYjsh+roafPcPDJgrI4KhNKw4yBW49G0ljRh6GLHokxlbjX2DSD+QE7VAEBW3d
tkSGSd4rpMfmFHk+nLXJC/UOZIo6yPg4zyhOYxpCU4F37QfWpVbnDMwJvEs4IQyp3RSPrE3/hjhv
31v5gyvtT4mD9M50j2EOMSeXV23Nt2MS20dWZp2JiD/uSiobDiw4X/nKjYP56Ei8MNJ0V7PM0Eox
zZO6pI5MwMWF43PHWGgQFdzB4U71AuuA2bx0Lal+tvsWyi+v89uN0SIxR4X7UKbzQ2UzpmvYWU5t
PDxE+TWARzUzE/ENxmI103tPE6FVzMavZp5ZKaUDUtoZKS3WyCOwqF8iLL0NuN+9k5nPjvFe5N63
6QB8rkR1a1coZzDN3c3EtW3DWLiU7zY+w+oeuuqL43JZQ8Zlg4GeYG43JaxPQIqJt9MyPgBoBoI6
muRzCYaDHdmqiZVumUcDns7VvJptTH16qjaJzRnCq0Ztkx1bPS37QOStRbTk4RFeQ4hmjS02GF8Y
zzAj9Ayywbr+E5MktGUZPQ6j/2YRLMM44llXJLKihWn2RundjxXexnb6aTVMZAtNSdOwtYkXPDZ6
ZsVt4jhLU+/zQA+Eu8fuhjOUy7RoLxgrEvyRTUWySr/rcFirkFl9HGQfM7AZocu3oUD+FOn3Ngl3
Vdewl5eRoqAaTizET9PI5oBALO/Kbta3q28PWTZmPLYeGAuzzUD7ien20M6QllOAvlgvCW3nyD54
szi7sUOhxajTtXdJm+77AcuEHK3PYaq6dV5YmzLODpx9MQr6Zx06JYZfir28KIloJnAwKMpL5iYJ
1Vl/DSvQgf7PNoNyGQbJmmr9U3b6zcvWkWzKE5Rgahv+m5EsYdohgTOKZnDuQHRKQfIkztMb1t0H
QryI1p2Zpbfmga7PYO5Hkm0GVW7r1SXZlnqVlOjnpdPYm9AkxK5L4KlVJKvm9TbUC/A+9T7xoxJg
WWa4c1LrIXHM7jgOEGzayXvTn0EtkkOu2CYxYtS+Za7cqWDc09FyVXKXRLS0+fAcuDgvhJfug8DD
t11hWVbPaUQiA/b9R08Y+U3K+5eCr8i2nZDORpMjsWvww21RyexF17FZqw6W3Q1r9luPcxwJ3qxn
t2GyDgP9wwtEeuxFf27hFq6bUfeENJUZ2Edo6jPgVZB//oPhLox48y4z7GGbMF5BTgmXAbv9GoYM
ckUcY2IiVIPciYNrHITs9TWPeWQi61Ho9exwY7mFIvzzt/r4v7PI/mvUjPefZpHdfw9/+wG15M8a
bWFbyz/6h0bb+iNwLU4mLCtMBX/zZP6u0fbDP3zPRLWNRnsRb4s/oWbcP0zLDVzTRD/9V422Y/7h
hKHtIlcyg38n1/zvf/sa/2f8XV/qgrK4av/l//9W6fJCa921/+t/WDyyvyq0Xc92fBcIDuyagKvr
rwptCyJWb5pk6E1gg88gDLuHCM1JhtF60OW8Yeg+kzzprBF8/nJZvhAVMQSb39fXXx7VXx7Fv+Ju
Ah4FuF5gugHPhRWgjv+zTrxvTQPCBlmbFfrInXSjxz4sTzM04nu0GNBWyoYxAoYzZFIeerot65lf
vPUTqJCIFBxBDM5//pDE/yVddz2422TBmT5KePtfCTwNaC72bmZ1FLjzABMaHbKT2VpjQP1Zdhn6
N6b6qm67vW3HnwhfwYS6qOiWQgqD2UNU/R/2zmNJciS7or9Cmz3a4NC+4Ca0Tp1ZWRtYloLWDvn1
PEA3Wd01w2njnhtYRGRUVAgIf+/dey52uTbv271p24wWU1LWUSOhgdENCgYs7fvSrGYDvAq2Xukj
+QKHraFq6g3hn7RgePn3n2gR2/++Rxy//ec/bIsv2UbZb8EUclxPWL98yZWmNwBY6vyoy0k/m+5A
2cCVaVuSKmOWYFZIDIpABQ7GQZTWHr8b4pW1U6jy4g35c1S4xl1ueG++ocvt37w3dvVfd0ObHd20
HBqgKGHwJPx5B1Czqr333Oyo5iVI76DI09MjDuhxH+jSYV6GrWY0q3dbgupN7Vl60FdHBgLD2kTI
c5dpdwEYzr97X/+0YzqCg5B3ZeGI4If6xcAQw6MpDcA8B3pOzKjdNZeykHpirFFb5RdFasYYKrmd
kE3sjaB/Ra5ZbIj0GVaTPYlr1oV/s2Pa88/0l5/RtXWTC4YtJb8lbZq/flVAcXWuL0N3MGNBSwnG
zpmmzVY3PO0q04jQJx/Crxk8kKkbP+cC7rsNNWqynAihQTesdILSYdEXGKk7UATdkFqnEbFRXkz6
W43Oyu38+jqZKXw7OoZrO7GeHTglF6fD89SyZBcxbOPhLl6c/zMDYCqNCfMrVAgPDnvnj1+KFrGx
p8lh1xTFBQJUt6rL5mibxTuLOINoJWa5KSMgU2tuZl9ru6KoxxvrJG+E6hRXxlYHKbFh+A0EdoEn
zJWqI+uIWosVcJ/33QZh/vO/3xMN65+PE9cWqKMFx70OJGzOj/zzvsji3wPgpNqD0VMuGllxQ9p8
rnIpcVuZ9TGuQDEnldfdD/7A2tCazlOS5/cAutGl4rTA3w3TU2jBWXb19zqDTDtSQG3G9lsfossC
feIzUZ/8c+i7X8sqpgUcjZLvl46VQ8cedlL57gO4DENPrtPBaIDoGMzzDOs+8YxnOYbdMWxcoKQ1
m+VWIoPgpJz2vpNMMM2Q/ij1aciKg00aSqoirzj2BaFcrVOQUZU/8jO2NyQUw6FREIQ7Kx8fQv+O
GPYWkUUm9noyieeJhlhCI+lOxlQl/QhJhp1n2jTBxjEKAvLAHu2pR+q1EAT52gV08pDL1LHMY9wy
U3JVssSzYH8ZWybcGC+Cq0G/fjdNoCZBs2100CE7Du4IpUydHMKxsS5OH2ziC2p6UgE83j2I4ugq
AIlnRhA8ZPEbrYj2wKUNRaSYxnNed+KG7NrQRjp1rn7Pog55f0mChCDz7NKHVQ1NgQDYVB9wtRSl
OHJhx7hOK2PVW6RxCa9F5BpGDdBs6GiK0BQttIZLk5YgX1rzAObng5DmF4/20Wn5jZyUkrcKTbEh
vwNkr6m/26EUJ8gPkH57277EAMbMTLsF9Iu3rpa6F66qR0k2wgNF+hm+iXkJRRI9+FoXPUCjoHrW
q5uJiGWvaZV4anOXibfvodEZrJ0wHIjnJZ+x8vLxBjKt3xgsgpGxjxfDjV2L8Vb1IJ0IhC4BNvu2
VJ8jFeSXZhBAx0jvRptg4Qq0h9PoIi0yR67yMXEbW6+zSF8a0vgCaCC+NKNuHvw+vCWkU+2kYP0d
FuSpBN7wGPd5ftJsEd0NtNV2MePa9dRCWKKfktKiwbZU0EG694mXj6I4OlZj+zHU1XjfAoy471T2
KpPkPLXKPExiMB8tvdKwEjBLnO+Zlv7MmJUvWRTybsR9iGdWnux0OraBdO+WDXPMCKA/6Kbl7oSi
4vc/JDafA7+Rt10eAz7au5yhhj3wq+myPNmcnU820TdbmUXeDjlAty6DBlvGvEmz2antgBBd7o4I
fB5qk1gUq3bguvEMS88RnPbQRgnUWcMNDfeGkQRPCZEK+yDBxsIJRntcNnoMhj8dp5s+PyP0dPSm
0J5XJonMjencLxtl8IWO1vh1uZfV3nTj420GFo6nEQ/OqovC9GnZDJ3/7iHC3KEmmtmzihYz4RZo
DBVBeikMwGmoynuZ9mplD1I9BbmLsldNTDDzU9ya8hXSJql6fdM/mQXGgiJ4LfMMD4ztjofWjhl9
OE2L8gVbmC4b4toaDGWQsIv14NPp9JCwR863PkqiFzWyE+sdCRWp/UouhMTInLlHYVEgt5Xlbipj
+JoWrbxnuJO6xmcvM7v7jkFOO762Dr55B48Kop+DQ9mY50F3GBWWfmZdm7iV6RnKyBHML0MAgPnA
YdKjndq0UXtlb6OMWW8NySNy63qfWJimAxcL1egxaSS8kSFnloBf6XXoFpj6j3oZ/TA4te1kCRHd
xnC4SXvOE7VBHobYQ7fBAkvOdFYP/kOYZp+V2YakfvjGIYsxGdWtdytA2G80v0ch0mV7vWSAQPLq
S6ycccWpq7p3why6Rf+MbpsudcAUaVjIqvCUN2kqw63vISVhRvj7t5nitz9OZPCIGbwPy6hn2oJA
vlX3ukI/VRF6t5yfptQjD5N9uW4+eehpHrhS3aiR+zPEMjIXveHJZUaxx5oyUIfsp5RHWbo7jHsH
Rpj98NkiwG5nzVk6Ro8Doeck4XjeBjoHyJeyR4sDFT30vIpaFuEeL/COnfHJCQKLrMkGt3duFlDy
0YkOvdzqMqK5WdE9bOq1DEWGEK+79wLYOypw712aRKtE991tNSZzLIR7sFNmIRpZNkDlk9n+iLbQ
8x0WGibmqcyr0MwHhHGGOdhL2quocmvWq+22jOOMflILrxehG89S4WUwxVmFXn+xAnxa+XQTbXcm
2UV7mwCrycza9EY4HrwoTQ6ktd6mmWJFQZbuXcLVdiQdnaZ+3IVJ9xaR7oLXzn9mwoCgSLefkmBE
r0RTjd1Rew3aAOECUija8Dit7GC696qH2o5RYTco1t1yKPnvMc2BzOPC2k1nb6iTYzgi1lgyWvTM
c04yna5RHK8DP+yPCQJpYikzVuCwylYjyLtLOK8DMm03KJs43MCyT1PTuWs9yOPiq+4VyQZxe3ww
2/JapQbSOfk97DEt+r75iUWNfYQk/j2KUUVVKASOmpJ3ojXdk43/jZyDzJ59+f2hdc3h0bEmcc5d
i8uxx6x6MhICf9VQ39ezR7/LiXIA0FS+R2742iW9fTIbmlO9VYK0SsFlO8I0j0i6SOv1T7VTA/Fu
UhueVJccddSOVbcFYc9AtSkY/DWQMGmGkvxS0OvflGVZ0AqDgqJcwCnoyYm3cP36uLx5TQXNQ9lK
5CWlRk81QmcBD2mt2kgncCOBDpAJlJLPXVfVnAY6RKgKcTSrZRg70KyqGZmqsEtYfLJRqxVge1rn
DTNRGqwYWiSYjl3BGrVqiVyQZkVIZlcfSJhqGq08Fl3ZHbrhe23nBYGOHg1+v/5RTujl+4ALeGwz
lsAhImIUcR7ZygdEZuaJi1oOfFqBHBJNRKlKKypMmN4iS6cX7w9vRlei5Rj5CISIZJsEtNvRiNmb
5tdQvp9jchbVnj3oaLYYJOUUM5skPAUMJVSOPrG3Q6C49gRSIrNzLhktdqz7Gpk+inFvbUNSatwt
uwlJ3gpYt/M9taLpPlRbI3Ldo6HgUtYx7D1r9E5tiQoFulC8j+hVrDpQO43s0ue237Ra5W2DsoZj
jym6CE38RKBiGctm6Ffe/KkvdyqSzwyCa3TyWCz6ObgsB6bAeaNmlOzFaIr1H7UdOLTR3fixxqnY
NqP50aEYWk9i9rRqqiCtBp1trDp0J0wpn1ObQ1e1aMCFim9O47I2NbP4QDJZgkaeu23bDReuLHzF
nXcOFdeobs4QbbPsmGg4tqveuXp52J9LB1trOjr+lWUq8dZGkn0SSJthwXbfTbc50nsAyF8Oa8OS
2BSy3DnjpyeZoWnbLTbw00AZtzwS9b1z9gxEJtXEHDJOo7Jmj+O55fKv2vKMZhhvdUZKUzpnNNQt
XGucasR+Zao/O+4YAHahTLJqg7ua/43gVVBOfalj4co+k5+kYSAn1Ga5tWxc4JibXndbrJsFI6lq
lpEgQURy3lmn5SkNANOhUtp+mOQPVxnRptPHG4578+RojvH7hlkjntqu8uGpgOB3Kb9G1AsxMtsi
vfOm6F2HObvTdLLZteLBqu4HTIH3Gvz7HsXuo54a9qGa45C0biwfl8daeyChs+68fVOaGktpTWxB
YdWPeJExD6jqfrnnY/o+OR5G/uUuLrIc9Bq7cQ61NIu2jocHn13GfEgcw3wYk6ig/1wD+pjmmTPd
lmNlQtAZHDHc9F5dYJxUT4RDwi4yHwEQBIRzVdkB/Hy9rmtRXTyZvAi/dy9CeWjRSHe1dAQtehCK
R0W28mPoCDKQeIO+ktYODxoVmBFsaU319OTnw8fLt4B5DpQbxcXj/ItQ30a+pGl3opnR95Oun3DZ
MBRd7rsl3EDXwgTqFc4qpkA6a6OHhDBLx3VDE+1kacGj2Xr1fjJhb4DD6U8dCztwdxMqLzbIgdrs
T/dDPMQcbyTXGXzPXDJH53skiJZ0aO27VQjLyX5Iy7ZDzqmKM+vybjVhc8uyUgKOJ3XERUSxJ1n4
ZvhTsDNmfYg+cTi4OlKXqT8OuRNvgUim2zbILkabfqoL54uP2e6spfVBlzFBMll06UD98sMGD4Rp
3uQU3eqackQZz6zwDrFo4WDyVkdh8dqIcpjMphfFVcCze5JYxwE9CLkt8KrewO0wd9dxCMXRs5NT
etUEPbBGI9PQYuJb0B3P5FewMB/u5B56r3uBfNxigX4n03JC3BmhT3kOS/QunYqLPWxVKkCP3NW+
GbFD94fYUg8sTt7C+QqTWv0eFizZWBUatINBskiQHvHP3ye54++VzwrXQL8gZmCP3xc554rgoiER
6BmTNVV3Igrvo2gfWef7W78am9U0sKoRaHrQwPrG2u6GAx7LZJ92GvlADscU495zRP7TWvfa75bm
tjvHTj6GZCpXuuu9oetTR2ZVoP0hBTFFOtJqgxCTbmJ6Sid3Pl0um4zQxzp0DiKW35uJzzmL/cAa
HYWndATe9oMTIR9RdbI2CiDLWo6P2LN0MK4e6cMmtha0DLC9tEfNZGBRVJ0LNTP9MsiWRfzc3smQ
OCXeq25Ibes7XoR0dZAbBxM+M3JIYkVEvA2XTsh8lENFJn74fNVl7+ebSeO6rYk5NyOpPpJ3My6z
+1LPqnXAYHc3d5DzclLfOHHccRrC+4ZJ884j/22V9251MLPiR28z1/BjMt7EIO3XwDFvsgJCHClJ
B9QRpzwNLeqr0HxxZPmphp1wijDPXizpE3Im+/hiMBZvYAU8AANj9ZXX5HQW5Rs/yVVL/de6As0f
1dWH04K3Tp1q2jc9MxinY7wShcRQ25xDKNqTs+WKgXHXHJTomuFNS+UGhlZ9IxiJ4F2lvTKHpMVA
1R6PnbctSy5fHmOvjSFMBt+1Hx5UqsEW0iGa3toyKvaNW5YPUUTHEDhg1iYOPk3XpSh3DGbACFsK
P7t0aYnfpX3RhdIvek9EGrswo7K84ks06rNVQUrB3ZRu7LRmXg/S9iht9TmncYTwpiHUYSAJoRac
v2z9zkyFex/SoM41596Ljx0yjY9S76v1FLgWcRdyPMR6/hmSB6GEnfcAM+A6+bhGAQfZe0+Q1JV2
EkZyD9U7JWVGdw9aFJP/w1zyrqiiJxf1kDb53oVfDWKaTT/J10kV9hJayjGjZrednLOVcPQf3QGK
iuhctVmuG6BqX+ScxMJC4VIkQb9JGt59asUPHjGQL0Wc71AIzRAB8n8CA2bH2FY0qmsksySuzL4o
YqowiuQD4m4BYUuU0zoy+pQpvc9QlH0alXl11xXNLdGQj4QEGEa4hLJVpPs+ZVHFVLky1n4OEYPe
RK8SeKnFhJgRscxJEKZ+cjJiTH13YjZIWt3cup4wXXGzISkXpTR2gUiVn7029VeD/lzkmGuS3mL0
3njiVGYpwvySmrJ0SfuqvnhT+gWQkneaWAMi5JrV3Mt9Mu9XQxiFx0WlvgjU6zlbd7m7bCwxRbhe
ZjH9v/qzDzj1T8/uXdnsxj588ox8LzDmVp3z7iZEMTdWajhbR7N22Zgnh67KoKDOT6AzdZoKLJwV
Say1rFMmrW51WjYdaRa78VtIDY55Z2CxdvHTNjpiZmHpddeWTGvaqHvIIdMmEtsBqQUpgq/sY8yQ
Umpm47HboxxnEo2cpKXS1DwSosCDCwgwuwCeGF5g3BLkQGY7RucPuC0aP3uKMFzXumfuQbCjqphl
9gNBXUNdG2RNTxtzX8refWprxiqy8950oJ3P0h+L58lFSUj6Jt6to1aQlNub3ngLxwiZpKs1m6RA
aiaReVRdevL1UD8EMJH54Vo6GSPxThhn6GirzFhpA747D0EHzVXrafbFkqF1ksX0jR/b5ZSt2Uew
aR7W75hcpnL8ZPRK3vqQjKpUOiWF4jrGQrqxaww7eoYCuStI9QxTOittGmDiiWFRFEV+rgDrS/bk
jabnkmehzzAHYHR6szW8KfnkZGQv+DnNBj9q8k3DvOySpPnNFIX2WpJruXNZIxxTFTCl13C9M35Q
X4ck3LuT2neTsp7wHxd7DoH84Idh/lrk+ObyWPtofbp3lie624AH5MYlmkIJRmrJYvwjKOnxtNG6
cAfrvQvCB4dcte+gODcden6DcwzqMrO75JDWkAeOh8pqnC9ZbiLlVUA5XZ1GOsSyRzkw0EEEBAtN
CXdTAFY8GloP4DBDHgiOdcKozaljBJvHtUXhc6UxWZR9vNerYU+Lo4E+Am5eha1zC6ogpR9YiI3m
tNrFRcBAVhNuc4r9H2bVHCgonSMU4XgVuPldIjrxTLPtFNBQYI0ix7NNBTeSUoUe3CezintuxTiu
zZR7U8x4V0M2aYfagjBgjflzSI2wjluq4KDOgBZ7XbFHbQAwkfSdlpX5wxBcx9h2SYsgI0LXnK+1
16BE/JwPxFm0hNQNA54bWzfOpYm9xpXCOvYxaPi67NxrX2dXL86jC4QYkDX6APDCKo6cM6+diNsH
I3M+EgIcQivNQOeMw32sN9rsUNkogbywctrHtuFi3ARY5wZv+tZUWXeA1Bgjt6m0FXOrfOfoDHBr
uNpxHSDHG6LmanoErYGmoUqYoEaCVDq07fgehkhthr4m9HduS0nbROI+OI9C/6hMC4wsUvp9p7xP
TgmoIixD85RGE9Ri5NitYbCPDdjNk2B6jdCqEbeGBa5AZwd9lxoo6SZcMa21cj1cF9JtjX0S6NNO
sINxikjXTowJKqE7DKkR47VZv0kF7BgnwKoa9fbcpepCm9O+APt22+wut5v6IZzylg50oK4aFoLM
WkAIzbC3x3eSqm6S/NxLkKitzdd7GqP8Uzp5/Rlr7Dk2YueWj/1bAAHxvsV75Ybom82elDcd4y3Z
c86dLFMNWi3utClo7iZa24HLxMbqQWJNeKnOKmofJwdFqmd/q0xklbaBPifQWGzH1rhtzHyu1EFG
VZrH+hjlam+6e8chdXvoEa72Y3ieEIhsmm7ARXkoahxiWTG01xAlF9kddNK06dpXHnliI7oYvcSR
uXQOmgwFlq+AcEjynGu3B/KQYD2NPPiCY8LXYVnWLco8970mu3KV2b66G42uPo1d8hQMRnSDH26c
EwU0o7L07TCS656EZQGFdC0kVaQ0DOegWZjxRwrPkIZe37b6fmoo/2kVl2+c7VmF6/FuMuP8s5oQ
ikWn1rSim6Mxa2aR1Dgrvfb1uyhgJeQyebrHoEagY620CyErvKiBftmmGTDU09WzfHFoUXLuBEXI
NmAqASqD74+FrXMOC9D1bUG47wBSqcIXuBZ1br641rjhxMM/AqK9CfEqdExUYuM8+PH3zkwd+F/k
YhBJCAer/dSN+qdWcYV1c3jFoeAntnChQ+uewmPQhuM6ZD4/ZozGRAwupsCLAq5a724OYPISabkf
K+sCscQ9yqF4tUQcXuwGk+aYGxK2nW+CQ2kgCIwayjpeYgPsYVqRK+Pv9XDfTsG6G9xDRP1/bhQu
cFuOzrlgzehDB9sknaH2VLjVFQVtC1+JrqldiGsUOq96ZrUHzlWvjCpIlsyLqgGJzdJC1Ax8Da+h
v2Sw9xke8B459tZqgFO/5eqAH5gMXRonvkDMOBenkTHhnku6vRWNF8Fy42LOm8jgjFwH7ey0s3el
jqy0ZSx1ihyGzWUknvssJdozJiBHq850UrNzYOZiJqT8SIF8MJ/wy2cTkPWdRhSI7b0vEPKGwKLn
iaa/6pP3SO/U1U0FROnWP7g9Mi2iTXwyubgASOpENZawtqqJeR4w5A0OjAxMg5WdwyAlFb0ma60S
VX4eNPDjeTZctZglX6hDpE5tB+CuEURgpaoUermN/gyO8lGq1ywgqSwSsb923KRBQcyFnXarwc06
DaYTKbvl1qdlsXIaThi8wQEHHFOBlWxgj3cBTT83Hq21oQXdMaYvVPeVXx/Ktqk2focArkBLgUCa
6wvRaIHBFbHsb6HtiV2cMojvcvVimFF/yMm1AFeYM2JKc7O/YiubJKfkpHHv6qpu7tS8WU47KUcw
OpTk4A53DC1Zq1fKm7kDjKmtQTRXe7gzAjs8eGAXkQoj6hlHkdyF8y03IjCkoOjOVe8cesR/wpDd
pqtTHgNFSNZjc7EI7vVYxp5rOPLbckrSY0ieUdKFIVNWlwpUmi95nXKZtHQdb4YPaioPnGuv4NOi
yr8mhLDJJs/Osk/CY6WnsPB9UkxMCWtu5Ny8T4vpI3TNgAo5k0+tiK4IH/V335zQcfYO2cOTuG8b
Cv8sa0s0KMmwbqIq31t1oZ1KPf3cCyMEoSrPZW6TDQ1X6lViyGG9f3J1M3iulThH/TCeA7slIjx2
WwJpvK8Ymev96Bf9VsOxHzI3eh/0YDM50GFrlqQ3UQKNtAayriubHEEaKKeOpZ5wC/El6avdBBfM
xR95xjxFJ7TVamabBp2dfWeibM2qRj7HEGtlqNY9a9fLkNJP6ADfC1EDRdeLO1r02yQxyo+h07/b
QfvVLvLi4MsGTxftaVoLz1FpRode0Vxa9odlzyCPZ2+x5NiWYLs3Rpb5xzTAvczOzR7fJC9WXekY
AxELNLlVP+RUpkQxoPM1iXCoaJUxh/rchUqsSThkamrk9SWIxTMDcH2Tkm6z7ajddnS2KPsYd+JM
aB47MlSPFXlPM1Qcg0JdDK+5tL9rDSaxOCXXnnWm8QJWWm7yyZj2y0mY4CbgYeTb7O1Bfe2RpVwB
DurkL1XFBuINSMoYhF+LH+06Ne5rWBQQAHCEXEPTeE2qB4f5/5OT2NEzFBU61HkkyC2SyASkXp+s
HvwcbQFuLvcJiP/jFnyL+rTcxe6HzCqKsNfYiktCFEs8RNKd1klL6uWyyfP+jaCVWRIa7S0ZlafW
LZnc66n+3zcTxtrHfrzSbC5Oy8aeSzE5l13LLb2NuHoUigY4h3yMt9nMTx4EMtjLYFdw0iy388hB
MVybsY1EIT36kZ+d8l78sQF1hDvYqc5CVTqugPZbovCEx9PIC/QjpgNcWPlpuSWSwuEc7rzFro2h
upvjC3+/uaR+RiCjThX+8FXY2GA4Zzu14KJ1whVXnpa7Pze2G0bg45jVLgGIywssL/j7S9n4gZdb
tSU3hMkWh4wCjADnJMXCOPSvyx+T5bHlBRK94C0tb+GXF0xKxFnE8L1W9EhPhdPzQ2gx/uff788P
BiE24h5RxibvcNYjA8/XGLwwkc/f+HLr510/1FioYkf+5fHl6//lsZ93f/57kzFPsvr5ymlgY5f1
8palPT9g+PNXXO5rWskvETXBiZ1fZ3AZWeTN19aJUFpYjcrOEGTIZN/3nqR1+LQ8QbO+SKMpj4M7
lM1Zzn7x5XXdKWfvWG6SHpCflr8st0ToNVs9Vl9/PrQ8TohlflpuNdJr9qNbHH++3PL4769ZDDT+
rBL93M9MzLhx1Ile3h+b5Q8tpLeZio+ouHySDD+PqkTiPXZOSmI0h9WSU8q6CFuxmR6Xnzlcdref
P2sKW24+qJYjaZg9/Mumm29ZDrkRuEjCrRb0wwmcwHAyaM/T1OPuz83yWBZOVIYkxcWJ8nFNpTBB
lw8SxBwky2Z0AQYEST0gFyFtXsYdUif0AqnNABmdC3Y/dE0Q5s2k3uEdhmkT0e6T+rj1Mrwg0kax
5T1rHt4fxs37GJM5l2hnBwr/G3C2F5Hnj2ZCC7YftiOjfKxKAVbRQCA7GPcs0IyzB4w8Egnaeiq8
FaPDlxScSmbE3s4Yk2/QLH2kSM2LU/AfZqRhk4Ge0JMt3rzRPHZ5Y61zPwz2jWleYc1TKlUI9QJA
GnRBX43KviN1ObgEpACH09xsjqCnJk54cnmDK7zpY/OFXhyzcgajKwRgANT5ZXhBNBmrplEjIFO6
/+Rq0d0k/Q8yK6KWxDn6jnn1LavGB30d5tlwC4eiceI73ZVnHNA4JJxzpypmpDBe7abFEl3f0zHb
E/QgdKT24eh9Le03BQN9XSiJbD/5ytl6wxCQzxNE+1gDghVX49dpYnpPluTJYDDrjdJbBaX9YvTu
h6bv9QbN++CS3qOYsxCarq0MwbzAb5IJUCcTnNCgWOAyHpFVHNptvo5avGKar29bekCQ6KLPVVSl
lB6kswhjOJJR8xAzuekyakvfv49gVq3hle/DnIhKtyTiTW7M1Grhqbo0ZMjb3EF3PlpKG2Y9CvF8
hVBIHTwQLc5KmHxzDZXYycfbogX4PpgrhLsSrMo2l+K9cPYGGMyVmbHEB3C7azr/IVK3vBjNbZER
lyVbkFCsazbwRlHk79LGi0mwDxgEOgwHTbH3EdtgLqlIg7PoShoGAeS1+TQqQ659Bwc22ohHWlRX
PjtEljFCUUwwxM4llXKoJdnHNtag0slfOTp/CJAME33SuGHAzQL/aAXsXEIYkBstZhhmuJ+6iNCU
Vv9CAdFwyBqiBmIm4g3rQ9JAaHBBY1Tl26gwV5VF9CUq+5GsE32DQtKHQ4a72czE4+ja33ySRu3+
VCbY42vFd9zWOnQSI8PxlGf+vh6sA4RuMpzmfCB9TgpSIZlBxpweRDDAuGWVTBDVnC1UzylD8Zw3
ZM3JQwNu72zOIiLjATXAbIKelqQiIoumObtoeQie/qqec430OeHIHsg6agg9Mub0o2xS7tGdE5Hi
ORsJ5Jl7DOzBfdZaYmPMOUOJuSKCTmKVBtTFRzknLRVz5hJBB9Bi5hwma05kAhtBy7TMH6w5rQny
36aY85u0kfAbejgTfEnSnaoRvZLJGI3ORNM9E1Ac3zrioLhQgPqaN2o4DUOjw/S6RHOCVEyUVDVn
Sok5Xcq1iEyIAVlo8fQ9jaL2ZER9dB/BDAR3uzNL3+BclcqD607zYaJFj0HoAtc1LwWDWa+zu3M1
2cwIFIbkzH00lek+DhAgxnTq7vXWeKry+muoZ5I/jfSqRzO/cyxscb0u+qMnkhl/XCO2KQChiKwu
t5msYSs35k1Q2XVFrs4Ivz9Y7yS7mDYifb8BajhgCTgcr1kZe6z++3rrNwN7Qf+M0AM0etdjhAJL
f4SjnE+pfq0cz7raxmhdsbBgBETXsHNAFXAkx8RSkItK299dQ1kWF0tYD1UH3VZzgmFLu6pZFdqb
OXTO1VTeZUB3dZimKoJhPCfA0Tbd1JGa1epZiDVIfR9T4wllRfikaM+HvspenP48To0k0cfhvJK8
wUTqL74cy2us4RuaVTdVTVcyghoQQJDqHP77f68sFrOV4i/CbQ/VFXBJxzWEoxu/Wi2mzgCp4prl
IRFecug7ht4qg5OEZvDFQ7T4NGSAzepp3NmzuGNwVPQ3b8H4J7eH53mcUHVhC51BoPmLnF36oWpj
BP2HTEPu5LfgwGb4uNaHJJPG3ntqsD5HEFDuJPzyG3jAtTQykEJl0a2bCuxSRuPwPItN9U4QresF
z4rh8pFyVb/NKtClG/XvvzhjFlz/8sV5c7ay46DDt1C9/1WQjZshNeNi4IuTygEnKLxj0Pk3YU7I
3sFx7O3OKzZDJ46dM4Z7yqbkfTIPwkq+RP148RtLfgxboFbhF8fQXwuaOTR/IE17sW1x/mIJTDfm
vpk9XlkUTae/ef//ZG7gW59zoR1POnyMX1MQxibGMyMcyIhBztLdImQlUg0fwq4Zso36EVVGvkby
1O2m1P3UORGnB+saK6mAchXWFm3/pfe+2ElcHybH+yTnDkgVl+8ceffxUJb7AYDWuslCMp1i62ap
tF0vH+L/LWDPY/n9P//xwSov30SNqqOv6q9uLmfeH//3rI4bXdjwPzYfSaE+/sU//MMGJp3fsDhJ
m0MfrL2Nm+R/ojqEbv227Bv4fmb/05+jOuRvOhYwsjg4X+jMWfGC/BHVYdm/kacBLRyHAhMo3RT/
l6gO4Zp/9TtZpHBZpuuYBu/Qxqtm/uLAwTVUNg7r3As+67n8XTapisxprcyJuZFL3tpcImtz6dsl
Bsvvn/eXB0G7oRvUwGIsdRYd6hzYAA2UzEJsP0kKrrRmRMs+b66gWaNsSRG9wLmcS6OaRNndEMIt
nCd+y4ZqitC2yOyoMkj8Sz2gaXXDOGGpQpb7tuET5lDRSA2yYPbWrugZPeadgS0/zF7JzP0cjuYj
5jYgS0y4YCSfkgLN0Sjso9/dsYwZNpjoa6rv8qUJpmco8y1J0hlkFGMrkwgsz5iUuzj0UPkH6PDh
Rz30UXy2/JCgjMksYNoXZ9BIauPz620H3zooIbJNQJTPusiijv5F9dUsKAcMx70vTedT5QGyrYKH
UVdvyJndjWFXJZ8w3nYeHWE3E2CdkCStHNu/4PUnAS2SP4jHzOoMQanNUkRFnmAgqa6yhZGX9Vfm
bRrzAez72X+xdx7bcSvblv2X6uMOeAQa1UlvaJLedDBESoL3Hl//ZgRPHZ6nuu/WD1QnhUQqDWEj
9l5rrvnWSYs7w4rfHe6saJxzykHepgCdekCe4Ooa+cj9O11+UrIJPtxMIXlvEywB+YFd1L4gWaYo
DClnKmApw9pfpVTToMGSEwskwt97DlVsxm+AAYv7khATsqXQbTNgthMsDV3xXnEjXU0eeaupy33Y
wtsOwvOtEgJ8bf1g1A0sEu8J3fAzIVk14saEmFX32mcq56eJCaL7zkTxprUN9AyIu1OFFLFhMB3W
P+sOlnppAdegqo29mmRQSLNucezG8XMkF0BYkCFygq7ClMoRaMCWbm/rSIQdw9BqZ+nxtPFhbKee
e2x0G0CyQWLHUDgYbO36N90OfzXry7KPekrA4Z2P/S3rjF9Oxt7Kqsd8AD3XFbOxIr3gdw5ty0no
JHWhtBp308odq3y18EdriUOSn8G29HoOvCZ6jyUfwPPKGSQ3aA+vhHGbkU87+h+VQ1JrMza3RfE6
6ha15irGWcPxQEe3fDBeUpNNxeTfXw02sI0huLImfyePp0ovgZuKu9BApZTpLaXBJbvE2bEYNYrH
jNxy96R57q05zO3aWhBG2jFJeCXjQrjxP7Fe3CCQIeOtS257QQJal6IC7x3eaeR3zYQYr9bT58YI
XqwCS07vMpVkih3GNMzHHDqCVpk/7U6/aP3J64wCbZGxrCuRHBwLIouN3ZADwgAkWj05o/uzp263
SWWjHbj0KmqyBwE2YMd97ugv060lqGaUY1lvqJKf0Iiu69r1Vn0LA9ajUlBnwY2DmiMH81/7xbju
00NjMc/WZ2tvMKtqRPc4poSMZmBh7YIj2QUlwig/e666UKxwE7laQ45LMq47ZNXNwzgIdrIHGCyE
wDc7185SFxuEOxqz9PCum6wzo9kzhWmkbbd6YVJxpZTLnHz+zRe85bF90aK6A6gWfzANPjJWZWjc
PBCG8cEy5E8q70LTkDIk/N4jANgUomJyFdfhfUQNsd+PAw3kUv49MAnZUQCAOUmpgJs24irHAV8J
mXSVFsltawjiH+vfSUfAtH9T+M0jdfR7Qhbh3xic00NiXfromqBuynJZeweK63m0h53W4pqou55g
ppGmXDle4A/de5ByuEtweCXvg4UkJG/d3y09F+QQAH9DbTq7mf7gJxzMBFMR6tKNv3TnhoH0gQTw
2zaLfwXGZKyqbLzvrCbiR3aPBjiQFfiGlJzrItpGrbsVC7cUOqwP0Fw+W6u816vhfar4kXQAbmwT
MX6Hkoq/fCM8+xL5Ba1yAudo9f7QpubJQDcwmPZTSSUXSwM8BEAeRgGuLtPvA24C3jD/xvf1CBmM
jlbyewqLMwXsnWZWHWJH7iZdB3WLPCUvBtWS9R1Tf/KjayIKyhuthg9nOgx5++JJlyBIUKZbHYoO
qjr9kOVYKohWqZc1CLaEa0UfXTBDfi6zPYGLEXxIzJxeZPMWqWu+XhY0It1CA3awz2FWHNLEfgli
/ZcXmKeyJIY8WmyCGWzvKjCHnT+NZ282gvWQLxe6R+dJb5D7QZwxkSnoOQA9M/uBfAbj9r0epNk6
767Q4k9pfrFzAGrCg+/dV8626X3QBXSoOmOfZcVdNmS/wsS6Xty22fnD9EOQ2L0h1uoyoH2I5dk1
LfXO0tBNGFH0CxHJFrYPAGlZWkp8CLkAFCDBuW0C0qj1DzUdQTy7xFqn1E4Zr9yIIvgcaKaieoVb
XCwfnRk+TxMzVzGvyyHJ6RbX1iF2KbRjYXwtgo6QKgu4uibm41Rb5drzBoAmzRWU98scMZwgE9Lx
uMgXpC5F7rjXneXeyHuU2Alt8qBe06vic1P7Wi8Q9ycdldjEPVSkYtSO9zJNpO/Jo903K2PfisDa
hGidaXu/hUTHr8PW+sit5m7A/BpC5/Tz1wJdkDdPv3yZd55719loPVWG81BgX0Q40b8lXtDt0Q+c
WrKc+p4AgVJrSV9Fp8yl4dj5B6OFkDFN5Z1Vmvf2Ep2F3wFAJxgSjD2h5JghZNda4r5E8ejX/q6t
0h828BbkXslztXAg6qj/K5fOMM3fjedUXO+QIWmkl+xpGknYhz5iN+e4QTK0hlM7rPtlkdSO+tUZ
iRHWHdZXOkduEczBFUOK9Vjq3N04Qix6YWGRHdxKNkXt04DTkvib5cmf8nOD0YM9/hYbmCuSxf1J
c36P7BiV6qh9+Da5tpWDfimi3p1a113GzLqts/eOGuW+rBLMIPTEUiisug41eaRcQoulMM+xY276
HsYAZM9HF7TXxs3rH5aNV3nmktM09S9rbtOdqJ+sFKd5UgH/KjLYbagxV0GpcTpYT+XA6YrE7tlj
wlqJpxiE3drySLqgZLp1oubNFLQ+3bIiOSm5d/PgV1E0tCt9hk8etPtmfnE7caKQjw5Uj7ne0OOy
8unDqshBNEP9Bj4PtcEVEXaPhk+2uveWM8WFPhka5Do0GVfE3G4fhW0n6yzXXzRN5/o1cCQEergD
gm1xYRUvTM1cBj/eijY3gU7deLJxiKz6njjX0s3X+OEeDFF9Ov4FW+L76IifLaE167YdCcmGJuDb
yfUc0copy6fAp8iNK+mCslRfJXTkBKixlUkEJLEX9kaTHedJhLeAT+DLHfFkMj5Kw7fMSj8wLoNy
XG4iK7mn1owjWL/2wBjhToAH0BqrDsVAAy1n1yKUxgo7Pc+F5L8uIE2EBToZYYLj+CvS5B96vCeI
jq1VOwXkhZC4nIyXsQxfnHKat0UanZ3a4rqLbY7L30Yr7EfNxE6lEWTX+Em7KeLpldgB0DRddQkY
WPOnoBme3abbjAk3oQgOlENhc8r3volzLP1ZGEZHMu0pzD1uWmL+JHUPbxRl5MYjElvMC54G58yI
nBI00HCnBF9PjskYUIzzOiwJREcEUXyt+yHU9wiClTfclRYCgqTlAkdm1z3iP767Q4OtO8BMIXj9
IAP00RWUXLUCNYczozKCWfiCOTncufUnlf37RKvNVZZFPyYxvmLZ+DlThjLJHWSk/YE7D820zrZC
SHnfaxCBAOGeGn/YD3ZHpmvQYxXN97MzXhlNcIYUEqznsHnvQ/STI1UCpMRpCbA/SQ5J7L2aSX5G
XPE76rjFzgbdcALqKIscuokBPUauOwNpJqhA8Rl1Wowqerw29PTWR4dLZ8P96DIX+auHLkFm8pTT
mvt42euwKMcG2KObk5ShQXrUa27//YNdig8qJKA/M7Hngos0jsK9R09Fh1E54jdaYfz/5IJzb0V4
loK7sSI4IRzXRZdsgzJKt0CPUxBI9R3ELAhNPm4nbM8MmZ8mu3icw5Db/zrIacIh+wuZbPgGCg6N
4yWxzwwIdk3vOPTkp2MsFntdUrpaIu92RE1kEqqymev22NVYdLsW5JUgONfsr+hbP5jNGK21oTz0
4IOF7n/a4XzfWplzaPr6Mo/Gs16JN2JMrkiS4vqic4IJin9uAdkVwRJkL4yHmnkcCIo+kMX9EwLD
Xaphoprgo6ZLfBUVXKFq/xluR7jDMpdsrVinP+3Zt42FrLoznlO4wdhc9nUgdR9jfkg8jGjBYzLa
zsrN5KjW7leji9e1jkdsJvF1j+d+F1sTaTPldLBmrlG+38FMfwtGozv28OaQyxXb6FGDYLcpvK4D
eyQCtMsg7+kwBLn3ZNnRswiGdTl6NxXbNawIiC2zX72p740a2ab5YpvDrzgKfobL+Op7BF+gLApt
xtu+ODH/vtiV97uGTRaAMSRfiVoT7gvUGBRS/ZIEOuczMYujYUxXTXw7GdwviQPcixLdVRbsDQtK
CqVFzmKwa/04l9vYJWIkJIID2f6pS1xnnRZMan29btaLl/3IayaRCzYpZnzRW9Tc2mnrrEPE52tf
i666OL03Fwt96Bz9ItRs14ePDvc91M2ftAXQCZNScygCmxgT+ofqIVVlBrWYdIQnuC4MMfU0z+t9
VHGsT4tsQBUoosNgRpAq++1Ke+yHt1Fcj8euGOqtX1U/1fsyYksIOKxJsOtMShhqZaka+gHidMdt
kC3K71frpsrs6ZFNyMmGvvr6TUIWPYbB0ECHz9lEka/5Ech16mHkTOuboh02eHRKdCWjuxYLff31
LHvEmtQPgFKnpADy7H3AQbb124getWsn+Q7n48MgZQNuKm6JUJ12BBbIYgye7aMzpl9E9sybCeGO
Yprof/+1qOqRLDnAHZTmuvtbfU35lC9TK/18yk8O0hL4C8hqVAtbiRw0tSgfSi0sMDfua4PIhQKG
5bJWf1bWavay/ceierc3ixiNvuy5fy0u2bB1Czc+qO+b2nZaB60c1r0sk3lSW+5rK8kILWITyTyX
21ptlbTjnt92IBS/t796h9oTat3X4aCeqwdLam7bPjqA+910Y3+vdnwMoEHmCHEgfB8N6pVmIq2g
xsy7UZtC/Ui0lGyfLiQxxpRth9mpP7qp3eKJjb62r114ANE129rlfuBw1FECKbpjaEW7AiPZpjPn
ey6wxcmWDzDNyFoKca+HNbtVZw50CGFxuCtKO+X/9cX/+A1qkZJ5QYM0Mr/+59feiyMgpogrzM0k
Dw4aIQDGG608uC2BV/dZlsZfG3ei3JeCfJXFObXFhOkFSCH/OKG+Nl4dkYKxF9rS7qyoMAAOi+hd
63N9+72FOUVOpicK7nEo+dVWK/XhkjcjGW/ytwxYSzJ30dEYEpkgS9lX3Whqu6//Ks8r9U71if/j
OlqvC7C9CHeKPD+GJKOWUAbUf3hmTq6HHpoUmr9PMvkfcATxHyBGjFU4H9QRPPXOeJgLZ73gPCk8
ylKB0uf8j9/rlih6IroffgGSQX23+kr1a5fkWjB0Y2hYus3x60hSf7Eqc34fXXJd6dlbeUVyzMXb
Bh7J3GDgLl6osR/Ukacevs/WfxyiX4vq9YUy6MGXdRC5sb/e0tEa0OBAFruvvVrUYQuwqDl+n+Hq
z1NvUevU01Aehfow7NouZTN58U69ZquDXf2P7/f/eQiq52qvqaWv96jnX4t/vK6e/rHu67Ctatf9
69JT5oyinMw+hlXbk7Z1MGgkrXUZb6T+TtMnGS80YaPO5o7QU9RXhE6pPT5CiN263m2xdHe0iClX
iiua0qsFTDMy1LtCWMCN+7NDGwuEhsQrnMuWLGTDNwmrKVO9OViavqlqrT9oMxpH9VD6Jcoao3HJ
4JIrPRJaoBbrOJu80iNgyAyMtSiGiCpozSvq///7xQI32W4U9C6zaoFt9TjjvDuP8iGIR+4C6nlg
uoQWqsUe7tkhbvT9aE0EYvuOG57VC2HIjcIVGA+RCNNT5/RRD748Lb6ffq+brIlNrF7+WlQvCXXY
f/////D69yfHk1ceMDgn0xUm1GX3/fZ/fNzXoid/zj/Wfn31P1Z8/8DvT/l3676/Xb06udgugkaE
e6t1tn+8+P3+r68z5eXgj49fmiLcVXH39PVx3xvnj//3j5/6/TGIqqfViIx48/1ViMgORqa/RUVW
M2iUCsR/LCrhFAoKHx8MmcZ/t1+MqUG8Jx/UOrWk+jLqaTuluz7QSc1QEkQlSaz/linOamWYwt5v
pzDcUjTnNqJEZ18Kt+/naV7BSC5CBqHquv+nLlFJsPymanalZdypzoyTQ3aXaHi8Wdzgtk7LpKZR
owik24zFyNZR/1GMdXKavno6tRpCdCnQdjsVW+bLdIRQVEf6VjV0Qnk/0hEyADN0D94SlKcMdTHb
S2oa1XNdyhnVU4Se7zm9g60SN+KF/0vmyEhijwGroVIZ4zTRlxjqcs/MvCnwHicQ0skXWFoy7er2
VP299Me6piFQmZIjOqmaDlZnjH89jHAaTl/rEn0Ckleu9cVeqf8wAHrcR4hb1P6MKfOc1JLBhvla
Uuvi0eQYAJ60muekICesZfTrOJgL8e+zqPaweu425jMxeMFWtddUty2mMwKWXu7m7+7bXGEBZnZN
xVjqJWv5oJbUnv5jnSXHj8x9Pknm4rby1YH7WlY7eiioqXVwx9TuVLv4uyPnqlvR13N5w3IXhl7Q
vg+qGYfpGfmnWpxzOiJckxGnpnH9a4jR0qs9aGtD+s89qlYmsOcwUAJwItkDemzUtHuXq7xSiNpy
3waDJeXdUjEazkmyq/PsyWlB3YO9KME8lEl3nN03bKjNSSkYvx/+3ToqMHhaW0TFBvE5s9b/9dAh
0aMqqTDz/2fdXIfdidY9SCE9sEl3lIbJ+IMko+pIDRLyeTu8OsqmqfZTqHaRWuy5hARmGO0MJTf9
3hNqx3zvnagxmKR6MwRzOVT5fvDkxen7qTozEUGU23ROf6ndoHbQv9tVvdw/Y2lWB0yWSOAYU1au
v7Or3N2rM+1rF6kzj4gtZ43/iZaI9H4OsqI+A4MiPzLT17ijmpMcnR8duNcWo1CaCWn1GdBJ2I5y
24UyfCkTmKpX6vnXoo8/aq1HzJ/VJtTldvza3nJJPQUZwNwxpgEmz5Y4McW2TcXLt6bUn5EKrdVp
9HUulW58hElJeVvQmnZzAQCSvY8VkStDpBkmwjNSFiJoW4epGLf0Lyk0q1eVAjqAGLDFRvT8h/r4
+6laKqUiGdoDjQcGEOpIi+Rm0KSK+v9LK4ou7ub/l7TCJvHvP0krmFeX/01S8fWGvyQVQv+XY9i+
rpu65xgYEBE7/UXWFfa/hCGlFr7rwKO3DMQMhdRp/O//ZRv/oohB75aKq8s/jvW3pMIS/7J8TzeE
bZmu4RlQaP8g6f4nsq7NB/031ZLn+7BeHcfDHA7oTfyhWgpGXEFR4ThHDsCNJ+z5NvAnskUdrIl5
6HxYIMoT8SEG477yYRtlMrx1aMVr7YOpcuj3UJULg21jD0faChQbeN23kmVHgM+FUEpqL+MUMGfw
lkMBOcvxm7sKmdGqGiimGmNurrH1kxKCkyCMI/+4JDdlRx92lsFyjv6Wpnq09QrBWf9YlHsYddEh
N6RyosWu0kK3/sfeu3wptv6J+TX/zSYxkbM4bBXTosbyh8bEh34SGKNvHxfN8w+hGVskNmg3WUUK
XKlpe7cw8Xq0VbCdFotYyOhgLum7Zriw4CpK0zN/aVeB6elpCC6Ipf0KcB+KVlDwpbsTg0Z6rO++
zkjAj//5txvsvj92qACSDDbXdQjRFK5t/cHPDQhxrtw+ro9BGLzmNaXgysrv8gluUk5i6n5ejFsM
JQUzMWI3avqrTOCOdiNeQJKNGGNImZnAfdDnz2q4v+bWHeHtdenWlcEMeDg2poxqyOuPoUKtYZky
rlKE6zKkJtk62dnKipwkAEw2JD/EBELQEGt+5Q6cqyroziAys21VTud5CCnrLdcQCaiCTOKVLOwn
r+qom8ZA8BbcPwMUERlC4YpLGEFwbau+3zG4eFoAScnQisE85lrg4+JZiEhvIe7DobP8aZNiTWTI
80E4D3Ard/icqY/IaIxchmSMEYgPQjNaGZ9huARpuARqRNAS5WBDJMEMgCUkK9HMD+QevdTjxP9r
CeYoSehw8bLXBHYMJHd0MsIjkmEeEakenkm8hw4VekUnMl+FvX5Vjxwto4wDQTl1nMkHKejurxsZ
GdLxIZoMESFY784mVQTiGolq5Ix4MnDEJ3kknR8nGUSSkkgioqNBI4W0qu4SOwLvdWWvFjhosOXb
c5qLHdi0t2VxCcwFOFk2lL1be55Xcd5e1/Zi7fQIrQay7L1XFD+WdBZr18l1Or/1ph+a18ohXKWU
MSu1xNjWZG2ubLGhfn/O/QXxe1fgYkvcbB1j1LolYgvQh7mxAuMKFRGUd+1B4NQ+ZA2aJKqp+YIr
Cg/hKfc6gD2QHqNlkS3mXRQXPzSXHjHEKW8T6AM5dIQt0V9BgFLNbzlcBXD464z8mYocmqZrPzxy
aRK7f/UETvKBxJqW5BozIsLGIMumkaE2Mek2KKTeFmeN409S24i/ITd3G4p+45CLU8mAnEm3X/Fc
AZkxr2sZoVMm5j6WoTogH+iBkLPjycAdXUbvlDKEpwa1o5PKs5DOk5LSMyOAiMzuKiqbfacRQT2R
pJs2n555J0OMej9/gqZEJJg+/dAMZ1v32CStZLvQCQHTxgN5QZOkr4YECAmShCIZKaRF/dGRIUMl
aUM4619E6j3KcpetLVdJxQwkmgg1iJIQmRjCgB4J1RCX94nb/ihleFyGMzaknCRT5QESvXfiYDF1
WZUgF1eFOLSG0YOJCAys/8nGQzXvkaC0yCglL/tohfgNAe29IWmpIHFJa4leMmUIk0caUzv5l3hw
XhP2J/bh2zSIzynpTV1TP8EKluP5i+c4n4GMeSrsHyQVNnuP/CcIJvciQcPsa0xDZJSo5txndrPt
bLAYeDvpVQb0RZd82Oeh8auQQVNCRk4NZE/1ZFChOyQt/CuWCrWXKaOqLICisQyvakmxIqxlZ8hY
q0UGXKGvzRF3WLelzL5ipsYn34GRvcRTepeQkeWTlVWRmUXrH76YQ4yWR1Z67/vUAtubOU4toHgI
EmiJH1vCDBMp7s6CD9PJrwA9PSCia9bApp+qjPiuJXAggY765et7ZchXQNpXxwQyXJIfGSlg8vye
W2LBkImfITMcA6xpVqJvDRDdix2+4TicVwsovyxHmUX/hY1kobw2LkFl3MkXEt97TcmDdif/w+yC
+xDFXDs2EF4C1DdCvIvJImX8HKRHr/WJOquHV8ztOrKp2vAJ2gz2ZbZM29jX11HdtwyBdbBSlbsv
zUBGGRKpFkeEq/WkrAUjcWsJSVemDGCLOrqvLZlshj3eMnU5Fp3xYjlbOwHDAjcQknH5EvrNOYXd
RYsdV8Rik1LzQ/cKwt9iUq/JOl+h+9kWfUh9NgKliFpwVfXo4vrOe2wbGGMOswu8gwlxjDBpIN4L
MM1Q3yvr2YqjQ0aCMuNkc9xZNmFRVfMcRNPF9QBPwo59Nsi0S8i2i2TInU/anQXjqpTxdwULjQzE
G2Q0nnxpJiuvsv0r0hS5Bwp6x6TpmaBgFhmvB3ViE8nAPTTQJGXkhPDNtLBdGcvnLsPvyepBWvnr
Kcw/XH3ST0DMRpQi7pU/YrLE6CpLEIRBmrNzGyLgwZifEz3eP4KsG1ehPnN94d4zA8NyUuMzl0GC
FoIYD87RCmn+Wwp3fJME+Bm04KWJ+msLQADRJmUBj07fW0DSaQFe5x5TEtN0NAyvMyI3CMS+j3eh
MhGWzOIhcaaNJrzXHIfTqqcMsXlPqhjozbLtXcf64TAQSTqgTJrZEdpFD49iUrFNG+/GFrDrKSyv
6qpzL4vgD8Sv7K59KhPgNw60Y5qLLbtrOi4tKmTjSlRWdxuZerHGLV1dw0DTz10b/lyE/lhPMhas
90GSccBrLSBWwtqGXi9p4JCDO7rlr1jHqpwZJSxT2mb5nOyZr0HaR6aWd1YAruKxk9DBITh6E2GV
EMsvuj2ys+3x5xJbHfWGeU9F9Yl5OR5sbFFcXEgu87zHEU9TSiqmSTrmpK/sqDq5MjQzwB4kuG4F
pGnCEcQILAM2dw4RL2PQvyzCBj9f5sRwmlcjcBpkLajJ0u5NbjqwbCEXcOqajvMa1v1PWGMzh5L+
OnqyOUroJ4bvl9DIH1ACYGXujG1bGq9eY1Y7j+jZzs5+DgW25orRdocOAMNJffYz7UIz7N3mhggP
H04dOaSuCiSV0aQ1GaUiXDbQ624itz7C27vXzPE2gQXBfPeR4ecJvvsjAgJCvGyshMHiHw1/1fIu
vILOk/rrVGAqyamA/3BO8rWWa+/M1H8A/vCrTYD0zZP3XAEAH/gLXYK3x9Q+iODGnetbzW/44UC9
IyAwMsSVPCD0qr6fXfrhYxlyVHgpFDjqIwjJra1bYU53WrqT+ewduwkvKt1lFEdotLnUG7O5rYvq
aezmN5qH/YkG6WHSbObMBEgjJ5vLNeFv3hpd/Gkql3qNIhTQpsvIx2/KXeXagDyXeEvVAB+QP16w
zJlbTUaY12T9bSoTYFaDiRhZ8sbpBzBQNnKZTgy7xGQGk5KlKzpCdcd8wvCIXRAD/ZMpg3cnGcEb
kcWbyFDegnTevuu7dZDqDwYhpEUMLcVJ9j3xZFc+XiXGJf0BhsuvOGyCbSHjf4UMAk5HIoFnk+4+
lHpscDIwOCc5GLmqfl/IMGEjjO9qGS+cqqBhGTk85IDQK0QuWXucUFlsyGpaQzKxNlC7jM1k0sbS
gTTl2agfa087Zzb2T4BPqEdDe4OeOb/2yECOIi9FMpN1G4lHIMJd2yPa7Fca8B0uaW65zoIoO6Bc
ompnkTW8IaCM0dNITXeQD7pAUv/9VC0ZAEAaSXJWL46wplCeFDWdyb/fYF2yZpkYGaHU//4ItYRm
edh5g3ape+pmoC19xBE693ZrH4WLe9R6D1EuKHGZPU3hRDPDmbEyB4x6MOUPUh+knlaTeSmSZNip
TOtJ9X3UIlxn5hdk4IZCvKns6yKygnXhyJgqzP3HyjSOeUOClOWhVovJSTh6DXhUJnDwOrsCilyI
XHwOHm0Hd53shqmPUUvqK0JVL1YrM1laxrYwbdqAC1OopfA+ZxfGrpHr7K96vMJuRzqgN27rHEZt
lZAm4ze6fg4Ii1plEUT1xJczJsup9pbWHkRMcIMKNgA0Hd1OIjJ2pGB6XAfaAnALgsjQaJObKAiz
7TSazabClsVZuTyghNeAd3fmPfYp5NqwDneMYBjNZUCPQ3TDG1sqzwzNdu4c04hPZp4aG8j85nqm
gCT1/SSgmbh1SzjFZSCITCAQjfDXRL9NIwpUQ/nOeKTEzOnHV3FEhJsE58dDsYX7vJuNnAxGfBkX
LWfwIHJkIKAPdppRwe0z+P7WmcKrcXDeqC98Ls2SHvOcUWrbBDSz8aRm1RF6erWytcq+j4zk5M99
TxUaOYvbcn0oKm4VXV4xCoyc7H3hhiQSoF5ZNTRn+BfVzhYDEdRhc5djLT6bRuNtqZI/2IY5XY8L
kyl4Zy0ZwoVBfhy9YxQRt8YEj8EkBI05vn3EOpvcYXIikptThqFG8TGAdQLgeyptbmCtlhfnwmAk
hnKtfQrxdK8izWd06WlcKKIhe/W88K4MkCybaTLtyngIH8elgADG9XvENUHLpDv6Y2DBORrf6jSf
9h7ogWsOEbERZlcwGQ/Dg2vCpCc05zySCneGMYVh/H7uSPxmyv1KFYbpXuXPt7Y7XNI08fdpH344
ZSeTRO2PbPIi8jyGdDu5oF/QKSY3XdDFN+R42asgnJpNb7qneannR83VjE1a4DR3MvOejBfxGGpt
Aeirz8nTQ9NTt+5lwjuDsLwC1jokjFiLRJhXWC3Nq0G3ES0hTSZmIt0q9gbk5ktaoSmK++m6nTXY
/35wMybEhQmra8/hND5lXkYHhSzbZfEuYlMQaHffGNhQ48w9RIA+Ed/P9yQt0CJpHOM0VvZr7DaI
4HJi60bHEscIYC8KpdDEB81dVa9fA0YjG25i1rF1cBVnQ7m1cZDeVLVDNHIe2kc3m9axY13gVusH
AjsQhPtZd8haKFrjo4HjjjG6C3cGrR9RTC2ZemRMgtY5xajpd1Ee/IQjW90bqJQTItL28FsQoxsO
G8xY3oZmSg9xt9cmvTz2RXq2Br08Oxy5oKZAGVtPmG9O2DOsozeC9vaiAm412Yte0ZPL1rTnEQB5
refxpvI4IAYZsoyw6hxSlZEyeMCQdATGGwfvKZK46S6eDX9HZna7ru3UORDRyFDIqZxN15oYp7RI
Owf2uRsEAbENaShhT6Rx1kW3/YTILLeeB5+RzLQ0exzWzV3DkRvVYX4ycGEu/WIdDTit1YC/IJ8X
BkdSr7A08bsVlwPi4nCrdekJSHV4B67rJrDyYUvwV8EEBBzqgjS70AhRn/nrAGZv7eV50TN/By66
2McJxDxhUnrpvImCAhKsuTvbY9qfZcOtuXPiHLX5gvAuEPa0d8kyWIueyMpoKrA8aPMt4+lkh9lG
HANtv6S9f6sj3OdenZHI5c03BDGZpwYyE4eN6e+huLo3jotWxm6Kea/rwclGKP1E7vZrNxj6dfNS
N1r82E/9JqXKccGeujInBoyEi2LZsvC8EI5N3IyxpeMlnToM7Roiq3p3TDe51ZrbyQnyTTuJn2Ge
z/tl7OvzhC7Hc5YdUn9nQ610V4WC0pprP5EJ0B3wTDM9ogJHyIl/qPR+wMdeXDXpEz3ra7KPIE10
YwBZBr1odc5LGgFL1p7NstXvqFmuRMvBiS1/RGGDats/efJBLcXxVVVzS9ZqzWNqJBen5oopcHAq
okg7hQOEpBn7cgL5fhvo1JK0BvLtOtNQz8+WjEnUIN5nUf270AyYcbpmnhLqxStDpiDECmOqCKVf
i7EkljKgyU55fRTFqAe3JjGjm0Ug7XIZl1BfTHYj7OGT7TOBB4Ke46D15lPU2pvIQ2nHDEOs1Sr1
AEXxeeopdaCjov2pwGCDZw5/LabwXzG1gMXLHSjY8kEtgaiGVjR041/PuzmLN3oCrDBVkqZGNgLl
UsE8nBG+TavXnUKL+Q659fKFPg7FupxATjdy4FK7EleTuD5ZmmTzqnWBGrp8v+xy798CknznMk8H
O/XJxvj7veoD1MMf676f6jrm+hWWMnPdhMxBv99Se4xnw4JAxe//rV41cCTSf5U/7mvRQDBP9S3M
N9/v/sd/UiuF5g5rTqeMBEs5+PrjM/946gujYgpMspB6IaoDUinNyVt/f8Ef71Av/LHu+6kxcebG
HdIqOVrkQhiuUKBn6HKluVNzHTqeZZRs1cu1TR/aHGUfOmnu49DT6bYBkFEPXgChgOIpMhf1HNR5
B1ECQWUaZOWWWCImb5BKh4079JLUqD1khXh0fbrkpjwCOK8+fUo+W6ckzmHLIV6eaGvwQtgwwQdE
gC/RzB78bjnlwUQEEpb++ZyRwAb9HSJhKFFAia2/T8VybIbxZ5SX4w4LhQu2qzcrALSYiBhYcIOc
HbiNHvoHjiLMT4zTneHJTvFgNWn1EMfeb6Lhb32n3oSWfymN8AeMg3JlDOkNldjfTY+NNb7UU6+v
pj72NhWdR6bdr/Sy8XA4Alee9eG2cEQo+HQrvQGlis/CBZS0TpbqoNXTZ5rnlswemjaRBm0H/yjf
3s3XVqn9hngeco95KEb7KUnHx6ieq21viovqIEAQkory8dMaHSwMzIxcs3pp7F9iopLrANQjdudg
5sdBpwKkNyO+yKj7ZRcaCTYT6Pf0nGvh3jTCdzIPYope6MdJbDbE2SM0jgFixLeNm47xX9LjvO0R
84Zh8aClxRmm4rrLYYjXMDEc+9Z0+meyt6yIYnpWPw+zc0/OF4Qr2953sfazBTaw8dv41qynB2Es
T2kJFt2wcdw1fnnVNe2h0ugQM3ZL0yA9VYhwD1BY76vQHW6G4LdXzgyL6jReR9gi5v9i77yWHeWy
rPtEdODNrUBC9nh/Q+RJg/eep+/BPlml7Oyq/v++76ivCECIo5Rwe605xwxaELRQa2roQ16MT4Nv
QoMWCmqywUmzGRVGA072PGk2oLZx2dmnhoctt0ptx4M0y3UZV85qUSXRhsf/UKofuvp5TufxFwYr
pOhOiqFhlsZdPQUHpQ9uajR/zuCQuVtzmdTWx/Mb2U6edMUB7F86j9bkJXDADDA+3XCBwbk34xn1
L+LbVqe8KcE5g8k7KKlfhvpLhYNHTV6nAHtGGPSab1fJiV55viX/l7jcKH6wVTXwbLP6LLWcj0y8
zsCFxNcSDbZwr8W7sTaNHUfPiJyoVtiNM3sBzaS15eX2FU2IHILtRq8MBOL4klLoD+BLeJAP14GM
iXTEq/MfjTRO7qIOpdui09CBB0logXPizDZLwhdYjQBMnJmxICP1oz047vzgSATAV4v9w+qzW93S
O1edAkRzNbbmMrjHuIT7pUgJIuEJ1tbMeWsZwTMZkX4hty8Myg6MJUgPGPjtdNnBVKobcE34B1e4
lznTlxNakZ9lvEuj9LHMnF/2KNfboawIUclifICoRAJH/WihWGC3mDysComrU1F11axAKE52d4Jt
17Oo36uvZYY9DOAahaAspiPRmv1GJgdrwyUl3acV1Eb6T5Pe20RXE2lCoAmo1PQNftyhn7BIGVRN
F76CqpAMbyo+Mm5yO3U91yozZ9ByrAzlZv0/qMbYzXh0pcCpbdOO+6tkNE8c8FxpTLSnTtMRGEq0
VFNSsqszqgzkZuNkJZ5OX8mc+JcA6ieglCIk+Tk0v3isero3JhwWNbzJaRVwNyM/FCMRWv41arzw
5FlSt1nInTuD7lp07y3lnlNL1MZuIT2Jf20zeSWePNq347ax07eG8shWyxsDwmr9GGQWxB49u03b
hXKT9JZPFg2qkfNqVWsF5odaOgGfly+S+Bn6X0DNGK3Q1cKnqc8freF8b6iH8GsoH7YfNhPcnzzA
hTT97OhDNmn6EDvlFvisDccofF4b0nS7gIBCAPJtM/NB/+CAzvEYWykeT0i2CLsDHumVdCF20AAP
NRNKpdnwSIo81zHirP/8zoo9G8t03ZCIMzmWn9UkZEc648EJXL/F+MRtDfmuk4iKH7DkkIbe+ok6
h9sVp0cjDcIlh6Cq0/PTfw02o+HaQOkp3U5rwR7PeOIWPemzZeipfWyupC7sDdJ3NSKEMCu/E/yl
Q7UhpKiiVHi62JBRjMEJCDWQYt8y9/gEq0Ogzt9rzqCGsrOkKC9DTOmmm+P3YPo1SXOF0UHz2rK5
GSFgaxKlbzxk4BaHG9n8lVIy2FUVrQMqMm6HS5Rs22LPyKlxcwYzKL7scl6pBulOpwaLWM/AnUfX
OEm/a5mabY1soSKYgNFxwvF+wf2Tcg2tJOPZSpUTLi7yxhX1VsqHadsr+reuBUvN+d24Xctnykq+
dAnDSlCYtzCUetcsWmdjT53H2c63b9okNFbHpBY/hf5EYw3PjtPkXKhmDohAbpC2Sw/26qbPK0CT
HUY5OOOOP2lO6mFSzqSfDQpI6gZ0dnoDyJKSEyiRT/VLmt1mpUNK5jKqBO+5mlapl76vgQVV1jbt
b2SZqKOqx1wGxwy0Gxe+hIekeuHhQM3CvWj4/x/w5P+hyqHFoYIF+vfAk+fuW/SnKuf3G36rchiG
/AekEog3mI5QeejIXn6rchQF0AkNRQf4EDgRWQdB8g9VjkretWqatkmYrwL5HC3Pb9CJZq0MFFmD
mwM9CSWN8b9R5YBU+UuEAvfI0TSZCElgQqpj/s1AKmvYyuVszxdToTiZpSHSfGtVX/4xa1o97S2B
Mvya/XsDPYPxx7mzG0HXUbixMGoD9oWbX3Y+xjrAAqPzMpTGuOtLfe3hxz64srvIUkaMZ/a54aZ8
hM6ODFZZfk2lFN8VZLS5yjyTwTyl6zhbQsOwPu0wTiJ4uKEHk1jcHRjkHscoeQeX+UblzqJ/Osb7
SkdMm46Tr+Z9vcstIrsdHYpIVpsMlXuCTtp4NBYeivin0kcqylsxyyO4vTyKWT3Hd3OylxK4f0AC
SYSG8fcb4lWx/PVV/LEb8a4/viWxlVgpm7Yft4vi90k0yF/KTyVlnPIm9J4BOY5cxKIn7i2/lb1i
vVD2Co2vWPxrnT52VNHFyi9dsJjV/xKUXiXC131c/wxUQPYhlv/b7P/8168fRswxEjEgnDcTxJF/
luXXOVHWF+uuL4g6/XVRzIXGipoVs9e3XGv519I++kUUNzFCzH+1sWKY6Ef+3uPXWrE3Ay8ASNu1
rA/hbljq6Ku8/9dnuv49sa+//pRYhKTWcnPSB+/63mrSeVATy1Fgq9SNB26K88qtLcQ0FjJUPeHo
FLPZOtbnEeCYhQ1xFOurXxsW6wvXTb72Ibb+2mh9+br4x8up8L316zDya1Zs9dfuxOK/f1n8CZwW
//iU4eoSjCCjjhsnI8QPf29xTNcPK7ashQzaGSXIc6vT7GtZdC7ERmJzsbhIUXIcH8RaseK6J6DT
PJKKZdHeEHPXdxZCYn99jy3h/erhjW4aIElahaYcxErDwXyd7YOiOSLhq4/i9amgJ1EZDGAQI/LA
Au0PwIhFLqYkQWzQ73MDfSLYxvYY2Mh4C7KPLZpcO6uT5v0ST4wAVlStvfo0vmbhGhVHg28TQ85q
9PuaFWupK550qOO+WBIT8Uax3XXxj12KleJlseH1fWId2kWMq0kR7epwQU4y5OUnyqVojWIkOpiU
HrnIeHg1LHr2WfdhiyvbOtEIusdpIy7tKEQp1VCWRm/UdC7UqfE4OvF01K3A3NNGXEuPN6gqnoSP
8MvGJ5xNpnFuciI8hJVLWIjE3HUi1hUmgU2lSqVeeMe+fJZ5nXBhb7RXHeo89wmFIntTa34Ygb8N
QiaZqdS7eFGe4nyizGaHrYzGPXhC0XrfwvyALdp1xy5eZSg8NHtiMUdEpnf8K9Sh50l5reol6ohM
ABQUkXlDwiPbWiARQUFWUzt+6PSENCJDVPoXQxu+aXav7IgjqE9xQV6h02IcwFXMHULWgt2kLAwT
kK5VvbwHuN8eMeW2yKCt33Ot3ehI8bAkr2prO25wfqxNuHnV+WerS6OtSGDZiNnryniQbzVMGV9W
v6v3UMxdJ0gtlJ2W6zfCyiUm6eoEsArl4EC0zpEbyjL4YDDqpB3Snqg8qRo5BUhYUCgBta1LOJZH
TO8dXHskl+vBqq2T6+F3XcdIBwoTSiiPQLyThEXPt9ezoEIlcTQaZ8w212UxV6v9xB9zGkJlKUyg
BZ+OKdQafmGt4oJXUEWLxXJk89JUQ0ZIR5UKuW4RzozgqfZmGapAb48S2T4LROSvWRwURHOrB1R8
u2CEK01/ijZnBe43DDkBo8IBW6bYX5O6J3YIYZjZE7lEccU+thp8p9gmRbjsNOqr6GdbaGV4Kkit
3WqcyBMjYZ5o9sp834JRf0Stp0WH9nH6ILyadr+NBp9h9Uu2l36VkR9qVA7IY0db4qY/Yqz+NB/9
KnyjTVVNXiPv5/5t+12riHllQLiHxo+YeJhUd2sN8ZY2gxFGNDtRJrsxYdbyHdXsWv/RB98GSqUA
WhsoAK5Cp3Xyupcx8hppK0ffiENnUFJkR3s69fY+A4aMbohIuvItmg/58hP5QWKMmyo6xiOgTJCP
rkwsC5yE1B0o9lNMMyHQGgdNI0rz1fqJFHhGmoECrd82yr5JLqX5Eml+nZ0D0lPUTT4TVXYuoksj
Hyp5bze4h7fwLnXAueg6+g5Crt/ydarSpuWCo/Ox4ouC/sU5SDYgLVf6NVUIvQC3jP0bo3DEA+wx
qG5Rqua0sbAG9ufZfigyf+xfcwmpQ3hXdT/MwW+O1ONSj6GZPfhGfExml0JTQeaCZLi2vdf7Y4ch
hJZVtqGAGMg34XA06eTmdGn22rcRBQTabaJBKvKU0nNOomntlvJNhLAM8S/fr/YUay8LMLQ75FGo
PlrHXy2Pv9TMld+aF1s6TvJe+0WRVOF57Va55C1yiH1gbCGpxAGORT9DMPCSnCZnO96Gsac8d5fY
04iH7dyUGF0N6Sbum8Ok+VV0QHpICHFnuUt2CssLAS9KDKRnZy5nW/1MFp4jj2hrN+1ylp37UvJg
KhOLGS3HxrqjG5XEGFA4L1BL07FI0l/kk+vtJeQ4OkG14PtOCFgKfaBuEJulX8A1GARzDSOkjjC1
49p2YxzMDzj4S3UyfnHO6saPaEHj6dVAILqj8qts7gvoW4urrfhNl+9Jou4XdMAKPdUCa3RIJKy4
rla7JkoOtPgfJd5Q2pm0mcle71zE2QbolOQS93REyUV26R/L3R6NgnyuHmDxKfqTkx0XGay11x5o
PQWNt3Yhy1O2bEdQr93ZQncIA62C6k1ED73vebOdPiaEVhu4IOTHGPedehgjhGjD2eh2c7Kb6ORt
QjPEBktz5zAuJ4gzys/kAxqbCV1ibH1V9kb1YczPFoS4J1XydOldLi6xdRu/GUDSF98cjorJE7ib
vzvaseVUCP1cuasaSsnxwzIhUdMpmMh3TXKQUS2HkafoO7ykqLDp6YzjSQ3JO9igd21wdoeeMtO+
goO0EVE+nx2BISG9ZOWpt2/JJW4Syr2bZXbNHxTPnWe7c42tdoN2i0ILjO7SoSR4jIJtpe/Gd6om
2I6JROmLXZX7DIvKN8rspJrB1taAqtBkx5kn+QRTonHjO7/hYLYuzo12yv1iXwJI6HY42O1+gyV/
Q2pYSPoFMieqyRJG7O3QPTNwwqxdnfo3Q3urUZhnW7plD+qPgKoecfR8rgVtJ0HJ9k1T+XymoPVt
YlKRsGobxw2fq1e4FHrsa84pO8k91bpdqYL+d9FLO2ug+3gexrMp76LPPr4hBq7vDxJqOBJCO7R4
SIXimwGdFaTDxI2fi9f8gibnFlDOtluAEu8WdA31h6bdAobry34D7cZQyAfwhtrXsgvIDUm/AIxB
2JpXz+ScktiMVsnJ7ocI6o+b36PNVPQ9GBW03DM6pDvnlbK+8718sZA07ac9MJ5HqvQVjup75DBU
/ZTt9OoQv0DDtvDGFCAlYGmk3l7yJmsY/mg4q5vB2bcZ9zrS6Ah+99IFhN+m5uw7V9KTgWJyedKX
4zzfjwxK228Eb3UNNwYUqnRO+JEhsmyMZBc2LswevXx86qOnecELbGxEaPWxz7aW6Rf9Y5j8Guf3
gRoh40nSk19zegMEBqnh7RBBGWdB3mn4zDI/sx9o2AEETIOzSSorV5aYsBgvrr+N1VmRTm3q8w3R
1G8ITKs38YRyG2kQHk8KjZuFeaSTP+xvfMrb6C3WT+w9PTGgibSNRk0XUeaT6db++FC2KCC9pdvS
e8FDXjDO9rR6S7Gq+wT1VPpRg0bEe5LrjemaR9UlB3dnuZzq3w1qzK/V7CHa2DYH/V4Dbr5LvOI0
35nNVvsI9l3iUl22thxpFL5GV/6BfjN5CZ8S6m+PFtKOLZ+crDpkG68Too4At/8mfNbv7B+4/S7h
5WfzijjbuEnA2oVIdAmjciWOWBZAhLrYBR5aj9LrHjbdJt5ELhDLnfHwffOTntD3dmd6B1BN6p12
Q3Tb3cxFgQeAZx1kGOr31+RV1laOWfNqPAwB1C04WN5EVhI4L4p1JA9c2HQkdnc4mJ2X+lrpBXeE
lw0qmQk7wsa71gVxZOCYsDbh5EZAKuixeN2wC8ftIeOIi/YE6JQfrV/dYiegli/7YfvAcAkxDDaT
sNnNW9T73uBm/BIGhe3dUNwsR1onueJ9OhviTveJSj9tp7ySUu+NHwE1xTO0yj28zfZG+i6/KAAD
sUd/w4+8hdRyb+zze/k5PKYXJ+GWsMmhJAF07zblc+mvrgs/vrffKb3ymvKap/g43OXT4lMT6EPY
EuyJA+kDCLGJPQhd1sUEbMf3dMqMDvTXxnjFg8xxxgr5WXmizjs8qi/tTeEVu+GONDuMOXfpyXQp
Ey+bXQ8Yny/NNc7aub0Z7ppD4H9I5WY5L+f6RgOR5oZ7RPhnJ9peOL3BMmEFWs4TGt6nLuCesdmB
ENnMxSNbIHzfMNI5G7vovTuggmi/EY9xDI4f7bfpnN+AUi83ts/Tx1k9FucI5cmu5XvEWrzNPHJ0
Nv0mucDr2rCJV16ynbNT3eSuO5iw4J7Sm+pJeosfJq//ljw5m+QJ5Nmv+mXcVgdjU3nwBbr38NWk
W+45TwAGgR4ZiccUYHzjKbvms3vlSsahwzdMbGFGT8zliKVfzTV8vFsemvMKqDukN9IetfDZeKo8
LC4uyZl3JEXsrHegdlLnRRcTktA7kQ8uSFKXK5RMePrGfJe0fena3FzeYdK6fujzUHLIThwOL8lT
dx5/pTfwrc71N/gtSIStN/nXW34TPyDV+BW9Fz/yvcw3wTWG3sGJGjSEIlQej8VjD9Xe3fUf8nN8
j+aT1hSHFSdVvHmSfxYeG8qTOz8rWPE3T84n9hGVXzY91ff53v6mPzfv8w0XQi6Q+rfmPfmuu+NN
QirgY3pKT+ozhqi7+l5/Treyy5fqqxemLlmh/IFPUJ9cfXatSyQzTtWztaexdIze1oNuL71OxXp5
64E7IOP+QPraX2hBs5IS/b2yL265JR7rnxyr5TOEpsNySnbt83IKucZ0ryXkrgt3p/SnOO671+SW
nBj+mziLvOmU83slHuSpzjyi/iS4HSwdMHPO5/gndo3uldc4mWjJmcrJZozCV0PbkhsWXxNOf+4Z
n8tn8igF7srkIDVg2BEAp8++IW/oHcrP0qd84bqMvmM3HaSAU7e4I8hzPx0mfpD5ZvrRvNeMQDfa
juMd5CeP5N/BtwGbfJFuyZTchfs18yRR9oCE5ZdRe0t9+RAe4sMEZGgzYD7aakfpol2IH99aD/nP
mUe7FqfCDzihNd0JFPvOdJe+2vRUnV10Pz/IvnW7nPv5Pr00Jx4pDFgMaOLeS5cm7j64+xnfI1Pt
kfPQ20JSzqPyMbmN75fXSVwAxVWC8HEuKjXawufyJxpVLirEUX/iDeC/jnYm1w9ug5/jBZeI/kJo
uDcdFIZq37rb+uh85hkMBXd8wBBpf2OueY/ejPNwSxuRT70Q7uW2D0Pn9o27Sp4frVf5ublNaUMt
fn6/Ph98KJ/1Bx8xqbzY8LDpz+fllRsiUnN+RjpRxXox5sLGI8J4QQDgzVsyW5rNfJy3n8SLEgG2
mR60G9ujyc61InLDbXPLtZTb5MeSX8bZb5+zWy552e144XtN97Jbb6UTTXnllpBkzlAegVzlQz5k
MLjPzpYQW37/ipXVtvaKPf0fz/SRmvnyTbnvOs94Cl+bHVku1Ks2EZexl3D/GXnV1gBNxj1tujfP
tJ244SW3fO6p3ipcJIkv3jEae0XREH5aP5b3bnSNH8q7cWtz70520HNfq5N56E5R6zoParIdrW2f
oLDnPsjjIHUYDtpnGu1cnpvD6DaedFIebb/2eUJlz/4dDL4HninGn5hs6o/wOJxKH5LYz4HrxD7f
oxl08f7sksf4Pr03TsVufAAA7SqvKocAzWnJU58Hzsx7ztnghdoiP6D+U6MrF2/ll/nb/K26a57S
h/ymOxdcBa3vzm30ZD0qtw1evAPkNz+/Ic97S7DL+2fiSQ/TaeB01vbr/8xpE41Eobvmi/otu5MM
yJqbMdujie4GV3qTsz1amZRHKBdk4JsdXbjTyC9tcLa7Hc/FR/OYbmN/7XkeGC/cJzvlhsdMjlr1
mUyaDAMNDsfD9BQe9QN9vCLZ4eZfrJ8y/XI7vE/NmV9x6TzrqXtCCBIeTY6jhjO2fHBe+RCfoc8D
/qo1F5Ak0ph44lUt2v/4br8wVAKtJKhKYiJKcaCMiapRTWoF1J9sQQ1Z54h0oqezzn1Vo2yl35Vj
cs8ohDKuYGyJiaBgXRfFXLiiEFRa466oQonPY8vZsY9QvI6W8ohfbDpEAJbrYKwOGtQ4pWutgzLy
LDjEp1b6wD8bKSjxV5QZ6a3xfpbL8GhzVo/QeGJp3CtWWu5lGeUrNXm/WSMnxYShC4B28xDWaPKb
lfQh5tpWI/2BVHR1BcK0yVrVBymDe0AARMQsTs2Yu8DI5RKFAs5zMMYx0t3Efg7tJt8uoUaFhKwr
rB5odAuNAe+S0E+atfqOrGNlF5tUHJR11YS1Fu2s0nrdnH4qnUn1RcUJFvFEXcH13JXTtD6U5+6U
Zpe5MnkMWj8xVS06AnIirxoG5N5kesXQ9cobVSMT16ylWwq1+yZsMi6cfCYt1JqNUb5Og2VBxJ5z
11hjBjqRxCdm+8mkpBHD18pFSVcUekVdV8xZolk31vUpD8LcT1aShJjMaxSZChvja1Gsq6Q+3jdR
uAuLGVpFL8AuK+JlWCdiUUzkisLVMDICE3VQMalIPsVPs9ZFiZq67/ocbelapv2q1WJBATRRx0wJ
hZP2BMVXG9kCajetlfL5n3PYIsnVW9eJyV+LYjvxtlSEzpFW8qHYJYXu9mcqtz/lyXbprXIBSHtO
VZn7TKeUJAeq6tFpbrKu4t9FfO/vRMRa0SY/KRdUJYexDxP0DYTrCZmfEPxNLZ09MYd26gSgO/UQ
dNyVslko26CmygiP0RpOitbf9nWj7EhqQxCrooqtqapTIzVfLNXuD19L4gVHtnFmhtTs/1gp3ve1
LGYRITiFVZ20hZqrwQX/SyEohICtsUYbfokCxWoxEXLBjIYlPyr1ZrF4fbVuAyquQ+b/tf5rL1q/
BhdeXzLH4t6G078ra2vN6YoVlyhg4xI7dEE3ajunVBkIRZ10xJcK52AgHDL6gP9amd7LzCAlCZLB
9TUxF67hGPayrGLG9Q2aWbcyZlN2ICY11ic0aW1GglxFeLTYSLyJ6jXmdWVt04ktJ6DkC8jHdVfX
tV/L4g3irWLTxFqZQGL2ur+vLcXK69uv7/na/d+bg48tdk2zAon/8Tmum4xW07hjQ037upvrdn9/
sj+W/+Unu+63NtLMV52EzvM//7F/fPo//nVfs+KdGBn+8R3/8Ze+ZsUGX/9Ap2ecCWkcG8b6c4hP
8m+/E/GPsdo1z1Ns/cdfvv47//rHiA3/2ye4/onlg8ysNS73vV0dTgLgs6xYPjH5a91fi/9qE3oA
1LX+2o0ibFnXzcXcdRux21JA9K7bXF/+V+v+/jNiF3/t9msbS1seOvptO0EjskUvFuhy6ddtchRw
IgEiurKKrouW6HByff4db2p/waXW2/PXrHh7Sa1JtY3e/1e7EFuIyXU3X390/ba/Ps2/fd/1k/zP
uxHbXTcR+7uum9Yu2P9pj/6/iECGuTJj/r326A5Ieztnw7ci/q9hS19v/K1BsvT/MB38HI5NjpFs
G85VgySgQY4CsvEL/rMiaK4aJNV0THJNVE1BImTAf/mHBsn5DwsxkwkTCE+UubJ8/hdkIEWV/2vY
kqETWqFrmqXIqm4pivk3GyjDurLklUxqRlY9gpkDiZsnjwBFuLZS4WgZZYYSNJmM/EiIOljAVb3d
5bbstgXkagcO8ENF56pd6erdqPvOQn3VjPVwm5t46axJjnkEHKZzabX3Iym021zqKm+K8KLZEeCB
cz6YNpVBqsF5z/81vEWhNj1MI6eyo7wWAY8KQYwpotTndV/ITG1Nos4edUf9ps6M4K78TJohPjSI
vRkvU9ganWgfR6G51TOoE2lBaaAFHe3pqGEJrdVXg2P46mgM5zPJwI1MMDSh6WZy6lsK8tFDnFBp
n+GiRx0QOtIb36Ogb3yerbFPhL/G1iRudE16XQEmc+Wc9RJ1bapO0kbKsmO2AFgGyBH7OUEg+CW0
dtdO+DPkIqCbSuHazTAP0NNUZh6T07V1OEF1UJtPvLm/ELDUXqlJz6AP6u2SyMOmn3mCJRz0kA8R
xQuTyguACSoadnKIaUqRfDBOnUU+UcjT9hDTGHdGxK8LVTAiEojkwJtgOX194NkZVS55UjdzBDki
wTJUmsMlDvXupJifhHemZ23QL2RvWBcS73isTlo6llWVMjaguSmDD/WGySIuBt+TbmJxsOZ6RQ2t
hbJuSHiK0RFbF4aEhDwGAASpP5roVJVhQtWlilqvXPIR6XT7BADtNDTjsncqe88YOrUNSpJS9z1Q
ym/NRBDetJi3vWPlt4auYlg1Z8sjg4I+WNtdliyTDmhlb42ytPZWTGqrQ7F6KvV3S8m72yCszlPl
VCeCzz3HsRh/y/TLx8WmFCzNT0FPfk1LAA62B+c0ky9K97Yhzty2cMgEz5MDM84EbLUFK5lv50zb
7HC5AYNPGcKqoCIYUNatl5r6sM9tddr3WUllDyGwX0c/GhTVTbwK1PN28BUr3xmF9LNO9dZNJzD+
EPw2qE61B4JHolGyiLcYvEZN+nPRAkgJxqnayWamnHkLzHGY726Q8cXhOqWMpYdY8RFWj5PaHxbs
sF4yWB9dFFHamJDJMlgNt23dgdHq5LeJsQw4I9V29QnLrlX/GCGTesnUPjpmSdmkDT5yaTzncvG4
REiJ+iK+6Da9sxXhXpBmARhclj1l0N6cJntsF7n1cGwvXt82hyYgS7DJqtYvZ/NSfosXc94ME/WD
WX2cY8LTwmK8dyR7Jyv1vjdV1WvnPPSzOHgKR+mnTTQBACSGEJoxHxRgPVadPs4mYal5J68O+eJX
jvuKjPYOf2GgcbwEMoOana2EzdmwqVLZ+EjdgvgEmgztiQ+r3fMtf8bJeETxrrgFF6RtplqftVX6
Ze7Ut5rjPEHMPbeNrlH/XYvAGPNOXfrspM0ZpL+vVwy8OnPJ71dv1/AjHWc+xEQrfqbWHMUycUxV
V2+5fk+bpKcfvCxL8hbUCh4WnDkl1ful2vWFTXlJDSjk66fAxkibd6QTTWk64onXPzUzW45KDX97
oqM2WgBPggDgjaE6T4UJM1SxYmNXpIq1k/UYRkpJIXVtHNWK7OFX62lxDzu5NDByhsNNNUX5HiOc
RM/N8scl3rckBYezP5GUVzxnauscSujOlXNKe7DzCDIkmeuD4fhQQdR9oy5eHGDQy+36zbDH1hsz
bQ16oQova1gcKiI64Lru+mGO9iMWCcguBjHoU4rUfAi8EeUQTcIEEXx7mOvCcqfOaF+w2Lry2D11
hglybrTDPYWJBCpQdCL2h+djLb+dVf3eGshGLsfZrcKKHlYyQ+FBfr+SpR/elgz3dxr0y3axD/PQ
kT1jGVgZML1P2HZmTaYKKR+1JJOhv8DH0I7jmCY3y0wjomfEe0nN2PQ64ztWTmmFxXjOjDzNya3v
kmPs1TU8WFJzjt81ULhdo4XrNWTYHI8SmcOLZfzQySCW1zDiPqA731iKZwIgJYUu/lzW6OI+Ll67
7RoTIyUWjok14lgj67gLTCyre6uXP+U1CrkjE1law5GrStmHJdJ+BxaRFGEvIpGEK0znUZX4VZvF
SwrTiyoVBS6tid1Fwe2h2HS9e4PeYORkl4CsZrWcORQ6lfjmRnvU1PgCESuHd0FbWVrDnoEX+oMM
KiUmBxobVoLZl5hXiGYzmaplTTBMRXZ0uYZIJ91NR6Z0Tba0voZMa2vc9AoTIn26XmOopzWQOoyw
bkpkVHcyYdWRqnQosTBVk2Mtr4HW+Rptbawh1xNp18sae61VBGDraxQ2riPm3XiNyA5NHtVTHjzM
ILxvlOVQqNEWjMs9NtpDmXDIkXeSuRHJ2wN07ksoUV/saRTHazx3g7F8UyMXCB3tBlExJm9Q/5qi
4Hpb470JrEBBOY7f7aFO3Mb21YQ8ldl6dtZocI2M8NAgLFxeCFEkPZxYjZDc7DDm50G+RcJ4F6b4
qqxDb9KMq43XeLa/GxEtvr55aW3S69LuDnjSazhAok3q9lZKzlwUAlexnBMZ8bcBH7Ar8Ezp/UWC
VLCR8ETUayx6vAakW+R9F1wL3B4hAve2NUQdMQ5PG35Gvno8HCC3ORjIRgAIJLATDrLGsUtrMLva
2GelqnkcIbO9X8PbwenclsPwQhVroL1sX8KOgws3GYwHnF0JEAxXTtRDWJavTc9AruHqBgrQ8mOS
4501Ql4jS16dapuQQu22ImV+WePmSVxTXMcgGWciij7saM6TTW+vIfV1RXV0JMoFqaGHpPihIM++
INdeIt8+XYPunQDiqwOvJrOfdMgGG845PyC4z4xG+vERR5+eEjIzAWhDgaE1zSY3Ck4nk7JCkAzo
hQvqh/Ko7bmzh3jdqGCKydjRw+3x1tD/pM6HzBSJalBDw181jk1V/DkR68wpGL9e4ADgkdMc6D6s
4vLsnxNR1GtQkJO/vhMiwmQFQ8fWWhMSy5ycGTwY0nrrVboqyc1xGcxs21d0poK4nA9J9Zin6KWG
uCFgGU/5sQ2r35O0xbUqFsULRjWanviHSCLJI1j1giKWQpSX5w5E8yqkF+uF5FPMiYnYooWlbCQ8
Yl9XiTmxj699XnenVAF3yYpE0UNSfy6JqR3L4TGMZedgWtClKim9icICQ1NONBXFWTawlln2Yxs6
0zVlwxbC3K8/sVYSgx7xJyjKDCkcFcdmRUA3uYUMW8yKldfJX+uEcvWvdUHcevlacv5r/XXRDhAM
JgksBEBO6AzxI2yqFZvbrJMwBTBTmcA26M2zrFvGCymJKMhWrej1Z01EhV6Ao8XPnE1roU68bk7j
S57CcyvEOtkKy31LQsf1zWLurx02acR4xYJJJESq14kMeYUQCiZiXdwaIEWRlW7ERxC7SsUxJnb4
NQs+73Vli26FSlX0AcRcuqwK96wDrdpp/Q/RJXCySPGWceRsNQt0UiLqYI2GWDEyBhof2itfP9tX
pMfXvPjuE5Sc5Jh0gUd+3Vr5XH8+oeIVc0LUKyZjd0krzJXqV5F97QR8zYrSe2aHvlGj+Wys7lWc
Rr8L5Am/QrWeUYXRzZ4dM6hRKrADi8Opo63673ktGItFMSevi/qQ1LIrlp0hwQ0pd1tSo8w9wOV3
4oH60wpcIU7N3M+AdO5Y7bZS1TwBEClICd2qHa7BOvBRv08PSnvW5yZ9sGPDN5rgrQma7EhQIenb
PEqDG6hp6lkBCtruOBZ6BZJWA2ZjE12rIemjMpn4GHe4XfZaul4vGczhwN2Wy/rkoaLc18lO3UQ9
D2i1nSX7djG/q4qS7Ife9LQ0RQq1WNrRSOSbus8Uz4k1G0WOkxyUiaeIMJUONo44tzXb9DT2EGyU
IchvVLXkDgnLyesshtak96bHwALiYYTVrQwIzjRk9dRPw/ugFvFOr4BBRcQUb5NMRUQbzumRYvMv
zvAnnRv9oXEYl0lSTECbLGe7vO9nAnpXinp717UyFzDTDA+zBG7OsQPU2U6zicIhpn/CE6HSNPHa
Xijzfap2NQZehprVWuwSYQMA00hKEeVAMXtd+dc24lWRjHDdrmzN96axK7fRnIt4DfPQP2IhloE4
iXJS70TFc1nrw6IoKha/JitIyslS7vMrhCFhOLO42VKbaIl8s6JZxE3I+cIkSINzN62gKrGjdvXN
iLlmRRT8J3tnst22knXpd6lxIReAiEBTa/0TkmCv3q0mWLZlo28D/dPXBzrz920y762qcU1kWbZE
igQi4pyz97ezFW3lTI+//i1c8VfDCsK6fa25wbGgZN2+sV+/+9eP+PXXUoPaslfolr7xt7IVxTUD
n73xJrAER4DoV1vJrw+5l+rD6IynNMekKhV+zdsohYude2R1glCCwptab49f//Drr85NNt6WUX3o
S/fnf7n9K5GjX2wNl/LX/601OjiLcx44kn8BLzBvJocUhEx9S2KQjrwy8PD2t6SM21uCCZNzw+19
jYrKn7e3T+110zKF+mgxZNu2KzXk9mFebRI3/O7QAnUffBcl4eq/bVVkn0ec00ePg5NaXQOcy6vz
7bNblMQfviYhB2zt0UZvWclwB0GwPZfr9uuPq1K+zcBCwWch7m15qookORmLQ8Qjh8hxvrPXWaw9
8FvePhtWVkvOCDRaZ3XSqVF7DPaRwhX1ALfG5md4xe0ZLLcFsVqf2+0JtqO08ZSaMTEOPPrkzGpf
1eJe3OZ8uaFP3vA6rwPMsZ8P+GntQ7hukLaTtDCrvCex/q43En+bZlF3uf19yqHfAYAjuiudIpJy
EacR1hgtM5NiPF5ehsX5X33qtGNIdLx1gM3CaCEsrf1un/kwkE2Y++sH3YEzbl1ebmu9wm7ffPuH
Xq0mo/y2f6S3j33WEqJQcG395n+tP+PXI94e6/bt//FrP3vdv37C7bNfXeqfj/37n3r7L7+e3q8f
nTbcrFCucW676Yfw1tP/9Z9/tu1/Pvdf3xPnXnyEShz8+tLP/2LYLl0ThQ6or8VwXuZ+OMO6dBid
ZsBquN+r2U2Cnq2XEp9b+ZacQPMqro5ynQTfvlgtExRDkJoyJdh1GclIXyf9VYRpWbYC7O6/C0G5
XTGTi4AXmsa+XVJi0sanVADy96DyEGrA9s+QF/hSWaxA04qAg27dh+uf8/X1+dyehMlQbLSdcu+B
dooSURwhhemzu8aqex5qZK8A88avgMmoO4NcT06xbFN3a4xheirWEyjsqEcr7/yEXO41MSSDorL+
DIz7qPPHRXWH1srPdR4PoJOKH/Dsm83/Hyz8nwwWgM2vPfb/PFj4mOhv9FGS8nfO5p/f9c+pguf8
A0+zTUcFU7Hrgdf8b2ezb/8DsoZj+74UnnQdxT/9a6qAfdkTtmRw4EnbdQVP459TBWn/AyuyaxLL
JG3TY1rxfzVV+L2vWXq+r1wlmCjAE7WtP/mabcuMs17FzsUnouZIOvH0ILtnhUXwqJpp3nvVEN8r
9Mq1BWeMHQrIHzVg4grz0Mvx7jcv379h/VskOfwm/uDn03Ft/NzSwg7uWPze9bcvzzQ49H/9D+t/
UmvYtV0XpLEqwknnOq4hgn4bZpdDU/mFNmK9VR7KT2OoH9Yd5Geoxrfpf0Xfq3/z+L+H9f/z4aXD
q+v7MJrt9en95uH91Fm0b7vy0k7h58ob+hc1hUeHALQLkKw8GJ2u2A11d9VqSA5/87vzdv/xd+dS
4VpRiqwAc/XA//bB23iMoz6zJOT4UX2pwjk7OLPAaAQUJG0T+52RRhc0Yxm+8bORpm9OkePsItU1
1bI7CJ3AjInNmL0dVsffPDn1b54ciQlcb55p0Xtfn/xvXpmxyRA6GK285KFug1Q3n1Xe1PumCVdn
IFrGXseI+WS0M1QJGDUpDjk8sF022C853fvT2o4cJ2//189LrvEJPzMjTm/kcqzXL3cDkznlWJ7j
/XEmhmNTF+6E6D4eQnkgnQrWZ4fWCHzEDzPLkLeb6UHYOUaEBUCuzgd1zptCnVlxk0N21Km0j0IP
eydv5ssMNARoBu610Y3SB9M6+/6wg8TcvoiKrF6mUSYo8gQyrTO9OXHrPPXVZ9Qa7tEHx5ssc7OL
kwgKZ+e/N1JbPhtZ/chNhjbcorUIKefJMdM92rKaOdb81EfhD13K9omEaqx02hPIrlAkO/ZH0y79
61+/WhZAhD+8WlgdPccxPXJMXGmvr+Zv3sXUYjCWw6W8JFVl7qMQmpujLMT2vIy41MKEvZSOW1Jh
FMIW+I3+U4Od7//tiVgWKw/dOIsb6g83GmnyUOzmWV4YBozn3ozvCjMUz0s/HWq7e4HvfVD1rC+w
Dk5dV5w6z5je/fWL8ecrxzEthrJkrZjKM9UfYkWSrm4Np+olTo34h2EfEUcRGdTPJ+n7jzLBZmLX
f7e8/Xm15TEd2/J9/mRL+MMtbg4plk47lxfAFceprdTO0PZLFXmPVVgY+9Q3l0uh0nu7AwmWLe6d
KTkkI8b60Lbqb26dlc/xp4tB2C4EDSF5Iwiu+d3FQJ69NSyGJS5V1l2rbBRX4Xd3Hq49CHz+85qU
rVwj2RWlC7ooIXNzGUrsQ9Vy0gsgeRHX1l3f4VrQNC3Oozfnge/kz8IE1VrNaQ95JwtPXlddi1bP
REiyeFsD7jg99D+PKP9x4bb/vHI7pmQfo5nMJ0zGfv/LhCBqwtDJ5GWUc3VhjBM+tGt0imK6cphS
E8ml72Ez0gb9YDLCcq2wXs3Oq4DU+KyxbI61iUG0zzisUfBvxdhmu6qOh1M/4glVNokzOsKtFWMr
LawiMFEdBsYcufvcxeDSObjwFPXyIcUfffzra/X3k/91leOXksInCo7L1TX/cLtkue9MRVZz3WSq
AcVdY7I1ebpj2VeXZvjUR1P1N7E7q6bhT5eH4wgPggrHEPuP98dUe23Vuo24JMqfnpl8zo910j7S
usYVoFr4oAUe4JgBz+X2AYyDdN6ypiz+ZlO2fr/3sNFLWF8m7BFOKO6f79Q6Jnu6aQBcdmFm7BPL
fJFE78JPirJtPCXAS8YUTqHnQQ6LDHFnAyzeRLoVR8Cl/cHPo10UtdFLieLpbzZt9fsVdX1ursdp
jKPi+haJ9Qz32xW1zha5xkL558Zn+Gzk4IwVTqxsKEjojiCv4bnH++x5THFtjd6yx4QYeg/rvhKN
uR3YjWtuokEYl1Gtc7gpOaohEnsyIqADM+RrKy7jslTuccIQ4HMq2yQR1LfJ5hvTWUGYmsPLZPUY
gZo8woTUWPde4jTHufP83STDJzOCXxZ5fkBvA+FvHe116pno3k0ThgDnviwuUD9k075pqyLgeJQB
VErsXZpWgUXX5Sij2nwkVMGqqstfX9q8hb+/0hRHX5c9nBvXN4VAYfOHq5txayqnQmBfjywSlZXz
3lyw/VeJY+ydsnggWmRk0+6h+RqwRKDPmdvKcfC7eQNe6bDNxnOaso805lQGiUc9ZVbNfC6YimDI
RQnezfY56UbMdKZ8LWRBDBQOuXjCrRqvLNR5bZj7rvM0jWZyyLMM5hot1h255PixbPdcejpdOzz3
TZRG2yLCXnWrwpjhzNvWD5mL3nqr1lr6wc2dkWuuVejt71MKW1X7sF3NW5527XrePsSfKshUOhn5
QB5eLapLEq+93qT1z+N0BHYz35dACsO8Ly72GJXbzna6PccDLqExu5BbL7bLjNlb+PiHOkFutiDU
imlmXmdM72IE2556Zl2Lj+uxqM1pcSQTwohYv8Q286ohZmbqN/C0ascJHzLlruhm+dixhj6MRldh
GV2IoDfr8cT5/9CkscYr7pHmAh8myAR1sAv69YpalpAc4jZ492wgGWUPEm7JMTdPNceewgCoAGsh
bexPrpmvFzDDQTFMXzSb8Euev6Zl+kmoY76QsG71GG7BAUxXLUescqP5sRqi6NRb6guwf8KqdIrL
zCAtobIIjdcuISFQ6Qw4tYM4Y7RuxEbWicStdp/0wrnTfnpYUE1fylZvqaXdFwzw/qZyQryvXYcO
KnQAbc/v0zIZr1MqmMeb8cksnO/lBB1Ax34T5K6uMAEnNGutnrCeuIseh4FMNHoIABJ1/JqV84P0
yiMzmOHZpY2rR8FBvuufnWzA2Z+XcBlUCIw9zRH/VPE7CSrzKYYpjTKFg0dRtIdxcrpT4jGVS8r8
B13l6NkAdRmadhiMKiuCIc79w9R1HGZBt92V0YespqtGU2+X9GUMQ5xpuM3s9tNYEyeflndNOrqX
MJY16kogU1kI7t7KB7GL5rl91w99QEzrocdMJTw9P3tFfFBVPN0bCkthkahgqU2ceFzW5FZkcN9c
gylifW83SxmYuVqOXGtiV7U95xmL90b4gF5iu8Qjk9GkbqK+/nmFtyWy5gIMdOPzmdWEP/yETli1
VG9+xB7s+0v1OHrVPSuZvavjBRaJwOGltDmf/Z6MBa2/Gtwa70PxOS1HTEyJfV1GThaCShqOgEwv
YzncGX2+4uWaFy2iQyTH8LHDU5rOGt9jyhzYd74npcf0u2jbvTZixqTZUJ2KaLnonLQQ+kUx6IE0
eprT5osUkz622q+POsq/hBjDWTD8+0HK5pFfEH1H2rpw/MIv0g/nS1dUPww5jHdRj+IjrBgYmLyr
G9n2ybtIcYWVyVlbyfxBhi+tDSQ/6nv3rbuqZYifCY4yN7XHwVu6on3QZbZboOOec7MUeAR/+KNl
3OVKf9F51wDZHJDiLV8jsxzPZT9D0MhEdciS9lOCOSpv3I+gA18TC3ZrpeIHRgBE4oSR3M2en90x
XYVlv843NA84VW6x7RqWwKWhAUCe5n0vW6bGBu+WiQiHLFOwFKW7jssb40NLOXxQo9sw0V+1dn71
reBIgZ2UXrNl1Y91FkGW8ABMEBx0Z8eMBeylfDGnGA+lL04kY7zGapUvNLO7sQw3PzWD3JGV9Eoy
V9oXBJaUmnYYrWc48ukIGt1yroBrjrMOSbCaNAFf+xKG1N7phn4rVYt6cMTK3+qOMrSyrXele4wY
wrzrLdzYKi/et5KUacPKwg+NlN/JBJuZsM0ZZTTPZCh78ZTXNb7dFcbW+1l1j+EFsxetv10Zm2rD
Zl0eE1dupjZfNlbYfMTLwmxMRsw9+x5X7OC/Q2yYcL8NBzFZ8sGIGQbKwts1ExZKUar5XXRFY8Hp
WiIJcSPzPqn87HUgfG600jXaiZq6mMg80I3B1Np6BF7Jt8v+CubWuzOWu3bwxv2tOCupjPc2fc5N
SqAV+WteUh1aRgnb0V5yzosvZDOSZjPJ5uSzOj1l4aaryimwCk9d5mx5LLEDBa1dDvuiSFpgAYj9
HM+9RIVXBU3mv4aFUz0Xi8/stkMp5IwjAWb2JD4OEu9lnU7BZLA4oS5ih7D19wUtxK4cxXAqQzQS
cC3VZlQN0IvqMFIzMPiVTOGcbOIisZ9IM4DyoKglfDuMuXUzhZMf+k1d5u9cY8qvQl+ZUBlHv2r6
3UbX0Xzpl5pqsZ4etRdC+GXcF+tQXWvbeO+3FuJ9Y8CNGkU4/PqaMj5r2fNbF19yz5ritN52MowC
jolLdh5Ee7jPem83o/+p0fOnIU/a40QS+sH2m89GwzE7muWyZUqPui7KCkYJZnjMFhyP9VpceHLU
b3O6YjhdspYy3FJ4OekaNRI9nBbxzjOUuDax+9Q5TfHgaWuVutQ4DEH7DUPXPnEOX3g4PyIxUO3J
1IqhWBPdFVktQSuKSedUno2Y+kXMgTJJECQEAXp2KQgA8ARtauSpjE4mqkvR7aRv0BReLHM/4d80
JuzRdjdN16FN06BLU8S/Y684BwEmQDOJubLx2msD20VNU31JBvgY7TKMjHjBOlAS++6aF9QNI2Qd
0u0t33loq6bZDmu0TyrjledimRd7yO9Rjrw1tphfE1y1eWcf2pjQkgnosczS/l6HTrILrcwP2sG/
TxtBo2+pSXEoCY7yOlpeNr1UNn873XdT2cLbYlmMhsw7hlUxBWC9xsDT5KsYPqOdVBThvhBJiqGd
hgP2K5yKt0dMm7g/1E6CSVF9ziPoGmmIs5tOntwtdqqu8YKbn53XvsqcFjxxl105q1Mcl14Q9k52
N7GDH4QD1HRqPZgYuQG617GCcfG/I3KDBz6QNujJ16GEU1KnlLsSSnmYdjso0F8zI0woSYoYfhp5
IUWn9n4L2Tu2fYYZog2gGl9NMdyXTk+hIrvPtkHO1nQxZq7vwqq/S2W9Ct/m7rId4ClTeiARhb1D
fqvqEdnVUHzqAfoehyxhma4gl1jO81RM0z70lLNryvjVcS5rM2yK0bC51TRTpfwAhg7JwC6+em7/
Uens5JrO3kkmf1dXBXbMEor0SBp6u+iXiVs20MTHbcf6VXuoiwuwXwSpDZuombpT7kfhvpXlrp1B
PYWxdScZUW6HVN8ZtjcdzXJf9la3994NowXeexIfPP4kkSbcEzP1ihPa2ScxIzOFCTlHb8B7XX0h
DOZLzyy+n61vKhisBliCmb8M84ggzkvlVtbyWLQfsOfZ2PwI2kkUuPJWvdm5WnXjbR6kVoNBNMcp
y5tRSbhjnm83GKkAL0GVvp+HuIIp3NUcjDOgxwxYNyi/eFsagklnYgdR1jwNJqmg7twHlkDOIIhj
YeKdYVLl5UnJQUmygAzsazN5ZJ2mTrrRY9RCZGo4/RJ6qPtql5toB8ekuq9Sid6QuCWGo7wU3Utf
I8rMG3R56J4T5BySOA1taYAGY/4YdUO+H5bpaDlwmJahpvaIVBCrmmKn08fZzthkScs0BpUFtYGQ
pYhGKN016norJRoRWvnOSiwjoOirOiSp6O/ibeona9rDQwMZQWSf+8x8LWJCS6UzOduuN7ZClQ+G
28L5MjuGwCzoVGo7zojeHmp7v8NIgec8+U7FewTa3gWtDMvd0MoPbAyPnEXfJFlWrEns3BEqQs6d
404a7pNnJMnB1nIvWgIOy6V5zkuYXghsmiDz4j0n9M3UgVsGcc4SyirnmqDgm++zosQQVXZg2fzY
kiS+8WklKUDoQYf1YVNF9osZs1oUBQF9TOhACxZ6W4iMdDBMq6MGNF2XAP3C8lBGAp5K5Rz9vk52
qUYKyqblQ2Zxi0OYvXmx+j5Oij1DIF3WBOARwfYuwd0YZE3MRpCGsJ5ixMhRdDUt0exFh9UVnFiz
pcZ/KursPvHG55pDMOtHBwPM8L8NBkslYlUE/rSN9v60cTzj29QgNhnUixglvoMxfE+S5Juoi+oi
IE03xBPs2iYZAFHtJz9DM+ZY26WqODlWbD+6c5Cp9F9F+bjkMV5yHxp55gaRQWzwUtLfVcBUigEC
WlV9zY15FTdGGi3IWzaMOkAQphguA0MysL0jyL5WHuyMzkKcorB+d/k14iBI4sZwLF2w7GRvuay0
U/xxOXSNvvdCsoXCEbx1LvWTbfMzjZC8YJ7IiaiV6qIxhm4GmDgGPw4BRybr9r5AfJd47lM5YDJw
BKJAk0mmcj6rdkUayGoi2PUYpjYy2lQBfxtiFNzuaif2E2DhaXZvD1EBn41yXNKsIkhIgrteIDVZ
X5PXagJwI6fpS0748GT4nJQJbwLvJFAab1HOcM5f4eEmHuaN12A+LaNn6SB5rDPRb8I5RlFMjlxK
9sS+sNQhy92Pwmq3REwMEVQ4m2Bl1xm+tOpTbndvhp9xPOnO6xZmT8TpRFpetEhIDk5acagW65q0
2DNjEx6B0WdnOcZHt4g+lGb9w4pYnvup5pDrUw4jR++8/D5ilwvtAluM7zwa3VzvRZ5tF9rTR9dZ
oq1t+s9jUu9yXQ5XWqDjS+RXVkBtsQT2mg0gFtSyyisrdp8sDazVr2/B1N0KkmpCX77S8TTPbYjD
m3FBuIuHPj9aq6UiGyYTT31p7HJUa9umcee9Oyb2Yaqa74q4kTvHqa4Dy/DZSjho73x3bw4t3nET
5RtZQOk9Pye9v32WTyWZaFHxKOZ4Of36OoJt4CvLTACBU8G1kqYHmIf74vbX2weKEuggLsHgQS3I
ve3lSo/QQ3cY8ia+r4WAUtxVw3zGVX/q1q+1t6/NXfwWlzCBqqmN7kfbOEYmvEy3iaP72wf13585
IoT0EMEVmCLvvRidTzIXA9YHYjx4bUcf175xZebDX92RvAbwqBuVbWvfYk6AeTtAs1K/5mhKwCtp
Iy+OZTLAoE9nb1O6g7ftjSzc2oX5SlVM+oC1jHu/JsPG4S20oiAp6jddpmvcQNqhKBmePIIlkNix
W8tsj4ec9orFGSY2rcus2b9Nxz3zKw2l3vcK4git7bsWcHQ8dOkuZ3jIwglgyXWMN6Xa6yKJzM0i
+mOKbSZT/UuaRg99HmObqGJgg9YDTZmVlkc151t+vtkwpc32SWr7iEHnd7oRX+ZEI3q10h/9alp3
ZMMNtPYYY8HpH8RqoehSwwnhPa1bt0UBu8TPnjVctS3iR8SKmZXEd6MsD1NCR1RoZ7iuK+U4Q4FL
FNFfokzFxYhGKIawTU8qoxqsFmgBND28y1T33dXTjblZ+vJBLyAi6yivDmxS8O0EN0+YJsaz6q2j
RHSEZ60hMNic1CUvlreZ1IsXphd3rt3FV89rjGOLcBbXe+g/EPxQKt0+mRkZ8y1Hi81SWEAyFJtJ
GFkDWdBZcUH8+YDLnM06ysdjWszo6bLZZ8XuiIgrSU6ea25RwrnOeMPT07QmJRqIuXFpw0fRcXJo
SdR4NGmVoYCsiPTz9TVMl8C1x49FbEQ7xhvqqsvyxWmaB5Wk2XUNMtKopO7GOsFOt2oWy8j2Duyb
48FpHonOcANcaNaTip8RpTXBGCbRx0GD9ait+GtV7ztvounmrHE0jRI7w+7AS4Tj5wr/27HIO/hn
U2PgDMvbY+UCuetY3sdpuVtFR5lV7TF3tdTeSfuSp6fcluSlxeQbNK1+kCQAHJfBQ/g0s7viZHn1
B/fDYtsTAyCruPCrx4e6sIcApRYKcHHmoIo9zZMOFYp0LhOhbS7FbSb9CPbLo73A45qiEUNUHvob
dGX9NiG/e8tEcCTSvp2fiSdgxye2CynPR7sqiBqfsDi6bmZcvQZw1ZztfaNq9p7D/t91eXGtCvon
RGkF3eSDgqnDL4ZnJ0QSec/zKNsrgov3Vq6sizXZxDrTowNebLwnMaB6Rh93otz2MF1YcnsrPu2q
iU7d4NzRKcLbpaMYaCd2pkxEsF3oH97V5gCDSKbWnTZx7jOP9fdam4hGb1+8/Z+xVMOd91JChDKk
o59iacYvOGD0PmEGTMOKI8B2jDmZlEX3NPiyO7EVQime8oqM+EqqaxVOAv8mWR5+IUui/yYmAaIf
6Y6UBBt776yaEB2Z0sZYSIKoygqkKuXPcRydd34o/GPTFvPOJcPboS1KxBzOBY8seUJw4Gh19gjg
NKV8zkN7C/YEGriOn+PF+mROn1JieUk7JOVHiuyqTcKFXDeuuA0mY2tEYUy2HEdPFiyTOjTAIyAS
7kaeLYucTSpMGnKy85LjmDqQhar4LREVm+q8s2V5xzhfbppElfsCAXffPmC4wbUwzbBzmyz+JpzY
ChbDmM8p6Rt97PhHTyNilHbvnMzoQz30M6oxPnAfPS8SRJbhsZJ6U8OyS6vlpgu9ST9vn1U3LHm9
qvJL+gaEMUfVxaTo3/kixBODn5FzueJVyT1amjHM+/OQG1tOY+fF0sllGNahHHX/CLWtB1I6eCSh
jANklWgyNygKUwoM+ieeuELKKC4mS7MZGdPej8k9FTH+NT/PT7qlCLFn52UenW8klKpt6tzWV+vd
2EzqMFj109jOw3ZiuSbNbnpI0oieFOjWUPMyiwFhOL4myknWLy1Gqv8+PcdCc8YTHWl+/feikdPJ
lfqCaYZZFUf1nVMo+CB0o5uo+qHazLiw+h/pwsHP7OV8zMDz15R8syNGKIsosb3af4/rLnlKXAhT
Kvrey8ZZpXmYvJSRBkPH6khJtjHzNrqznBIpNPmP29RIOWWVcPkKgjiPVLFRDpC7YeVE/hniTWom
SVmV39FoAmC2xkqZtCI2ZuZ/EINhX8bceJlac+2AbFwD97Dv0tz3og7G1wj3iYBfIOzt60AteUoT
GusWYBUsujDm5hDHpAz6SSGF1ma2x4zC650iWx+zBlELbbDZns+UnTDF0uVRWCfSkACmaRjHjnyu
GWlt1dLDpOoRlvQVpL7EB/wEqC+VTnwoDOYYqpakho8nMnjyreXCWg4NQfiKbR6MvL3rZFuc8omE
16kKD3Gd418mzC4uaiewp2+05gyqNVp6DsdQ+otuRL3jLc2bSZOoyF1auM3a8pmKLojrLy6m4ft4
esLNLI9LBjoZ78oB5QzR8qV3nxRSnCp7ZYIaJA1XY7+izRljW2S42W0U0AwBhIbsOV6Iwxycnt/N
g7HoEmZU1s73Rhb93vUz0JO+T+GTEj9YfXTYGMAvUvVADA1V+LnwcSyTcD9uaQ5AQcsWtalYl7ZL
PcFkdFFBU1fzwximZHazU3X1NGRhuLfqr5pm+NHxx2MVA4wqnOdIEnna2eFb6xjfVSTyYAjhw3Dw
e03Q82wMn8O1zBmlNXgA4Hy6Z7MBBssC8T4m59u0b26h8PNYOAuOW4/A9pYuwajRNRDrJQ9tyZym
K9xjbgrIMuJDGEWf/XZNBRNzjQ0VaxnhGtau8hNWBarVOKnYE0OGqSIknAbci1eSi7dQt2st7Ht3
Tj90sWDikbXPadt/W6aOS/HHmHBaaBg72eQ2XUIkoKwUYC1pisACXsxPS5vQwk8wIpApkjMCmPeL
DxXbqJydGxXZhQIec8s3HyvgtmUivRtlBhG7KQ5GFXFMT7ZOah6YCLPj5biRG2u+WrQo9sjI3qup
xEut8w/KaVduW0Y1pDg0+3WTbJLCaXZZ7jwthnydzcFhPfDsMwGfwezIKsCn3W7pO2OADSWLBfFF
zIV/qHQ2d21LMo8zS0zUsqflYV0aGYoDw1fW+Ll5QyLG7eHpNzPU9m7qpnHTgYOCKGQROkwTaKQe
R2EOmnCgkWF6e6LZ3htF9eTj/PYJyTvqbjTPTY29vpbz9DiYl3Q9SNL8atkeEmakdLUZxE0tEjAr
fZko4S9jtRNo53YzR++z8FPOpA7MO5Q16Y5lVZFh2EiU61DQZLN8dqMOmABxLA9OPDz0gx892RpE
qhqzdzmZ4ZyCw9a5jjlrQmjU6cE2mCePEJ+2hZyHy8jZzsZrtO+LE0LL+qqbA5G370vP++LkVX30
wJo3Wec+1DB5ffr0+yUhGNXMKSwKLNa+pfOHZBkuRS+ml4KRIZS07t0SGeEllqV3lX3M+YoYBuGH
h6WX/qF2OSjV8BxoOQnqYJvqqKhtrsUmwJbBOH8GdsfcgOuvt96T+DLhjc92ZYZeepDRC8HN33tD
0MqplvKuqKZ7BVke3DdUWrMuvpXLQImRan0UhvcFyZYNXV6YH+xogVeckF1bZvpYJwkILg/mk5ge
Sw5c57ik8yL9j9U67Ajt6FVM1cdibCE4uGN05FT6za74baoBNoC3ph1my6IPHf7boOo6wWjWejSj
2iQVp8CKWHNcSWpjbw1BHmfJvvTJUsXuvi1K2N4+rSaQwpXJKJgp0cADvcP481a5/TfZmNmhC607
VTneVSTDkYTS/IRfBXy0yLd5XImDbeVjIBQ7NDMkb6djwrCADURHMlJN7PReTs4XLOjR9DQ9q97C
8C6+Mo+Go5A2Tx5r8UFgHtrOTlMDF27RH5YdnEZnvi9yw99mRGEELd3LRNVMuCb5FFnFwRFUokWT
IV5oMVOwuvWSw88cEoXJaNEOIh9SQz3DV0/8574lNTWMMBhFk+cECFO3uinuiE6Hz45dCK1OFAyG
W+Bz6BlLMg+34sLe+BGbbhjP7l4k9udw4J0jM/Kc21ONziA7maycWy9hKEpDN1NdfsLmDVh7E8up
pQvJGZqO4E6n+hg2RnwWASkZZs48M52a+EO9UidNjiIVk5utiS41GJaMfoE7zGw1jjipMrL2ttn2
22FBHuUvTn3x4/SSubAph/ZT65IzPKyzQWmC4VRh+mNOgD7Wo/g6qcw89h45tPlMhU6W8a7T86GJ
4PC34DPIGZPuBpZEdDKMzHgJm4OXKTgO0HppRxcPjuu22/K7iyU8mmp5rYi/IwkcdmJJBFvmKPtY
V/uSd+nBKDmqipbNG/XMVsbt0ejdhOnZSLN19IOZyVqniTeOnZorNAZUShsUyrEBo33Cu4w0pwy0
Ex5FBdkszSioDMqiyGYkbqBTIp5x7eRgMtwnBcVn5MrAbjP/7NEwfkRE9c5ElUassn2fj9LYex0n
uNTGCmc1VuB8sqfCCujPFFfJfN2Y0s9U2R67q2/uw1b9aDzga6mHZBB0fpEU2GLiZN02NEpqfzyz
gd4PeXeQlKUPSg/MR7HX2S2ArtyJkND29XVw2ruhCbu9qAg4GKr8vlks6s/FcukcAFLt0JJv2nla
01oJ6XMjHbN5kcMZDs17d+ZW8Yz8fW329T4OMRhbpr4sOrZ3FbqMnRrUct/zyqGngQjj8tC1HtrN
4nvLLpzJwy2T/oQuBoxLd8TEblPhEnpBQwKKWE3tmrYZUGQJotyPkF2tqnkoj0xQZtLfUgtT8Zy6
8+OoTA6dofYCr2+uqBYwbP9v9s5jOXJm3a6votAcf8AlzECTKqAsy7CKticIsslGwnv79Frgkc45
/1UopDu/E0Yb2iKQyNzf3mubFN9TTucbnMLWul5ibLDpcncbM4PVrk3bfoLbWes23RIxTQT0hAaH
hAqDtdWo+sUm5uGNgQqLf8RBInsbQkFlbHQT2X0ameSUPTMTJ+tvIVbBe+bqx6Tmdau0ODgEKmjS
sfMbpSeOTn5bDQXJ1xmqR+geh9F9FnP8qXVyx76w49Eb//ubn3/r//4fP/+mpGDtB+JbK0dNFJ/M
7Ou4RGWjJSAb/wRTf/74848/byrbgfDaWMO6q3NwdFg0g6qp6YQh36LAKiC9vfz9X/9oL1HpimcX
NVrLH3/eswm4zmTLkD2zbc7fA6vFKlhCST8fmOXzMSh4TCY/Id2fryx/vp2fP6pZnu3JHvAAWTJe
/3xT9RNpzH/93Z7Yh0ZW/FuJCQZX/HiHWai3mh6TjSkKAfuh2f7837/eQf1H9XFJTJORzD++Wy2c
G7qJlx/x541c/mR3/UNfRTHberLdP2mbbHnZB27/NEum3U9YiLHqvUoMcDBLdMhN8O5ZFlLo8ref
fxocA2h5aN7NpSY7ESGRxSQp9hEKa4sIP2fbAlDQrg8Ys1YZhcGz+Pr58J/qsNKkxkLLnxrTQD0Z
2RwrLpaHH5fdf/USPk3l9//47x9fGUth1LR19Lv9WxiHUkDshP/3CM+d9UH+t/VHXaRR/jc6mPGP
D/3fdDDnL8GnQmbGuS0IafwzxuMYfxlUDFqmYROO0J1/g4MZ4i8MyZpwdGOJ1/Be/4zxGHQXmnhZ
F9sjRnCDtMd/Ag6mG//BAC1M1xaqgODJJ7UMzfiPFmEGoElex1Gxq4s23GpBbz9EVfeUoerjwnut
h7659Q2z+nrse0+Sv3mIp2M/U8XaCXr3LkiRBVFHsst29RjYSuC5sztvC0U7GEU4eqYMAhzT56ku
612vur/jxcVGHSkgnlFhLEev5iqKwIajkxdeeHayNL67CSPpOjeeJyqivGw02MTNXeDhh/LFlBjb
Vg0LT4QObfK1g+5fl4DVMab7KpORFUCJeKdT9LspR3dj56E4uhR0Iz3D79IYdPCNroi8cUSBG7Ev
gogKIHqza3VgxFGH7jYvIz+ZkN6CNoRbMljnxsTR15Tp3daAR2MZtNiXz7tI6QuvirTyqELCN6rB
2WfRJLa6HJ9d6UjqheL6QRHbbnSiYznq1npyhwY8PNpqw3wnjGN3o6SReQ5alPyA62XJcH/VyQQK
uyBC32NH2jbkrfDDQAXS2H34ZtS8oaBiblHky9LfGnMIQSWj98ut3L3OVXXsCls7pGyH6iYitd5U
GPHCvR1p4smtcFQUUQWAhTIDph3ZQ0hkqWPTfdDMPlwzo2Te/zH3+HI4BRKnORoKIyKECZz6cb7D
pklZpJo6J6xkYU9prmtlt6CNxDpRGvMyTPhlG3dJPcuALqGQ2ivRKUfIzOlBJm10jnt39FW3fO4t
ycahIwQzc5B6SMtigvqO3aYPcC3RmzWAancMOWzqJfMyFxDj6FV+UGv7hTFPy8SZ+ospUO0bhBYv
7RXIdhWRDKa0A9t8xNtpqKhtb7GFRoF4CXj4Iw8YewSMmzlFxqZiF+5UpfSrLL+qgRUcgalG61GP
sDRLa17cTtRNtMCXbCO58YJiIFmioc3wVCou9mMXXoGSSiTxPra8uYTpzGo+rJUEV3ZYf9FyzBke
AeiKkQUTqfFeYtL4mNZG/JAGff6oLKZkXF39Gq3fepWRQN2cxC4vqUYp7PRiWykj5LFE7IdkwuRx
OmXSVq5N/2SFanmUY3Zzct2PuvZuujqNKLAiobbIY4n5zW0CYyFBix0MWvsxKDmA6VlIIV+4Q32r
H6KRI7bRIvcg0i6R9M5vSXWtefDWdB51zbFV5seq6JPd7CbVcf6KlWI+4FlquICyuzW2APui6bEI
gy+sSUu1kUpbClysVRNSriMr1Jk4syL2mcYqrphlkGIcaVXLh52iMaHSA3adv+zJfaqiurokgZfF
ldjyi5IDB6wpdh54yA1+oWHIJCRPTVmdPGM9XivCdR+IzBP3Y2PggA8e9TG95FtmdrZ1LKyRQinD
oZ8hVFXfjHXoyxjbXQWnnStLyr0KqLsMirYU20m/GfX6AnUbHlu1cY1cPtX6S15b68xhDJerWnQO
QxtnskvrA/7DhVPwxBJkX4eh+yMbA8kwpzw8KthYWtlkPagUR2V9iVjUQX2Qqmlt46rO105S5AjB
1ZkguM0xgzN66iioYBF1VNiWFfhs3S0rK7zqkYUXbKBdZQg7w1fiCkJ+6Ua8PvovzaZfKcVyt1Vl
99VYySYkLbZVwjTZxUaTr9j2fdsdWZtxSDSvVRXpD7GTXb0Jc9RxqJXnNA70TWQk8JzKpZ3ZYnBY
TMUMEEK5zjKe/HmUvS8N5w9+1ZfakCQUtBxWvWKZ2+J1wk5znpxFAK+CgO97vPDSAlCbsluVfzMv
6p45BDOEQN8EDbRTzbjzOW1RyA2A0BnWbRj3+1rDsqTQx4jxTx29vsf4DWnKk87i756+gzKPtgy2
KNbRsPu3TfUaCy1ZRwyRPZX3cfP8DUJAtXLQVZAMx+fcVgtvGlubKVDwAGVc50ye/57RHjr4VZ6S
D78zLczWOtViXR33vj1JcgJp6hua3dCarm3BaxqrzkCSjYhSBBotIW04bSA+cFNK9aWcRtg0BvJL
NCcctoENbPjWd6Mr95WT2A+mqYxX3Et4Eeb9WFvqoVt64SmFbH0MLaC2wiFjmR9NBvXZxI7/1YzC
56lB/xQlrteJoqRyGj6Zlo5g1Jxx61pNxqmnekdY+XRkGjzWNSwLs781U7eaEvHogJK7EjzEutz2
uBqsWHgT47t1Y0aPHPNY4iZuzRokp9fNip8nQCGDEbMqho2NloQLn0NbY/RxD6mGF4WsUePPadZ6
qnpyOJZdWjvmkFzmlNnl8ec8i5BZr8AwbfpYB9xtoaIj2UgHYSPyc4ZCsUaWn1cgVoDPQQkk195R
LJrHgrPyRE59rvzAZm5ANhLTglG/Gq0ld3obaSstR1uMh/xjorFnbMGpzHNCjRN7Y08XI1cJFxiW
KBZYewHglVcCHzgkODdT++3PMpxBtZhfE+Om0xxTtZSSH1C09s+UOXh+m51aZG+aPZQ3ZOjXopp/
o9eicrdcM9kU0VojmgsiQ6oYjAcoKFCUg9bV746VVDtyNAOq09B7gYjjtd3QKuXac3bX9HafBFTx
Razfm0oEkE34AYya6SvHAj9GVXhbUicj2iF0vsQngKduzHwMMLaE7SsD7bsTjY9Nrsm3Xgd0KCp9
VcadeHIC5ZlliR5c2b7aWvglzb5ZW0nSnO2oq7GEQocM20LdUYlceAlRiDt8wcJz0rr1KpU1T60M
bDK4YN8gXPzSp7Y9a/DaPDd+sELd/OhJAtFEMARAzggJVdhUpRwoebZa+wP37VvAWFSqMzMLrDRP
lH3SzsBk5kHWs/nU2zV2X5X7RQt7kAZVeCPTM9AsC8FwnlINiJ5irjGpJodOjDcz6/uT0de5p89K
ubPCHbKh/K4UfAOo0PE9IduyZXKg7YPOEJd44PXA9mNhkNTlzqjkvkwGkya/mKUxfRj06Vs66oMt
bVS0Ec6BULXNXJXhFt/rhMqmBdt60rDIImVh1msZst2SrKZwQZYHF/zK0w9ajkhx/3ukbaS0qlvk
oAZUHOv35RT4EEHvvFRMgpqo3HdgmjZWMGcPBvOro1PFH1FoWwRZnI5fiiDzoCFqjBENX/F12Wf1
GezdFHSaLXNBoU31zLN3Y9Uh9soKz1yniltXNld92AdF7fxyAtNgvzu7dwCrhi8XHTZiu8paDdg9
nbE4RsG3zsN/bbYMFMvcoMFnuXASXAp+gvC/QvMDFphTxtgMwpOtae2yXL06+Brn5tUcRP1ldO57
oJfRm4pRYN1PJQ+42KSBDceIAf7WCouX0Ykbj4S/joonIr/JYrp6xCzfg2tuRCfce+N3WBaI0XJ+
nxrjrtjis6ES/JZj857M7sR6xAriGJSqmdWDNTjRReOyXI3d0G6t4U0MGB6ZOoSgNt0SBpNWfwct
v0fw6dbF6c3jLDMKPZU/BrDXI3oW0zU1ppSFuQcEQ6vxqb9gvKPgMEn1oV3ncxBdLdPLwkh5cTrz
wD4Oo61TqpciUCTVGslX6SQJmQBtok5yfK3IBlSlAnNomt33pK9PQcW3H5O63ImaIW9kvgSO065t
Vf8zQP6ErepQP9Kp3cGISIdyTPgy8nGVWHp3zJteX6klapSuRy8/QC+OHlj4Chi2YvmYnw/EX9Ad
pJnhv0OXQ8AN7uWALDcXCTbFbRGn5E5UiRGssNdmP345gplQrBcla2DLyNsJXiyVQj42Hv2hC0My
08sb1mcwSeUjvDjVK9KZEW+0B0NBGiC2zoXW91s2YKdR70iulhhVf4qMf978tBnjUXrXCkiRZqTR
c6YuribXtNdT7fcWw+0kpEMo7XUK38IZw/8Uzp5qtxWh5EVaCYY495ISNbQq41eN1Pama6uz0oAj
0hg4rSV1jutIp+9haLpjaHcQcqRJkalY/I4qg3kdlsphYG/pG9mwbJutT4JtlGh2UFDcdMYrGbRP
kCiIdTgRZ7qZEg4dO0U22T0dI/KxEvRVirCDL5rd5sq+MVTwbfn5k7lqvySTHM4P8SUTWN0xv2J7
04gcjWm4DxRhUnt2YEqibpPWcvdhacqTphBByJN4Nwsnvjg2pbcxHb1hFtt0+9ruqZ/TF8YXtFAl
ZnRLhhSBlratDjhlI5P4pkFKLEX1vaRl7krM/GsA3+OT/5LAUGOCWnP/rgwKpSVzrm6S0HnLdYqC
ipaJpCtW3cAtieAuD/RYU/ZutPc5ZmyphM57PBa7qe4llur0rUvtdzO2tm2pUQoqP6UgoJFk5qtS
n5DvaYx0OYhWWr/WYx5afTBfunZ6bxN3AxF4pQ4pCnqlkASzgoOzrGxSxUcC+5ODyTHJY3T3cxph
OsfDuUSyTKFO24FTcS17vKAgl3edom+bCaU04Jm1ymZIkR1nwFWNDXrXMQ9JJTlO7A8X0xrtAwEN
BjTmweiqj57R+bqLxE1pQEq6Kpwd3KIJQciXZGBshouYe/ead8lrYJTWwaXUVhvVMwSPzmNj//OJ
YPxou6pMdhVdoGZT8uAoDUpIVLCs9vyqh5mOEsl9LGuHY2HfBmvyYmTKlsuvS7KBUxDyAVTWY+C6
+j6oMWosqKkpM3ZplVqHeiBtnCTKpR/GdStycw+DtvLthYgV6vxMTW+TA0r13otcp/HUqbuz8DxG
ncEeJ2MTmQV65PU1xxHfGOYASvMlIo4CAgqrzKUcY23PUFc5dAw4jkC2gr2CnbTj0Fu7JPagvSkc
AuuzM07OJkoQqKds/Jl0mYdMoaJIFM4TJytxMI1KAFGbxcGVnbEVfL4ShXFthoLiXk1hvLSsaW43
3M05e2eMc9G7iLavYZi8QlkqK2ssQxWkuNy1hw1DuJbpUcjUeSD5F4YkY6XYqrp4HsYAGm+v3Ogu
jbXupjla4iftkKx6m9Ig3Kvq3M7on2VMA3HzoloTQSBLnkI7/coccO5On5vgNraKyl5ZT2huGlJa
NG2T+WQCCsLsgZSqavCM71R6nTZ9D/l7U43ZXde/rdl9ycYo3OiJsxp6jCMJiD9IqI6+TeUlmwZi
kJY9eKNS7Lu08QI5akesbZ9MU3bY1b1q1u1tqzvXONR+dWQL807szU59b9EAD4WDh2ea7VXbdfGu
ACIX4ICXMdNSQ/twUSQY+LSUUk7CDxPONvVUjetQ/8ao7p7O3eS6v3SUMofenA7rxIAyFjrh0Wpw
MLjNRPOpTpGMmNSVnMjjhXD5usQYLu0o5ToC+LoRAcWKURY/6Gz110S0QuKW3SHqG/BXJuFFfhlT
4KwmoX0NI5b+lNDXBoi54Lq0joES2qsodnq/MLTqMvBesSie1bKNfYZwaNFi9pqR1tABs++aOI/t
K2YoL3bD3NAxhsTrO73zgmRJzxSFQcUXjXnYylYVl/WuTke/nNNrklfkVYrvirMuZa4h2Tgcr0o6
XspnabfbAbtVJusXVwGkm8r02rhp4zfRL10uZWGCbEa2AD8y+1m2LGgFUsisn7mvNxjgDtmYfZct
lwNTaYAg1bQW9XCSS7grCxJv1KHyMzZYmWX+oTIEqirrXoGwwDOK8z0w1JVuqiN+8u5jysddb/CU
c43mrPMsoTJUwVssaP7FF2oLngsFexZjxj5FEaP55cTyC92QeeV9DLOOzLPBL6h+S6zknTz4d9Pu
zZrfnAYMx7S7rQjEowz5ges+/SjIwfQjDLMc1jHTdy+Ryt5uA4zI+ZdTV/hDmRimrTiAd4W6IXPf
ZKe8ylSqo/tW3ZvgcR84VB3VWLmWRbBC7bmEdfwU9eXdkSWOqdbdxOxv2BzduEfasHzEefxt6fRp
N5oF4Xg8FxYvDhJFHZc3BKZDpCufUUBDGljnTZnEkHo7yvNY5hf3VKD6DH0zaliRVg3TuNatRbfd
yIrbm5Jd6+vs1r/nwfwG4vqcmRb9YCNjx4HSN7IU+fg7CpIK5OR0UiLjUxmr+wyYv4+jr17VbvY8
eKpLPD3J3/uUPti4QD8SSe51XfoB2oJagmH80tpiFTAChB/JOlFFZzx9PIY6Y+9GOL5EqD0blthP
9JeHGHLchmLZsn0vKvE0cAoYCiA7LOZpAeKnN9ewf1ezVLZZZnvSLlBdxQ7qmkJps0FeJik1jLqq
QebDJTSqzSsifIz32sUuw0g+DpobQKCtSh5+BYum8lKdoapTfiIDXyXJ7a+C0LlS1yejHniwqgl9
q+TwyENMp6KtPlsdlryY9sVApyhE55dRhNSpayQUEvZlrYruWaTfk7nPlYArPF1ONw5NleZ21Jwv
si7vZo/xE+PLMuB3fKvMLxV9DIpxTc0Fn/eS87ODcrm6XFP4yIDJMYqjvnOx94VJoK8EbPAQb2tr
oOPqS3CmiQyfCTnRUJP+Rty8zaqG6rWSQqHfmVNQEJsvifGcJM7BFegfBR8+o0G3dGIhho5/ShML
e5m4z7ViTuQr5nfJAJQvZcw4VVW6GlBb3EFCOTLOrQBwW6Fqd04H5pUUvSFz9VQV3xM6mJWXfmRI
A2eho+ys7lbNmUkIfyXRONaCgZxvDstvpLs17oh1w+mDfevKU5A0klN5uklnwvVkiy4ZcShuNpXX
JCqx0rL0akKzCN4O27pXjb0me8peg/ET4PCvHBRCHckjg/lszSkcsx69Dc7EOBTx9JgympA7Ro/9
tldpKa2C0CNVFG2VGlnKLLnrlE7HUArxZnZ54hGQWg7FuAKjqUOqCorpQeG20lNMzlFWocnSONDY
pbmnikZfjVnHxjNrKM6MPyz6AfejWuGGhfmncOmvCMep1FRQr6FHwnoYqUYendWsU95piAyB3z5k
kcMeqItWXS+eQ2rVq+FsCe0jT39XQW8844Tf53XTrfRAjY/NpBEfsgXA0oLqrjQEAI0jcaN1jOJh
HrLH0NAlDdOXOTutvI+NTaPT8B4TYyNv2dIyiPhJIImTeqhgPoegXYsS6nPdncVl7n6rJTWIw1zQ
VMr6bAqJBQRigzf0/dNEamWlKLe5NCpeBiQJ1aZpWMYEBCgBYLAzQFglxxiVybjluWju9LGjj75N
Gg+eHWH/IH+ZUOHqMHwq3VTgAIhek7ZGfRrMS8+i5WpYByLLvaqV+aRJ4hC6IyMqfrEwRWFqrNte
3MomrveTJGDRJf1nLcOn1iKsbDYh606IrlroZKGb5u6krcNq4No0B6fYeDhM7tspD9cOChA9qDwh
SoR6WJHcndB8qOM0VfYihgQlRUJDABJZTWHFlRKoD7U7937Y6liRcvYojvMnj6HH5KxV1kwOrq+s
naywaUfxaz0p5dUkQqsRV05JbfkdbmtfXTyffbGOXPWFDW69tks7OehoIuxA0t9Yj8Gd6s9hYlf7
xOUQJtzMuKjh/KsRmcV1bRTUcNabLK2es4DYsyGCdC2mlEPeUHpKFnyU3YxhUNPJLRhEp8qJurWU
T5v0nLernqZRTudD901q/jAa2dfQ9l6j0z47K9a7aeWXmXIgqwA60RvArfv5LW/gqlhufh9tvin1
0bELVh5UfXIr7Id/6fZwd3IkDFcbVL8UCAohJREKQYcNp4oqXQrrse+YHcbJOiRkWU8qZYnRJjZz
UktAGjRaHb2EtIzZ4tObsEjV9wBJJ2KuDkubA5yqM+ofgkclsIFDBBTVcO+Os+sjY1JmExuevTQR
N/rAWTNmGJYgKDCHuE01zjnIeHQ0qyll71TUm+GfbPoSU32y1UD3tJKxnxGVNx13JMgRAi3bbIrP
ZVb/qoeWKzZ9F2x3LSLYOJbW6L/Edih/EZYdsSpT4r2cDYzZZztzarNXa2RySKKbPZdafS+doK7M
OKUgdxkYK7pHfRxemS76pMu9GkyN4nZ/Zl6SXpjfzpjWHia+V1z9u4xrLzI+jKDx9ST7wuw1hu4j
9S/jWluKetzhQSf9a9ZB62e99VgLr52bZO2GiQ9n6VRFza/Gpnq+aF7Y5ZmbqHPO3WifFCv2QmyX
ZGC09Knv2rdSBIflc9UiOeWFeWTHum2Nt8olNzcsI6fxoPFsjcxhCwoewsClsvM3V8ezo1o3t6M5
NNiSEXzTdfuB3ySUR0+f8q2IMdgKm30Kq4/hT7m21VkioRp0HiQ1P2WRqtvlfKLONUXcHHXK6WSU
LJWY2+7OND9FTf42InS0VGmMdv+Q4UQzhuI5NZ941Tzu0n2k1n7HPKQe3YsYusvy+8JAuo+z+MKX
PEMNJ972GLTNr6FE1Zpj6qOtjrP2OOBlJ72pBLtgGHY4Pkjbp3BxavyhKxNtvTRqGBtT9Wil3StJ
e17uhieAftMthwZygV9wvlqk8msMJYyz32NhNDSqVI+N+5hr1rmaJM7FaWNJ+irZFq+GSrxElNUD
E4flD+ml7gzCi8oTiXkatIHWxihViu0yrJE1Rpc0fhmV8YupIg6XBnMhEBujS4C9waYpiXeObX00
U+YGjWJ6MiF/UfbmpdLDTdzJryJd3FYVcIwxekF7xryr1f2KQBWZZCxS1jkwfyFsHdOJmkoA/D4I
+J3qhtt80EkWzWz0vYHl0eyuoTX6LdeIok2nyNS2USz3XSyf9JiNt2JsZuoqkqbcBYGyEVBnAtje
TklnQTkyVcJv5gRLUry7B4jAS2UJy+4WohNzG1d90CnlxjNyXy78Vok/ihTVg2da0Z/JdK97o/Jq
w36joOxYK+6Z5LcPMOSZQfvbkBReLMYjJ2yWq0p91QZHrNTpT26Qih2z5nHill9pdG+S6Bjo0tby
I1uPB9Ale3yO26zBMWcGTzrqQ8n+pcj08xhF5zwuPxhfvzejsyOXzWxcz7b28DsnN58z9jSV2avZ
uMDCODit8kmk5KvLzOdJd54bie6OGPGVt9bTRL+Touh7q61emGP+InAiuuCXKoJHc27+kE5+zvNk
k4jkkZnzfsjmdTIxaMVf4eZgLXsM49WTJTuPIdUmctNPXWUObBn3PIz8SHS/kWF2lC5PXfJRK/it
0uY9465X8vKhk/GbXg7vQ6vY65Aupj6xd0mWXecFdlIw+w71elMlPIDILjmZe5A2pXA2iG0rfNYN
7VrwO4G+Sjp8YYJKqB3Y0LJnlUmaxfOz0rJrPD4xX/oOJgfiln5u0uRXSp44tONdKsOHaB7PjoXn
RMlPs2Eea6P8jvpkXSf9USjdm8FNZeHpIq+TkepdtYn6mDbRe57ph7Qm+B9zwO1YTLjBXoUiHkQU
eSpiY2lXKxmVZ0kK0OgZpqjtcMGOeBn0+tDOxlnJNORnnpdOeGiC5IHa3yfEpXvNM2U1MxEpIDeG
pG/bgkub1VNo6mqi4ijI9CtNI/vghmMXVNU6pMdybXXtEQglp6+69lMabeyLmKAT9ALzi5tPcr1c
LCSlrkF4hRO1kSXlVBH6FesM1Gkbqtc6yBGt4FAHeO5xT5Sboq7zVXghPLFz2/xJMx2/J3FlF8Ig
KUv5hFpeYKL5nX034mEPgAdzAgp/qL+JKTdgOyAB2dPdthY1ZiAQLerL3JuneNKvrlJ9GqPcgfza
ymx+CJiiwk88Z0nzK+uiW5E9uVJSSWPbr5PzK3CnPQGl34VSMknR9HPbJLeAilrI3Fr1MXSbvm4e
hqZ5k+b0bneaD8fhRTrccrlJUq5pf09UI5mo4IxFtiU9RWtFZztl1MV+bHUvUsJdggWR0RiTDXwx
EUaJAbxelC0l08UpljNxfvZIrBg+SV8OZpC37dEiyaYQ8e60HKO8QtjDvGsAHb3e1p6Zbp3cHLt7
aB844+wiM30xe277YQ757PNRRX4gj7zLtZrLD+FJmFf2vN8T/x9ogPrcaTNqF0AvT0Vag7F6HOfo
tRnquyUEXYls1dUOuVyugUxyris3iiIRqIXrW5r5Z/m6yWQ9qoZ7lJU8SQ1duNax6ixfMDO1u52J
yIuk+zCG3c2VS28pV4qMnvVM37R98WKvKWY6CQ2uC4XEnEMghKfCOSqS+fPyTmNWvXakirjiv/VG
YqvNrKdCLx87ubHlmtLwtMjvDpYSs5u9JHM/SURU7GoFde9Av6hjnznAUXsbowyPMGSs+YVi5m0s
GiLLzbYhpW+ZiCJKjcjNZoegqY7A3CTKacCqu6LiwxvGYVfbPdk+CvNUcx8MzWVSyJ+Gxj6U7TaG
O22+9R0i9vTUz5E3RtPOcbqLGb2Hi5Q5FN/x4Hyitu7Jl2GbWBC9FMe5z4xodmGQfgemcwokNnf8
+XtHbT7gvd3ozvSHTu6dHAWnM9Z8AWzaTQr5kCWyzJItEt66m+xfQN5VTzAhT1MK4pOBl5KWIFIW
pra2gWF5NmNVuEgZ1gVsA0yg8jVxSPa2mf6+LJlhM75ZWZWvmf5Ya6W5WE5rrN1YreA371yd5RHX
xEnQz0aDZX/IlX/gUf/L/vn/Yf/Ec/n/sn96H0nR/h/mTz7wf5k/XesvExa7Bf7aEMIEM/1P96em
mn+plumA0GUwpv8N4i7+AlmqMhBygF5C84D2+28Qd2ephrUMV0NMBhv6n3B/agBH/wZrFeBRMZGq
qkbS1F0spwtA9t/Azq7a5G1APOMYK+TQShmUPsEjhis62t0I24d8MvANVllOrEuBXHDAovA2Z8oV
uoPNQFtdSv7qldlb9kbvSauDWMPWnpo8w8PhGnYeAU08+rRxBLWD0qEGq8nIGUabKdwDGfpSi5Gr
XTGtOoLwMIRujcWjmFxPiKMAYSknnphvq8q5asvdoRaz2Bu1xs4OXCTq87ta23fXLZ6ZX5zxk/9m
u8cWz2SZzAgj5OyKghEzSf4gEq1DurVPiQs5QNWTG1ibTyOGiDHzKAP5WanNDZ4l600V2X7ZSbBO
okACTWmVHMUDnZmweiPPyQbAJEr+R6bpVjVHyNibvOz9uemu3YjBVU+B64wOFIDizyB55yiNyIGY
5nM3kMXqkhfFXgCtBj+zCMA6Dg3GRrS9pGMm6Ib671kz/akdcKxW+q1Kk4NjiTuJNqJRtFFCuXM9
p1Z+taJ/Kqv8o8UpBWUe3sxeA+e21g06o4CJ+cpYP4N9wLAzcDjjASIwRK6tCCN/aJ0U225X2vii
xv2pLyoinkN2Ehk/bsKr0HBax3PTX/G7FOtS54gLTGCXqHsLUbhFFndmjMJalzzM7H3XzhCkFAVG
Hxw5+pUy0YY7Own7/2sSigvT1rvZhRtrARIkXcngIopqb2AIrRNvxkWKBz5WlHNAfxJgh/GzzpIH
RSo5W9g02rjzLY1upfUbLCJUg3Q4tLwIU1mMt2nEATv1ie9+Okl0pBdKXZdd8CTG+Sr5XevkvLZD
RMEedHfSP5W910xa7ha4Sa1RNytT+dwZA/20dUvrlV4eS7t/oq2R0HPa0WEpkk1vs7MXDTW//DKJ
s4PDm2LtNUtHYD7Gz5wmebCKitZG8ikmbh2JvgAi8WyQvGZnw6NK9vlb5pRvCc6TVa6+mHbyWiYl
TWq92a9w/bwkef576k+qm5/0LNk4xMhWlTnrnBxsTF3jpmyLezFYtzlz9oU0KbApabkLVa+xsg7J
OrhagjFFfibfHJGiFzeIRuO6KnZidtlwkEQjGT0DJYUGOw7a2miN5PSvNw3Vzl6R8yNmTujy0EqI
c6bD9MaQslnhng7+J3tnshypsm7pd6k5x5weBjWJhuiklFJSthMsW/rG6eHp63PX3qld5x6712pe
E4xAishUAI77/6/1rWD4RcsJLQPOod1WIpRdZfWhbTlFSFchLCR7c3O+SFUAGlJ0ZzWylkNbomee
7PflMDm0MgxWXJTOJVS5Q71Oh7BjlusONKJETbRnhoB19uPtde/tmCFZlNIWUUE3ejM65PXpPTyK
eCsYjGEmBp//+qEKwJE6fQkCzJ99Y2vdQzV2LBv0z/7xcRXPYqcVw6G1nPG6gDM6c2G+vio6vqaj
mdGLty1M1tYS0ySBs0R6rjuEe4fJ0jUYsx8w0WhyjUJ2sD+R9gDPRVwDvCmLw3Oaq9k+rcDh2irw
T4LV93VvtttHTHnUyP8c0r+Rd9a7bMn86O33Wcv89c6VZ8lhc7G6Y/ltkEYAEG5tvN6bDz5Ph1Hp
Y0L9QP+K3tRJ7F4SuqjqTW/v1L9F6hO0HLINawY3k0YP73z9JPJO+Yk+MGX5UxJOXRR0XN3u1Dz3
I72Cos6cl7kySEUAClHk31j2+/Q9GG4C+wtlk3ijNxPKLDjJxpePppoczsPi3NB9nUY5gGKdmhfg
Lt39aKXW2TPrd56yzSASSWjX1Nkl7/c10y70Tds3NKlPqLSpo1ImpC4WkYdD7VuSBlvF6DTW6aUC
NHSsJ7hXsb8ZyMrKAN+jJc9W0nzoldyWXJI7o22RPOetfyxJlhrSAVIkdR/KDmRxolPYPjNhZ/ln
fNnsAJaM0W2nZSFBtcF/XFiCEL2t/yZ70z8bNVP8am2+Owts5gFi0DnFOPchC+N95fnFGcWbd2yN
oLoQQvpFruOvOh37J0/EzaNFMrBN91UlQL9s9Zhdt6Z+HOPFAPM9KO98cazW9KnKwaEavYeBLPXy
Y++Lz9PAoqVIZHAtQh64vTke0p9ju3TvrPR9x9UVzVVIk3KV/dWsEccQtyoB1QwE62Ln3jOS7EBj
JRfyo9OThx7bUfeZzkpMOwwEZ/06mPa5PYWXZQ5EddbyJb1BXP8wTbT/mU0AyMwE4WEDvCx6G46q
ME1uzC3Scxf6/mReyvzqLaGqMqgUyW0ksdddQAh1Kn9Lb+KWazMP1cX49nptidlqydsCQGlte2uB
na03A43yqaVPiUnLw0N+XXosCoZRX3RSpA6J7GjI/BUXqfbeXvpb+9GokRAJn8/QoY1rzdMdhMp8
zJgrnM3SjykxmRa564jMnRZKT2aRgFYNmb3tPZjObb1ml7dwUZecHtR4KmxUZyMGZKZ53hQc12yU
V5dZgeVMmDJkAmRObeifcGL+vDRTOqA4JyZ0595Ek9wY++vrLgs7QuHUa2N2pmNetD8cbVbzWN7n
fJ9ckXwNZVyTTV+u/nomEH0/KPlVs+JNCPMJOoiKOt0qFU0HoYWxs6080gfDSJ9l7JEHvuH2PKkk
r7ezrIMpexVQpvf0D8q1+IUkAUEM9cXXuFad2aovhLcIV723Yc3Ywy/F06rOu86k1JtMvdTHWh0m
inE+iSpPftDn3jE3dAJ612TeQLnE6D/TAIf46ov2IrLvPaITDJMxAsWkppGqv0f1FW1qM2DcOI6w
drhz/z6mv+8k782Tu+DGVS7Ft40h+IrfXuo9fWzzvsgmH4iomGkd6e9UX256D92oh1oLY5K+3t42
b9fg24Xog2QV3FinyRAKsFwGD0XdgHdQw53eIOLnvBhTUcLw4CDUtpbxSf7SuaGv5+71HtWGSb2b
1QNDW4Fx6M+J8xMD7+9/OodIPJnB+yNSFYJ2J33Pvt65r/tu3v7wFdpGn5i3U6TP2L8d8+tw2suy
pqKmbmF9977Giepzp1/rn1jEXx8ljVZTRbK93rxdzzegX/c6Di1DDgSJmmEJHCa3obpl9K2Uqhw/
vfd2zEww1/cWXe+k6aiwQQYgMNr1++XUmzMCLxXYp3/2+gvqWJMMFRWz0T/QJumvOCKIWPuz92/H
jE6SUcTcfecEwaaejUMW+SWc0yXduluYAeDVA8ekcgfVHlgvKENh91WfQlP7UtQZ1C8rJ2ZM02e0
zWqPPCHj9RbUt2TTp6k4EmvASOkWwZE2Y3LuzIDh9HWcfRfOMn+9JW3Pt6ku5fSs1C3pAeTdgYRI
j/rm9KgW/vUm1G3vkdx3kT7R9WvYprpb9S0bByrpsVMe2GKkN6/DfkP8g1QMVaLhP173gUdTtRRM
PHVc4ltgbKvO+muobDUNBtpIQBV/hmdXJRvol3pPb/Sp18fiBp1GLcPz23BZxhsSUD1yvu7y+V/q
MMGaUUABBXla0ZPjqvXWAuFZoP+ExV7+ThGtrKTbjvo3FpP50Vnv6rfpiMu3l4klkBhYnvF9aol1
/h4PRXVKVHbjhOPuqvfeNv/pWG1gtdm9/U5SqWjd//QRC2uVY7Wlv/XHlPp9cSJurmtnp3+87T+9
99+OFSn0pa23uRzV/1X/VJT+N392Z3IDOdQsw97rmxZdzfDTnNXjqDa5fRwgaK+bqefp9HZsxviF
k1oYkaAzeFrm8lYZY3WyPXUu9NuSNWNXv0W/WR/8t4/RL//xnnCFA5Dbd7X649PO/mSmFtVl9W+/
ftzr704tyVwQOsQN6Hpx0j/XG0/9f19/Om3OTlRcKIZDADllMx7/rSnExtNNQlT22hXaQQOIfvqT
epilAdOCuj5t6s401WbRD/fWzhl1hsYsrttzo2YExh/HeELwLacwrj53wnGPOtgTj0UcBe1M04bQ
5BgHHX26LK7vViPudgwy9RVNzV8b/TLQI68+SLfeZLigOwxHB6+93uhhW++2g80lFKzDe8y6Q4S6
+WfltN1R29q1r027v/VLRz8R8vpD4MO6RW7YHBw18uDUAIrBbFX/LfqQ/oP0JslN7zRV5WkI3YVQ
AjUZ0I52YvmKYxDSKYGb010TNbcA7xIqOSy7iOKK/bjU6z4NMsa+VM1ScHsBbFF7/VCl15ELUQ2g
bim+uDPen1G6DMRqo/dMFzhJ1o/nQQ29i/pVvdd5DvXmeDuPauDO1NBezBaXoKlGbP16dkqKSqiK
nMEVzTlT0ynfDVD4Wa7DKBl/HqZtxv+uJotvoZ6bcJOrcltVNgi5XM2GAvk3sADjBgK4bbzPpUst
31JNDG4g9YfrjTfS5apjsBqtmlRQyeXvFmpC0bCWx/ih8seDMa4AALOMm1MjSqkAnrZyTlAjq1tv
NZJH6TbQtPX4aZKZi2yb8TRUuzECUtXtu5MkWFw2lyRlQT1r3evdUWUs19S8TzUiUlvNwXWmqt7j
HPFceDso4Nsexk4ig1F/xNumCnL/tPU+RfS/j2vywJAgQRl60EktwQfRYhjv9adNigCh9942ibpI
B7P/NFZJcNQfVOpnl94lXoov3gGLb3eTC4KCxdgtnpLxnNIpddUcXG+A13OpuWD9cixxECc4wfoH
RoNsIRjkt1d2hLragrDCDqZfo5lmN8VNw8m1v1mTdaurBM2mvvj0JqNGKOD5JL8p9kngtZbgo/F/
bWi4LrKtl2uYzMtVCIdM7rfXNHjnc9EGh7cYoNdYIFMi53oNB8pgRB0Dt/4BYHq60pGarknMRr/8
L8fyDgLDDDV6viObu3mQyMzfjXEHxdMiN0VQKIIYj6ctjrYKHvXgGc9TgPciE7EfpZbn7YOwqeGB
os1qt0pGK63FYyeC7dGsnlZBIIUTwuxt5XPbb8ENSf/L5sTxuYeBig7E+2KZa3qnnM4dOeWP42g2
dyXYpDi4Z7qd34+rsEl8QtSW+9wQSqlkrsMxg01ZBmifqOZ+DBCYX4qJ+B2EnE+gelQVZrB3k/Cv
MxEwuyWf4nNH7nIRA6cgGWa4tTNADBuADfkLChHnRrhsF+JHjPvRZ/mx9rk8ez7SFWNGVkv6Bq2Z
vnxXx6DJMPTWJ2flivakN15QTZ/DBEFdIl33XeJvd3k2GpSC10+zHcJS8ueVJJHZJvZjaSILK9cF
1uQDlS1563KkvnpvLOSv3q6myJV9e2enepJb2VjTl/SQUOeEK6fkbmM3KSsdEfKKlmjEKByJecve
lWVF4ZPVeASwDqs7OhXbac45XeRzjaJ+m3waSZi/7TELotUqK0h9IUaZWswnIK/VAz2qfWp1qgyS
9Ady4NH2+ku02sl4ZwW12E/tOB1sB/gWblv0cYpsW3cKaYq6NaU244DKo1T43m2NlzK0h1NAcjG+
U/ehsmm1Z0C+Qwto3pqexpKeON22focvqjrYS3h04ulnYwIQgD0Z0Lo8yNh+cZF/3MctGGjHXT8s
wsLZkNcDTis8AOTmBMd8HL82isky1oRqdVTW11x893qKuPX0E8WaCXxGUOEPz9uSbXvbG+/r3kE1
Ys+EHtuCSnCZP0nP7E448YYoVmboGkjWe3g5u24GJ7eJ2jpUaw8iiifFvqATPA2JtStDYP0UwfeL
xCriGlAODHTkvpuQEiVWOyqqZrtL1mTceUz9I3utCJjaLGLJl4T2LErh8jxM9HiZwt5tRv5LmPBV
R+Z5eBhq1cqEsuxXzb1tGzmlJv7h1rWNHXC29B0a4nXnZT5GUkBMh2GkmUGg0q/BVfNNmz5nwQIT
U3FzGIueh72V8DQfYNxbSwVGeBjOCeIistfCg91geokz82jLniw1LtB93QcPsahuoeEVZGUMZ1G2
FdhM+b1FfbJvCAg46JbU/+/e/U/dOxsbyX/XvXv5Vde/+v7Xr/8L+fL6rr9ad4H5L08lJvqWSTof
T26CI5Uq/3//LyMU/7JN1/Y9mC2+rcgtf/KXbe9fXkAvBWwBZVHdn/u7dWc7/woD2wtD2npuQJLV
/xu4RfwXcEtAngtdO0eYtkfu8L/HcPprZxvp7NaX1PSNvZ726NS42bGHyyA+6llXY6Mk2m84sPeG
bHB9/5mP6R8b1UpVSc/D9Gs9LdN7evM2VatHVDLLWMYU7rC3qOmNDrUXScIqR79+3Q3s7mKV4XCq
PVT9zBTQhbJA89WUR+/pzairDPhj1siQ9oMqV11NXRfUu3PchBvWAI7qaXZBGsO2N+0WbZDSBEDm
wBY5GxfpeLDsF+QykM0+uiWp9hKp587FMDdst5lZ7VJhoQTQU04YceZ5t1jAznyvvmUbD8Kql7jq
CKjKkbZFRZp8Q3ELNXlpP3SmPSMA8n8YD7YjvsBwSN+tVk7q+mKQQ7DF55QFCB4rB9FCWz4MYnqc
nRS73kr63GrG9GqMjmw1vCsKAphOTAxHxHTCSshqdJjsJkt2G0gODmfINqJOP5PrcluXJIenY4OQ
VczxpKSbZY/vl7I/ZUyA95Q45EZHYf5QpFMaVW6L7w/orZjbyMLCJ7zypZ+Rk3swsCmTYVuvFx9p
evUeb3KBcNrDE2y0EMfC5yAhhSnfLB6HZvC5psnUtt2Cmw496yogakxC7Eh7Ms5ibfJjBv9m37Au
iOYOoZEhKZOjtGgE4M30aR7yLwD7j3VGJJtDMjCTbPNQMF+mczfOB5I6MZkrynFgkADiox1N3OfK
N52zyDoEzRnEj9GJ4OsYrJxVUBD2KyugAJ+nwT0eveXsOOZvsgU8eG8W4Zll+2gXnXxvFVd3Ishh
LQ3YiniUEuE7INXoTCer5UAXNUc0s9uTT8hqlPbI/dfAOGVleEsGqrpLx5xvtJcvVkYcVNFkJiKc
QLIC8L7P6lO89b7Il881zohzm6HdZCX9NcOeF5ksqfWNsj33ZVMdVmt5FDVtUwWmJ9V5tmECOj+S
wVtRRPsF/XAumzhvL6AMLNyC3akfEVEPlgd5B755VeLYFPNTKJStWMY9sVbgAOtkVXrdaEkHkmSL
oKArZTN19lifTVmEt+myYfxrOw+VMI2FQ/w+tIqLG5A+FkwTuVXus5VN38sRHN26Ne+HQUAe2dB5
jjxoGdaIFbLWS4pR3IS+ZMYttll6ufSs+qe6m3GaLNm+WYpuZ7gumZo9N+JwrkHj0YzGxb/gCCta
ad7Qr710AhMjxfKb2M7ScX5m1oibq6jcs9eIO2YxWuue7pZsIkbNbr5zdSA+G+cM5DdZcGvSpIda
rvnOAJtD6gRmKJI2su4zFbuEtsRJL/dMAMxxUTs3E4I2HtU5Mge6S00D2A7Q8r5W0idWWsfeSIi0
orpEP8ZoUA6CLgrB/rTvGwBD7bp+7ueQ+YljW8cVmvpOIkLej3YyHIBG9BewBpXpfS18dHJmlLni
MMvqq9eHoBgo0+/CeAp2djQztfB/IREczl7gbZwOhJkO4PtDV/SfSi6zs2+DZ0hm/DQbixujFiiz
0xnfPN2r8N4keByXJgE1SqPk1qdcoIVPw7AHv0+EU9jN4PRm86dcL0mFoSzBnmxSxsDYm+Kf59YA
qwC4oH7w1D/SgPndUJueUh8JQCzulZlzby+d+zgK52cJFatJUEpky+MyZcM7lBvrfuq6BHbTcwzy
/mPvu9gUSAA9YzK4dFxjYly9aCvXdpdahqQym8BARCO/IR90wyLErSF+WAWvKpF8S4x9lzlM6gqM
RYp4UxGIF6dPa0Kgo5Uyck4kdrUuBKmhPCY9IFonBUsv42wfOt5He0HysGSIAJYkKfcLiCOk46pK
NFZ7o/YT+F5Ys7ZZImxFjAAxjJqxBFaBZ2OqkV258+odpzn4RSK7E00AqM5ryH3eXkYkA19LjwZR
zJMq6KrPrvPbqMCnmgbRNEOZYVzL4A60v4Omtq5FPJ2NzhzPyVy+LBXs6AXz1qku4E2zNvAeXTTg
ed0fkKrFl81k3Bx/thLoSLzZHymCTYelIL6t6GeYTnVoHbmqp8himGodE5j5evFZdQWs4Iir3IO4
6PczJjcuYWO+1CvuNjKkJ8QW33HB8Dn24N4QqIFR+TpN8qvNCmhHzmh/kCPKTYFxkE5P/R3D9bdl
jVooAkSKLBidWuyoIrxS7OpZRjwI38RSXBflxbfiL10j5kuQjjxl4MvHKtjTtUBKDEQDljbRgAbq
n1NHT3t2HYFaZaseDbqZmDKJz1ORo5Xf9JcUCuMhHbpruNx6k1uS0mx86NL8/coqct9/7GCsRAZz
kEO7DRMWhhUh0LJg9pYVqB60tDlqv0aSDUKkZa2QIwSWvciKZ9FmzaCSBDENRc2gMRe/3WSisDpD
5yXpBG2SGEnxgDzSnsNpvW9HpvcBPWlvKz+BxXH3LYmApeOr+Uv9uw49Yx+6yGnrFLtVzUMl6dcH
sF8vndcPUeHl690EyJRpA5Fepu08JYTO5sbm3ijD3hin32UeEcmuLT92kIdPq/DeGXlE+XI5Gb0A
td+l2IfkdoSLZ+z7GiuY53hPhuGCi2blXDdWpKYvNOhiwqEqaNXinV+7z9w5n4UCHsi2XU5dkZI5
XE6vm4KJRNHnAQzIp9YFzUo27MFNZ6YPk4uTP236A/m5u0rO5JRuobg2amOn1lf60/lBsOxciHw8
ugWD+laU71Pa4HsMjV/hkVXHFqXhkrj2iRL1wljnSOWLcF/EVOMxidcvIgCvNpOzYBB8BX5cVACI
g/obi8zxOiqAxVQYVKiHqnoSRT5FVAP2Se4huG3dMwuhHcVLCYr7Z8yKEN0zRO4MnSuuD6A2zCfO
s2F8Z8zvSeaQD6SauUTnUOnzDIdg0zmkjUgKwQHUK/AAGWCtW2FAlCsitmxVmlKcrcUhrozyMuw6
4U4E1avxO8fO/9pOJL8Sen/fPdmqQzHTOC13aBEwsFMYPcw2BebCfgKdRAdIdVt00xgiSnKp+Td7
JVephgYMBZb6/uQpV5LoD75N2VI3yKjdvtjUXvFZZ/caoOHb1nRa+vyaeKkbzUv6sNhwM1YHuTEl
GVjBeYnxAQqC7ilSBZPgYYKnmkCYi509r+lH7Lxoz0fMXPq/44XwkIosvfhhlUXlhKbClMQFLjGc
6M6CSG9ZV4Th2R7jP3PC0CojY2hfXpvrKzPpaFyMe4on7qUaNWbG2elOUUJDBBtDVRzN3PwlXWM4
FpWHqdPD0+hLMI7SjLEpIzQesonguqxHThUTaKTbc7pbV8VfnT5GoMdkmTJAcuAmEXbwVA12R4qD
+EhEYR+B1JpSKpXg5okbgHpMsqYznIEEHDeUDdHQeZ9Vvs+1pwB0SEMEU12ZbNdGCO/oB9VXMkh7
SrBoCVRx2mceNQBcgOn9VU7PVR78mjPGi1Q0eCpMUhKs8hpK+8PCsr6QxUsmDYuyjEKl9AoJkHvf
wow67+am8TWk0s7XEGOImlvm5txOZlJ+3EJ49ANOuaQKPzMPTJFAkXJbe1lUNCIC7vCLmALjSAc9
TggPX0X6e1jKmzk29rUVLy0Q0Esy2Ct6Ah6FmNij1OtdCnJttx+bdWI2Kvx9HTZyx2WE7Sw51oI5
mGhb/1AvxXtDuhIT/HR0AyHPr03rsiHTYprafVv366UKn7qV3KdWbebkR+kH62UDTxRZsv5ogwUl
JWMzwxPcFXiWNuCcJCVbWrr9yWbhRt6YTa+z/cKMIty5FYMNPPkBohwFVbHRAdkC0ijqD5LBNvLs
Q9pCts8y+TzNWI6a0Z9uRgDHegvMyzrCxy2Na58N35g9fCwlrDnD629uCG5vzJ0I0ZuAZHK1CH7f
oWMhsIba+nWkJpRJysfArpcjBlPyU6vSuhpF41/85hOKmuVYMpa/3tTOXL23pIUnT0lKctVYoBon
r+QSFCcUmusuThoz8qevPijCS9xSHawEOXNkjN+VCy6i3DNChhUScOnKcXcHULpYEWJ1p56zC1e8
s12YoCKr4NFlxX0Wz9l1fazcctzPAx/n28lLsyZeBBY6vY3V5l0G2gjYdfF1eHlFeov/MfHhq6X+
pkhsXCSuvHk1RWFU3yjw+LfH1tkNI6rOJKZB2/ThR2CjzBdU50Vf5msKaIaBB+2j98XPrK9p0eJU
Wtu73DJvnm2P4OW2W5m4TIRcTFIaHq1QH51gSu27FPtUQ4uUvkvqfK1qvOVWA0teBr81QURvhFAy
zNi132ML4hpVa1cnaf7alO34cYLaH80goF6PSw8Lk51O7VFvYs/vQKFS/BTC0pP040ZD+k3wQs3O
BKcgv7k2YRdhhuIdyxnJLZs7HCpVgM/wBFzLLUUPWXjNeaYk4VUO0fYlAI2SRI1o+JQxGKHUEs41
A1PxulfMHloMYpdqnkM1ea59h2uT9nVt4LXGk2LAP5jHcy8xxM8dy0pHPkKrSE/Ck/55gznkyzC8
Tupnbxt9rMxpQRLE0x6hrvLOpoqvXp4/Ybvzo2VtiJDI3lsK55fU8frDoa4Czp1ia96g89w1XvhO
GklySj3Bk5k4i8Mg6SliwwNz3gUBqbfN51n1MXGx5Lu5SYu9mYlfLVV9CKIjtYKK6Mt6V3ZYpSE4
vWcp9rfaSPXIYvWUNAklQKs9bFe9QeuL3Hm0DjaKUYaNhmmsUlrqjWJ82oZH/hmPtbfDFqY/l3to
rfAMCrXZxvalHpwQYQgasjVzSDgvSKCOrfm2+VxUOT2M48Y1ek6qRnH65lvtEcAbjXVeH9ullCzV
S6xlYIPwpMcE2zIGCJ4uKZb7tHIe9aYyxHcxNs/u4BNQEpofZGiPPDjjY9aFQA7z7NZ0LkoOa2hP
XW8h2XSdU5+XJ2Ipt/uUK2/vmEl9sAvTuRO53++wMxYU4r8s9RNqqXocUAzUTXJIsel+c6YRsh1J
6bd4i9+ndec/ty1TAxHsW9AZp5624GMcZoyraflz6IxTHE60l9sRja2zNQdYo+sR/l4D5xDb+pja
N9fH6l1g6QY70oDqsb5uoroERTh+qXvyc3AfAj23P/WESO0czPY7dIPNrRCSLysp9nPeI9cOxHJx
HffXMJYvqajCM6Qw3EK2f0pnlmdxihB6y7LLVtff4qoyf9SShqg3f1qtysaM50GOzcH6WYmVXueA
2B4/Wd61GdFAiqOfbSwtmwGOF4Udkkma8OIOln8/iaGJwmqFmxLM4V3Wfjfn0r61D0tZOU+sQCyM
tBVw3iyE9syI2JBAfMkRix+S1lQMsBHfetI4BEDV9AgQG51Y3R46WcszsVHd3Rwv8V3i5E/u/G1d
0uKr5ZDALQbAiIv94oXet+ATGcz4LQPot93gmi+gJnbVAKpjQQ+6a9N6vRtogkSbEbonf+3Du7Qp
SFXqB3MP3fIQJsC1pnS5tq1rHqa2WE++/btL6+3iufl82piOsAAJSPnu45dmW5nFCiYYue8s97In
iQwIJQDsYCYINesf3Lr/lCIP32shntaGjWHiH6haMg9UfUxDNZvXrKjQOvdRbI84FnCo77FSCuIB
vO0adCMkHyN/0YeYC63XR1mGI3UtNus6Ttd8tsn1sTZxwDHYXSdVvx3UxqBFEaJ9K4IQVyEINToI
XIClKRps7cmHYoT9REb2fCb6I3qT8KxW98iqHomm6kpbuujaWt6HgZCMSOuW9EaLIANPRkBIIJ6q
J45MH3sUwRf9c1uJDXotnqhT5gqVWNq9Z/VMrrVUV4uc9MZaIJ7EXL5CIAQfvRTNtWZo6UkP3SHA
oOovL828RDtsftQrnYZljV+lJgJbsz4vXCieaf40ZUAkYFZd8Jqj//Da8GYlUFebiYJhSFkFoyDl
lhX4d5tw8qal9JjlhqgOFlaUcjxxw9Q7YA2MH8bjYhb2Hk6cCXdaZVIu3q9pBfa0OsEtCHKT8p8S
vZBGUTZPaQIlz5wV9Q1gRx4XL95m5yxeqB5nCptjE0tOBLZ8yCX/1iRJOeZ0PSZWEh+n2ANht87x
PVcrLdy1YYgk+zQFkUqLN9jSh2A4tnM9wfyXtyQosc9QZKd8pICiaqhJHkfbf8wnBxFjkYCTsKyL
n/tPRZL/pqiF7cy4FmR3tylWdAB4KWLe6UORA+RySHhZg7EAZkLNoOMU7DoDl062QosOenONuvxD
mdm/xrWuWRxhspmT9Bvr+IcxWU5FWFDp6Qn36MJ8b1FcZHicokXyiEZgF+84S4Vpn9ElwHAzoOdC
hVhoRy7zNTQtxvJgRf2f8WX7m6wOfg+9cLBVA8/dOXNwV4DvO4yb/70uQsgs5V0l15mWBn9+uH1y
Z/+aF0dpLcWDDInw6yDjH9oe0g1U35Yi74F/mclNAYhvGNUYtm03MtiKkz9uz4uJD4bJa37MM6rX
vY01SNrtHTwDSptGbj7QIT1UlsEFGmS0iin2mg5DuWfNEe0MGDihvPeolZY0FBdBTXcOJbJyyuh2
V32FDOierSpeCbehtTls78yepq8dQDccjGcK/c8qMxMBg/l56in7qmlsPX8TrK5JlsBvVG3ZZ6jU
1lPf8mf3Mqd6PlQUnJkOZmXyzEIgt+8Hmp1UxdPnfmsNgqh54iEV2ddt9eJZyb3PnBj9Rnq/qBMt
V0fe+fl+aUCAOJ71w5fBFvnDxzosvV0JMYvWz0fXIfQvHR3n5A8k5vmUQkIPNBblZuzTAYR/WIM8
Msyc9Zx/6VPTOtOzvy9znma1SqYdBeL/5dOYZ/4FQ/5LEJSR6a1EwTNm8VTr0Em5RLeNaC3sZaCY
b7bRaOLdBm94Ll3vybJoCGRTGB9FMh8307v3KMWRtELbpGq7a0V0JzE7MXID9AtE0G1WZx4FXRMR
w9ldPUzwqyEpBBC3Y7gFASkmOd0JrZ4qtEN6ub+McPhpE3KHKKPdJ0ZTMjH+kqSP6Qgwb02wqFgY
9AXTgx2FEwpYGLwD16Or3M93ZmVbexPmuI9mA/PwJvmyBIMK4EOj++p2zu/lR02XkGzX+t5YSWGt
kvRTnf9gpZpSvBuKI+r6cQNMLTyLJRsOjwwfwUaWK/3tCDBA+9I7XCD+9ixdEbBesg8OCYy3kSzq
kcD3Zfbi/eZ9zs15pjxgw7xeAagXJMWPcAbbAu5126zRNFMScFJQMImwIR1QZlEUbLfKoXx8bnLS
OHOoTM5gfc9sqElyRitDGuXHuqJUjqi62GUmYIOxa6JhWZgqU02sV/OFTrjs1ohcTsjHo/MSZ2F3
jhUJoyleCmd0MKVuNck+TH6qMIjSHAe6RXBGYtLab110/ZCAibDMpr0pn3wKIzOznn6w58iroXLC
uS4c2kNZe97qZjoEvvEEwG94Th3rU7OGX4geW6i6peFpYEjvU+8djq7fSY5GYp0Te4flTy3QiDA2
a55GKTOoPCG6pVdUKb9k7tGv6RVZ7KGGZGJcxpm6cYh76+jZDayYxsWibYbJjgdbvisz43uPEdmN
MUWaPRALpbr2Fxx5QYfhyp9OzD9+cLMf0k5wGutFITAtFtcp6U3Wg13dJpM7TeYfkGdgLIYNDwib
ZkWfmB/9cshw5wSXLcDkW6P0yBZVwAMgQRz5XRFuwO/KiDnNQ49KsisBzwubIGavu99Y3fFFFM+y
tX9bHXZqWiZcO4AVSN8FuRiOl0qW9+kLPjdGw5vn1nSApMfXEPIRU9rK+9iYd71RfsULx2QlGz7R
RHD30rYecoqD0J2MmySZcudsAPlsQjPKcngAL0jExrRVkEIbP9og7UBQax3LgCQddV3qEVtT472C
CG9I2UA/D38MMbjkdGu9+yTfLpO6oXpqRLEB4CQkVkCSojW6LbcIz4ke7xwdGwYXV2kresKicMb0
rIGEfww8ENR1DN7Wo+dAfB4Q069UN39IpJ6Rg7lymS++GYqXrPFpB+HBtNUkMbF/ZOtwK9ZGXBhr
DttSXTyhHEh+cgx++mToEENU1li4jFyVjCZq7GBFUyEeSiv/RodNRtkAdoPqvXtwjPy5awoPSGjx
NK1cYmKhYVdzS+OuhKlTtgRfFjWBFF4PjcJvrlVFXl8giRdBKv7kp604wFDpuLtSBlU/aCK8rxkU
go2+0TXp/AijCZbaFfeBYLoul+rM7PezLKEZlRb8IjmZ9xkNzrmsvzk/CPa131ktaNixy+BpNc4F
w9F+m33y1Ml73KV13xyBo3u7Meh/M8b4eyn8YF8v021I6C4sjBknc6Lymm7jEfbGdzi3N3+jFYy5
l2oPOI0YNo+pSofN5DRlcBqg+p1iNcd927zFPP3bsbeXr0lRLMcALta9icsTfWGtla//0MNSRZB7
WjgtaaDKncKT7S9l4j9+v4st+t8VqWH67fp3/rH7+nHq4xtVTPAsbg9TKSmhMj2Ym7nRxftbhavf
+/Yy06JcLYLUB//x0W+v9d7rv7fOIGgTc2OojnMAUH/0mlo9Obs56jb9T5skD5+rTeBCTqwPYkPx
7QN1hK83/KAotp7HoS2wxQXNuWZ2fWxz7wfi9vNE+JdEH1v9H/bOY7lxLdu2v3Kj+qiANy+iOiRo
RRnKpzoIZaYE7z2+/o29dW4xT9Z5VXG7L25DCBCkaGH2XmvOMQ2yI0iWJtQCb08N6gda4FuUcZqO
HOfk6j0we32hYiWUrN4IBOlfVouapMXaZYKD1u5NCnyl6lcuEukzkqtfAmC5GuleTZtHaINb1UmO
uUW9F2pNKeRMbPzlfvl8jtRtyrsy8WpyTS5sHZHh1zN9bTSJVUFnzciZa/DlcZe39fVcl9t/9Zi/
2mYqnXtw2p2UnlpCiTpSagQSOxtfwlSpfJYaaHnvRQ19uSm3ySeQa5cH//a/v92Uj8t7wl8SsrNp
F9Ac+U1VfhFl19KQJqXmcqNRNcw5LveX4v74cr+8Le+2a2Y/vXsYReug6dml6VezGpQOmj+5Ku+S
C6AflMiUw+Xff3uJrxdXEVb+rwqt6OJu/k8qNEvV9X+nQnv+aPKy+HPs2Nf//KFBc7S/m45heLah
MkvyLAOh2R8aNMf4u2mYyNNsU7OFzoxXKsqmi/7xN9P6u6qx2TUth1GeUMJd6BGO7mlIzywLOYdl
Ov8TeoT9Z3SE7lmWhpqNN2gaZMuoUCp+RUe42tAvcela+9D2frg9V9v4vGjjxLgLpOkvX8xdmSHm
KP6r6PM7koG79h9/E8iL6mvz4ec//maZrk1DlU+FhM4jp0wFpPHriwX9UCPKDAMQ5lq61d1eZww2
UdisjXhD9F2j/mTKcOiZJqozAB73tVamQ5Yzvo0H+kIOnsQMg1EzkkU8dhB1J4A9Zoq93S3ip9il
EZPRErZt4yrOLOYvej2iqW9prqXueprIy0ys+FSG7n5sVX2jDHNJampz9+8/qCOAG79/UMtWXdXj
l3L4ef/8QSM7AyZATWcP2hmomtvShXKZPsQW+l6MsloGbjHWf5hq9smMfV9NzZ0aF/m6Ixl6E1cd
g/R8T3HwMzfzU5YNo++COBXqn01aAOSfbUJ+SUajxM/Mqsm1l5R84KO+S3u8iLprHAabIOglNHUi
dQ0EaCnzPVD95FzLnpWiU2HynOT5l3J8VAA+rSIDiwYj7Ax+kIDH8U5N3nY3EO45EgWF9p0WAlG7
r3NtM9QI633kak9FDMo6LBBOuF6yT9yW6wCsIP4l/tSSGS7HeAddxKUEYaQ+GIR5+YDpeJeq4aed
6u0K3/dD1c++PhKPycciKMpMQfpCAqUy+04RRggkstH/D7+V2Ol+/60ck9/J8kCn6PZvO6VK39XI
OzRFUURJRKuDx8RI3zw0GkMxifzfIlg1Rd9DO0ssfyASOC2bEVm8tW8V4LlBT846GoowNcjaAzsL
z8jeBCOhzmR9I8cu7I1Vu68wmrO1bjJAVtFKESmAJ9gOdw1KPfqfXbh157P2MqgZyuUw/rQSOE1V
TMht7ZD6m5Ts9/WgbJqRMNrF9L5nIP6PRlO/ZlFxMktYq0psJT5x4sKCeJXr1XM/Fnd5yY5HJssq
nYcTMw4QoMVd0M5gSY/w6w6zbvu6lt0kgXLb693JoumOm9BQSTDrBrxEPIAUDH5FRPGgVl3vrGoo
OIIZozTQ1ltQV75joqNp00+3SUVx8z732GP+w+/0Fz+T69ie5rquiWpXMHB+Ydy0ptFDYxq9fWxU
o98II48bWvNWMwEp6w+dmb7++xeU1JzfdwyS0QzOW5Zr/Ys01xq0Nq80XtGYKJPb9t3iorsxxcEA
aeoFw+eNoYD3j93+NZ3Zg2NQ22DWiP0hNOTQxOEnhZmwBifbf/v37+2v9lmPsT17C4pWz+C68euX
oWttUaCE8PaOTiJcGZE3w1vjSkbIFaGTdJxBiBdL/h9+g794WYTKKKkdF8U0etk/vyy5PAR2jIq7
pzn6OVnuo1pxPqDx9NnWfbAJYROnrfv47z8rHr9//ektnc2k6nGZ+pdrVBJqujdy4O7VDgxYHN6G
I32paMxOQaUOwG81LI0DgWfmU9A6j2lCNm096YRSO+qnpnkQKZYBERoBHUmUX9sJaRYJJ5lApX0Q
8zTQh3YzE8lVkeBK4o1k6yqz0Xja+Z0JJwgZSvxSNMq5MO1jMfBVzyh6fdqXm5rX3WQTra4M7UVS
jR375h3VCISydtuv0yw/eDYXgNC4It/FXpVvSFnR/hUQ0YwIVDxuwFVNGPnKdpsfnfqUknrkB/0I
Eq1mCh1MGRZ4561jMgvSiHNwivo0rduE02IKq8SldNVbVzTsUj+Ju4FI+GnjijgFJMU2BvtZnHiy
aTmB/96UdENoUfOzVfVWsRmtx5NtMdeZH42hfOo18VgurTTG53tg9dm6VgYVwo/3aIYceIHHl2vV
xqs9L6gtxNVhphU31jU5T95WdSOSAfBilj3tt4nWMi3N/CvO9sf0f8KP8i/GEZpuMmb680nbFbgr
dkSd7FUP6vOf98RAJzsKw/a0D0HV0PDZJsVw28/LslOClra5d6bLBmJTq64NI8CI0znXmAvxiNBA
nieG8mTJDxR36boDvXbVveaOPbXKpMcqxIWIscraok439jlmKLUPT6R3PvUJc11wPvU6Q2fT2thL
yMAhqQtda90rKGp/xI5oiCJ0n4lRWFvuiLQg61C8OXhPNYfK9UKkZBlG2yifP7vCPjp6rMLIZrau
HppovPfKkVKFQA2VbbfTkYZdl4v5kzhOax0E8+NUBRCOXWtTsju1qY8S4MFQo1NmFfcuqUkre2qg
dJQEqlWa/ur12UhKtbO1crwzWe9RyUwU38K1TqmCIVao5QgaNMrAtBCIQe+30aAAuLDQU0fzziU4
tF3Kb0GJRLVpLaDUbUCWXvyQJJRwaioAdqD4ScDENaOqZbcKqeH9AV0lqSedc+Z1aemA1Az75tDl
LprQaHwwkmqvD/EG9EiMEHq8buak9/FqrJ2Mr8p87sYMeFk93EO2/5xrwE95U0HnavqVVnnolXAj
HIIkOkcMrNeORaqdDXIn9RJCZxZANRMxOlMAf9xZJvLHbdGvgd+rUE0yYwokgeEdlJDBFykC05Sz
J/O/uMfnd4ZmENbREYNpBQdfG9rW1AL6X1Q7Fy1yfZc4arBbwy1K+ngLlpDcnaTx68SASkmBjr2B
XQJ/RcTub8bbkezGlWHk1TpNE2TtqX7VFJZ6qMTF2UC07mZRB10Fmnyq5a+zRd0TdMvzEmYPCVqS
mIZDYkf6uk5nAgRgd+V9vacBAi0ZGIxj7SKTnWGmzKQ6JX0toPHsdvsa+C57d9mv9dk7e6GN00EZ
HsK2Jo5ca55yDtfVoBnnaHQU6nrExbf68l70RzvlabiU2LsqMJ+t2rqxodJvWg0paoqOECctnbip
5ixIHxrsIsh8ayZXL34q0gnNI228sVSNVZlVT5NegzYSsR/eVBqrvIfykOvN3kTEAeE6h1OgYKpD
f43mnDjRgpyRcSYHZYCIWsYVwWDG7UywU6Uo7wTanhm0EqOVwpE2dEZPoCxXZB5/w7B5H6r8/nmj
4sRvpiM0nYM+MEK1GK2UgFG2Ra88AMLGKlFwijXDAt9ltM6S+JwICjLw/ntC2mHn9QoseEU/LY3A
z2gc1Z2W7OcUtxzRT98MDhsSoMBMBzPkyDHBWSAQ9jmIu/JbY5D23YKwWdk57N2SZL3VlBnvHmST
qP9Zc7Y5NCPHMS7KXWsFN1ldPxSudThvkUJeVzPBAC54W5gKWzsBYuVEz2k+fKDUA1mm4lrRqpt2
uurt+ltX948Qy99S85ji86wBpiK9RFubzg7ZEk2B9dEZXzKEoX0XMOjudlZaE7BCxNxSoOdJBnrv
MyKaKsqfmmwQ2DvvPSXhj27c9JB5IinFQaVp5PbKKYcBPZy3LRRXvwW6vxA9iveajAkyeCaNTHaI
+qqNcjLLTkMRPNJ9Wo9TudwMbYjYS8++JQXfTmQ+V+qYn/KG+jNNYHXN0PbF07maKImanivFK/bo
j2uc1vUZCL6yLZkdUG7dKxOIPOgzZLfFtPZnaqM6bpHM7Hh+dXxyAcoy+xjua7TjicnBXJV4iWuz
e3I8Inq76hbJNbwyXBXJ2NPGRKJTtyKPYHGeHOY3iC9y4NdTzDlyaclkIWtm17o9sJgo2+DnKkQo
zHsQPzYtks1x5qQZGeeCBqAQSqxsoq0nKqtalDw6NWfSpLGBOYGxjasA70npzRTL1U031ORfO6YD
64BuUuyiiB/Hp8qbYXDrsE+w3Bx77UDQI5fbGa/LxG8F9/C7Er9xlLcbKpWJj1nxuW+986RxrQ69
9Kmtmp05aSJaBHL0WcXncyBldJcKHqIREcVAAwG63dBv1Vw9qbRf14wjV4rZtytrMV4rz/zmmiu9
ynsGeFw346G/suziWBnhD0P3hyz8kZvA4/KaxAxGU09dRSe2o0PrV9Z41IP2RVW8H0Ee7+0KVPgc
KM+pDQkSiTrZS+uh3mBC2eNeeB2a+THn9LKaAeckDh2rzoFdPHg+OEV2quzYe85nQpd1ZbkNb3Qo
X0aPHrhja5uxiG5KI3oNwtdWv8pIdlqpKU7MxPB2WkU4dwd7TP7viMMBHHS/beH9zxO5EYbH0GDU
LIgI1nqp02kND/clskedzrqbrAbcMdh9TRSCPd6oPtvGI9lrdF8zn7xEwH+cczsk6wNpyE6Wjntt
1l5KnCYEclobHfHARjUR+HGOoxZBMzR23aup8T4n8WKLW3KooT6NKvoIBFmu5jp8inSma0ay1pLx
W6eUpLA4r/RRrFelOSexeo9Vv9koTqesdGXx1mi2Gbc2ef4tLRWS32N/nJNkZw8uBrCK9GHF0z6i
hPJuP7+DD78bR5xDDlWEg1JNr50Tnjp0sUNBmkehwCO2lKd51kxSSDrytqsBr50QDZuL6XMZyPze
Me/S6krvBDkXJabCzBWMSwCFfifhO0wA/5C4WIj+0NgiQuxs68xwddmWBqQtN50xMCwKdZ0JyQWu
yRra5SgwfYD35NplEQq9YJ7QiUEmjfNPSNwGN9zNBe0LoK1QvgR9yBba524pb+YpXY6RVMnlcSJS
BDXxXfZA1SGh9Mj4ayvcmy6eMTen35t1N1L8kyKibVxU11K1hymMK8dI/kXk0C5NE23XG/p1ZWG9
KQwfoD0F706/ToDXcdJ/YhfnsmumILYRg6/6kNGIhfa8VvLUJ3XianEHxOmg4UMl/aDDczcuOd1f
t/iwtOzaic5VzNxjmcO7IJiIf0Bo6znR3Vi2TyRnPNTgMKlFfzQjkFKscJqrv7u9/WYeAb2+poPX
YZAuP/QsvNM7da3pIMdKh0ZYAiqUUcb10Ntc1/sn7J8fjKGuhloMU8yIiM2FSx/FMJfoiGbGtIKo
hJNpx6sQaGJtKi9/Y943H6XeZxRpjYPT8qw2bsSVZXG46qTiDQpmhqraSf3rF7UIruLG6stniRbq
BGol5YdOW4vcBw5RJUYzLMMD5aIY0RMjW7lh3B1spRZr6TmNZaO1k+L4RqWnuo4Fmatuysck7X60
HWMV+evKNbmvxAvSsHgOGGfj0qe7JVyrUQJlSK5Jhh2Jjfkmirx123gILxrXt/LlO3pZklURxceN
+i1MqP6MQ0EeaLArREFDTdJPsAmPTJgA6OEr8wrrpHfhE0rGeDfbHmJK1drHE1e3gowW5LzhkSCh
iWStkYnr0PVox0SaBIO4uIw6emNM1k2jwylYWBtLX36aM154UcPsEnwT2AK8sFXWbglHvoqt7dL0
r8zaGB6RB7qxF2QWpKtwh8F5czPaTE/Ara2aLvkcTApylqV8TANB9U3DB+h0ZWVVk7bC6cPghiHm
0WF62TgBB+JMK6m2P1NxWRelPzlJDEjvq+yqXJl5t3dLxFByyr0MPLcW44UEEHWo9Nz1J/Fy5Io9
adq88Vwy40QJT5a5lJwkeDV7w/DKuDalfa5myQ/4+Z/mRFJvlx3sic+XNDeRqsCGCInT01Eqb+JO
vU90lxrbyIOc+VYZaOtC3DR2dODoHXM+3PSQjatYW1cThM6+qIhO0/CR2F7k2+Qzd0PM5ZkhHM1/
usDBg9UIxizyyMZI907Wv+c29sR4IC6MEvlJj0+gq1yf0MbVgEltHaEg2jvUU7v3thT0AfaYaYls
vxZ1THvRN3m0HTSqB02XVxvLmnyzmeN1qLqYk8RP6SJxwU6mZqDwOcZ7UVZEAuzxsaZz5zQ/A5uK
QDHOV5VG7HowUKiwk/YlcCs0kFQ44OU8a2Ah1mZN3l+CArdBXepnHVftsTE3pcGgiZp74efwMKFj
8KZspcMKeCjbq17j4JY/T8SZJo7Ie7SD5A02VgWnoXjWVS5lCZXB0SpvE3xmqxQai68E4/1ikmuC
eo7DIzVuFMM9qxaFk7hmNO167r2ClmM1YWNad3wrTkIVI7Pjb3Efi4Qd92uvS6dok2vqAIee0ck4
wXnR1M9lYfwQIWcQhZCUKJ/VYuAmDag40n9QMSW5j1lCWmwi7mPWVrNDHcBqyx8AjgNTalGJcXLr
3DTmj6yiNuQFFbgP9SNW1Bt4/mQkJas58rbyK40xCGzovIpCJa0MxjkFUeTi5yzTd8a25MotQ3Ry
clHHVRZIJi3ad3bwzdilD/k03SQl1fmhZC6XxyaRUCp4iGxZAFbmyKkIIS0oNgBmxny6sMODleB3
lcXtgmIcle3x0CHzQK/B12vnxaZMe51GMk6aekw2+kRhuKzMeK91WUfRKaVslFvkUI8C95i8hSZV
GE05DRpFiSYBQodyN3DrdIuanstx5FzVoxZtCqVEbDa4yH1jTIxm0e294CFqsapFwcJBG1OsadCO
Y3S2kLBvs5GZAtk8Bw09dKNYCNnyT2YFiIuK4Ii44PsYpsMh7aETZe7ymatPndiBrYjCmuKlyOdQ
zjUB02Phh0upm2mNeh4rZ5cbVOfUhLLSYsUJdSFKFux41C9QvaVXsieDJO+T8go/8+g+4nW/yRbr
DNgIC6m2aUmp3zjkSOsKkji5jy1mQbAniT8aeZAcuo2+Ufv63LYmM4Ey/SR5lAkcaXycKgmIyoF4
zBbVME2/0nUTn8BOU/N6R2izt56wLeZqS11NQdSXDqRARfx0HpKUIAiuRRWXoI+unu+x/r+oOQf1
ZCOWybxqjVZV1NEYBYeDe7ADyEgzxzOfsP0gk7ZZz+TKWRou8ooe3z4xKZB6ybhXOKeso2jRqD/Q
astDJLWYDYPNSJ6wPb032CS4xIJbnw9M+E+EHBQrlQNlpTqMEiemOa2JdVPvlNvQ2+dlfCjrfaPq
NaTPbUq2UlhV5YFOwUtsdme1HfelQC/oCXwVNybqgWkHihnyPbg4Y+kD6gt4erS/NRquF/yrT/bi
7LXceR9c5UfToa1qNMLddUZwNUELGsPCOIkpRVnGumF+U+nJS5Xhaojn6c2xiDhph/QwENue5hrz
mgLiupcNpInZ7U3g6Xsk6Y+1sBEv8Y1aZzcEJp37EhFWlsenxUtg/GbN3mvU8Kou7e9an712IZPF
2M1IFVKRgeJzSQlnxgy9DFyLrFfwY6HIWb0ho67eUbJNrnKCk30FG7jZ9YDMvbS8mmaGKXZ3jk3q
mau4388Ltg7dMj6CRa/dtRpg7aTOHK0Co1yOchGqNS62y+3Go6xZ06NX2tK9amoByVHCewFAO2o5
nkXH5BwyTMp81S7WinMJkTecl1bTIvwh2KKBvdkNxgxx24uCW4IABTPezakuGsUpoCG7jG5Br87Z
qBQLCOnQcYyNxIch2gdJYWjHLk2F40usVlaoH+WaXJBWTMeUazfporN+lIugByZZt8iEuig1vrbJ
O5YoPlHznzZhQp2wKd1tEhoPYW/Ep8oHr4UKWsecpUObGHqEo/QnKZkyNW4PPZcj60r1eKGSqzbg
xwRL1D8XlkdEqYGAmGD7urgi//UoWwP/i8b5T6IEmzLIL10U/717/68PKWe4ec8//vG3l5kskSL8
Exjn63/+ECXI4AqkCIgI6FF/pVP8IUrQNO3vqgXfBs2Cy4gH5cGvmgTDxKjh2apJ44m203+LEtS/
e8gI2Iddg/6Iq+n/E1HCb30m+uaWaDN5tGNNXsfgLfza3tKo3qaNR4ilUb8ySnbg99XKliwzUna4
JP/yzfxFN8H4TQLxL68m7v+ls1iHhlpNI68WXM+fE3luzyX1YvbmM1MbwUJ4gbAfXhu78hF5ovnK
AfABheKAxbFfNSj819DanrXT5DsHDvFyTbVjUYiA2pRX//6tIgoBWPRr40N16X/yu+k0wsC2WrJX
9subpemqZaDNtGunpbBT1Ut7LMTCGw1G8qbitMchjJx1hRqawNNHp12mwxcgqJeuE+E/kWtJyJwx
nBqU8DoTptosiMtAPHwlF4O2JNvAVN8ka09cpo6GtozrPMGVKLcVwUgupT2DJCOd3k/jNqYgh31v
cRnhX/CZbhsh3S8W/OWmRjv7S4934WXK24NQBn5J8QDwFG49ftEObYtya6lVhH2JWsNlITmT1Ddt
GPvlDaoHgJNikTeBtuN0uL9sajQBOl0c5t58SXhBp6Y6qqJm0DsCPdr3FS2RiQF8LACLljOij8ez
LTGdX4ROW3I65QZJ8FxMZhVRBnpudJtgZ1ASlYqsC6lTrnlCLiYVWW1zKjtNP0hRWo4IGE2zgCnK
RS3WNMBl/qjG4EIkv1p4j34R4EnlXGlmHs3G4AXhxL6rVX0n2ai5sBkuojIRgzWVmzpZXKGHixLB
jb9hKW7x59CgH5J6Q6mtPcpNcnG5qdXJqwU6FuEv8gf5cSVpMunCCbu9YB9LXqTbhCdSwuPd5VPK
NbJmCSKTq6qbVlsuvw+XT4hgG16kvO1I5LYKGrWKFGqYNfpTd6qgWF0+vFzTiJfZczhs8AzASFdx
y8o1ZJTk8ZrLwRWGJ8+xnuV9WYybv63gHOotBRiFqfMkgNMEePDSHnP1rUs94usm3o7iOBNryp6A
1Ares1iTe4eOwms/IqCR2+UmfnHA6x77PPVVviKMLOWxpg3JuCqiGOcCWlxPoeIcO48BkYljwFei
mt6OIRw0IzoYsvEK4JbxQq7N5MUTnHhaFCNT0bQslr2EocrddhDv+Wtt6c+5hWfnl/21klxt+aZa
ZB/bNmiu5bsp5Vv650LyvEBY8DbFtkAChknd2Q8zRtTA5VSRl+w58qZcTOKOy83fHpKZ5M417Qw1
GvLOUZ3ZQ8M87egH467c2R5DSmhHR3kvAvTm+NtNrLM6OY0t7oYEDXabGcWKCZOubeS/2NpCVk/W
v16eXq51UFT3PfGn8lYTtRx105yg6eI3AzKAm1Us5JrcNkv8cAGuhjgWgo/kxoViDI1rL9t83f3L
Izv1QxmU/EA7E3C9sG/LtclMquZVrs4gAUGZifvlonat94hLxqYNBZD9cof87/qy8fJs8jEAnbRV
VriJL795cqn++L5tc2SapOj3fYSLveY6C45KIJFDarhQdAUoGcjiapQfzREYZfl55UIXkGUP2vLX
vaZkPEcS7/x1f4T9IIbWXM5wvWz4zYHgOIsn+XqsfJS8XWqYgy835Zrc9vV0v/wPrut8N8OV1gRg
2oA0PUnm9F89zWWbLtnVOhRrR+CsDXonkcDQuSOoa5IZ3uUtSjXlURX7aybQ2HLbKAjecu2y+H2b
hHXbFnJshW8jl0xu+ZgCTvcsPvxf/q/8t8s9pfy/y2259vtLiXd42Rb2ZqR6fA0zqhPmYZ8lZzOS
nCmEG+DjnakCtlOor2YQWxvJhpcLCf8noZ3eAVSoajeIDgd0YkLhSwWGcEy6qtrNrT8KAItcuJZ6
j1+z2crwistCFTDsy025VpAv0ArLyyyurqoIusCmPK0TcZkrYBvQfxr1XlRJsSCJnVsuIJT8sfb7
NnHVa+B8cr7KxG7vEGtemAz8i7HVaMjV+rq1ln3CnGGre+bBzXqmo033xtcx4CxTTzSxM4K5nQmj
NvXkfOCcPjyYt2aapl+vLsn4XzkHNYwHQEs5Pq7JKzcxGWhUlICWWvj5izjuNrqIkpGV4gGXF0M2
KWMXonlZ0kdpi2LNDhffnUv8V3Owr4Yf8ruxDKUo99RzlkNLvUF8I/JbkrbX1GkphC3JLmzx5uaj
9dkLJG0vxDSTSzZMxETTCQkja+c9VTcIvSEY9qeICtNBBhXIeALP6fGkDFVwH5egaeQ2sTsYupnt
mynhDbe0cA6jfho1LiFtzZyfwdIZYORzx1gX5mx6jEeM8YDNhza3d1YIsUVM9jQx7ZOLxexvPcvG
XdDNdNRL96ZCAxLpC4ClACzgTBzEWN3HokJZak7jW9iG4Jk558RsqrXeTZqvWgJcLRbiZPsVJXDZ
psaCXyLyIGQVXS6+9gC5GqMVoKUjKtw035htKDdORBlSbZcGTJSJL3z0sFMRyNQt7WFAEnPbTSAs
rDFlvKwzbrV75xag07SrJNhHy7XPdlJzKmKcAuVCJkpYAuwjbxbgCHeL7e7Au/2kon1XZPBeUlcB
6yzW6iSfVhqWZj/CE3bM+QTgJhbGvr/c9iiYHGnZi80prqqv+wS2frCaDMPsf2+Sj/h6jrwfwL0B
CydRK4SU14qLUC0WZE8RHyNXiajqoQ4NHcLInhGRCpOOfxKPqlLGGPJBcm0SVy65drlDPu7rX2Dz
/swSUjvkNqeuvR3Ota1N+PoRr1xPZGyBHkveZmfXVhp9a58xG+G34m5HMbm7ak7DrFkHuUneGQHK
AGPOw0olDenF8vayvglXjquiMA3cQ9Fbd6RimVv2FC7penTIMDHvRjtMadTLbV3zEbohYPuKkbnc
ZOWa4pNZSttZPOJyx+XmeFsxwjXx0WyIUB3Gjav47ADavMLC5Q432Q4WRmdcad7GcjfjS/Hhavk1
ujM0Avqu9e3H7IZpx72yoYoUrfwBpDbyrmnXJRtWiDqq7SOtyrm5x6XWUFxilpT4SXich+defxcN
hCjdZUDQ9U2UPpvJrZaQ2Ywu5qpMbp1k1+kcMztHu3KpyhHn7RWnIrmpp1M/AWxDdEdr4KpTDi75
vdY5pKLt+WF8SKEAEy3dAIrnc23RCZ7ctblwxV5jCqLAu8k/BdK72/XkhylvDeVmPv9D5xysJCGT
8ZZ42Tx9ASKHHx2IxZON9Pc7lDnMkYMOf2IDEJDM0R4xwQo3a6ds4V2Yxs5Rt3Z+6CuiIrYpHUfz
1kW59NQkd636PbsGCLk6gYV+p3NwAymZQ3QdrwlkO5Ic9DafAIt9zluD5sZq2ACwvkMf1WIme/N2
dGoP+k/yRjbjIX1V/eq59un07Mmeim6N/bDvVgAy7xyaDSv7jkknPKMDrZNrbV99J30u6m40kObV
BoQDwX+BckCsbp+Mwa/6LS5kxJJICwL/O+Ko2+JAews3/trcQEO6CT/mn9Fz9VmecGkz8183m/y1
sFY20+ynrvCtG/2xfTX9j26/XB1wQB14V/Fu2cVr3jBj0mN5dzSmvbMDGDeb+JLRy3HJImJthXwp
39j1a5fs4+h+DOnU+40A0u4DsnnpCee7HIWp56zthyXzzW6t/jTLM4Kk+VtYbkXnzfCX2Z8APDZI
BEGr8aOtJ4cg3w3jeghYRJsRV1BpqBGat+bq5JwhrJyLg70uHuzpSC6Yt4kPmmizvBjLvgx3y7zh
DLmwczz1W/LEo713JkX9OtxOb2TStT/1E/KZvPVTlHSxX03+/JClPjFP3bTvvM0YkKdGU/YeQXTx
blQgO7ff0Mkk+rlIUZzcjFv1R6XApN9sIq6k4g/K0vzd+ekQgjnS+b9CUeUAsmQojP3tVvNW6XM9
r6+sR8gMypW2rfzyxfoZcR2E/tayJ50CBFe+820oADauM2TzvmKIO80r09wPb/Ojh0cfMuyJsdc5
e9M+BGibovx3Dyf+cXhX2Svrk0Yq5W4AwOhTVA8PGWMU/KagpqDU0aKB/flSYFUERLJynu3vwzm/
Q7h4mK5z6u8jNtITh78yHNzAHx8Ge5Vjev8ZrpsPj8NH2xRkC5f+pG2zcotNnnfI02cjk/61dm0c
0e2gFJwIvcLPvIo/1OvxXfmR3dFYWzNJe9Rfw5/pI8IrjGf4AGziu4Ob9KV+Ka/UM4lO4ZaYnisa
DPZNuYdaubxmB/Pmeb63HpS9cZd8ADR2wjUIEMtXP+m92Mdpi3S4W3GiaZ663XDW9+aVekD71jzr
kT+8IwMitdUHv7BRXtVy7WxBCq16v3+MaciVK23NrCABRZv5teYTI51yymYCcR7e8kMDhdfjIyJz
XKknIBO78IX4P6QHD2Xg89HLDWQLYiqZ/Y4rfaVv3X1x9r6Rvvc8bUgA2adv+Q4fPhZl95Zul4pw
b81J0w+PSDlHn7CPYFWeONySLUU6rA8UydgPT5iNtRWlL/J8Vhz5erJbbpJo7U5bazedfwR7xCbH
YF/sFw5U0kjcOwDqh5EzD95fwh44AxLoCinWrx/4Tg/dFemUdFnLNZSlGaoZn2HwM6h/HNZ33ism
RHg2oOZrAwHKymDP11f1jbMP6LqyH+5obPe7cJOu613ybbwumyfmXomyDnlGOEUv9AxL9j2k2CfY
Z4f6FGzJIXo2ec87hRDcKV3fOjQZr+pqW+0NringM32S7ylHIphNNh/zbXry3pHEPIXXAKC+F9ra
ugGpM64vlz+3qCn4yEukwWkjH7JuT/HoqJpOs4uM4EZzGdh0YoYTiBhHU8yN+nGkcdLa/QY16qud
uIyt96bQJhmgHX2DCthRZg/JtVBMSOTaaBldsf9a9VQa5HRKrlKzTXaxeMxXUtH/+78NNITrugWN
5nTYScreXqcdXWTX+YxofyNPw5t+7P+5SBq1P0LkAnIj1uQdqGLfUC7Z1JFc5Hu0qAnHXLZRmoLy
pHLljoqGrg7/ytfqpFJ7bC0QcVipWnPTRgw4xzoo16E7TMeocuCFkLuZcN6lBkG2I7cBF0xH6Iz+
nKbz3m6ESVYthE3VpVQk17pITAout5tSzD4i9coeTGClGchgXYhDVLGQWVJy7bJN84YR2XF/F6gk
ymvs/PbMD8z0hHJSXWiVD3sAchSWBEH+cp2MMYhdaIckAmEo41/kokutm3pWAG6L6sJl8WUs/uc2
OK18S4N6K6tsk5i1ybWmcjnlXjaaNvIbJ26ir1AhG/C3ij5rL8vBncCMyTVbVIPjVFf3OUoXzdYe
MtUg98ijNFVNcNfmissEiEciN1Dbb02D83H/TGzDeBhj2ELEOO4uBSTVLfr1jOmBgzGmHxYLjVW+
UIkxuoazOgSdLNIZefYDMe10wb9uquT1rl2GSh7SGSeE+xhJDh/tz8eqcSFimuwI9AGIeNEmY2cA
5AsX8Qs3pvWSz5W7GTLko2tJkkdhhWYAZYTv/jOPRybxyMVl2zCoMI6CkwTVa0DFGSrBYcRTVj+q
bXsDBcIXSb77QRTiZIlOdEHWlsAtymwisxUhVl/F40sxWdeHNwvIMX03aBRKORngODs4NTVKKrv+
jhzQE6whOJdla7wMrasxc2OhInQjVaTftIBvNrKsKn9gubjcdOm1Hs2UiaFIEpQhUTLnSpkdjUpj
7aEpEcGP8+xS1Jau46+FqCFblTAdEzjn5x6yNKPugvWXU19WWGV40tdt3BH55v+vZtwfXUXRK9vI
Vtm5/2jm+4+2z7r2v/PXxb3SvvpIkqywB/9PH/Tvn+j/MnduPU4bUQD+Kyve69ozji9Si1SBVGgL
rXqh6qNJDGttiFGcLaW/vt/xTIJnkqVozz7MtC+Q5WTm7LlffZLOpffW4+3uIDd4O4y7ZaoOgl/k
hU5Xmq/yOQjbjhvfbsj/2TZb0bhW0TBFWk4yc4+utuOOafvzx1+1Ld3FZOroenSfk/P6+vE3CxTd
hYTPv89h8/M/E7yg20ityTAd9sP6sMQBOzbOUpzznc6xEMH4hIXSSFKyMgyScq8kz7jEAvsiMtqf
6djLWb0hJzUsUEhO7pPfjOuN+gwp3IkENpZIgyAjmUr3xogUJN1bVbQXVTQsy6HVKi1SINhttUgw
Wc0jDfnU+Y0CcEkJTZU1ZW6tgSPcSQ4JJMO1SCizhg0zVBpdZofWMI2ANmhyWg5JjvQSEgoN+1K0
SEDysUi9MtYjAZ5fUkK9ykpWOpSURjhCSA4JKy6uRUKdGZYh0Uzt2QGsLpFAT2xWFfRWtrkXGsmx
A7szkeYqyVjmmXSWMkbDS/9IPTRtVjCywkrzd5pCoa6kmEWFBNugI6m1zEsqquXEpJCvMkaMMGDK
yeCEpAHdC2oSKDJ6GJmXaTEBLry+Rm/Mu8FMcmIAdd7ENWD3MJBYoMSGNJrq5xOpxdZiRjJ1n2ox
93lyZmJbWKYFqDmAQEtdr7zujwykupZJPKZpai8G0iOFIpcJECosmCZbySwgYyOF2GAVsBOBJkkK
++QkJwcKJNcXOkx3W8kmq0rGezaMVppPRAQNk5pKmZBEtWCiWCjrwv1q7u8rlGVmG+aKoBUdFiKN
WBQl+xRbW6MtZnpLSBtYvFnHmfd/v13hBkAAWIAX34+bYNkcxjIkbzclhwUMlkYrCggeSFgA488h
QczNpXUIFvAmm5xZZo4XHPMlRAuEMo3aUWiQeyXioGamlZzIMGobeIUgCmEWhyanjJPCAkayUi1Y
IiSGNUZwREQEK4gA1JSUg88nOSIwBUWa2udj/9H+Vp88gJgV8JOY2oc49NZzcgYSi20arVqwFPcz
aZB+xdg+LIgo0GlsGHSXKhEUrdZFQis2dVm3dDW4V56zQm2p7muTDabKsEitJGAgJa0fBAoX8m6p
Fao2M8jdEociUVqwBcuctQLBZi0FTKUp4Ac5EUc0ORyBkUhU1WEhOYGAsFL7jRI0ELWwisRhXWV1
XhBuZpbafJzkSUgnGualasUhaQViY6wTr7A3lyzApNeKziXiyN4kcOGJlJ4PC2h1YilGcCvtWd4V
ig2jMkPeWFzS5KxjTAL186F9W9GKkSNM5sMrl0QgUXT66SRsmKoEKOoGxlWFC0qCIpB50eIRzyeS
g0WOZVSC7UqGAPNVKTGBYWSg9v0EDg0ON7N9L1NBm2ExSTAh1VwK9ClTFbVUUDKFkdWGngoiXiAy
Q4K1srSDpqcJkFDqeEGbkWSnQ5Uo5HwiUVgUFf7BikbWlRMWDuEp8YIYrloqsFnFIp2CPl2HhUgW
oBZX8IkhnnDilcQkgi1k+q+OF8gmMdVc5rufXrnUCzWhM/xIk3vDsE1OLlocWWexKCJoDWLfMB8Y
K3A+cRw1J7GIwGjzT/ZzcrSgDqZTc4GHYOui9Noh4ogir7KCTnmWTSYnEdgk0zjSvD8V4DFXFB6t
LPUW7oQ2EplVYkpIxTbVnIKx+LJaiUD5kW2BJP5WIApWGayGHyarF+Q42ZOUWmAPo/L5BNPRfMyP
QMUcXxlggfR6syqLmhjqfNJzFwjtObtFwQoSEKDSwr/xLIxMdpFZ6o1EmR2W0vMZ0QtqgVCTPpOF
H6hId0KOQBlQdiNlakftOBNfShxRGnWmmYKTkvIqvGefUojUAqlWqADDPGUstFqOELnQMMafeaDu
IGiWcqEl5eCmyBBRnU96tIC1q5SOJYFEy7I7KnhOr1xiwblOxBF9xVtKrCCllNrnEyozDSaAD5JI
Jc/y+eIzMOkml8LU+TiqSwgLEk3WWsvYSaUlZo575F4ZGQoiFhE7+Jce4Sm9HwSo/WdWYxEdKCHz
y6IA/5qiXJSj9yaSU46kRIw2v0S+3RpLZ3X+KZO85IW5Qrsmy2aq5LIJuPw+zKswkcosp/iK/yJ9
SPVdBXpZj+KtBkdvKTEBLo5WFEqKHW85l7zRfGIs4FK3hE/wKE9M8qUu8xeg6tT6wqCV7WZuehn6
6VLby10/cOxOOP/ct3rI8jfpaQl+UHpg3Hf3c6ON/PlxUJ81x4wXHx5jyPP3+H/uH3j+1cF3HV91
/MtnQ7/v9uvrj/MHH/013ei877bd6+5dt+xFAe/8Tj7d5NtHwT0XqvB/AE83EVzJyqrh7od/x10I
eG4b0QO+6XZTNx2vKL/GYm5D0EJ+0m2HN+N+NwS3doXtathsANx3m3F5a1cnrYe82/Xrw7C+PQTA
5zJkLfCn/bb70O37JWTX7qCG7LurrsY3V0/G7e271yHaXQmt9ltond8Pm+D3iVKXSJoW8vf9uH8b
XtlXfGohPwPjw3C84UzelnKe41+4Lr37sPrzTXcdEGDhijO1F36+3Q67cQg50nVCqEHvNkMXSRFX
S6iGPH4IycIVrmvB/ngum1zVnxowAG7XNx+PZDDTBcXBDyCqfxpvmYIZo9lVaGmv/aIbdoH08EU/
erj7j9tut1miw9eQ6EFPU7e+vp36wyGgaV+loYY/rK+Ht13YW0thzgNw+IsBXTCNh4Cyjauu0F+b
Qez8//59IJt8PeNDQB/ZLxL8Pl1dhBo0e5Aj4jau1kAL+WX/et9F1hNVh5LG14P+uwv1Fh63ZIb1
gD9cPevevZ+uh1CtA18i/g8B/4d+P/WBpCLdIKnMhwD+ov9nWAdqDOAPodFf9h+u/hr3N8drzv6B
S7io7y3bs6+edPsRTRkyJ4GW4viN91ftL+cveNoxmjMGL1Fy7f1/vh5CjLuwsxrszRaLJPRqcCgl
lqsGzZS3eHzBHB7VAv6l3+0mhvF3kZtgXFZGC/7X63HTXz2fznSbi25qwf82MuLjIiH6MtSH+YJz
QvRxSS3438F+P019YFL4Hhs97H9Cr9K6WKIW7h+H7vpI0CJTfHBOC/ZVv3+HZgsgu7CXGvKAZxOR
t3UhJS3oPzv0zu7tIWRNX/SlBt5Ph6tXly7vSkjU8IdpPbIoJrDcfGGCGvbdqxFOcahLAZ5LkaZT
WeN5/Ok4CeXSPwuDa/IT623f7R//BwAA//8=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527050</xdr:colOff>
      <xdr:row>6</xdr:row>
      <xdr:rowOff>101600</xdr:rowOff>
    </xdr:from>
    <xdr:to>
      <xdr:col>12</xdr:col>
      <xdr:colOff>6350</xdr:colOff>
      <xdr:row>17</xdr:row>
      <xdr:rowOff>57150</xdr:rowOff>
    </xdr:to>
    <xdr:graphicFrame macro="">
      <xdr:nvGraphicFramePr>
        <xdr:cNvPr id="3" name="Chart 2">
          <a:extLst>
            <a:ext uri="{FF2B5EF4-FFF2-40B4-BE49-F238E27FC236}">
              <a16:creationId xmlns:a16="http://schemas.microsoft.com/office/drawing/2014/main" id="{6222276B-DB24-9F3C-5BA1-79D2C1EF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568325</xdr:colOff>
      <xdr:row>3</xdr:row>
      <xdr:rowOff>31751</xdr:rowOff>
    </xdr:from>
    <xdr:to>
      <xdr:col>13</xdr:col>
      <xdr:colOff>292100</xdr:colOff>
      <xdr:row>14</xdr:row>
      <xdr:rowOff>104775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8BF4889-26B0-0E53-FDD2-80FC7969F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0425" y="584201"/>
              <a:ext cx="4600575" cy="209867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425450</xdr:colOff>
      <xdr:row>0</xdr:row>
      <xdr:rowOff>146050</xdr:rowOff>
    </xdr:from>
    <xdr:to>
      <xdr:col>9</xdr:col>
      <xdr:colOff>495300</xdr:colOff>
      <xdr:row>15</xdr:row>
      <xdr:rowOff>0</xdr:rowOff>
    </xdr:to>
    <xdr:graphicFrame macro="">
      <xdr:nvGraphicFramePr>
        <xdr:cNvPr id="2" name="Chart 1">
          <a:extLst>
            <a:ext uri="{FF2B5EF4-FFF2-40B4-BE49-F238E27FC236}">
              <a16:creationId xmlns:a16="http://schemas.microsoft.com/office/drawing/2014/main" id="{B7ACBB7D-F6CE-F49D-4B9F-581B17F98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508000</xdr:colOff>
      <xdr:row>2</xdr:row>
      <xdr:rowOff>12700</xdr:rowOff>
    </xdr:from>
    <xdr:to>
      <xdr:col>12</xdr:col>
      <xdr:colOff>508000</xdr:colOff>
      <xdr:row>15</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CA4031B-4198-FC8A-159F-658814A809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83350" y="3810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69850</xdr:colOff>
      <xdr:row>2</xdr:row>
      <xdr:rowOff>82550</xdr:rowOff>
    </xdr:from>
    <xdr:to>
      <xdr:col>16</xdr:col>
      <xdr:colOff>69850</xdr:colOff>
      <xdr:row>16</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0157CD1-F925-7CDA-DCCF-EE52E8F732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83600" y="450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444500</xdr:colOff>
      <xdr:row>3</xdr:row>
      <xdr:rowOff>50800</xdr:rowOff>
    </xdr:from>
    <xdr:to>
      <xdr:col>18</xdr:col>
      <xdr:colOff>444500</xdr:colOff>
      <xdr:row>16</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28AA81F-310F-3021-6C04-13DE521611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77450" y="603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79375</xdr:colOff>
      <xdr:row>1</xdr:row>
      <xdr:rowOff>168275</xdr:rowOff>
    </xdr:from>
    <xdr:to>
      <xdr:col>13</xdr:col>
      <xdr:colOff>384175</xdr:colOff>
      <xdr:row>16</xdr:row>
      <xdr:rowOff>149225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F0A04D-A4DF-A3D6-EE21-D4B5C2237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5275" y="35242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298450</xdr:colOff>
      <xdr:row>1</xdr:row>
      <xdr:rowOff>57150</xdr:rowOff>
    </xdr:from>
    <xdr:to>
      <xdr:col>12</xdr:col>
      <xdr:colOff>63500</xdr:colOff>
      <xdr:row>16</xdr:row>
      <xdr:rowOff>38100</xdr:rowOff>
    </xdr:to>
    <xdr:graphicFrame macro="">
      <xdr:nvGraphicFramePr>
        <xdr:cNvPr id="2" name="Chart 1">
          <a:extLst>
            <a:ext uri="{FF2B5EF4-FFF2-40B4-BE49-F238E27FC236}">
              <a16:creationId xmlns:a16="http://schemas.microsoft.com/office/drawing/2014/main" id="{8ECEEF58-6B45-0415-7003-2DCB4B28D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82550</xdr:colOff>
      <xdr:row>18</xdr:row>
      <xdr:rowOff>38099</xdr:rowOff>
    </xdr:from>
    <xdr:to>
      <xdr:col>2</xdr:col>
      <xdr:colOff>44450</xdr:colOff>
      <xdr:row>20</xdr:row>
      <xdr:rowOff>123824</xdr:rowOff>
    </xdr:to>
    <xdr:graphicFrame macro="">
      <xdr:nvGraphicFramePr>
        <xdr:cNvPr id="2" name="Chart 1">
          <a:extLst>
            <a:ext uri="{FF2B5EF4-FFF2-40B4-BE49-F238E27FC236}">
              <a16:creationId xmlns:a16="http://schemas.microsoft.com/office/drawing/2014/main" id="{EC5F20BF-A61E-6FA5-3DBD-86FEED6A7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44450</xdr:rowOff>
    </xdr:from>
    <xdr:to>
      <xdr:col>4</xdr:col>
      <xdr:colOff>615950</xdr:colOff>
      <xdr:row>20</xdr:row>
      <xdr:rowOff>107950</xdr:rowOff>
    </xdr:to>
    <xdr:graphicFrame macro="">
      <xdr:nvGraphicFramePr>
        <xdr:cNvPr id="3" name="Chart 2">
          <a:extLst>
            <a:ext uri="{FF2B5EF4-FFF2-40B4-BE49-F238E27FC236}">
              <a16:creationId xmlns:a16="http://schemas.microsoft.com/office/drawing/2014/main" id="{8306255C-944C-6248-90BD-1972751B9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xdr:colOff>
      <xdr:row>18</xdr:row>
      <xdr:rowOff>44450</xdr:rowOff>
    </xdr:from>
    <xdr:to>
      <xdr:col>7</xdr:col>
      <xdr:colOff>539750</xdr:colOff>
      <xdr:row>20</xdr:row>
      <xdr:rowOff>69850</xdr:rowOff>
    </xdr:to>
    <xdr:graphicFrame macro="">
      <xdr:nvGraphicFramePr>
        <xdr:cNvPr id="4" name="Chart 3">
          <a:extLst>
            <a:ext uri="{FF2B5EF4-FFF2-40B4-BE49-F238E27FC236}">
              <a16:creationId xmlns:a16="http://schemas.microsoft.com/office/drawing/2014/main" id="{FB94567F-91E0-5752-1282-AC6E78BAC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25400</xdr:colOff>
      <xdr:row>18</xdr:row>
      <xdr:rowOff>69850</xdr:rowOff>
    </xdr:from>
    <xdr:to>
      <xdr:col>10</xdr:col>
      <xdr:colOff>666750</xdr:colOff>
      <xdr:row>20</xdr:row>
      <xdr:rowOff>63500</xdr:rowOff>
    </xdr:to>
    <xdr:graphicFrame macro="">
      <xdr:nvGraphicFramePr>
        <xdr:cNvPr id="5" name="Chart 4">
          <a:extLst>
            <a:ext uri="{FF2B5EF4-FFF2-40B4-BE49-F238E27FC236}">
              <a16:creationId xmlns:a16="http://schemas.microsoft.com/office/drawing/2014/main" id="{3EA14FA6-4879-6799-3EAE-1E539FD09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117475</xdr:colOff>
      <xdr:row>18</xdr:row>
      <xdr:rowOff>38100</xdr:rowOff>
    </xdr:from>
    <xdr:to>
      <xdr:col>13</xdr:col>
      <xdr:colOff>552450</xdr:colOff>
      <xdr:row>20</xdr:row>
      <xdr:rowOff>50800</xdr:rowOff>
    </xdr:to>
    <xdr:graphicFrame macro="">
      <xdr:nvGraphicFramePr>
        <xdr:cNvPr id="6" name="Chart 5">
          <a:extLst>
            <a:ext uri="{FF2B5EF4-FFF2-40B4-BE49-F238E27FC236}">
              <a16:creationId xmlns:a16="http://schemas.microsoft.com/office/drawing/2014/main" id="{7924A37A-D213-08FE-88BC-1FEE430D6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101600</xdr:colOff>
      <xdr:row>0</xdr:row>
      <xdr:rowOff>88900</xdr:rowOff>
    </xdr:from>
    <xdr:to>
      <xdr:col>19</xdr:col>
      <xdr:colOff>311150</xdr:colOff>
      <xdr:row>2</xdr:row>
      <xdr:rowOff>152400</xdr:rowOff>
    </xdr:to>
    <xdr:sp macro="" textlink="">
      <xdr:nvSpPr>
        <xdr:cNvPr id="2" name="Rectangle: Rounded Corners 1">
          <a:extLst>
            <a:ext uri="{FF2B5EF4-FFF2-40B4-BE49-F238E27FC236}">
              <a16:creationId xmlns:a16="http://schemas.microsoft.com/office/drawing/2014/main" id="{E95501E6-69E0-1210-A056-5B2244B57E3A}"/>
            </a:ext>
          </a:extLst>
        </xdr:cNvPr>
        <xdr:cNvSpPr/>
      </xdr:nvSpPr>
      <xdr:spPr>
        <a:xfrm>
          <a:off x="101600" y="88900"/>
          <a:ext cx="11791950" cy="431800"/>
        </a:xfrm>
        <a:prstGeom prst="roundRect">
          <a:avLst/>
        </a:prstGeom>
        <a:gradFill>
          <a:gsLst>
            <a:gs pos="100000">
              <a:schemeClr val="bg1">
                <a:lumMod val="8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u="none">
              <a:solidFill>
                <a:schemeClr val="tx2">
                  <a:lumMod val="95000"/>
                  <a:lumOff val="5000"/>
                </a:schemeClr>
              </a:solidFill>
              <a:latin typeface="Arial Black" panose="020B0A04020102020204" pitchFamily="34" charset="0"/>
              <a:ea typeface="Lato" panose="020F0502020204030203" pitchFamily="34" charset="0"/>
              <a:cs typeface="Lato" panose="020F0502020204030203" pitchFamily="34" charset="0"/>
            </a:rPr>
            <a:t>E-COMMERCE</a:t>
          </a:r>
          <a:r>
            <a:rPr lang="en-US" sz="1800" b="1" u="none" baseline="0">
              <a:solidFill>
                <a:schemeClr val="tx2">
                  <a:lumMod val="95000"/>
                  <a:lumOff val="5000"/>
                </a:schemeClr>
              </a:solidFill>
              <a:latin typeface="Arial Black" panose="020B0A04020102020204" pitchFamily="34" charset="0"/>
              <a:ea typeface="Lato" panose="020F0502020204030203" pitchFamily="34" charset="0"/>
              <a:cs typeface="Lato" panose="020F0502020204030203" pitchFamily="34" charset="0"/>
            </a:rPr>
            <a:t> SALES ANALYSIS DASHBOARD</a:t>
          </a:r>
          <a:endParaRPr lang="en-GB" sz="1800" b="1" u="none">
            <a:solidFill>
              <a:schemeClr val="tx2">
                <a:lumMod val="95000"/>
                <a:lumOff val="5000"/>
              </a:schemeClr>
            </a:solidFill>
            <a:latin typeface="Arial Black" panose="020B0A04020102020204" pitchFamily="34" charset="0"/>
            <a:ea typeface="Lato" panose="020F0502020204030203" pitchFamily="34" charset="0"/>
            <a:cs typeface="Lato" panose="020F0502020204030203" pitchFamily="34" charset="0"/>
          </a:endParaRPr>
        </a:p>
      </xdr:txBody>
    </xdr:sp>
    <xdr:clientData/>
  </xdr:twoCellAnchor>
  <xdr:twoCellAnchor>
    <xdr:from>
      <xdr:col>0</xdr:col>
      <xdr:colOff>105350</xdr:colOff>
      <xdr:row>3</xdr:row>
      <xdr:rowOff>19050</xdr:rowOff>
    </xdr:from>
    <xdr:to>
      <xdr:col>19</xdr:col>
      <xdr:colOff>279400</xdr:colOff>
      <xdr:row>9</xdr:row>
      <xdr:rowOff>152400</xdr:rowOff>
    </xdr:to>
    <xdr:grpSp>
      <xdr:nvGrpSpPr>
        <xdr:cNvPr id="81" name="Group 80">
          <a:extLst>
            <a:ext uri="{FF2B5EF4-FFF2-40B4-BE49-F238E27FC236}">
              <a16:creationId xmlns:a16="http://schemas.microsoft.com/office/drawing/2014/main" id="{3231A24D-1750-56DA-B685-200284620B17}"/>
            </a:ext>
          </a:extLst>
        </xdr:cNvPr>
        <xdr:cNvGrpSpPr/>
      </xdr:nvGrpSpPr>
      <xdr:grpSpPr>
        <a:xfrm>
          <a:off x="105350" y="571500"/>
          <a:ext cx="11756450" cy="1238250"/>
          <a:chOff x="118050" y="628650"/>
          <a:chExt cx="11756450" cy="1422400"/>
        </a:xfrm>
      </xdr:grpSpPr>
      <xdr:grpSp>
        <xdr:nvGrpSpPr>
          <xdr:cNvPr id="51" name="Group 50">
            <a:extLst>
              <a:ext uri="{FF2B5EF4-FFF2-40B4-BE49-F238E27FC236}">
                <a16:creationId xmlns:a16="http://schemas.microsoft.com/office/drawing/2014/main" id="{CE623EF5-678C-F487-153C-05B430D007F6}"/>
              </a:ext>
            </a:extLst>
          </xdr:cNvPr>
          <xdr:cNvGrpSpPr/>
        </xdr:nvGrpSpPr>
        <xdr:grpSpPr>
          <a:xfrm>
            <a:off x="118050" y="641350"/>
            <a:ext cx="2165500" cy="1409700"/>
            <a:chOff x="31750" y="641350"/>
            <a:chExt cx="2012950" cy="1409700"/>
          </a:xfrm>
        </xdr:grpSpPr>
        <xdr:sp macro="" textlink="">
          <xdr:nvSpPr>
            <xdr:cNvPr id="4" name="Rectangle: Rounded Corners 3">
              <a:extLst>
                <a:ext uri="{FF2B5EF4-FFF2-40B4-BE49-F238E27FC236}">
                  <a16:creationId xmlns:a16="http://schemas.microsoft.com/office/drawing/2014/main" id="{95BA3680-D7B2-6840-3EB1-7135C237D484}"/>
                </a:ext>
              </a:extLst>
            </xdr:cNvPr>
            <xdr:cNvSpPr/>
          </xdr:nvSpPr>
          <xdr:spPr>
            <a:xfrm>
              <a:off x="31750" y="965200"/>
              <a:ext cx="2012950" cy="1085850"/>
            </a:xfrm>
            <a:prstGeom prst="roundRect">
              <a:avLst>
                <a:gd name="adj" fmla="val 10684"/>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Rounded Corners 2">
              <a:extLst>
                <a:ext uri="{FF2B5EF4-FFF2-40B4-BE49-F238E27FC236}">
                  <a16:creationId xmlns:a16="http://schemas.microsoft.com/office/drawing/2014/main" id="{18DD16DE-697F-F2A6-225C-CA1D2E9D570C}"/>
                </a:ext>
              </a:extLst>
            </xdr:cNvPr>
            <xdr:cNvSpPr/>
          </xdr:nvSpPr>
          <xdr:spPr>
            <a:xfrm>
              <a:off x="31750" y="641350"/>
              <a:ext cx="20129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latin typeface="Lato" panose="020F0502020204030203" pitchFamily="34" charset="0"/>
                  <a:ea typeface="Lato" panose="020F0502020204030203" pitchFamily="34" charset="0"/>
                  <a:cs typeface="Lato"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96C15E4C-BF26-8113-2702-4152D32BCE75}"/>
                </a:ext>
              </a:extLst>
            </xdr:cNvPr>
            <xdr:cNvSpPr/>
          </xdr:nvSpPr>
          <xdr:spPr>
            <a:xfrm>
              <a:off x="152400" y="1009650"/>
              <a:ext cx="17716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46857A1-426E-4E60-A641-15B75A0610B0}"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$22,97,200.86</a:t>
              </a:fld>
              <a:endParaRPr lang="en-GB"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6" name="Chart 5">
              <a:extLst>
                <a:ext uri="{FF2B5EF4-FFF2-40B4-BE49-F238E27FC236}">
                  <a16:creationId xmlns:a16="http://schemas.microsoft.com/office/drawing/2014/main" id="{89A94295-458F-409A-A1E0-0D82E0CCA8B9}"/>
                </a:ext>
              </a:extLst>
            </xdr:cNvPr>
            <xdr:cNvGraphicFramePr>
              <a:graphicFrameLocks/>
            </xdr:cNvGraphicFramePr>
          </xdr:nvGraphicFramePr>
          <xdr:xfrm>
            <a:off x="254000" y="1339851"/>
            <a:ext cx="1549400" cy="2921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C422AE2E-8956-4878-9021-147B8383D19C}"/>
                </a:ext>
              </a:extLst>
            </xdr:cNvPr>
            <xdr:cNvSpPr/>
          </xdr:nvSpPr>
          <xdr:spPr>
            <a:xfrm>
              <a:off x="146050" y="1701800"/>
              <a:ext cx="17081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52" name="Group 51">
            <a:extLst>
              <a:ext uri="{FF2B5EF4-FFF2-40B4-BE49-F238E27FC236}">
                <a16:creationId xmlns:a16="http://schemas.microsoft.com/office/drawing/2014/main" id="{70E7DA32-7F2C-4193-9724-AB6D12AED82E}"/>
              </a:ext>
            </a:extLst>
          </xdr:cNvPr>
          <xdr:cNvGrpSpPr/>
        </xdr:nvGrpSpPr>
        <xdr:grpSpPr>
          <a:xfrm>
            <a:off x="4737100" y="635000"/>
            <a:ext cx="2324100" cy="1409700"/>
            <a:chOff x="31750" y="641350"/>
            <a:chExt cx="2012950" cy="1409700"/>
          </a:xfrm>
        </xdr:grpSpPr>
        <xdr:sp macro="" textlink="">
          <xdr:nvSpPr>
            <xdr:cNvPr id="53" name="Rectangle: Rounded Corners 52">
              <a:extLst>
                <a:ext uri="{FF2B5EF4-FFF2-40B4-BE49-F238E27FC236}">
                  <a16:creationId xmlns:a16="http://schemas.microsoft.com/office/drawing/2014/main" id="{4939221C-EA76-A129-EB61-B2CA48A50972}"/>
                </a:ext>
              </a:extLst>
            </xdr:cNvPr>
            <xdr:cNvSpPr/>
          </xdr:nvSpPr>
          <xdr:spPr>
            <a:xfrm>
              <a:off x="31750" y="965200"/>
              <a:ext cx="2012950" cy="1085850"/>
            </a:xfrm>
            <a:prstGeom prst="roundRect">
              <a:avLst>
                <a:gd name="adj" fmla="val 10684"/>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Rectangle: Rounded Corners 53">
              <a:extLst>
                <a:ext uri="{FF2B5EF4-FFF2-40B4-BE49-F238E27FC236}">
                  <a16:creationId xmlns:a16="http://schemas.microsoft.com/office/drawing/2014/main" id="{6D4E118B-4655-0F79-7F24-669D50466329}"/>
                </a:ext>
              </a:extLst>
            </xdr:cNvPr>
            <xdr:cNvSpPr/>
          </xdr:nvSpPr>
          <xdr:spPr>
            <a:xfrm>
              <a:off x="31750" y="641350"/>
              <a:ext cx="20129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latin typeface="Lato" panose="020F0502020204030203" pitchFamily="34" charset="0"/>
                  <a:ea typeface="Lato" panose="020F0502020204030203" pitchFamily="34" charset="0"/>
                  <a:cs typeface="Lato" panose="020F0502020204030203" pitchFamily="34" charset="0"/>
                </a:rPr>
                <a:t>QUANTITY</a:t>
              </a:r>
            </a:p>
          </xdr:txBody>
        </xdr:sp>
        <xdr:sp macro="" textlink="KPI!H17">
          <xdr:nvSpPr>
            <xdr:cNvPr id="55" name="Rectangle: Rounded Corners 54">
              <a:extLst>
                <a:ext uri="{FF2B5EF4-FFF2-40B4-BE49-F238E27FC236}">
                  <a16:creationId xmlns:a16="http://schemas.microsoft.com/office/drawing/2014/main" id="{E524FDDF-64EF-82F6-A63E-DC2CCB61393A}"/>
                </a:ext>
              </a:extLst>
            </xdr:cNvPr>
            <xdr:cNvSpPr/>
          </xdr:nvSpPr>
          <xdr:spPr>
            <a:xfrm>
              <a:off x="152400" y="1009650"/>
              <a:ext cx="17716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A51DA0-D7B0-4BEE-B57D-3541396A8FDD}"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37873</a:t>
              </a:fld>
              <a:endParaRPr lang="en-GB"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7" name="Rectangle: Rounded Corners 56">
              <a:extLst>
                <a:ext uri="{FF2B5EF4-FFF2-40B4-BE49-F238E27FC236}">
                  <a16:creationId xmlns:a16="http://schemas.microsoft.com/office/drawing/2014/main" id="{03F283AD-AC5A-2B13-7D94-3260BE640AE2}"/>
                </a:ext>
              </a:extLst>
            </xdr:cNvPr>
            <xdr:cNvSpPr/>
          </xdr:nvSpPr>
          <xdr:spPr>
            <a:xfrm>
              <a:off x="146050" y="1701800"/>
              <a:ext cx="17081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80" name="Group 79">
            <a:extLst>
              <a:ext uri="{FF2B5EF4-FFF2-40B4-BE49-F238E27FC236}">
                <a16:creationId xmlns:a16="http://schemas.microsoft.com/office/drawing/2014/main" id="{2CABC3CF-7EF5-1D24-F0A3-ABF66DEE6142}"/>
              </a:ext>
            </a:extLst>
          </xdr:cNvPr>
          <xdr:cNvGrpSpPr/>
        </xdr:nvGrpSpPr>
        <xdr:grpSpPr>
          <a:xfrm>
            <a:off x="2355850" y="628650"/>
            <a:ext cx="2324100" cy="1409700"/>
            <a:chOff x="2355850" y="628650"/>
            <a:chExt cx="2324100" cy="1409700"/>
          </a:xfrm>
        </xdr:grpSpPr>
        <xdr:sp macro="" textlink="">
          <xdr:nvSpPr>
            <xdr:cNvPr id="59" name="Rectangle: Rounded Corners 58">
              <a:extLst>
                <a:ext uri="{FF2B5EF4-FFF2-40B4-BE49-F238E27FC236}">
                  <a16:creationId xmlns:a16="http://schemas.microsoft.com/office/drawing/2014/main" id="{DB8C4E6F-2CBF-8B08-7F87-323F6E281A4D}"/>
                </a:ext>
              </a:extLst>
            </xdr:cNvPr>
            <xdr:cNvSpPr/>
          </xdr:nvSpPr>
          <xdr:spPr>
            <a:xfrm>
              <a:off x="2355850" y="952500"/>
              <a:ext cx="2324100" cy="1085850"/>
            </a:xfrm>
            <a:prstGeom prst="roundRect">
              <a:avLst>
                <a:gd name="adj" fmla="val 10684"/>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ectangle: Rounded Corners 59">
              <a:extLst>
                <a:ext uri="{FF2B5EF4-FFF2-40B4-BE49-F238E27FC236}">
                  <a16:creationId xmlns:a16="http://schemas.microsoft.com/office/drawing/2014/main" id="{4C85B763-EC02-9AAE-F786-DA7E3CC7F967}"/>
                </a:ext>
              </a:extLst>
            </xdr:cNvPr>
            <xdr:cNvSpPr/>
          </xdr:nvSpPr>
          <xdr:spPr>
            <a:xfrm>
              <a:off x="2355850" y="628650"/>
              <a:ext cx="232410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latin typeface="Lato" panose="020F0502020204030203" pitchFamily="34" charset="0"/>
                  <a:ea typeface="Lato" panose="020F0502020204030203" pitchFamily="34" charset="0"/>
                  <a:cs typeface="Lato" panose="020F0502020204030203" pitchFamily="34" charset="0"/>
                </a:rPr>
                <a:t>PROFIT</a:t>
              </a:r>
            </a:p>
          </xdr:txBody>
        </xdr:sp>
        <xdr:sp macro="" textlink="KPI!E17">
          <xdr:nvSpPr>
            <xdr:cNvPr id="61" name="Rectangle: Rounded Corners 60">
              <a:extLst>
                <a:ext uri="{FF2B5EF4-FFF2-40B4-BE49-F238E27FC236}">
                  <a16:creationId xmlns:a16="http://schemas.microsoft.com/office/drawing/2014/main" id="{091D790F-44CA-5B87-B8CB-49B7E4519FDE}"/>
                </a:ext>
              </a:extLst>
            </xdr:cNvPr>
            <xdr:cNvSpPr/>
          </xdr:nvSpPr>
          <xdr:spPr>
            <a:xfrm>
              <a:off x="2495149" y="996950"/>
              <a:ext cx="2045501"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29E906C-9BB6-4997-9608-07E05C6537EF}"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GB"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3" name="Rectangle: Rounded Corners 62">
              <a:extLst>
                <a:ext uri="{FF2B5EF4-FFF2-40B4-BE49-F238E27FC236}">
                  <a16:creationId xmlns:a16="http://schemas.microsoft.com/office/drawing/2014/main" id="{CB3BFDD6-60AE-FEBF-26EC-0A159C713995}"/>
                </a:ext>
              </a:extLst>
            </xdr:cNvPr>
            <xdr:cNvSpPr/>
          </xdr:nvSpPr>
          <xdr:spPr>
            <a:xfrm>
              <a:off x="2487818" y="1689100"/>
              <a:ext cx="1972186"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64" name="Group 63">
            <a:extLst>
              <a:ext uri="{FF2B5EF4-FFF2-40B4-BE49-F238E27FC236}">
                <a16:creationId xmlns:a16="http://schemas.microsoft.com/office/drawing/2014/main" id="{F5597EA3-E071-4E0D-75BD-8E4E8D45A659}"/>
              </a:ext>
            </a:extLst>
          </xdr:cNvPr>
          <xdr:cNvGrpSpPr/>
        </xdr:nvGrpSpPr>
        <xdr:grpSpPr>
          <a:xfrm>
            <a:off x="7150100" y="635000"/>
            <a:ext cx="2324100" cy="1409700"/>
            <a:chOff x="31750" y="641350"/>
            <a:chExt cx="2012950" cy="1409700"/>
          </a:xfrm>
        </xdr:grpSpPr>
        <xdr:sp macro="" textlink="">
          <xdr:nvSpPr>
            <xdr:cNvPr id="65" name="Rectangle: Rounded Corners 64">
              <a:extLst>
                <a:ext uri="{FF2B5EF4-FFF2-40B4-BE49-F238E27FC236}">
                  <a16:creationId xmlns:a16="http://schemas.microsoft.com/office/drawing/2014/main" id="{382EDB24-9F74-1816-2122-1091451AAD45}"/>
                </a:ext>
              </a:extLst>
            </xdr:cNvPr>
            <xdr:cNvSpPr/>
          </xdr:nvSpPr>
          <xdr:spPr>
            <a:xfrm>
              <a:off x="31750" y="965200"/>
              <a:ext cx="2012950" cy="1085850"/>
            </a:xfrm>
            <a:prstGeom prst="roundRect">
              <a:avLst>
                <a:gd name="adj" fmla="val 10684"/>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6" name="Rectangle: Rounded Corners 65">
              <a:extLst>
                <a:ext uri="{FF2B5EF4-FFF2-40B4-BE49-F238E27FC236}">
                  <a16:creationId xmlns:a16="http://schemas.microsoft.com/office/drawing/2014/main" id="{9BCDE0F4-1AFB-F905-0142-74476F8974ED}"/>
                </a:ext>
              </a:extLst>
            </xdr:cNvPr>
            <xdr:cNvSpPr/>
          </xdr:nvSpPr>
          <xdr:spPr>
            <a:xfrm>
              <a:off x="31750" y="641350"/>
              <a:ext cx="20129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latin typeface="Lato" panose="020F0502020204030203" pitchFamily="34" charset="0"/>
                  <a:ea typeface="Lato" panose="020F0502020204030203" pitchFamily="34" charset="0"/>
                  <a:cs typeface="Lato" panose="020F0502020204030203" pitchFamily="34" charset="0"/>
                </a:rPr>
                <a:t>NO</a:t>
              </a:r>
              <a:r>
                <a:rPr lang="en-GB" sz="1400" b="1" baseline="0">
                  <a:latin typeface="Lato" panose="020F0502020204030203" pitchFamily="34" charset="0"/>
                  <a:ea typeface="Lato" panose="020F0502020204030203" pitchFamily="34" charset="0"/>
                  <a:cs typeface="Lato" panose="020F0502020204030203" pitchFamily="34" charset="0"/>
                </a:rPr>
                <a:t> OF ORDER</a:t>
              </a:r>
              <a:endParaRPr lang="en-GB" sz="1400" b="1">
                <a:latin typeface="Lato" panose="020F0502020204030203" pitchFamily="34" charset="0"/>
                <a:ea typeface="Lato" panose="020F0502020204030203" pitchFamily="34" charset="0"/>
                <a:cs typeface="Lato" panose="020F0502020204030203" pitchFamily="34" charset="0"/>
              </a:endParaRPr>
            </a:p>
          </xdr:txBody>
        </xdr:sp>
        <xdr:sp macro="" textlink="KPI!K17">
          <xdr:nvSpPr>
            <xdr:cNvPr id="67" name="Rectangle: Rounded Corners 66">
              <a:extLst>
                <a:ext uri="{FF2B5EF4-FFF2-40B4-BE49-F238E27FC236}">
                  <a16:creationId xmlns:a16="http://schemas.microsoft.com/office/drawing/2014/main" id="{2CB7C019-B227-8395-717B-FE16086C84CE}"/>
                </a:ext>
              </a:extLst>
            </xdr:cNvPr>
            <xdr:cNvSpPr/>
          </xdr:nvSpPr>
          <xdr:spPr>
            <a:xfrm>
              <a:off x="152400" y="1009650"/>
              <a:ext cx="17716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4691E9F-8DE3-4766-8FF5-C7231E314716}"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9994</a:t>
              </a:fld>
              <a:endParaRPr lang="en-GB"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9" name="Rectangle: Rounded Corners 68">
              <a:extLst>
                <a:ext uri="{FF2B5EF4-FFF2-40B4-BE49-F238E27FC236}">
                  <a16:creationId xmlns:a16="http://schemas.microsoft.com/office/drawing/2014/main" id="{4A35B0D4-6F5B-B736-742A-89EFF1CC743C}"/>
                </a:ext>
              </a:extLst>
            </xdr:cNvPr>
            <xdr:cNvSpPr/>
          </xdr:nvSpPr>
          <xdr:spPr>
            <a:xfrm>
              <a:off x="146050" y="1701800"/>
              <a:ext cx="17081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70" name="Group 69">
            <a:extLst>
              <a:ext uri="{FF2B5EF4-FFF2-40B4-BE49-F238E27FC236}">
                <a16:creationId xmlns:a16="http://schemas.microsoft.com/office/drawing/2014/main" id="{F841CB39-E9BF-353C-BB57-AA4861470076}"/>
              </a:ext>
            </a:extLst>
          </xdr:cNvPr>
          <xdr:cNvGrpSpPr/>
        </xdr:nvGrpSpPr>
        <xdr:grpSpPr>
          <a:xfrm>
            <a:off x="9550400" y="635000"/>
            <a:ext cx="2324100" cy="1409700"/>
            <a:chOff x="31750" y="641350"/>
            <a:chExt cx="2012950" cy="1409700"/>
          </a:xfrm>
        </xdr:grpSpPr>
        <xdr:sp macro="" textlink="">
          <xdr:nvSpPr>
            <xdr:cNvPr id="71" name="Rectangle: Rounded Corners 70">
              <a:extLst>
                <a:ext uri="{FF2B5EF4-FFF2-40B4-BE49-F238E27FC236}">
                  <a16:creationId xmlns:a16="http://schemas.microsoft.com/office/drawing/2014/main" id="{890B6DBF-3516-6B3B-5A5E-19987F542200}"/>
                </a:ext>
              </a:extLst>
            </xdr:cNvPr>
            <xdr:cNvSpPr/>
          </xdr:nvSpPr>
          <xdr:spPr>
            <a:xfrm>
              <a:off x="31750" y="965200"/>
              <a:ext cx="2012950" cy="1085850"/>
            </a:xfrm>
            <a:prstGeom prst="roundRect">
              <a:avLst>
                <a:gd name="adj" fmla="val 10684"/>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2" name="Rectangle: Rounded Corners 71">
              <a:extLst>
                <a:ext uri="{FF2B5EF4-FFF2-40B4-BE49-F238E27FC236}">
                  <a16:creationId xmlns:a16="http://schemas.microsoft.com/office/drawing/2014/main" id="{C8C6E942-F2BA-29A6-D554-61F47509341B}"/>
                </a:ext>
              </a:extLst>
            </xdr:cNvPr>
            <xdr:cNvSpPr/>
          </xdr:nvSpPr>
          <xdr:spPr>
            <a:xfrm>
              <a:off x="31750" y="641350"/>
              <a:ext cx="20129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latin typeface="Lato" panose="020F0502020204030203" pitchFamily="34" charset="0"/>
                  <a:ea typeface="Lato" panose="020F0502020204030203" pitchFamily="34" charset="0"/>
                  <a:cs typeface="Lato" panose="020F0502020204030203" pitchFamily="34" charset="0"/>
                </a:rPr>
                <a:t>PROFIT</a:t>
              </a:r>
              <a:r>
                <a:rPr lang="en-GB" sz="1400" b="1" baseline="0">
                  <a:latin typeface="Lato" panose="020F0502020204030203" pitchFamily="34" charset="0"/>
                  <a:ea typeface="Lato" panose="020F0502020204030203" pitchFamily="34" charset="0"/>
                  <a:cs typeface="Lato" panose="020F0502020204030203" pitchFamily="34" charset="0"/>
                </a:rPr>
                <a:t> MARGIN</a:t>
              </a:r>
              <a:endParaRPr lang="en-GB" sz="1400" b="1">
                <a:latin typeface="Lato" panose="020F0502020204030203" pitchFamily="34" charset="0"/>
                <a:ea typeface="Lato" panose="020F0502020204030203" pitchFamily="34" charset="0"/>
                <a:cs typeface="Lato" panose="020F0502020204030203" pitchFamily="34" charset="0"/>
              </a:endParaRPr>
            </a:p>
          </xdr:txBody>
        </xdr:sp>
        <xdr:sp macro="" textlink="KPI!N17">
          <xdr:nvSpPr>
            <xdr:cNvPr id="73" name="Rectangle: Rounded Corners 72">
              <a:extLst>
                <a:ext uri="{FF2B5EF4-FFF2-40B4-BE49-F238E27FC236}">
                  <a16:creationId xmlns:a16="http://schemas.microsoft.com/office/drawing/2014/main" id="{151CA8D0-CE36-A164-08F9-43257981E114}"/>
                </a:ext>
              </a:extLst>
            </xdr:cNvPr>
            <xdr:cNvSpPr/>
          </xdr:nvSpPr>
          <xdr:spPr>
            <a:xfrm>
              <a:off x="152400" y="1009650"/>
              <a:ext cx="17716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7772C9-B03D-465E-9F4F-8387FD9A5A05}"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12.47%</a:t>
              </a:fld>
              <a:endParaRPr lang="en-GB" sz="1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75" name="Rectangle: Rounded Corners 74">
              <a:extLst>
                <a:ext uri="{FF2B5EF4-FFF2-40B4-BE49-F238E27FC236}">
                  <a16:creationId xmlns:a16="http://schemas.microsoft.com/office/drawing/2014/main" id="{6DD245A5-CAF2-A556-9D6A-BF77D9D82B82}"/>
                </a:ext>
              </a:extLst>
            </xdr:cNvPr>
            <xdr:cNvSpPr/>
          </xdr:nvSpPr>
          <xdr:spPr>
            <a:xfrm>
              <a:off x="146050" y="1701800"/>
              <a:ext cx="1708150" cy="266700"/>
            </a:xfrm>
            <a:prstGeom prst="roundRect">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05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clientData/>
  </xdr:twoCellAnchor>
  <xdr:twoCellAnchor>
    <xdr:from>
      <xdr:col>4</xdr:col>
      <xdr:colOff>241300</xdr:colOff>
      <xdr:row>6</xdr:row>
      <xdr:rowOff>12700</xdr:rowOff>
    </xdr:from>
    <xdr:to>
      <xdr:col>6</xdr:col>
      <xdr:colOff>603250</xdr:colOff>
      <xdr:row>8</xdr:row>
      <xdr:rowOff>76200</xdr:rowOff>
    </xdr:to>
    <xdr:graphicFrame macro="">
      <xdr:nvGraphicFramePr>
        <xdr:cNvPr id="76" name="Chart 75">
          <a:extLst>
            <a:ext uri="{FF2B5EF4-FFF2-40B4-BE49-F238E27FC236}">
              <a16:creationId xmlns:a16="http://schemas.microsoft.com/office/drawing/2014/main" id="{2F2F2DE3-49E1-44DA-A331-DF7B0BEA3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184150</xdr:colOff>
      <xdr:row>5</xdr:row>
      <xdr:rowOff>190500</xdr:rowOff>
    </xdr:from>
    <xdr:to>
      <xdr:col>10</xdr:col>
      <xdr:colOff>533400</xdr:colOff>
      <xdr:row>8</xdr:row>
      <xdr:rowOff>38100</xdr:rowOff>
    </xdr:to>
    <xdr:graphicFrame macro="">
      <xdr:nvGraphicFramePr>
        <xdr:cNvPr id="77" name="Chart 76">
          <a:extLst>
            <a:ext uri="{FF2B5EF4-FFF2-40B4-BE49-F238E27FC236}">
              <a16:creationId xmlns:a16="http://schemas.microsoft.com/office/drawing/2014/main" id="{32E730FF-8A9D-44C0-B89D-2B7ACC5CD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76200</xdr:colOff>
      <xdr:row>6</xdr:row>
      <xdr:rowOff>25400</xdr:rowOff>
    </xdr:from>
    <xdr:to>
      <xdr:col>14</xdr:col>
      <xdr:colOff>482600</xdr:colOff>
      <xdr:row>8</xdr:row>
      <xdr:rowOff>69850</xdr:rowOff>
    </xdr:to>
    <xdr:graphicFrame macro="">
      <xdr:nvGraphicFramePr>
        <xdr:cNvPr id="78" name="Chart 77">
          <a:extLst>
            <a:ext uri="{FF2B5EF4-FFF2-40B4-BE49-F238E27FC236}">
              <a16:creationId xmlns:a16="http://schemas.microsoft.com/office/drawing/2014/main" id="{855DCBFB-F97B-408E-95E2-8624C612B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19050</xdr:colOff>
      <xdr:row>6</xdr:row>
      <xdr:rowOff>57150</xdr:rowOff>
    </xdr:from>
    <xdr:to>
      <xdr:col>18</xdr:col>
      <xdr:colOff>527050</xdr:colOff>
      <xdr:row>8</xdr:row>
      <xdr:rowOff>107950</xdr:rowOff>
    </xdr:to>
    <xdr:graphicFrame macro="">
      <xdr:nvGraphicFramePr>
        <xdr:cNvPr id="79" name="Chart 78">
          <a:extLst>
            <a:ext uri="{FF2B5EF4-FFF2-40B4-BE49-F238E27FC236}">
              <a16:creationId xmlns:a16="http://schemas.microsoft.com/office/drawing/2014/main" id="{FB6C8287-C70E-4151-B773-65BFD0806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107950</xdr:colOff>
          <xdr:row>8</xdr:row>
          <xdr:rowOff>63500</xdr:rowOff>
        </xdr:from>
        <xdr:to>
          <xdr:col>3</xdr:col>
          <xdr:colOff>387350</xdr:colOff>
          <xdr:row>9</xdr:row>
          <xdr:rowOff>57150</xdr:rowOff>
        </xdr:to>
        <xdr:pic>
          <xdr:nvPicPr>
            <xdr:cNvPr id="83" name="Picture 82">
              <a:extLst>
                <a:ext uri="{FF2B5EF4-FFF2-40B4-BE49-F238E27FC236}">
                  <a16:creationId xmlns:a16="http://schemas.microsoft.com/office/drawing/2014/main" id="{0F095268-9211-717C-E716-C92F7E926AF9}"/>
                </a:ext>
              </a:extLst>
            </xdr:cNvPr>
            <xdr:cNvPicPr>
              <a:picLocks noChangeAspect="1" noChangeArrowheads="1"/>
              <a:extLst>
                <a:ext uri="{84589F7E-364E-4C9E-8A38-B11213B215E9}">
                  <a14:cameraTool cellRange="'KPI YOY'!$H$6" spid="_x0000_s4208"/>
                </a:ext>
              </a:extLst>
            </xdr:cNvPicPr>
          </xdr:nvPicPr>
          <xdr:blipFill>
            <a:blip xmlns:r="http://schemas.openxmlformats.org/officeDocument/2006/relationships" r:embed="rId6"/>
            <a:srcRect/>
            <a:stretch>
              <a:fillRect/>
            </a:stretch>
          </xdr:blipFill>
          <xdr:spPr bwMode="auto">
            <a:xfrm>
              <a:off x="1314450" y="1619250"/>
              <a:ext cx="8826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508000</xdr:colOff>
          <xdr:row>8</xdr:row>
          <xdr:rowOff>57150</xdr:rowOff>
        </xdr:from>
        <xdr:to>
          <xdr:col>7</xdr:col>
          <xdr:colOff>128731</xdr:colOff>
          <xdr:row>9</xdr:row>
          <xdr:rowOff>56573</xdr:rowOff>
        </xdr:to>
        <xdr:pic>
          <xdr:nvPicPr>
            <xdr:cNvPr id="84" name="Picture 83">
              <a:extLst>
                <a:ext uri="{FF2B5EF4-FFF2-40B4-BE49-F238E27FC236}">
                  <a16:creationId xmlns:a16="http://schemas.microsoft.com/office/drawing/2014/main" id="{C44C584D-205E-0688-8C52-01AE884B981C}"/>
                </a:ext>
              </a:extLst>
            </xdr:cNvPr>
            <xdr:cNvPicPr>
              <a:picLocks noChangeAspect="1" noChangeArrowheads="1"/>
              <a:extLst>
                <a:ext uri="{84589F7E-364E-4C9E-8A38-B11213B215E9}">
                  <a14:cameraTool cellRange="'KPI YOY'!$I$6" spid="_x0000_s4209"/>
                </a:ext>
              </a:extLst>
            </xdr:cNvPicPr>
          </xdr:nvPicPr>
          <xdr:blipFill>
            <a:blip xmlns:r="http://schemas.openxmlformats.org/officeDocument/2006/relationships" r:embed="rId7"/>
            <a:srcRect/>
            <a:stretch>
              <a:fillRect/>
            </a:stretch>
          </xdr:blipFill>
          <xdr:spPr bwMode="auto">
            <a:xfrm>
              <a:off x="3567545" y="1581150"/>
              <a:ext cx="8445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476250</xdr:colOff>
          <xdr:row>8</xdr:row>
          <xdr:rowOff>57150</xdr:rowOff>
        </xdr:from>
        <xdr:to>
          <xdr:col>11</xdr:col>
          <xdr:colOff>84282</xdr:colOff>
          <xdr:row>9</xdr:row>
          <xdr:rowOff>56573</xdr:rowOff>
        </xdr:to>
        <xdr:pic>
          <xdr:nvPicPr>
            <xdr:cNvPr id="85" name="Picture 84">
              <a:extLst>
                <a:ext uri="{FF2B5EF4-FFF2-40B4-BE49-F238E27FC236}">
                  <a16:creationId xmlns:a16="http://schemas.microsoft.com/office/drawing/2014/main" id="{2A3549FC-FE7B-6E35-0162-BD5FB2521040}"/>
                </a:ext>
              </a:extLst>
            </xdr:cNvPr>
            <xdr:cNvPicPr>
              <a:picLocks noChangeAspect="1" noChangeArrowheads="1"/>
              <a:extLst>
                <a:ext uri="{84589F7E-364E-4C9E-8A38-B11213B215E9}">
                  <a14:cameraTool cellRange="'KPI YOY'!$J$6" spid="_x0000_s4210"/>
                </a:ext>
              </a:extLst>
            </xdr:cNvPicPr>
          </xdr:nvPicPr>
          <xdr:blipFill>
            <a:blip xmlns:r="http://schemas.openxmlformats.org/officeDocument/2006/relationships" r:embed="rId8"/>
            <a:srcRect/>
            <a:stretch>
              <a:fillRect/>
            </a:stretch>
          </xdr:blipFill>
          <xdr:spPr bwMode="auto">
            <a:xfrm>
              <a:off x="5983432" y="1581150"/>
              <a:ext cx="8318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438150</xdr:colOff>
          <xdr:row>8</xdr:row>
          <xdr:rowOff>50800</xdr:rowOff>
        </xdr:from>
        <xdr:to>
          <xdr:col>15</xdr:col>
          <xdr:colOff>52532</xdr:colOff>
          <xdr:row>9</xdr:row>
          <xdr:rowOff>50223</xdr:rowOff>
        </xdr:to>
        <xdr:pic>
          <xdr:nvPicPr>
            <xdr:cNvPr id="86" name="Picture 85">
              <a:extLst>
                <a:ext uri="{FF2B5EF4-FFF2-40B4-BE49-F238E27FC236}">
                  <a16:creationId xmlns:a16="http://schemas.microsoft.com/office/drawing/2014/main" id="{A2A33662-6608-FF57-D549-560C5136D6D9}"/>
                </a:ext>
              </a:extLst>
            </xdr:cNvPr>
            <xdr:cNvPicPr>
              <a:picLocks noChangeAspect="1" noChangeArrowheads="1"/>
              <a:extLst>
                <a:ext uri="{84589F7E-364E-4C9E-8A38-B11213B215E9}">
                  <a14:cameraTool cellRange="'KPI YOY'!$K$6" spid="_x0000_s4211"/>
                </a:ext>
              </a:extLst>
            </xdr:cNvPicPr>
          </xdr:nvPicPr>
          <xdr:blipFill>
            <a:blip xmlns:r="http://schemas.openxmlformats.org/officeDocument/2006/relationships" r:embed="rId9"/>
            <a:srcRect/>
            <a:stretch>
              <a:fillRect/>
            </a:stretch>
          </xdr:blipFill>
          <xdr:spPr bwMode="auto">
            <a:xfrm>
              <a:off x="8392968" y="1574800"/>
              <a:ext cx="8382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393700</xdr:colOff>
          <xdr:row>8</xdr:row>
          <xdr:rowOff>57150</xdr:rowOff>
        </xdr:from>
        <xdr:to>
          <xdr:col>18</xdr:col>
          <xdr:colOff>558800</xdr:colOff>
          <xdr:row>9</xdr:row>
          <xdr:rowOff>50800</xdr:rowOff>
        </xdr:to>
        <xdr:pic>
          <xdr:nvPicPr>
            <xdr:cNvPr id="87" name="Picture 86">
              <a:extLst>
                <a:ext uri="{FF2B5EF4-FFF2-40B4-BE49-F238E27FC236}">
                  <a16:creationId xmlns:a16="http://schemas.microsoft.com/office/drawing/2014/main" id="{1400CE23-D7BE-77C0-14AB-4D67B75FD250}"/>
                </a:ext>
              </a:extLst>
            </xdr:cNvPr>
            <xdr:cNvPicPr>
              <a:picLocks noChangeAspect="1" noChangeArrowheads="1"/>
              <a:extLst>
                <a:ext uri="{84589F7E-364E-4C9E-8A38-B11213B215E9}">
                  <a14:cameraTool cellRange="'KPI YOY'!$L$6" spid="_x0000_s4212"/>
                </a:ext>
              </a:extLst>
            </xdr:cNvPicPr>
          </xdr:nvPicPr>
          <xdr:blipFill>
            <a:blip xmlns:r="http://schemas.openxmlformats.org/officeDocument/2006/relationships" r:embed="rId10"/>
            <a:srcRect/>
            <a:stretch>
              <a:fillRect/>
            </a:stretch>
          </xdr:blipFill>
          <xdr:spPr bwMode="auto">
            <a:xfrm>
              <a:off x="10648950" y="1612900"/>
              <a:ext cx="76835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114300</xdr:colOff>
      <xdr:row>10</xdr:row>
      <xdr:rowOff>1</xdr:rowOff>
    </xdr:from>
    <xdr:to>
      <xdr:col>19</xdr:col>
      <xdr:colOff>361950</xdr:colOff>
      <xdr:row>31</xdr:row>
      <xdr:rowOff>152400</xdr:rowOff>
    </xdr:to>
    <xdr:grpSp>
      <xdr:nvGrpSpPr>
        <xdr:cNvPr id="91" name="Group 90">
          <a:extLst>
            <a:ext uri="{FF2B5EF4-FFF2-40B4-BE49-F238E27FC236}">
              <a16:creationId xmlns:a16="http://schemas.microsoft.com/office/drawing/2014/main" id="{6C13AD02-FF4C-465E-09D9-0DD9718C20FB}"/>
            </a:ext>
          </a:extLst>
        </xdr:cNvPr>
        <xdr:cNvGrpSpPr/>
      </xdr:nvGrpSpPr>
      <xdr:grpSpPr>
        <a:xfrm>
          <a:off x="114300" y="1841501"/>
          <a:ext cx="11830050" cy="4019549"/>
          <a:chOff x="120650" y="2108200"/>
          <a:chExt cx="11830050" cy="4701336"/>
        </a:xfrm>
      </xdr:grpSpPr>
      <xdr:sp macro="" textlink="">
        <xdr:nvSpPr>
          <xdr:cNvPr id="88" name="Rectangle: Rounded Corners 87">
            <a:extLst>
              <a:ext uri="{FF2B5EF4-FFF2-40B4-BE49-F238E27FC236}">
                <a16:creationId xmlns:a16="http://schemas.microsoft.com/office/drawing/2014/main" id="{15A659D5-032D-5EF4-7F63-ADF22D52A2DD}"/>
              </a:ext>
            </a:extLst>
          </xdr:cNvPr>
          <xdr:cNvSpPr/>
        </xdr:nvSpPr>
        <xdr:spPr>
          <a:xfrm>
            <a:off x="120650" y="2108200"/>
            <a:ext cx="4578350" cy="2324100"/>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9" name="Rectangle: Rounded Corners 88">
            <a:extLst>
              <a:ext uri="{FF2B5EF4-FFF2-40B4-BE49-F238E27FC236}">
                <a16:creationId xmlns:a16="http://schemas.microsoft.com/office/drawing/2014/main" id="{8ED2FCDF-C460-7078-080C-9428C02650BD}"/>
              </a:ext>
            </a:extLst>
          </xdr:cNvPr>
          <xdr:cNvSpPr/>
        </xdr:nvSpPr>
        <xdr:spPr>
          <a:xfrm>
            <a:off x="4768850" y="2108200"/>
            <a:ext cx="4184650" cy="2324101"/>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0" name="Rectangle: Rounded Corners 89">
            <a:extLst>
              <a:ext uri="{FF2B5EF4-FFF2-40B4-BE49-F238E27FC236}">
                <a16:creationId xmlns:a16="http://schemas.microsoft.com/office/drawing/2014/main" id="{BCE82D0C-4742-8980-6769-F934FE51B9D0}"/>
              </a:ext>
            </a:extLst>
          </xdr:cNvPr>
          <xdr:cNvSpPr/>
        </xdr:nvSpPr>
        <xdr:spPr>
          <a:xfrm>
            <a:off x="9036050" y="2120900"/>
            <a:ext cx="2863850" cy="2324100"/>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2" name="Rectangle: Rounded Corners 91">
            <a:extLst>
              <a:ext uri="{FF2B5EF4-FFF2-40B4-BE49-F238E27FC236}">
                <a16:creationId xmlns:a16="http://schemas.microsoft.com/office/drawing/2014/main" id="{6ABA5AF9-196C-AF06-E18C-6CD01BF446C5}"/>
              </a:ext>
            </a:extLst>
          </xdr:cNvPr>
          <xdr:cNvSpPr/>
        </xdr:nvSpPr>
        <xdr:spPr>
          <a:xfrm>
            <a:off x="139700" y="4479671"/>
            <a:ext cx="4578350" cy="2324100"/>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3" name="Rectangle: Rounded Corners 92">
            <a:extLst>
              <a:ext uri="{FF2B5EF4-FFF2-40B4-BE49-F238E27FC236}">
                <a16:creationId xmlns:a16="http://schemas.microsoft.com/office/drawing/2014/main" id="{CC627941-77DB-D7D7-333C-9176A36C1ED1}"/>
              </a:ext>
            </a:extLst>
          </xdr:cNvPr>
          <xdr:cNvSpPr/>
        </xdr:nvSpPr>
        <xdr:spPr>
          <a:xfrm>
            <a:off x="4768850" y="2274620"/>
            <a:ext cx="4184650" cy="2156513"/>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4" name="Rectangle: Rounded Corners 93">
            <a:extLst>
              <a:ext uri="{FF2B5EF4-FFF2-40B4-BE49-F238E27FC236}">
                <a16:creationId xmlns:a16="http://schemas.microsoft.com/office/drawing/2014/main" id="{A9BA11CF-CBF0-C619-55F1-26036E7E6F1C}"/>
              </a:ext>
            </a:extLst>
          </xdr:cNvPr>
          <xdr:cNvSpPr/>
        </xdr:nvSpPr>
        <xdr:spPr>
          <a:xfrm>
            <a:off x="4781550" y="4472737"/>
            <a:ext cx="3581400" cy="2309065"/>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5" name="Rectangle: Rounded Corners 94">
            <a:extLst>
              <a:ext uri="{FF2B5EF4-FFF2-40B4-BE49-F238E27FC236}">
                <a16:creationId xmlns:a16="http://schemas.microsoft.com/office/drawing/2014/main" id="{65B71D8D-1CC7-6257-B436-26FCFF2AE12D}"/>
              </a:ext>
            </a:extLst>
          </xdr:cNvPr>
          <xdr:cNvSpPr/>
        </xdr:nvSpPr>
        <xdr:spPr>
          <a:xfrm>
            <a:off x="8439150" y="4485436"/>
            <a:ext cx="3511550" cy="2324100"/>
          </a:xfrm>
          <a:prstGeom prst="roundRect">
            <a:avLst>
              <a:gd name="adj" fmla="val 8470"/>
            </a:avLst>
          </a:prstGeom>
          <a:gradFill>
            <a:gsLst>
              <a:gs pos="0">
                <a:schemeClr val="tx1">
                  <a:lumMod val="50000"/>
                  <a:lumOff val="5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266700</xdr:colOff>
      <xdr:row>10</xdr:row>
      <xdr:rowOff>139700</xdr:rowOff>
    </xdr:from>
    <xdr:to>
      <xdr:col>4</xdr:col>
      <xdr:colOff>539750</xdr:colOff>
      <xdr:row>12</xdr:row>
      <xdr:rowOff>63500</xdr:rowOff>
    </xdr:to>
    <xdr:sp macro="" textlink="">
      <xdr:nvSpPr>
        <xdr:cNvPr id="96" name="Rectangle: Rounded Corners 95">
          <a:extLst>
            <a:ext uri="{FF2B5EF4-FFF2-40B4-BE49-F238E27FC236}">
              <a16:creationId xmlns:a16="http://schemas.microsoft.com/office/drawing/2014/main" id="{7C7E953F-BF03-FF67-28F0-80AD99277F6D}"/>
            </a:ext>
          </a:extLst>
        </xdr:cNvPr>
        <xdr:cNvSpPr/>
      </xdr:nvSpPr>
      <xdr:spPr>
        <a:xfrm>
          <a:off x="266700" y="2025650"/>
          <a:ext cx="27114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0">
              <a:solidFill>
                <a:schemeClr val="bg1"/>
              </a:solidFill>
              <a:latin typeface="Lato" panose="020F0502020204030203" pitchFamily="34" charset="0"/>
              <a:ea typeface="Lato" panose="020F0502020204030203" pitchFamily="34" charset="0"/>
              <a:cs typeface="Lato" panose="020F0502020204030203" pitchFamily="34" charset="0"/>
            </a:rPr>
            <a:t>SALES AND PROFIT ANALYSIS</a:t>
          </a:r>
        </a:p>
      </xdr:txBody>
    </xdr:sp>
    <xdr:clientData/>
  </xdr:twoCellAnchor>
  <xdr:twoCellAnchor>
    <xdr:from>
      <xdr:col>7</xdr:col>
      <xdr:colOff>603250</xdr:colOff>
      <xdr:row>10</xdr:row>
      <xdr:rowOff>139700</xdr:rowOff>
    </xdr:from>
    <xdr:to>
      <xdr:col>11</xdr:col>
      <xdr:colOff>495300</xdr:colOff>
      <xdr:row>12</xdr:row>
      <xdr:rowOff>63500</xdr:rowOff>
    </xdr:to>
    <xdr:sp macro="" textlink="">
      <xdr:nvSpPr>
        <xdr:cNvPr id="97" name="Rectangle: Rounded Corners 96">
          <a:extLst>
            <a:ext uri="{FF2B5EF4-FFF2-40B4-BE49-F238E27FC236}">
              <a16:creationId xmlns:a16="http://schemas.microsoft.com/office/drawing/2014/main" id="{935BF568-118F-A514-3EE5-C3263863F18C}"/>
            </a:ext>
          </a:extLst>
        </xdr:cNvPr>
        <xdr:cNvSpPr/>
      </xdr:nvSpPr>
      <xdr:spPr>
        <a:xfrm>
          <a:off x="4870450" y="2025650"/>
          <a:ext cx="23304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solidFill>
              <a:latin typeface="Lato" panose="020F0502020204030203" pitchFamily="34" charset="0"/>
              <a:ea typeface="Lato" panose="020F0502020204030203" pitchFamily="34" charset="0"/>
              <a:cs typeface="Lato" panose="020F0502020204030203" pitchFamily="34" charset="0"/>
            </a:rPr>
            <a:t>CATEGORY</a:t>
          </a:r>
          <a:r>
            <a:rPr lang="en-GB" sz="1400" baseline="0">
              <a:solidFill>
                <a:schemeClr val="bg1"/>
              </a:solidFill>
              <a:latin typeface="Lato" panose="020F0502020204030203" pitchFamily="34" charset="0"/>
              <a:ea typeface="Lato" panose="020F0502020204030203" pitchFamily="34" charset="0"/>
              <a:cs typeface="Lato" panose="020F0502020204030203" pitchFamily="34" charset="0"/>
            </a:rPr>
            <a:t> WISE PROFIT</a:t>
          </a:r>
          <a:endParaRPr lang="en-GB" sz="1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254000</xdr:colOff>
      <xdr:row>21</xdr:row>
      <xdr:rowOff>107950</xdr:rowOff>
    </xdr:from>
    <xdr:to>
      <xdr:col>4</xdr:col>
      <xdr:colOff>590550</xdr:colOff>
      <xdr:row>23</xdr:row>
      <xdr:rowOff>76200</xdr:rowOff>
    </xdr:to>
    <xdr:sp macro="" textlink="">
      <xdr:nvSpPr>
        <xdr:cNvPr id="98" name="Rectangle: Rounded Corners 97">
          <a:extLst>
            <a:ext uri="{FF2B5EF4-FFF2-40B4-BE49-F238E27FC236}">
              <a16:creationId xmlns:a16="http://schemas.microsoft.com/office/drawing/2014/main" id="{C102D45A-2DA6-BD78-8065-CF710839E009}"/>
            </a:ext>
          </a:extLst>
        </xdr:cNvPr>
        <xdr:cNvSpPr/>
      </xdr:nvSpPr>
      <xdr:spPr>
        <a:xfrm>
          <a:off x="254000" y="4064000"/>
          <a:ext cx="27749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latin typeface="Lato" panose="020F0502020204030203" pitchFamily="34" charset="0"/>
              <a:ea typeface="Lato" panose="020F0502020204030203" pitchFamily="34" charset="0"/>
              <a:cs typeface="Lato" panose="020F0502020204030203" pitchFamily="34" charset="0"/>
            </a:rPr>
            <a:t>SALES BY STATE</a:t>
          </a:r>
        </a:p>
      </xdr:txBody>
    </xdr:sp>
    <xdr:clientData/>
  </xdr:twoCellAnchor>
  <xdr:twoCellAnchor>
    <xdr:from>
      <xdr:col>8</xdr:col>
      <xdr:colOff>57150</xdr:colOff>
      <xdr:row>21</xdr:row>
      <xdr:rowOff>107950</xdr:rowOff>
    </xdr:from>
    <xdr:to>
      <xdr:col>11</xdr:col>
      <xdr:colOff>546100</xdr:colOff>
      <xdr:row>23</xdr:row>
      <xdr:rowOff>76200</xdr:rowOff>
    </xdr:to>
    <xdr:sp macro="" textlink="">
      <xdr:nvSpPr>
        <xdr:cNvPr id="99" name="Rectangle: Rounded Corners 98">
          <a:extLst>
            <a:ext uri="{FF2B5EF4-FFF2-40B4-BE49-F238E27FC236}">
              <a16:creationId xmlns:a16="http://schemas.microsoft.com/office/drawing/2014/main" id="{0742AD53-88F4-3909-A8DE-30B0B937EE29}"/>
            </a:ext>
          </a:extLst>
        </xdr:cNvPr>
        <xdr:cNvSpPr/>
      </xdr:nvSpPr>
      <xdr:spPr>
        <a:xfrm>
          <a:off x="4933950" y="4064000"/>
          <a:ext cx="23177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bg1"/>
              </a:solidFill>
              <a:latin typeface="Lato" panose="020F0502020204030203" pitchFamily="34" charset="0"/>
              <a:ea typeface="Lato" panose="020F0502020204030203" pitchFamily="34" charset="0"/>
              <a:cs typeface="Lato" panose="020F0502020204030203" pitchFamily="34" charset="0"/>
            </a:rPr>
            <a:t>TOP 5 SUB CATEGORY</a:t>
          </a:r>
        </a:p>
      </xdr:txBody>
    </xdr:sp>
    <xdr:clientData/>
  </xdr:twoCellAnchor>
  <xdr:twoCellAnchor>
    <xdr:from>
      <xdr:col>14</xdr:col>
      <xdr:colOff>584200</xdr:colOff>
      <xdr:row>10</xdr:row>
      <xdr:rowOff>139700</xdr:rowOff>
    </xdr:from>
    <xdr:to>
      <xdr:col>19</xdr:col>
      <xdr:colOff>260350</xdr:colOff>
      <xdr:row>12</xdr:row>
      <xdr:rowOff>63500</xdr:rowOff>
    </xdr:to>
    <xdr:sp macro="" textlink="">
      <xdr:nvSpPr>
        <xdr:cNvPr id="100" name="Rectangle: Rounded Corners 99">
          <a:extLst>
            <a:ext uri="{FF2B5EF4-FFF2-40B4-BE49-F238E27FC236}">
              <a16:creationId xmlns:a16="http://schemas.microsoft.com/office/drawing/2014/main" id="{7BFE1BEB-26D6-2C8C-5D12-17522FE821F4}"/>
            </a:ext>
          </a:extLst>
        </xdr:cNvPr>
        <xdr:cNvSpPr/>
      </xdr:nvSpPr>
      <xdr:spPr>
        <a:xfrm>
          <a:off x="9118600" y="2025650"/>
          <a:ext cx="27241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latin typeface="Lato" panose="020F0502020204030203" pitchFamily="34" charset="0"/>
              <a:ea typeface="Lato" panose="020F0502020204030203" pitchFamily="34" charset="0"/>
              <a:cs typeface="Lato" panose="020F0502020204030203" pitchFamily="34" charset="0"/>
            </a:rPr>
            <a:t>CATEGORY</a:t>
          </a:r>
          <a:r>
            <a:rPr lang="en-GB" sz="1200" baseline="0">
              <a:latin typeface="Lato" panose="020F0502020204030203" pitchFamily="34" charset="0"/>
              <a:ea typeface="Lato" panose="020F0502020204030203" pitchFamily="34" charset="0"/>
              <a:cs typeface="Lato" panose="020F0502020204030203" pitchFamily="34" charset="0"/>
            </a:rPr>
            <a:t> WISE SALES SHARE %</a:t>
          </a:r>
          <a:endParaRPr lang="en-GB" sz="12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6350</xdr:colOff>
      <xdr:row>21</xdr:row>
      <xdr:rowOff>114300</xdr:rowOff>
    </xdr:from>
    <xdr:to>
      <xdr:col>18</xdr:col>
      <xdr:colOff>266700</xdr:colOff>
      <xdr:row>23</xdr:row>
      <xdr:rowOff>82550</xdr:rowOff>
    </xdr:to>
    <xdr:sp macro="" textlink="">
      <xdr:nvSpPr>
        <xdr:cNvPr id="101" name="Rectangle: Rounded Corners 100">
          <a:extLst>
            <a:ext uri="{FF2B5EF4-FFF2-40B4-BE49-F238E27FC236}">
              <a16:creationId xmlns:a16="http://schemas.microsoft.com/office/drawing/2014/main" id="{7FB433FD-D300-8A81-4A4C-87845D56E084}"/>
            </a:ext>
          </a:extLst>
        </xdr:cNvPr>
        <xdr:cNvSpPr/>
      </xdr:nvSpPr>
      <xdr:spPr>
        <a:xfrm>
          <a:off x="8540750" y="4070350"/>
          <a:ext cx="2698750" cy="336550"/>
        </a:xfrm>
        <a:prstGeom prst="roundRect">
          <a:avLst/>
        </a:prstGeom>
        <a:gradFill>
          <a:gsLst>
            <a:gs pos="87000">
              <a:schemeClr val="bg1">
                <a:lumMod val="6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latin typeface="Lato" panose="020F0502020204030203" pitchFamily="34" charset="0"/>
              <a:ea typeface="Lato" panose="020F0502020204030203" pitchFamily="34" charset="0"/>
              <a:cs typeface="Lato" panose="020F0502020204030203" pitchFamily="34" charset="0"/>
            </a:rPr>
            <a:t>FILTERS</a:t>
          </a:r>
        </a:p>
      </xdr:txBody>
    </xdr:sp>
    <xdr:clientData/>
  </xdr:twoCellAnchor>
  <xdr:twoCellAnchor>
    <xdr:from>
      <xdr:col>0</xdr:col>
      <xdr:colOff>184150</xdr:colOff>
      <xdr:row>12</xdr:row>
      <xdr:rowOff>57150</xdr:rowOff>
    </xdr:from>
    <xdr:to>
      <xdr:col>7</xdr:col>
      <xdr:colOff>120650</xdr:colOff>
      <xdr:row>20</xdr:row>
      <xdr:rowOff>165100</xdr:rowOff>
    </xdr:to>
    <xdr:graphicFrame macro="">
      <xdr:nvGraphicFramePr>
        <xdr:cNvPr id="102" name="Chart 101">
          <a:extLst>
            <a:ext uri="{FF2B5EF4-FFF2-40B4-BE49-F238E27FC236}">
              <a16:creationId xmlns:a16="http://schemas.microsoft.com/office/drawing/2014/main" id="{F09D434A-E2C4-4DEE-97EE-E4024F6C3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152400</xdr:colOff>
      <xdr:row>12</xdr:row>
      <xdr:rowOff>57151</xdr:rowOff>
    </xdr:from>
    <xdr:to>
      <xdr:col>14</xdr:col>
      <xdr:colOff>184150</xdr:colOff>
      <xdr:row>20</xdr:row>
      <xdr:rowOff>149225</xdr:rowOff>
    </xdr:to>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F5AC5EBD-4662-4809-8EED-E7EA0448F8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29200" y="2266951"/>
              <a:ext cx="3689350" cy="156527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438150</xdr:colOff>
      <xdr:row>11</xdr:row>
      <xdr:rowOff>107950</xdr:rowOff>
    </xdr:from>
    <xdr:to>
      <xdr:col>19</xdr:col>
      <xdr:colOff>260350</xdr:colOff>
      <xdr:row>21</xdr:row>
      <xdr:rowOff>0</xdr:rowOff>
    </xdr:to>
    <xdr:graphicFrame macro="">
      <xdr:nvGraphicFramePr>
        <xdr:cNvPr id="104" name="Chart 103">
          <a:extLst>
            <a:ext uri="{FF2B5EF4-FFF2-40B4-BE49-F238E27FC236}">
              <a16:creationId xmlns:a16="http://schemas.microsoft.com/office/drawing/2014/main" id="{59880326-A39B-4DFF-B254-983D71E50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342900</xdr:colOff>
      <xdr:row>23</xdr:row>
      <xdr:rowOff>50801</xdr:rowOff>
    </xdr:from>
    <xdr:to>
      <xdr:col>7</xdr:col>
      <xdr:colOff>127000</xdr:colOff>
      <xdr:row>32</xdr:row>
      <xdr:rowOff>1</xdr:rowOff>
    </xdr:to>
    <mc:AlternateContent xmlns:mc="http://schemas.openxmlformats.org/markup-compatibility/2006">
      <mc:Choice xmlns:cx4="http://schemas.microsoft.com/office/drawing/2016/5/10/chartex" Requires="cx4">
        <xdr:graphicFrame macro="">
          <xdr:nvGraphicFramePr>
            <xdr:cNvPr id="105" name="Chart 104">
              <a:extLst>
                <a:ext uri="{FF2B5EF4-FFF2-40B4-BE49-F238E27FC236}">
                  <a16:creationId xmlns:a16="http://schemas.microsoft.com/office/drawing/2014/main" id="{6937531A-9E02-481D-BC14-A67FBDDBDF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2900" y="4286251"/>
              <a:ext cx="4051300" cy="1606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501650</xdr:colOff>
      <xdr:row>23</xdr:row>
      <xdr:rowOff>44450</xdr:rowOff>
    </xdr:from>
    <xdr:to>
      <xdr:col>13</xdr:col>
      <xdr:colOff>400050</xdr:colOff>
      <xdr:row>32</xdr:row>
      <xdr:rowOff>0</xdr:rowOff>
    </xdr:to>
    <xdr:graphicFrame macro="">
      <xdr:nvGraphicFramePr>
        <xdr:cNvPr id="106" name="Chart 105">
          <a:extLst>
            <a:ext uri="{FF2B5EF4-FFF2-40B4-BE49-F238E27FC236}">
              <a16:creationId xmlns:a16="http://schemas.microsoft.com/office/drawing/2014/main" id="{30479652-186A-436E-96AF-8EFCED444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12700</xdr:colOff>
      <xdr:row>23</xdr:row>
      <xdr:rowOff>146051</xdr:rowOff>
    </xdr:from>
    <xdr:to>
      <xdr:col>15</xdr:col>
      <xdr:colOff>457200</xdr:colOff>
      <xdr:row>31</xdr:row>
      <xdr:rowOff>88900</xdr:rowOff>
    </xdr:to>
    <mc:AlternateContent xmlns:mc="http://schemas.openxmlformats.org/markup-compatibility/2006" xmlns:a14="http://schemas.microsoft.com/office/drawing/2010/main">
      <mc:Choice Requires="a14">
        <xdr:graphicFrame macro="">
          <xdr:nvGraphicFramePr>
            <xdr:cNvPr id="107" name="Year 1">
              <a:extLst>
                <a:ext uri="{FF2B5EF4-FFF2-40B4-BE49-F238E27FC236}">
                  <a16:creationId xmlns:a16="http://schemas.microsoft.com/office/drawing/2014/main" id="{061F4E44-94B0-4E6E-ADAC-38C490896A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47100" y="4470401"/>
              <a:ext cx="1054100" cy="1416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514350</xdr:colOff>
      <xdr:row>23</xdr:row>
      <xdr:rowOff>139701</xdr:rowOff>
    </xdr:from>
    <xdr:to>
      <xdr:col>17</xdr:col>
      <xdr:colOff>349250</xdr:colOff>
      <xdr:row>31</xdr:row>
      <xdr:rowOff>82550</xdr:rowOff>
    </xdr:to>
    <mc:AlternateContent xmlns:mc="http://schemas.openxmlformats.org/markup-compatibility/2006" xmlns:a14="http://schemas.microsoft.com/office/drawing/2010/main">
      <mc:Choice Requires="a14">
        <xdr:graphicFrame macro="">
          <xdr:nvGraphicFramePr>
            <xdr:cNvPr id="108" name="Segment 1">
              <a:extLst>
                <a:ext uri="{FF2B5EF4-FFF2-40B4-BE49-F238E27FC236}">
                  <a16:creationId xmlns:a16="http://schemas.microsoft.com/office/drawing/2014/main" id="{EFF62299-26DA-4E5F-8611-CCC1844004B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58350" y="4464051"/>
              <a:ext cx="1054100" cy="1416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419100</xdr:colOff>
      <xdr:row>23</xdr:row>
      <xdr:rowOff>146051</xdr:rowOff>
    </xdr:from>
    <xdr:to>
      <xdr:col>19</xdr:col>
      <xdr:colOff>254000</xdr:colOff>
      <xdr:row>31</xdr:row>
      <xdr:rowOff>88900</xdr:rowOff>
    </xdr:to>
    <mc:AlternateContent xmlns:mc="http://schemas.openxmlformats.org/markup-compatibility/2006" xmlns:a14="http://schemas.microsoft.com/office/drawing/2010/main">
      <mc:Choice Requires="a14">
        <xdr:graphicFrame macro="">
          <xdr:nvGraphicFramePr>
            <xdr:cNvPr id="109" name="Region 1">
              <a:extLst>
                <a:ext uri="{FF2B5EF4-FFF2-40B4-BE49-F238E27FC236}">
                  <a16:creationId xmlns:a16="http://schemas.microsoft.com/office/drawing/2014/main" id="{DA3797C7-5E20-4E9B-A9AC-BA5F0FC388C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82300" y="4470401"/>
              <a:ext cx="1054100" cy="1416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Singh" refreshedDate="45040.954027314816" createdVersion="8" refreshedVersion="8" minRefreshableVersion="3" recordCount="9995" xr:uid="{DACCD1AD-272D-46B6-BA03-A03F091D8165}">
  <cacheSource type="worksheet">
    <worksheetSource ref="A1:V1048576" sheet="Working 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14">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2015"/>
        </groupItems>
      </fieldGroup>
    </cacheField>
    <cacheField name="Ship Date" numFmtId="0">
      <sharedItems containsString="0" containsBlank="1" containsNumber="1" containsInteger="1" minValue="40551" maxValue="4201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92450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n v="41590"/>
    <s v="Second Class"/>
    <s v="CG-12520"/>
    <s v="Claire Gute"/>
    <x v="0"/>
    <s v="United States"/>
    <s v="Henderson"/>
    <x v="0"/>
    <n v="42420"/>
    <x v="0"/>
    <s v="FUR-BO-10001798"/>
    <x v="0"/>
    <x v="0"/>
    <s v="Bush Somerset Collection Bookcase"/>
    <n v="261.95999999999998"/>
    <n v="2"/>
    <n v="0"/>
    <n v="41.913600000000002"/>
  </r>
  <r>
    <n v="2"/>
    <x v="0"/>
    <x v="0"/>
    <x v="0"/>
    <n v="41590"/>
    <s v="Second Class"/>
    <s v="CG-12520"/>
    <s v="Claire Gute"/>
    <x v="0"/>
    <s v="United States"/>
    <s v="Henderson"/>
    <x v="0"/>
    <n v="42420"/>
    <x v="0"/>
    <s v="FUR-CH-10000454"/>
    <x v="0"/>
    <x v="1"/>
    <s v="Hon Deluxe Fabric Upholstered Stacking Chairs, Rounded Back"/>
    <n v="731.93999999999994"/>
    <n v="3"/>
    <n v="0"/>
    <n v="219.58199999999997"/>
  </r>
  <r>
    <n v="3"/>
    <x v="1"/>
    <x v="0"/>
    <x v="1"/>
    <n v="41442"/>
    <s v="Second Class"/>
    <s v="DV-13045"/>
    <s v="Darrin Van Huff"/>
    <x v="1"/>
    <s v="United States"/>
    <s v="Los Angeles"/>
    <x v="1"/>
    <n v="90036"/>
    <x v="1"/>
    <s v="OFF-LA-10000240"/>
    <x v="1"/>
    <x v="2"/>
    <s v="Self-Adhesive Address Labels for Typewriters by Universal"/>
    <n v="14.62"/>
    <n v="2"/>
    <n v="0"/>
    <n v="6.8713999999999995"/>
  </r>
  <r>
    <n v="4"/>
    <x v="2"/>
    <x v="1"/>
    <x v="2"/>
    <n v="41200"/>
    <s v="Standard Class"/>
    <s v="SO-20335"/>
    <s v="Sean O'Donnell"/>
    <x v="0"/>
    <s v="United States"/>
    <s v="Fort Lauderdale"/>
    <x v="2"/>
    <n v="33311"/>
    <x v="0"/>
    <s v="FUR-TA-10000577"/>
    <x v="0"/>
    <x v="3"/>
    <s v="Bretford CR4500 Series Slim Rectangular Table"/>
    <n v="957.57749999999999"/>
    <n v="5"/>
    <n v="0.45"/>
    <n v="-383.03100000000006"/>
  </r>
  <r>
    <n v="5"/>
    <x v="2"/>
    <x v="1"/>
    <x v="2"/>
    <n v="41200"/>
    <s v="Standard Class"/>
    <s v="SO-20335"/>
    <s v="Sean O'Donnell"/>
    <x v="0"/>
    <s v="United States"/>
    <s v="Fort Lauderdale"/>
    <x v="2"/>
    <n v="33311"/>
    <x v="0"/>
    <s v="OFF-ST-10000760"/>
    <x v="1"/>
    <x v="4"/>
    <s v="Eldon Fold 'N Roll Cart System"/>
    <n v="22.368000000000002"/>
    <n v="2"/>
    <n v="0.2"/>
    <n v="2.5163999999999991"/>
  </r>
  <r>
    <n v="6"/>
    <x v="3"/>
    <x v="2"/>
    <x v="3"/>
    <n v="40708"/>
    <s v="Standard Class"/>
    <s v="BH-11710"/>
    <s v="Brosina Hoffman"/>
    <x v="0"/>
    <s v="United States"/>
    <s v="Los Angeles"/>
    <x v="1"/>
    <n v="90032"/>
    <x v="1"/>
    <s v="FUR-FU-10001487"/>
    <x v="0"/>
    <x v="5"/>
    <s v="Eldon Expressions Wood and Plastic Desk Accessories, Cherry Wood"/>
    <n v="48.86"/>
    <n v="7"/>
    <n v="0"/>
    <n v="14.169399999999996"/>
  </r>
  <r>
    <n v="7"/>
    <x v="3"/>
    <x v="2"/>
    <x v="3"/>
    <n v="40708"/>
    <s v="Standard Class"/>
    <s v="BH-11710"/>
    <s v="Brosina Hoffman"/>
    <x v="0"/>
    <s v="United States"/>
    <s v="Los Angeles"/>
    <x v="1"/>
    <n v="90032"/>
    <x v="1"/>
    <s v="OFF-AR-10002833"/>
    <x v="1"/>
    <x v="6"/>
    <s v="Newell 322"/>
    <n v="7.28"/>
    <n v="4"/>
    <n v="0"/>
    <n v="1.9656000000000002"/>
  </r>
  <r>
    <n v="8"/>
    <x v="3"/>
    <x v="2"/>
    <x v="3"/>
    <n v="40708"/>
    <s v="Standard Class"/>
    <s v="BH-11710"/>
    <s v="Brosina Hoffman"/>
    <x v="0"/>
    <s v="United States"/>
    <s v="Los Angeles"/>
    <x v="1"/>
    <n v="90032"/>
    <x v="1"/>
    <s v="TEC-PH-10002275"/>
    <x v="2"/>
    <x v="7"/>
    <s v="Mitel 5320 IP Phone VoIP phone"/>
    <n v="907.15200000000004"/>
    <n v="6"/>
    <n v="0.2"/>
    <n v="90.715200000000038"/>
  </r>
  <r>
    <n v="9"/>
    <x v="3"/>
    <x v="2"/>
    <x v="3"/>
    <n v="40708"/>
    <s v="Standard Class"/>
    <s v="BH-11710"/>
    <s v="Brosina Hoffman"/>
    <x v="0"/>
    <s v="United States"/>
    <s v="Los Angeles"/>
    <x v="1"/>
    <n v="90032"/>
    <x v="1"/>
    <s v="OFF-BI-10003910"/>
    <x v="1"/>
    <x v="8"/>
    <s v="DXL Angle-View Binders with Locking Rings by Samsill"/>
    <n v="18.504000000000001"/>
    <n v="3"/>
    <n v="0.2"/>
    <n v="5.7824999999999998"/>
  </r>
  <r>
    <n v="10"/>
    <x v="3"/>
    <x v="2"/>
    <x v="3"/>
    <n v="40708"/>
    <s v="Standard Class"/>
    <s v="BH-11710"/>
    <s v="Brosina Hoffman"/>
    <x v="0"/>
    <s v="United States"/>
    <s v="Los Angeles"/>
    <x v="1"/>
    <n v="90032"/>
    <x v="1"/>
    <s v="OFF-AP-10002892"/>
    <x v="1"/>
    <x v="9"/>
    <s v="Belkin F5C206VTEL 6 Outlet Surge"/>
    <n v="114.9"/>
    <n v="5"/>
    <n v="0"/>
    <n v="34.469999999999992"/>
  </r>
  <r>
    <n v="11"/>
    <x v="3"/>
    <x v="2"/>
    <x v="3"/>
    <n v="40708"/>
    <s v="Standard Class"/>
    <s v="BH-11710"/>
    <s v="Brosina Hoffman"/>
    <x v="0"/>
    <s v="United States"/>
    <s v="Los Angeles"/>
    <x v="1"/>
    <n v="90032"/>
    <x v="1"/>
    <s v="FUR-TA-10001539"/>
    <x v="0"/>
    <x v="3"/>
    <s v="Chromcraft Rectangular Conference Tables"/>
    <n v="1706.1840000000002"/>
    <n v="9"/>
    <n v="0.2"/>
    <n v="85.309199999999805"/>
  </r>
  <r>
    <n v="12"/>
    <x v="3"/>
    <x v="2"/>
    <x v="3"/>
    <n v="40708"/>
    <s v="Standard Class"/>
    <s v="BH-11710"/>
    <s v="Brosina Hoffman"/>
    <x v="0"/>
    <s v="United States"/>
    <s v="Los Angeles"/>
    <x v="1"/>
    <n v="90032"/>
    <x v="1"/>
    <s v="TEC-PH-10002033"/>
    <x v="2"/>
    <x v="7"/>
    <s v="Konftel 250 Conference phone - Charcoal black"/>
    <n v="911.42399999999998"/>
    <n v="4"/>
    <n v="0.2"/>
    <n v="68.356800000000021"/>
  </r>
  <r>
    <n v="13"/>
    <x v="4"/>
    <x v="3"/>
    <x v="4"/>
    <n v="41750"/>
    <s v="Standard Class"/>
    <s v="AA-10480"/>
    <s v="Andrew Allen"/>
    <x v="0"/>
    <s v="United States"/>
    <s v="Concord"/>
    <x v="3"/>
    <n v="28027"/>
    <x v="0"/>
    <s v="OFF-PA-10002365"/>
    <x v="1"/>
    <x v="10"/>
    <s v="Xerox 1967"/>
    <n v="15.552000000000003"/>
    <n v="3"/>
    <n v="0.2"/>
    <n v="5.4432"/>
  </r>
  <r>
    <n v="14"/>
    <x v="5"/>
    <x v="0"/>
    <x v="5"/>
    <n v="41619"/>
    <s v="Standard Class"/>
    <s v="IM-15070"/>
    <s v="Irene Maddox"/>
    <x v="0"/>
    <s v="United States"/>
    <s v="Seattle"/>
    <x v="4"/>
    <n v="98103"/>
    <x v="1"/>
    <s v="OFF-BI-10003656"/>
    <x v="1"/>
    <x v="8"/>
    <s v="Fellowes PB200 Plastic Comb Binding Machine"/>
    <n v="407.97600000000006"/>
    <n v="3"/>
    <n v="0.2"/>
    <n v="132.59219999999993"/>
  </r>
  <r>
    <n v="15"/>
    <x v="6"/>
    <x v="1"/>
    <x v="6"/>
    <n v="41239"/>
    <s v="Standard Class"/>
    <s v="HP-14815"/>
    <s v="Harold Pawlan"/>
    <x v="2"/>
    <s v="United States"/>
    <s v="Fort Worth"/>
    <x v="5"/>
    <n v="76106"/>
    <x v="2"/>
    <s v="OFF-AP-10002311"/>
    <x v="1"/>
    <x v="9"/>
    <s v="Holmes Replacement Filter for HEPA Air Cleaner, Very Large Room, HEPA Filter"/>
    <n v="68.809999999999988"/>
    <n v="5"/>
    <n v="0.8"/>
    <n v="-123.858"/>
  </r>
  <r>
    <n v="16"/>
    <x v="6"/>
    <x v="1"/>
    <x v="6"/>
    <n v="41239"/>
    <s v="Standard Class"/>
    <s v="HP-14815"/>
    <s v="Harold Pawlan"/>
    <x v="2"/>
    <s v="United States"/>
    <s v="Fort Worth"/>
    <x v="5"/>
    <n v="76106"/>
    <x v="2"/>
    <s v="OFF-BI-10000756"/>
    <x v="1"/>
    <x v="8"/>
    <s v="Storex DuraTech Recycled Plastic Frosted Binders"/>
    <n v="2.5439999999999996"/>
    <n v="3"/>
    <n v="0.8"/>
    <n v="-3.8160000000000016"/>
  </r>
  <r>
    <n v="17"/>
    <x v="7"/>
    <x v="2"/>
    <x v="7"/>
    <n v="40865"/>
    <s v="Standard Class"/>
    <s v="PK-19075"/>
    <s v="Pete Kriz"/>
    <x v="0"/>
    <s v="United States"/>
    <s v="Madison"/>
    <x v="6"/>
    <n v="53711"/>
    <x v="2"/>
    <s v="OFF-ST-10004186"/>
    <x v="1"/>
    <x v="4"/>
    <s v="Stur-D-Stor Shelving, Vertical 5-Shelf: 72&quot;H x 36&quot;W x 18 1/2&quot;D"/>
    <n v="665.88"/>
    <n v="6"/>
    <n v="0"/>
    <n v="13.317599999999999"/>
  </r>
  <r>
    <n v="18"/>
    <x v="8"/>
    <x v="2"/>
    <x v="8"/>
    <n v="40678"/>
    <s v="Second Class"/>
    <s v="AG-10270"/>
    <s v="Alejandro Grove"/>
    <x v="0"/>
    <s v="United States"/>
    <s v="West Jordan"/>
    <x v="7"/>
    <n v="84084"/>
    <x v="1"/>
    <s v="OFF-ST-10000107"/>
    <x v="1"/>
    <x v="4"/>
    <s v="Fellowes Super Stor/Drawer"/>
    <n v="55.5"/>
    <n v="2"/>
    <n v="0"/>
    <n v="9.9899999999999949"/>
  </r>
  <r>
    <n v="19"/>
    <x v="9"/>
    <x v="2"/>
    <x v="9"/>
    <n v="40787"/>
    <s v="Second Class"/>
    <s v="ZD-21925"/>
    <s v="Zuschuss Donatelli"/>
    <x v="0"/>
    <s v="United States"/>
    <s v="San Francisco"/>
    <x v="1"/>
    <n v="94109"/>
    <x v="1"/>
    <s v="OFF-AR-10003056"/>
    <x v="1"/>
    <x v="6"/>
    <s v="Newell 341"/>
    <n v="8.56"/>
    <n v="2"/>
    <n v="0"/>
    <n v="2.4823999999999993"/>
  </r>
  <r>
    <n v="20"/>
    <x v="9"/>
    <x v="2"/>
    <x v="9"/>
    <n v="40787"/>
    <s v="Second Class"/>
    <s v="ZD-21925"/>
    <s v="Zuschuss Donatelli"/>
    <x v="0"/>
    <s v="United States"/>
    <s v="San Francisco"/>
    <x v="1"/>
    <n v="94109"/>
    <x v="1"/>
    <s v="TEC-PH-10001949"/>
    <x v="2"/>
    <x v="7"/>
    <s v="Cisco SPA 501G IP Phone"/>
    <n v="213.48000000000002"/>
    <n v="3"/>
    <n v="0.2"/>
    <n v="16.010999999999981"/>
  </r>
  <r>
    <n v="21"/>
    <x v="9"/>
    <x v="2"/>
    <x v="9"/>
    <n v="40787"/>
    <s v="Second Class"/>
    <s v="ZD-21925"/>
    <s v="Zuschuss Donatelli"/>
    <x v="0"/>
    <s v="United States"/>
    <s v="San Francisco"/>
    <x v="1"/>
    <n v="94109"/>
    <x v="1"/>
    <s v="OFF-BI-10002215"/>
    <x v="1"/>
    <x v="8"/>
    <s v="Wilson Jones Hanging View Binder, White, 1&quot;"/>
    <n v="22.72"/>
    <n v="4"/>
    <n v="0.2"/>
    <n v="7.3839999999999986"/>
  </r>
  <r>
    <n v="22"/>
    <x v="10"/>
    <x v="0"/>
    <x v="10"/>
    <n v="41622"/>
    <s v="Standard Class"/>
    <s v="KB-16585"/>
    <s v="Ken Black"/>
    <x v="1"/>
    <s v="United States"/>
    <s v="Fremont"/>
    <x v="8"/>
    <n v="68025"/>
    <x v="2"/>
    <s v="OFF-AR-10000246"/>
    <x v="1"/>
    <x v="6"/>
    <s v="Newell 318"/>
    <n v="19.459999999999997"/>
    <n v="7"/>
    <n v="0"/>
    <n v="5.0595999999999997"/>
  </r>
  <r>
    <n v="23"/>
    <x v="10"/>
    <x v="0"/>
    <x v="10"/>
    <n v="41622"/>
    <s v="Standard Class"/>
    <s v="KB-16585"/>
    <s v="Ken Black"/>
    <x v="1"/>
    <s v="United States"/>
    <s v="Fremont"/>
    <x v="8"/>
    <n v="68025"/>
    <x v="2"/>
    <s v="OFF-AP-10001492"/>
    <x v="1"/>
    <x v="9"/>
    <s v="Acco Six-Outlet Power Strip, 4' Cord Length"/>
    <n v="60.339999999999996"/>
    <n v="7"/>
    <n v="0"/>
    <n v="15.688400000000001"/>
  </r>
  <r>
    <n v="24"/>
    <x v="11"/>
    <x v="3"/>
    <x v="11"/>
    <n v="41839"/>
    <s v="Second Class"/>
    <s v="SF-20065"/>
    <s v="Sandra Flanagan"/>
    <x v="0"/>
    <s v="United States"/>
    <s v="Philadelphia"/>
    <x v="9"/>
    <n v="19140"/>
    <x v="3"/>
    <s v="FUR-CH-10002774"/>
    <x v="0"/>
    <x v="1"/>
    <s v="Global Deluxe Stacking Chair, Gray"/>
    <n v="71.371999999999986"/>
    <n v="2"/>
    <n v="0.3"/>
    <n v="-1.0196000000000005"/>
  </r>
  <r>
    <n v="25"/>
    <x v="12"/>
    <x v="1"/>
    <x v="12"/>
    <n v="41182"/>
    <s v="Standard Class"/>
    <s v="EB-13870"/>
    <s v="Emily Burns"/>
    <x v="0"/>
    <s v="United States"/>
    <s v="Orem"/>
    <x v="7"/>
    <n v="84057"/>
    <x v="1"/>
    <s v="FUR-TA-10000577"/>
    <x v="0"/>
    <x v="3"/>
    <s v="Bretford CR4500 Series Slim Rectangular Table"/>
    <n v="1044.6299999999999"/>
    <n v="3"/>
    <n v="0"/>
    <n v="240.26490000000001"/>
  </r>
  <r>
    <n v="26"/>
    <x v="13"/>
    <x v="0"/>
    <x v="13"/>
    <n v="41294"/>
    <s v="Second Class"/>
    <s v="EH-13945"/>
    <s v="Eric Hoffmann"/>
    <x v="0"/>
    <s v="United States"/>
    <s v="Los Angeles"/>
    <x v="1"/>
    <n v="90049"/>
    <x v="1"/>
    <s v="OFF-BI-10001634"/>
    <x v="1"/>
    <x v="8"/>
    <s v="Wilson Jones Active Use Binders"/>
    <n v="11.648000000000001"/>
    <n v="2"/>
    <n v="0.2"/>
    <n v="4.2224000000000004"/>
  </r>
  <r>
    <n v="27"/>
    <x v="13"/>
    <x v="0"/>
    <x v="13"/>
    <n v="41294"/>
    <s v="Second Class"/>
    <s v="EH-13945"/>
    <s v="Eric Hoffmann"/>
    <x v="0"/>
    <s v="United States"/>
    <s v="Los Angeles"/>
    <x v="1"/>
    <n v="90049"/>
    <x v="1"/>
    <s v="TEC-AC-10003027"/>
    <x v="2"/>
    <x v="11"/>
    <s v="Imation 8GB Mini TravelDrive USB 2.0 Flash Drive"/>
    <n v="90.570000000000007"/>
    <n v="3"/>
    <n v="0"/>
    <n v="11.774100000000004"/>
  </r>
  <r>
    <n v="28"/>
    <x v="14"/>
    <x v="1"/>
    <x v="14"/>
    <n v="41173"/>
    <s v="Standard Class"/>
    <s v="TB-21520"/>
    <s v="Tracy Blumstein"/>
    <x v="0"/>
    <s v="United States"/>
    <s v="Philadelphia"/>
    <x v="9"/>
    <n v="19140"/>
    <x v="3"/>
    <s v="FUR-BO-10004834"/>
    <x v="0"/>
    <x v="0"/>
    <s v="Riverside Palais Royal Lawyers Bookcase, Royale Cherry Finish"/>
    <n v="3083.4300000000003"/>
    <n v="7"/>
    <n v="0.5"/>
    <n v="-1665.0522000000001"/>
  </r>
  <r>
    <n v="29"/>
    <x v="14"/>
    <x v="1"/>
    <x v="14"/>
    <n v="41173"/>
    <s v="Standard Class"/>
    <s v="TB-21520"/>
    <s v="Tracy Blumstein"/>
    <x v="0"/>
    <s v="United States"/>
    <s v="Philadelphia"/>
    <x v="9"/>
    <n v="19140"/>
    <x v="3"/>
    <s v="OFF-BI-10000474"/>
    <x v="1"/>
    <x v="8"/>
    <s v="Avery Recycled Flexi-View Covers for Binding Systems"/>
    <n v="9.6180000000000021"/>
    <n v="2"/>
    <n v="0.7"/>
    <n v="-7.0532000000000004"/>
  </r>
  <r>
    <n v="30"/>
    <x v="14"/>
    <x v="1"/>
    <x v="14"/>
    <n v="41173"/>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n v="41173"/>
    <s v="Standard Class"/>
    <s v="TB-21520"/>
    <s v="Tracy Blumstein"/>
    <x v="0"/>
    <s v="United States"/>
    <s v="Philadelphia"/>
    <x v="9"/>
    <n v="19140"/>
    <x v="3"/>
    <s v="OFF-EN-10001509"/>
    <x v="1"/>
    <x v="12"/>
    <s v="Poly String Tie Envelopes"/>
    <n v="3.2640000000000002"/>
    <n v="2"/>
    <n v="0.2"/>
    <n v="1.1015999999999997"/>
  </r>
  <r>
    <n v="32"/>
    <x v="14"/>
    <x v="1"/>
    <x v="14"/>
    <n v="41173"/>
    <s v="Standard Class"/>
    <s v="TB-21520"/>
    <s v="Tracy Blumstein"/>
    <x v="0"/>
    <s v="United States"/>
    <s v="Philadelphia"/>
    <x v="9"/>
    <n v="19140"/>
    <x v="3"/>
    <s v="OFF-AR-10004042"/>
    <x v="1"/>
    <x v="6"/>
    <s v="BOSTON Model 1800 Electric Pencil Sharpeners, Putty/Woodgrain"/>
    <n v="86.304000000000002"/>
    <n v="6"/>
    <n v="0.2"/>
    <n v="9.7091999999999885"/>
  </r>
  <r>
    <n v="33"/>
    <x v="14"/>
    <x v="1"/>
    <x v="14"/>
    <n v="41173"/>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n v="41173"/>
    <s v="Standard Class"/>
    <s v="TB-21520"/>
    <s v="Tracy Blumstein"/>
    <x v="0"/>
    <s v="United States"/>
    <s v="Philadelphia"/>
    <x v="9"/>
    <n v="19140"/>
    <x v="3"/>
    <s v="OFF-AR-10001683"/>
    <x v="1"/>
    <x v="6"/>
    <s v="Lumber Crayons"/>
    <n v="15.76"/>
    <n v="2"/>
    <n v="0.2"/>
    <n v="3.5460000000000007"/>
  </r>
  <r>
    <n v="35"/>
    <x v="15"/>
    <x v="3"/>
    <x v="15"/>
    <n v="41936"/>
    <s v="Second Class"/>
    <s v="MA-17560"/>
    <s v="Matt Abelman"/>
    <x v="2"/>
    <s v="United States"/>
    <s v="Houston"/>
    <x v="5"/>
    <n v="77095"/>
    <x v="2"/>
    <s v="OFF-PA-10000249"/>
    <x v="1"/>
    <x v="10"/>
    <s v="Staples"/>
    <n v="29.472000000000001"/>
    <n v="3"/>
    <n v="0.2"/>
    <n v="9.9467999999999979"/>
  </r>
  <r>
    <n v="36"/>
    <x v="16"/>
    <x v="0"/>
    <x v="16"/>
    <n v="41619"/>
    <s v="First Class"/>
    <s v="GH-14485"/>
    <s v="Gene Hale"/>
    <x v="1"/>
    <s v="United States"/>
    <s v="Richardson"/>
    <x v="5"/>
    <n v="75080"/>
    <x v="2"/>
    <s v="TEC-PH-10004977"/>
    <x v="2"/>
    <x v="7"/>
    <s v="GE 30524EE4"/>
    <n v="1097.5440000000003"/>
    <n v="7"/>
    <n v="0.2"/>
    <n v="123.47369999999989"/>
  </r>
  <r>
    <n v="37"/>
    <x v="16"/>
    <x v="0"/>
    <x v="16"/>
    <n v="41619"/>
    <s v="First Class"/>
    <s v="GH-14485"/>
    <s v="Gene Hale"/>
    <x v="1"/>
    <s v="United States"/>
    <s v="Richardson"/>
    <x v="5"/>
    <n v="75080"/>
    <x v="2"/>
    <s v="FUR-FU-10003664"/>
    <x v="0"/>
    <x v="5"/>
    <s v="Electrix Architect's Clamp-On Swing Arm Lamp, Black"/>
    <n v="190.92"/>
    <n v="5"/>
    <n v="0.6"/>
    <n v="-147.96300000000002"/>
  </r>
  <r>
    <n v="38"/>
    <x v="17"/>
    <x v="1"/>
    <x v="17"/>
    <n v="41274"/>
    <s v="Standard Class"/>
    <s v="SN-20710"/>
    <s v="Steve Nguyen"/>
    <x v="2"/>
    <s v="United States"/>
    <s v="Houston"/>
    <x v="5"/>
    <n v="77041"/>
    <x v="2"/>
    <s v="OFF-EN-10002986"/>
    <x v="1"/>
    <x v="12"/>
    <s v="#10-4 1/8&quot; x 9 1/2&quot; Premium Diagonal Seam Envelopes"/>
    <n v="113.328"/>
    <n v="9"/>
    <n v="0.2"/>
    <n v="35.414999999999999"/>
  </r>
  <r>
    <n v="39"/>
    <x v="17"/>
    <x v="1"/>
    <x v="17"/>
    <n v="41274"/>
    <s v="Standard Class"/>
    <s v="SN-20710"/>
    <s v="Steve Nguyen"/>
    <x v="2"/>
    <s v="United States"/>
    <s v="Houston"/>
    <x v="5"/>
    <n v="77041"/>
    <x v="2"/>
    <s v="FUR-BO-10002545"/>
    <x v="0"/>
    <x v="0"/>
    <s v="Atlantic Metals Mobile 3-Shelf Bookcases, Custom Colors"/>
    <n v="532.39919999999995"/>
    <n v="3"/>
    <n v="0.32"/>
    <n v="-46.976400000000012"/>
  </r>
  <r>
    <n v="40"/>
    <x v="17"/>
    <x v="1"/>
    <x v="17"/>
    <n v="41274"/>
    <s v="Standard Class"/>
    <s v="SN-20710"/>
    <s v="Steve Nguyen"/>
    <x v="2"/>
    <s v="United States"/>
    <s v="Houston"/>
    <x v="5"/>
    <n v="77041"/>
    <x v="2"/>
    <s v="FUR-CH-10004218"/>
    <x v="0"/>
    <x v="1"/>
    <s v="Global Fabric Manager's Chair, Dark Gray"/>
    <n v="212.05799999999999"/>
    <n v="3"/>
    <n v="0.3"/>
    <n v="-15.146999999999991"/>
  </r>
  <r>
    <n v="41"/>
    <x v="17"/>
    <x v="1"/>
    <x v="17"/>
    <n v="41274"/>
    <s v="Standard Class"/>
    <s v="SN-20710"/>
    <s v="Steve Nguyen"/>
    <x v="2"/>
    <s v="United States"/>
    <s v="Houston"/>
    <x v="5"/>
    <n v="77041"/>
    <x v="2"/>
    <s v="TEC-PH-10000486"/>
    <x v="2"/>
    <x v="7"/>
    <s v="Plantronics HL10 Handset Lifter"/>
    <n v="371.16800000000001"/>
    <n v="4"/>
    <n v="0.2"/>
    <n v="41.756399999999957"/>
  </r>
  <r>
    <n v="42"/>
    <x v="18"/>
    <x v="3"/>
    <x v="18"/>
    <n v="41898"/>
    <s v="Standard Class"/>
    <s v="LC-16930"/>
    <s v="Linda Cazamias"/>
    <x v="1"/>
    <s v="United States"/>
    <s v="Naperville"/>
    <x v="10"/>
    <n v="60540"/>
    <x v="2"/>
    <s v="TEC-PH-10004093"/>
    <x v="2"/>
    <x v="7"/>
    <s v="Panasonic Kx-TS550"/>
    <n v="147.16800000000001"/>
    <n v="4"/>
    <n v="0.2"/>
    <n v="16.556399999999996"/>
  </r>
  <r>
    <n v="43"/>
    <x v="19"/>
    <x v="0"/>
    <x v="19"/>
    <n v="41478"/>
    <s v="Standard Class"/>
    <s v="RA-19885"/>
    <s v="Ruben Ausman"/>
    <x v="1"/>
    <s v="United States"/>
    <s v="Los Angeles"/>
    <x v="1"/>
    <n v="90049"/>
    <x v="1"/>
    <s v="OFF-ST-10003479"/>
    <x v="1"/>
    <x v="4"/>
    <s v="Eldon Base for stackable storage shelf, platinum"/>
    <n v="77.88"/>
    <n v="2"/>
    <n v="0"/>
    <n v="3.8939999999999912"/>
  </r>
  <r>
    <n v="44"/>
    <x v="20"/>
    <x v="3"/>
    <x v="20"/>
    <n v="41906"/>
    <s v="Standard Class"/>
    <s v="ES-14080"/>
    <s v="Erin Smith"/>
    <x v="1"/>
    <s v="United States"/>
    <s v="Melbourne"/>
    <x v="2"/>
    <n v="32935"/>
    <x v="0"/>
    <s v="OFF-ST-10003282"/>
    <x v="1"/>
    <x v="4"/>
    <s v="Advantus 10-Drawer Portable Organizer, Chrome Metal Frame, Smoke Drawers"/>
    <n v="95.616"/>
    <n v="2"/>
    <n v="0.2"/>
    <n v="9.5616000000000092"/>
  </r>
  <r>
    <n v="45"/>
    <x v="21"/>
    <x v="0"/>
    <x v="21"/>
    <n v="41347"/>
    <s v="First Class"/>
    <s v="ON-18715"/>
    <s v="Odella Nelson"/>
    <x v="1"/>
    <s v="United States"/>
    <s v="Eagan"/>
    <x v="11"/>
    <n v="55122"/>
    <x v="2"/>
    <s v="TEC-AC-10000171"/>
    <x v="2"/>
    <x v="11"/>
    <s v="Verbatim 25 GB 6x Blu-ray Single Layer Recordable Disc, 25/Pack"/>
    <n v="45.98"/>
    <n v="2"/>
    <n v="0"/>
    <n v="19.7714"/>
  </r>
  <r>
    <n v="46"/>
    <x v="21"/>
    <x v="0"/>
    <x v="21"/>
    <n v="41347"/>
    <s v="First Class"/>
    <s v="ON-18715"/>
    <s v="Odella Nelson"/>
    <x v="1"/>
    <s v="United States"/>
    <s v="Eagan"/>
    <x v="11"/>
    <n v="55122"/>
    <x v="2"/>
    <s v="OFF-BI-10003291"/>
    <x v="1"/>
    <x v="8"/>
    <s v="Wilson Jones Leather-Like Binders with DublLock Round Rings"/>
    <n v="17.46"/>
    <n v="2"/>
    <n v="0"/>
    <n v="8.2061999999999991"/>
  </r>
  <r>
    <n v="47"/>
    <x v="22"/>
    <x v="2"/>
    <x v="22"/>
    <n v="40841"/>
    <s v="Second Class"/>
    <s v="PO-18865"/>
    <s v="Patrick O'Donnell"/>
    <x v="0"/>
    <s v="United States"/>
    <s v="Westland"/>
    <x v="12"/>
    <n v="48185"/>
    <x v="2"/>
    <s v="OFF-ST-10001713"/>
    <x v="1"/>
    <x v="4"/>
    <s v="Gould Plastics 9-Pocket Panel Bin, 18-3/8w x 5-1/4d x 20-1/2h, Black"/>
    <n v="211.96"/>
    <n v="4"/>
    <n v="0"/>
    <n v="8.4783999999999935"/>
  </r>
  <r>
    <n v="48"/>
    <x v="23"/>
    <x v="0"/>
    <x v="23"/>
    <n v="41451"/>
    <s v="Standard Class"/>
    <s v="LH-16900"/>
    <s v="Lena Hernandez"/>
    <x v="0"/>
    <s v="United States"/>
    <s v="Dover"/>
    <x v="13"/>
    <n v="19901"/>
    <x v="3"/>
    <s v="TEC-AC-10002167"/>
    <x v="2"/>
    <x v="11"/>
    <s v="Imation 8gb Micro Traveldrive Usb 2.0 Flash Drive"/>
    <n v="45"/>
    <n v="3"/>
    <n v="0"/>
    <n v="4.9500000000000011"/>
  </r>
  <r>
    <n v="49"/>
    <x v="23"/>
    <x v="0"/>
    <x v="23"/>
    <n v="41451"/>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n v="41021"/>
    <s v="Standard Class"/>
    <s v="DP-13000"/>
    <s v="Darren Powers"/>
    <x v="0"/>
    <s v="United States"/>
    <s v="New Albany"/>
    <x v="14"/>
    <n v="47150"/>
    <x v="2"/>
    <s v="OFF-BI-10004410"/>
    <x v="1"/>
    <x v="8"/>
    <s v="C-Line Peel &amp; Stick Add-On Filing Pockets, 8-3/4 x 5-1/8, 10/Pack"/>
    <n v="38.22"/>
    <n v="6"/>
    <n v="0"/>
    <n v="17.9634"/>
  </r>
  <r>
    <n v="51"/>
    <x v="24"/>
    <x v="1"/>
    <x v="24"/>
    <n v="41021"/>
    <s v="Standard Class"/>
    <s v="DP-13000"/>
    <s v="Darren Powers"/>
    <x v="0"/>
    <s v="United States"/>
    <s v="New Albany"/>
    <x v="14"/>
    <n v="47150"/>
    <x v="2"/>
    <s v="OFF-LA-10002762"/>
    <x v="1"/>
    <x v="2"/>
    <s v="Avery 485"/>
    <n v="75.179999999999993"/>
    <n v="6"/>
    <n v="0"/>
    <n v="35.334599999999995"/>
  </r>
  <r>
    <n v="52"/>
    <x v="24"/>
    <x v="1"/>
    <x v="24"/>
    <n v="41021"/>
    <s v="Standard Class"/>
    <s v="DP-13000"/>
    <s v="Darren Powers"/>
    <x v="0"/>
    <s v="United States"/>
    <s v="New Albany"/>
    <x v="14"/>
    <n v="47150"/>
    <x v="2"/>
    <s v="FUR-FU-10001706"/>
    <x v="0"/>
    <x v="5"/>
    <s v="Longer-Life Soft White Bulbs"/>
    <n v="6.16"/>
    <n v="2"/>
    <n v="0"/>
    <n v="2.9567999999999999"/>
  </r>
  <r>
    <n v="53"/>
    <x v="24"/>
    <x v="1"/>
    <x v="24"/>
    <n v="41021"/>
    <s v="Standard Class"/>
    <s v="DP-13000"/>
    <s v="Darren Powers"/>
    <x v="0"/>
    <s v="United States"/>
    <s v="New Albany"/>
    <x v="14"/>
    <n v="47150"/>
    <x v="2"/>
    <s v="FUR-CH-10003061"/>
    <x v="0"/>
    <x v="1"/>
    <s v="Global Leather Task Chair, Black"/>
    <n v="89.99"/>
    <n v="1"/>
    <n v="0"/>
    <n v="17.098099999999988"/>
  </r>
  <r>
    <n v="54"/>
    <x v="25"/>
    <x v="0"/>
    <x v="25"/>
    <n v="41626"/>
    <s v="Standard Class"/>
    <s v="JM-15265"/>
    <s v="Janet Molinari"/>
    <x v="1"/>
    <s v="United States"/>
    <s v="New York City"/>
    <x v="15"/>
    <n v="10024"/>
    <x v="3"/>
    <s v="OFF-FA-10000304"/>
    <x v="1"/>
    <x v="13"/>
    <s v="Advantus Push Pins"/>
    <n v="15.260000000000002"/>
    <n v="7"/>
    <n v="0"/>
    <n v="6.2566000000000006"/>
  </r>
  <r>
    <n v="55"/>
    <x v="25"/>
    <x v="0"/>
    <x v="25"/>
    <n v="41626"/>
    <s v="Standard Class"/>
    <s v="JM-15265"/>
    <s v="Janet Molinari"/>
    <x v="1"/>
    <s v="United States"/>
    <s v="New York City"/>
    <x v="15"/>
    <n v="10024"/>
    <x v="3"/>
    <s v="TEC-PH-10002447"/>
    <x v="2"/>
    <x v="7"/>
    <s v="AT&amp;T CL83451 4-Handset Telephone"/>
    <n v="1029.95"/>
    <n v="5"/>
    <n v="0"/>
    <n v="298.68549999999999"/>
  </r>
  <r>
    <n v="56"/>
    <x v="26"/>
    <x v="0"/>
    <x v="26"/>
    <n v="41444"/>
    <s v="First Class"/>
    <s v="TB-21055"/>
    <s v="Ted Butterfield"/>
    <x v="0"/>
    <s v="United States"/>
    <s v="Troy"/>
    <x v="15"/>
    <n v="12180"/>
    <x v="3"/>
    <s v="OFF-ST-10000604"/>
    <x v="1"/>
    <x v="4"/>
    <s v="Home/Office Personal File Carts"/>
    <n v="208.56"/>
    <n v="6"/>
    <n v="0"/>
    <n v="52.139999999999986"/>
  </r>
  <r>
    <n v="57"/>
    <x v="26"/>
    <x v="0"/>
    <x v="26"/>
    <n v="41444"/>
    <s v="First Class"/>
    <s v="TB-21055"/>
    <s v="Ted Butterfield"/>
    <x v="0"/>
    <s v="United States"/>
    <s v="Troy"/>
    <x v="15"/>
    <n v="12180"/>
    <x v="3"/>
    <s v="OFF-PA-10001569"/>
    <x v="1"/>
    <x v="10"/>
    <s v="Xerox 232"/>
    <n v="32.400000000000006"/>
    <n v="5"/>
    <n v="0"/>
    <n v="15.552000000000001"/>
  </r>
  <r>
    <n v="58"/>
    <x v="26"/>
    <x v="0"/>
    <x v="26"/>
    <n v="41444"/>
    <s v="First Class"/>
    <s v="TB-21055"/>
    <s v="Ted Butterfield"/>
    <x v="0"/>
    <s v="United States"/>
    <s v="Troy"/>
    <x v="15"/>
    <n v="12180"/>
    <x v="3"/>
    <s v="FUR-CH-10003968"/>
    <x v="0"/>
    <x v="1"/>
    <s v="Novimex Turbo Task Chair"/>
    <n v="319.41000000000003"/>
    <n v="5"/>
    <n v="0.1"/>
    <n v="7.0980000000000061"/>
  </r>
  <r>
    <n v="59"/>
    <x v="26"/>
    <x v="0"/>
    <x v="26"/>
    <n v="41444"/>
    <s v="First Class"/>
    <s v="TB-21055"/>
    <s v="Ted Butterfield"/>
    <x v="0"/>
    <s v="United States"/>
    <s v="Troy"/>
    <x v="15"/>
    <n v="12180"/>
    <x v="3"/>
    <s v="OFF-PA-10000587"/>
    <x v="1"/>
    <x v="10"/>
    <s v="Array Parchment Paper, Assorted Colors"/>
    <n v="14.56"/>
    <n v="2"/>
    <n v="0"/>
    <n v="6.9888000000000003"/>
  </r>
  <r>
    <n v="60"/>
    <x v="26"/>
    <x v="0"/>
    <x v="26"/>
    <n v="41444"/>
    <s v="First Class"/>
    <s v="TB-21055"/>
    <s v="Ted Butterfield"/>
    <x v="0"/>
    <s v="United States"/>
    <s v="Troy"/>
    <x v="15"/>
    <n v="12180"/>
    <x v="3"/>
    <s v="TEC-AC-10002167"/>
    <x v="2"/>
    <x v="11"/>
    <s v="Imation 8gb Micro Traveldrive Usb 2.0 Flash Drive"/>
    <n v="30"/>
    <n v="2"/>
    <n v="0"/>
    <n v="3.3000000000000007"/>
  </r>
  <r>
    <n v="61"/>
    <x v="26"/>
    <x v="0"/>
    <x v="26"/>
    <n v="41444"/>
    <s v="First Class"/>
    <s v="TB-21055"/>
    <s v="Ted Butterfield"/>
    <x v="0"/>
    <s v="United States"/>
    <s v="Troy"/>
    <x v="15"/>
    <n v="12180"/>
    <x v="3"/>
    <s v="OFF-BI-10001460"/>
    <x v="1"/>
    <x v="8"/>
    <s v="Plastic Binding Combs"/>
    <n v="48.480000000000004"/>
    <n v="4"/>
    <n v="0.2"/>
    <n v="16.361999999999998"/>
  </r>
  <r>
    <n v="62"/>
    <x v="26"/>
    <x v="0"/>
    <x v="26"/>
    <n v="41444"/>
    <s v="First Class"/>
    <s v="TB-21055"/>
    <s v="Ted Butterfield"/>
    <x v="0"/>
    <s v="United States"/>
    <s v="Troy"/>
    <x v="15"/>
    <n v="12180"/>
    <x v="3"/>
    <s v="OFF-AR-10001868"/>
    <x v="1"/>
    <x v="6"/>
    <s v="Prang Dustless Chalk Sticks"/>
    <n v="1.68"/>
    <n v="1"/>
    <n v="0"/>
    <n v="0.84"/>
  </r>
  <r>
    <n v="63"/>
    <x v="27"/>
    <x v="1"/>
    <x v="27"/>
    <n v="41243"/>
    <s v="Standard Class"/>
    <s v="KM-16720"/>
    <s v="Kunst Miller"/>
    <x v="0"/>
    <s v="United States"/>
    <s v="Los Angeles"/>
    <x v="1"/>
    <n v="90004"/>
    <x v="1"/>
    <s v="TEC-AC-10004633"/>
    <x v="2"/>
    <x v="11"/>
    <s v="Verbatim 25 GB 6x Blu-ray Single Layer Recordable Disc, 3/Pack"/>
    <n v="13.98"/>
    <n v="2"/>
    <n v="0"/>
    <n v="6.1512000000000011"/>
  </r>
  <r>
    <n v="64"/>
    <x v="27"/>
    <x v="1"/>
    <x v="27"/>
    <n v="41243"/>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n v="41243"/>
    <s v="Standard Class"/>
    <s v="KM-16720"/>
    <s v="Kunst Miller"/>
    <x v="0"/>
    <s v="United States"/>
    <s v="Los Angeles"/>
    <x v="1"/>
    <n v="90004"/>
    <x v="1"/>
    <s v="OFF-PA-10003892"/>
    <x v="1"/>
    <x v="10"/>
    <s v="Xerox 1943"/>
    <n v="146.72999999999999"/>
    <n v="3"/>
    <n v="0"/>
    <n v="68.963099999999997"/>
  </r>
  <r>
    <n v="66"/>
    <x v="27"/>
    <x v="1"/>
    <x v="27"/>
    <n v="41243"/>
    <s v="Standard Class"/>
    <s v="KM-16720"/>
    <s v="Kunst Miller"/>
    <x v="0"/>
    <s v="United States"/>
    <s v="Los Angeles"/>
    <x v="1"/>
    <n v="90004"/>
    <x v="1"/>
    <s v="FUR-FU-10000397"/>
    <x v="0"/>
    <x v="5"/>
    <s v="Luxo Economy Swing Arm Lamp"/>
    <n v="79.760000000000005"/>
    <n v="4"/>
    <n v="0"/>
    <n v="22.332800000000006"/>
  </r>
  <r>
    <n v="67"/>
    <x v="28"/>
    <x v="1"/>
    <x v="28"/>
    <n v="41034"/>
    <s v="Standard Class"/>
    <s v="PS-18970"/>
    <s v="Paul Stevenson"/>
    <x v="2"/>
    <s v="United States"/>
    <s v="Chicago"/>
    <x v="10"/>
    <n v="60610"/>
    <x v="2"/>
    <s v="FUR-CH-10001146"/>
    <x v="0"/>
    <x v="1"/>
    <s v="Global Value Mid-Back Manager's Chair, Gray"/>
    <n v="213.11499999999998"/>
    <n v="5"/>
    <n v="0.3"/>
    <n v="-15.222500000000011"/>
  </r>
  <r>
    <n v="68"/>
    <x v="29"/>
    <x v="2"/>
    <x v="29"/>
    <n v="40887"/>
    <s v="Standard Class"/>
    <s v="BS-11590"/>
    <s v="Brendan Sweed"/>
    <x v="1"/>
    <s v="United States"/>
    <s v="Gilbert"/>
    <x v="16"/>
    <n v="85234"/>
    <x v="1"/>
    <s v="OFF-AR-10002671"/>
    <x v="1"/>
    <x v="6"/>
    <s v="Hunt BOSTON Model 1606 High-Volume Electric Pencil Sharpener, Beige"/>
    <n v="1113.0240000000001"/>
    <n v="8"/>
    <n v="0.2"/>
    <n v="111.30239999999998"/>
  </r>
  <r>
    <n v="69"/>
    <x v="29"/>
    <x v="2"/>
    <x v="29"/>
    <n v="40887"/>
    <s v="Standard Class"/>
    <s v="BS-11590"/>
    <s v="Brendan Sweed"/>
    <x v="1"/>
    <s v="United States"/>
    <s v="Gilbert"/>
    <x v="16"/>
    <n v="85234"/>
    <x v="1"/>
    <s v="TEC-PH-10002726"/>
    <x v="2"/>
    <x v="7"/>
    <s v="netTALK DUO VoIP Telephone Service"/>
    <n v="167.96800000000002"/>
    <n v="4"/>
    <n v="0.2"/>
    <n v="62.988"/>
  </r>
  <r>
    <n v="70"/>
    <x v="30"/>
    <x v="0"/>
    <x v="30"/>
    <n v="41432"/>
    <s v="First Class"/>
    <s v="KD-16270"/>
    <s v="Karen Daniels"/>
    <x v="0"/>
    <s v="United States"/>
    <s v="Springfield"/>
    <x v="17"/>
    <n v="22153"/>
    <x v="0"/>
    <s v="OFF-PA-10000482"/>
    <x v="1"/>
    <x v="10"/>
    <s v="Snap-A-Way Black Print Carbonless Ruled Speed Letter, Triplicate"/>
    <n v="75.88"/>
    <n v="2"/>
    <n v="0"/>
    <n v="35.663599999999995"/>
  </r>
  <r>
    <n v="71"/>
    <x v="31"/>
    <x v="0"/>
    <x v="31"/>
    <n v="41541"/>
    <s v="Standard Class"/>
    <s v="HM-14980"/>
    <s v="Henry MacAllister"/>
    <x v="0"/>
    <s v="United States"/>
    <s v="New York City"/>
    <x v="15"/>
    <n v="10009"/>
    <x v="3"/>
    <s v="OFF-BI-10004654"/>
    <x v="1"/>
    <x v="8"/>
    <s v="Avery Binding System Hidden Tab Executive Style Index Sets"/>
    <n v="4.6159999999999997"/>
    <n v="1"/>
    <n v="0.2"/>
    <n v="1.7309999999999999"/>
  </r>
  <r>
    <n v="72"/>
    <x v="32"/>
    <x v="3"/>
    <x v="32"/>
    <n v="419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n v="41031"/>
    <s v="Standard Class"/>
    <s v="JE-15745"/>
    <s v="Joel Eaton"/>
    <x v="0"/>
    <s v="United States"/>
    <s v="Memphis"/>
    <x v="18"/>
    <n v="38109"/>
    <x v="0"/>
    <s v="FUR-CH-10000513"/>
    <x v="0"/>
    <x v="1"/>
    <s v="High-Back Leather Manager's Chair"/>
    <n v="831.93600000000015"/>
    <n v="8"/>
    <n v="0.2"/>
    <n v="-114.39120000000003"/>
  </r>
  <r>
    <n v="74"/>
    <x v="33"/>
    <x v="1"/>
    <x v="33"/>
    <n v="41031"/>
    <s v="Standard Class"/>
    <s v="JE-15745"/>
    <s v="Joel Eaton"/>
    <x v="0"/>
    <s v="United States"/>
    <s v="Memphis"/>
    <x v="18"/>
    <n v="38109"/>
    <x v="0"/>
    <s v="FUR-FU-10003708"/>
    <x v="0"/>
    <x v="5"/>
    <s v="Tenex Traditional Chairmats for Medium Pile Carpet, Standard Lip, 36&quot; x 48&quot;"/>
    <n v="97.04"/>
    <n v="2"/>
    <n v="0.2"/>
    <n v="1.2129999999999974"/>
  </r>
  <r>
    <n v="75"/>
    <x v="33"/>
    <x v="1"/>
    <x v="33"/>
    <n v="41031"/>
    <s v="Standard Class"/>
    <s v="JE-15745"/>
    <s v="Joel Eaton"/>
    <x v="0"/>
    <s v="United States"/>
    <s v="Memphis"/>
    <x v="18"/>
    <n v="38109"/>
    <x v="0"/>
    <s v="OFF-ST-10004123"/>
    <x v="1"/>
    <x v="4"/>
    <s v="Safco Industrial Wire Shelving System"/>
    <n v="72.784000000000006"/>
    <n v="1"/>
    <n v="0.2"/>
    <n v="-18.196000000000002"/>
  </r>
  <r>
    <n v="76"/>
    <x v="34"/>
    <x v="3"/>
    <x v="34"/>
    <n v="41985"/>
    <s v="First Class"/>
    <s v="KB-16600"/>
    <s v="Ken Brennan"/>
    <x v="1"/>
    <s v="United States"/>
    <s v="Houston"/>
    <x v="5"/>
    <n v="77041"/>
    <x v="2"/>
    <s v="OFF-BI-10004182"/>
    <x v="1"/>
    <x v="8"/>
    <s v="Economy Binders"/>
    <n v="1.2479999999999998"/>
    <n v="3"/>
    <n v="0.8"/>
    <n v="-1.9344000000000006"/>
  </r>
  <r>
    <n v="77"/>
    <x v="34"/>
    <x v="3"/>
    <x v="34"/>
    <n v="41985"/>
    <s v="First Class"/>
    <s v="KB-16600"/>
    <s v="Ken Brennan"/>
    <x v="1"/>
    <s v="United States"/>
    <s v="Houston"/>
    <x v="5"/>
    <n v="77041"/>
    <x v="2"/>
    <s v="FUR-FU-10000260"/>
    <x v="0"/>
    <x v="5"/>
    <s v="6&quot; Cubicle Wall Clock, Black"/>
    <n v="9.7080000000000002"/>
    <n v="3"/>
    <n v="0.6"/>
    <n v="-5.8248000000000015"/>
  </r>
  <r>
    <n v="78"/>
    <x v="34"/>
    <x v="3"/>
    <x v="34"/>
    <n v="41985"/>
    <s v="First Class"/>
    <s v="KB-16600"/>
    <s v="Ken Brennan"/>
    <x v="1"/>
    <s v="United States"/>
    <s v="Houston"/>
    <x v="5"/>
    <n v="77041"/>
    <x v="2"/>
    <s v="OFF-ST-10000615"/>
    <x v="1"/>
    <x v="4"/>
    <s v="SimpliFile Personal File, Black Granite, 15w x 6-15/16d x 11-1/4h"/>
    <n v="27.240000000000002"/>
    <n v="3"/>
    <n v="0.2"/>
    <n v="2.724000000000002"/>
  </r>
  <r>
    <n v="79"/>
    <x v="35"/>
    <x v="2"/>
    <x v="35"/>
    <n v="40878"/>
    <s v="Second Class"/>
    <s v="JE-15745"/>
    <s v="Joel Eaton"/>
    <x v="0"/>
    <s v="United States"/>
    <s v="Houston"/>
    <x v="5"/>
    <n v="77070"/>
    <x v="2"/>
    <s v="FUR-FU-10003194"/>
    <x v="0"/>
    <x v="5"/>
    <s v="Eldon Expressions Desk Accessory, Wood Pencil Holder, Oak"/>
    <n v="19.3"/>
    <n v="5"/>
    <n v="0.6"/>
    <n v="-14.475000000000001"/>
  </r>
  <r>
    <n v="80"/>
    <x v="36"/>
    <x v="0"/>
    <x v="1"/>
    <n v="41441"/>
    <s v="First Class"/>
    <s v="SC-20770"/>
    <s v="Stewart Carmichael"/>
    <x v="1"/>
    <s v="United States"/>
    <s v="Decatur"/>
    <x v="19"/>
    <n v="35601"/>
    <x v="0"/>
    <s v="OFF-AP-10002118"/>
    <x v="1"/>
    <x v="9"/>
    <s v="1.7 Cubic Foot Compact &quot;Cube&quot; Office Refrigerators"/>
    <n v="208.16"/>
    <n v="1"/>
    <n v="0"/>
    <n v="56.20320000000001"/>
  </r>
  <r>
    <n v="81"/>
    <x v="36"/>
    <x v="0"/>
    <x v="1"/>
    <n v="41441"/>
    <s v="First Class"/>
    <s v="SC-20770"/>
    <s v="Stewart Carmichael"/>
    <x v="1"/>
    <s v="United States"/>
    <s v="Decatur"/>
    <x v="19"/>
    <n v="35601"/>
    <x v="0"/>
    <s v="OFF-BI-10002309"/>
    <x v="1"/>
    <x v="8"/>
    <s v="Avery Heavy-Duty EZD  Binder With Locking Rings"/>
    <n v="16.740000000000002"/>
    <n v="3"/>
    <n v="0"/>
    <n v="8.0351999999999997"/>
  </r>
  <r>
    <n v="82"/>
    <x v="37"/>
    <x v="2"/>
    <x v="36"/>
    <n v="40832"/>
    <s v="Standard Class"/>
    <s v="DN-13690"/>
    <s v="Duane Noonan"/>
    <x v="0"/>
    <s v="United States"/>
    <s v="San Francisco"/>
    <x v="1"/>
    <n v="94122"/>
    <x v="1"/>
    <s v="OFF-AR-10002053"/>
    <x v="1"/>
    <x v="6"/>
    <s v="Premium Writing Pencils, Soft, #2 by Central Association for the Blind"/>
    <n v="14.9"/>
    <n v="5"/>
    <n v="0"/>
    <n v="4.1720000000000006"/>
  </r>
  <r>
    <n v="83"/>
    <x v="37"/>
    <x v="2"/>
    <x v="36"/>
    <n v="40832"/>
    <s v="Standard Class"/>
    <s v="DN-13690"/>
    <s v="Duane Noonan"/>
    <x v="0"/>
    <s v="United States"/>
    <s v="San Francisco"/>
    <x v="1"/>
    <n v="94122"/>
    <x v="1"/>
    <s v="OFF-ST-10002370"/>
    <x v="1"/>
    <x v="4"/>
    <s v="Sortfiler Multipurpose Personal File Organizer, Black"/>
    <n v="21.39"/>
    <n v="1"/>
    <n v="0"/>
    <n v="6.2030999999999992"/>
  </r>
  <r>
    <n v="84"/>
    <x v="38"/>
    <x v="1"/>
    <x v="37"/>
    <n v="41160"/>
    <s v="Standard Class"/>
    <s v="JC-16105"/>
    <s v="Julie Creighton"/>
    <x v="1"/>
    <s v="United States"/>
    <s v="Durham"/>
    <x v="3"/>
    <n v="27707"/>
    <x v="0"/>
    <s v="OFF-EN-10000927"/>
    <x v="1"/>
    <x v="12"/>
    <s v="Jet-Pak Recycled Peel 'N' Seal Padded Mailers"/>
    <n v="200.98400000000004"/>
    <n v="7"/>
    <n v="0.2"/>
    <n v="62.807499999999976"/>
  </r>
  <r>
    <n v="85"/>
    <x v="39"/>
    <x v="3"/>
    <x v="38"/>
    <n v="41960"/>
    <s v="First Class"/>
    <s v="CS-12400"/>
    <s v="Christopher Schild"/>
    <x v="2"/>
    <s v="United States"/>
    <s v="Chicago"/>
    <x v="10"/>
    <n v="60623"/>
    <x v="2"/>
    <s v="OFF-ST-10003656"/>
    <x v="1"/>
    <x v="4"/>
    <s v="Safco Industrial Wire Shelving"/>
    <n v="230.376"/>
    <n v="3"/>
    <n v="0.2"/>
    <n v="-48.954900000000002"/>
  </r>
  <r>
    <n v="86"/>
    <x v="40"/>
    <x v="3"/>
    <x v="39"/>
    <n v="41790"/>
    <s v="Second Class"/>
    <s v="PO-18865"/>
    <s v="Patrick O'Donnell"/>
    <x v="0"/>
    <s v="United States"/>
    <s v="Columbia"/>
    <x v="20"/>
    <n v="29203"/>
    <x v="0"/>
    <s v="FUR-CH-10000863"/>
    <x v="0"/>
    <x v="1"/>
    <s v="Novimex Swivel Fabric Task Chair"/>
    <n v="301.95999999999998"/>
    <n v="2"/>
    <n v="0"/>
    <n v="33.215599999999995"/>
  </r>
  <r>
    <n v="87"/>
    <x v="41"/>
    <x v="3"/>
    <x v="40"/>
    <n v="41946"/>
    <s v="Standard Class"/>
    <s v="PG-18895"/>
    <s v="Paul Gonzalez"/>
    <x v="0"/>
    <s v="United States"/>
    <s v="Rochester"/>
    <x v="11"/>
    <n v="55901"/>
    <x v="2"/>
    <s v="TEC-AC-10001998"/>
    <x v="2"/>
    <x v="11"/>
    <s v="Logitech LS21 Speaker System - PC Multimedia - 2.1-CH - Wired"/>
    <n v="19.989999999999998"/>
    <n v="1"/>
    <n v="0"/>
    <n v="6.796599999999998"/>
  </r>
  <r>
    <n v="88"/>
    <x v="41"/>
    <x v="3"/>
    <x v="40"/>
    <n v="41946"/>
    <s v="Standard Class"/>
    <s v="PG-18895"/>
    <s v="Paul Gonzalez"/>
    <x v="0"/>
    <s v="United States"/>
    <s v="Rochester"/>
    <x v="11"/>
    <n v="55901"/>
    <x v="2"/>
    <s v="OFF-LA-10000134"/>
    <x v="1"/>
    <x v="2"/>
    <s v="Avery 511"/>
    <n v="6.16"/>
    <n v="2"/>
    <n v="0"/>
    <n v="2.9567999999999999"/>
  </r>
  <r>
    <n v="89"/>
    <x v="42"/>
    <x v="0"/>
    <x v="41"/>
    <n v="41375"/>
    <s v="Second Class"/>
    <s v="GM-14455"/>
    <s v="Gary Mitchum"/>
    <x v="2"/>
    <s v="United States"/>
    <s v="Houston"/>
    <x v="5"/>
    <n v="77095"/>
    <x v="2"/>
    <s v="OFF-ST-10003442"/>
    <x v="1"/>
    <x v="4"/>
    <s v="Eldon Portable Mobile Manager"/>
    <n v="158.36800000000002"/>
    <n v="7"/>
    <n v="0.2"/>
    <n v="13.857199999999999"/>
  </r>
  <r>
    <n v="90"/>
    <x v="43"/>
    <x v="0"/>
    <x v="42"/>
    <n v="41540"/>
    <s v="Standard Class"/>
    <s v="JS-15685"/>
    <s v="Jim Sink"/>
    <x v="1"/>
    <s v="United States"/>
    <s v="Los Angeles"/>
    <x v="1"/>
    <n v="90036"/>
    <x v="1"/>
    <s v="OFF-AR-10004930"/>
    <x v="1"/>
    <x v="6"/>
    <s v="Turquoise Lead Holder with Pocket Clip"/>
    <n v="20.100000000000001"/>
    <n v="3"/>
    <n v="0"/>
    <n v="6.6329999999999982"/>
  </r>
  <r>
    <n v="91"/>
    <x v="43"/>
    <x v="0"/>
    <x v="42"/>
    <n v="41540"/>
    <s v="Standard Class"/>
    <s v="JS-15685"/>
    <s v="Jim Sink"/>
    <x v="1"/>
    <s v="United States"/>
    <s v="Los Angeles"/>
    <x v="1"/>
    <n v="90036"/>
    <x v="1"/>
    <s v="TEC-PH-10004093"/>
    <x v="2"/>
    <x v="7"/>
    <s v="Panasonic Kx-TS550"/>
    <n v="73.584000000000003"/>
    <n v="2"/>
    <n v="0.2"/>
    <n v="8.2781999999999982"/>
  </r>
  <r>
    <n v="92"/>
    <x v="43"/>
    <x v="0"/>
    <x v="42"/>
    <n v="41540"/>
    <s v="Standard Class"/>
    <s v="JS-15685"/>
    <s v="Jim Sink"/>
    <x v="1"/>
    <s v="United States"/>
    <s v="Los Angeles"/>
    <x v="1"/>
    <n v="90036"/>
    <x v="1"/>
    <s v="OFF-PA-10000304"/>
    <x v="1"/>
    <x v="10"/>
    <s v="Xerox 1995"/>
    <n v="6.48"/>
    <n v="1"/>
    <n v="0"/>
    <n v="3.1104000000000003"/>
  </r>
  <r>
    <n v="93"/>
    <x v="44"/>
    <x v="1"/>
    <x v="43"/>
    <n v="40944"/>
    <s v="Second Class"/>
    <s v="KB-16315"/>
    <s v="Karl Braun"/>
    <x v="0"/>
    <s v="United States"/>
    <s v="Minneapolis"/>
    <x v="11"/>
    <n v="55407"/>
    <x v="2"/>
    <s v="OFF-PA-10003177"/>
    <x v="1"/>
    <x v="10"/>
    <s v="Xerox 1999"/>
    <n v="12.96"/>
    <n v="2"/>
    <n v="0"/>
    <n v="6.2208000000000006"/>
  </r>
  <r>
    <n v="94"/>
    <x v="44"/>
    <x v="1"/>
    <x v="43"/>
    <n v="40944"/>
    <s v="Second Class"/>
    <s v="KB-16315"/>
    <s v="Karl Braun"/>
    <x v="0"/>
    <s v="United States"/>
    <s v="Minneapolis"/>
    <x v="11"/>
    <n v="55407"/>
    <x v="2"/>
    <s v="FUR-FU-10003799"/>
    <x v="0"/>
    <x v="5"/>
    <s v="Seth Thomas 13 1/2&quot; Wall Clock"/>
    <n v="53.34"/>
    <n v="3"/>
    <n v="0"/>
    <n v="16.535399999999996"/>
  </r>
  <r>
    <n v="95"/>
    <x v="44"/>
    <x v="1"/>
    <x v="43"/>
    <n v="40944"/>
    <s v="Second Class"/>
    <s v="KB-16315"/>
    <s v="Karl Braun"/>
    <x v="0"/>
    <s v="United States"/>
    <s v="Minneapolis"/>
    <x v="11"/>
    <n v="55407"/>
    <x v="2"/>
    <s v="OFF-BI-10002852"/>
    <x v="1"/>
    <x v="8"/>
    <s v="Ibico Standard Transparent Covers"/>
    <n v="32.96"/>
    <n v="2"/>
    <n v="0"/>
    <n v="16.150400000000001"/>
  </r>
  <r>
    <n v="96"/>
    <x v="45"/>
    <x v="3"/>
    <x v="44"/>
    <n v="41956"/>
    <s v="Standard Class"/>
    <s v="RB-19705"/>
    <s v="Roger Barcio"/>
    <x v="2"/>
    <s v="United States"/>
    <s v="Portland"/>
    <x v="21"/>
    <n v="97206"/>
    <x v="1"/>
    <s v="OFF-BI-10004738"/>
    <x v="1"/>
    <x v="8"/>
    <s v="Flexible Leather- Look Classic Collection Ring Binder"/>
    <n v="5.6820000000000013"/>
    <n v="1"/>
    <n v="0.7"/>
    <n v="-3.7880000000000003"/>
  </r>
  <r>
    <n v="97"/>
    <x v="46"/>
    <x v="3"/>
    <x v="45"/>
    <n v="41955"/>
    <s v="Second Class"/>
    <s v="PN-18775"/>
    <s v="Parhena Norris"/>
    <x v="2"/>
    <s v="United States"/>
    <s v="New York City"/>
    <x v="15"/>
    <n v="10009"/>
    <x v="3"/>
    <s v="FUR-FU-10000629"/>
    <x v="0"/>
    <x v="5"/>
    <s v="9-3/4 Diameter Round Wall Clock"/>
    <n v="96.53"/>
    <n v="7"/>
    <n v="0"/>
    <n v="40.5426"/>
  </r>
  <r>
    <n v="98"/>
    <x v="47"/>
    <x v="3"/>
    <x v="46"/>
    <n v="41811"/>
    <s v="First Class"/>
    <s v="KD-16345"/>
    <s v="Katherine Ducich"/>
    <x v="0"/>
    <s v="United States"/>
    <s v="San Francisco"/>
    <x v="1"/>
    <n v="94122"/>
    <x v="1"/>
    <s v="OFF-BI-10001721"/>
    <x v="1"/>
    <x v="8"/>
    <s v="Trimflex Flexible Post Binders"/>
    <n v="51.311999999999998"/>
    <n v="3"/>
    <n v="0.2"/>
    <n v="17.959199999999999"/>
  </r>
  <r>
    <n v="99"/>
    <x v="48"/>
    <x v="0"/>
    <x v="47"/>
    <n v="41529"/>
    <s v="Standard Class"/>
    <s v="ER-13855"/>
    <s v="Elpida Rittenbach"/>
    <x v="1"/>
    <s v="United States"/>
    <s v="Saint Paul"/>
    <x v="11"/>
    <n v="55106"/>
    <x v="2"/>
    <s v="OFF-AP-10000358"/>
    <x v="1"/>
    <x v="9"/>
    <s v="Fellowes Basic Home/Office Series Surge Protectors"/>
    <n v="77.88"/>
    <n v="6"/>
    <n v="0"/>
    <n v="22.585199999999993"/>
  </r>
  <r>
    <n v="100"/>
    <x v="49"/>
    <x v="0"/>
    <x v="48"/>
    <n v="41520"/>
    <s v="Standard Class"/>
    <s v="RB-19465"/>
    <s v="Rick Bensley"/>
    <x v="2"/>
    <s v="United States"/>
    <s v="Chicago"/>
    <x v="10"/>
    <n v="60610"/>
    <x v="2"/>
    <s v="OFF-PA-10003256"/>
    <x v="1"/>
    <x v="10"/>
    <s v="Avery Personal Creations Heavyweight Cards"/>
    <n v="64.623999999999995"/>
    <n v="7"/>
    <n v="0.2"/>
    <n v="22.618399999999994"/>
  </r>
  <r>
    <n v="101"/>
    <x v="49"/>
    <x v="0"/>
    <x v="48"/>
    <n v="41520"/>
    <s v="Standard Class"/>
    <s v="RB-19465"/>
    <s v="Rick Bensley"/>
    <x v="2"/>
    <s v="United States"/>
    <s v="Chicago"/>
    <x v="10"/>
    <n v="60610"/>
    <x v="2"/>
    <s v="TEC-AC-10001767"/>
    <x v="2"/>
    <x v="11"/>
    <s v="SanDisk Ultra 64 GB MicroSDHC Class 10 Memory Card"/>
    <n v="95.976000000000013"/>
    <n v="3"/>
    <n v="0.2"/>
    <n v="-10.797300000000011"/>
  </r>
  <r>
    <n v="102"/>
    <x v="49"/>
    <x v="0"/>
    <x v="48"/>
    <n v="41520"/>
    <s v="Standard Class"/>
    <s v="RB-19465"/>
    <s v="Rick Bensley"/>
    <x v="2"/>
    <s v="United States"/>
    <s v="Chicago"/>
    <x v="10"/>
    <n v="60610"/>
    <x v="2"/>
    <s v="OFF-BI-10002609"/>
    <x v="1"/>
    <x v="8"/>
    <s v="Avery Hidden Tab Dividers for Binding Systems"/>
    <n v="1.7879999999999996"/>
    <n v="3"/>
    <n v="0.8"/>
    <n v="-3.0396000000000001"/>
  </r>
  <r>
    <n v="103"/>
    <x v="50"/>
    <x v="0"/>
    <x v="49"/>
    <n v="41613"/>
    <s v="Second Class"/>
    <s v="GZ-14470"/>
    <s v="Gary Zandusky"/>
    <x v="0"/>
    <s v="United States"/>
    <s v="Rochester"/>
    <x v="11"/>
    <n v="55901"/>
    <x v="2"/>
    <s v="OFF-PA-10004040"/>
    <x v="1"/>
    <x v="10"/>
    <s v="Universal Premium White Copier/Laser Paper (20Lb. and 87 Bright)"/>
    <n v="23.92"/>
    <n v="4"/>
    <n v="0"/>
    <n v="11.720800000000001"/>
  </r>
  <r>
    <n v="104"/>
    <x v="51"/>
    <x v="1"/>
    <x v="50"/>
    <n v="41230"/>
    <s v="Standard Class"/>
    <s v="LC-16870"/>
    <s v="Lena Cacioppo"/>
    <x v="0"/>
    <s v="United States"/>
    <s v="Aurora"/>
    <x v="22"/>
    <n v="80013"/>
    <x v="1"/>
    <s v="TEC-AC-10001552"/>
    <x v="2"/>
    <x v="11"/>
    <s v="Logitech K350 2.4Ghz Wireless Keyboard"/>
    <n v="238.89600000000002"/>
    <n v="6"/>
    <n v="0.2"/>
    <n v="-26.875800000000012"/>
  </r>
  <r>
    <n v="105"/>
    <x v="51"/>
    <x v="1"/>
    <x v="50"/>
    <n v="4123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n v="41230"/>
    <s v="Standard Class"/>
    <s v="LC-16870"/>
    <s v="Lena Cacioppo"/>
    <x v="0"/>
    <s v="United States"/>
    <s v="Aurora"/>
    <x v="22"/>
    <n v="80013"/>
    <x v="1"/>
    <s v="OFF-BI-10002794"/>
    <x v="1"/>
    <x v="8"/>
    <s v="Avery Trapezoid Ring Binder, 3&quot; Capacity, Black, 1040 sheets"/>
    <n v="36.882000000000005"/>
    <n v="3"/>
    <n v="0.7"/>
    <n v="-25.817399999999999"/>
  </r>
  <r>
    <n v="107"/>
    <x v="52"/>
    <x v="3"/>
    <x v="51"/>
    <n v="41972"/>
    <s v="Standard Class"/>
    <s v="JM-15250"/>
    <s v="Janet Martin"/>
    <x v="0"/>
    <s v="United States"/>
    <s v="Charlotte"/>
    <x v="3"/>
    <n v="28205"/>
    <x v="0"/>
    <s v="TEC-AC-10003499"/>
    <x v="2"/>
    <x v="11"/>
    <s v="Memorex Mini Travel Drive 8 GB USB 2.0 Flash Drive"/>
    <n v="74.112000000000009"/>
    <n v="8"/>
    <n v="0.2"/>
    <n v="17.601600000000001"/>
  </r>
  <r>
    <n v="108"/>
    <x v="52"/>
    <x v="3"/>
    <x v="51"/>
    <n v="41972"/>
    <s v="Standard Class"/>
    <s v="JM-15250"/>
    <s v="Janet Martin"/>
    <x v="0"/>
    <s v="United States"/>
    <s v="Charlotte"/>
    <x v="3"/>
    <n v="28205"/>
    <x v="0"/>
    <s v="TEC-PH-10002844"/>
    <x v="2"/>
    <x v="7"/>
    <s v="Speck Products Candyshell Flip Case"/>
    <n v="27.992000000000004"/>
    <n v="1"/>
    <n v="0.2"/>
    <n v="2.0993999999999993"/>
  </r>
  <r>
    <n v="109"/>
    <x v="52"/>
    <x v="3"/>
    <x v="51"/>
    <n v="41972"/>
    <s v="Standard Class"/>
    <s v="JM-15250"/>
    <s v="Janet Martin"/>
    <x v="0"/>
    <s v="United States"/>
    <s v="Charlotte"/>
    <x v="3"/>
    <n v="28205"/>
    <x v="0"/>
    <s v="OFF-AR-10000390"/>
    <x v="1"/>
    <x v="6"/>
    <s v="Newell Chalk Holder"/>
    <n v="3.3040000000000003"/>
    <n v="1"/>
    <n v="0.2"/>
    <n v="1.0737999999999999"/>
  </r>
  <r>
    <n v="110"/>
    <x v="53"/>
    <x v="1"/>
    <x v="52"/>
    <n v="41202"/>
    <s v="Standard Class"/>
    <s v="PA-19060"/>
    <s v="Pete Armstrong"/>
    <x v="2"/>
    <s v="United States"/>
    <s v="Orland Park"/>
    <x v="10"/>
    <n v="60462"/>
    <x v="2"/>
    <s v="TEC-AC-10000844"/>
    <x v="2"/>
    <x v="11"/>
    <s v="Logitech Gaming G510s - Keyboard"/>
    <n v="339.96000000000004"/>
    <n v="5"/>
    <n v="0.2"/>
    <n v="67.991999999999962"/>
  </r>
  <r>
    <n v="111"/>
    <x v="54"/>
    <x v="3"/>
    <x v="53"/>
    <n v="42004"/>
    <s v="Standard Class"/>
    <s v="CV-12805"/>
    <s v="Cynthia Voltz"/>
    <x v="1"/>
    <s v="United States"/>
    <s v="New York City"/>
    <x v="15"/>
    <n v="10035"/>
    <x v="3"/>
    <s v="FUR-FU-10001934"/>
    <x v="0"/>
    <x v="5"/>
    <s v="Magnifier Swing Arm Lamp"/>
    <n v="41.96"/>
    <n v="2"/>
    <n v="0"/>
    <n v="10.909600000000001"/>
  </r>
  <r>
    <n v="112"/>
    <x v="55"/>
    <x v="0"/>
    <x v="54"/>
    <n v="41589"/>
    <s v="Standard Class"/>
    <s v="CL-12565"/>
    <s v="Clay Ludtke"/>
    <x v="0"/>
    <s v="United States"/>
    <s v="Urbandale"/>
    <x v="23"/>
    <n v="50322"/>
    <x v="2"/>
    <s v="OFF-AR-10000380"/>
    <x v="1"/>
    <x v="6"/>
    <s v="Hunt PowerHouse Electric Pencil Sharpener, Blue"/>
    <n v="75.959999999999994"/>
    <n v="2"/>
    <n v="0"/>
    <n v="22.78799999999999"/>
  </r>
  <r>
    <n v="113"/>
    <x v="55"/>
    <x v="0"/>
    <x v="54"/>
    <n v="41589"/>
    <s v="Standard Class"/>
    <s v="CL-12565"/>
    <s v="Clay Ludtke"/>
    <x v="0"/>
    <s v="United States"/>
    <s v="Urbandale"/>
    <x v="23"/>
    <n v="50322"/>
    <x v="2"/>
    <s v="OFF-BI-10003981"/>
    <x v="1"/>
    <x v="8"/>
    <s v="Avery Durable Plastic 1&quot; Binders"/>
    <n v="27.240000000000002"/>
    <n v="6"/>
    <n v="0"/>
    <n v="13.3476"/>
  </r>
  <r>
    <n v="114"/>
    <x v="56"/>
    <x v="2"/>
    <x v="55"/>
    <n v="40782"/>
    <s v="Second Class"/>
    <s v="RC-19960"/>
    <s v="Ryan Crowe"/>
    <x v="0"/>
    <s v="United States"/>
    <s v="Columbus"/>
    <x v="24"/>
    <n v="43229"/>
    <x v="3"/>
    <s v="OFF-FA-10000621"/>
    <x v="1"/>
    <x v="13"/>
    <s v="OIC Colored Binder Clips, Assorted Sizes"/>
    <n v="40.096000000000004"/>
    <n v="14"/>
    <n v="0.2"/>
    <n v="14.534799999999997"/>
  </r>
  <r>
    <n v="115"/>
    <x v="56"/>
    <x v="2"/>
    <x v="55"/>
    <n v="40782"/>
    <s v="Second Class"/>
    <s v="RC-19960"/>
    <s v="Ryan Crowe"/>
    <x v="0"/>
    <s v="United States"/>
    <s v="Columbus"/>
    <x v="24"/>
    <n v="43229"/>
    <x v="3"/>
    <s v="OFF-EN-10002600"/>
    <x v="1"/>
    <x v="12"/>
    <s v="Redi-Strip #10 Envelopes, 4 1/8 x 9 1/2"/>
    <n v="4.7200000000000006"/>
    <n v="2"/>
    <n v="0.2"/>
    <n v="1.6519999999999997"/>
  </r>
  <r>
    <n v="116"/>
    <x v="56"/>
    <x v="2"/>
    <x v="55"/>
    <n v="40782"/>
    <s v="Second Class"/>
    <s v="RC-19960"/>
    <s v="Ryan Crowe"/>
    <x v="0"/>
    <s v="United States"/>
    <s v="Columbus"/>
    <x v="24"/>
    <n v="43229"/>
    <x v="3"/>
    <s v="OFF-PA-10004965"/>
    <x v="1"/>
    <x v="10"/>
    <s v="Xerox 1921"/>
    <n v="23.976000000000003"/>
    <n v="3"/>
    <n v="0.2"/>
    <n v="7.4924999999999988"/>
  </r>
  <r>
    <n v="117"/>
    <x v="56"/>
    <x v="2"/>
    <x v="55"/>
    <n v="40782"/>
    <s v="Second Class"/>
    <s v="RC-19960"/>
    <s v="Ryan Crowe"/>
    <x v="0"/>
    <s v="United States"/>
    <s v="Columbus"/>
    <x v="24"/>
    <n v="43229"/>
    <x v="3"/>
    <s v="OFF-EN-10002504"/>
    <x v="1"/>
    <x v="12"/>
    <s v="Tyvek  Top-Opening Peel &amp; Seel Envelopes, Plain White"/>
    <n v="130.464"/>
    <n v="6"/>
    <n v="0.2"/>
    <n v="44.031599999999997"/>
  </r>
  <r>
    <n v="118"/>
    <x v="57"/>
    <x v="1"/>
    <x v="56"/>
    <n v="40974"/>
    <s v="Standard Class"/>
    <s v="DK-13090"/>
    <s v="Dave Kipp"/>
    <x v="0"/>
    <s v="United States"/>
    <s v="Seattle"/>
    <x v="4"/>
    <n v="98103"/>
    <x v="1"/>
    <s v="FUR-TA-10001768"/>
    <x v="0"/>
    <x v="3"/>
    <s v="Hon Racetrack Conference Tables"/>
    <n v="787.53"/>
    <n v="3"/>
    <n v="0"/>
    <n v="165.38129999999995"/>
  </r>
  <r>
    <n v="119"/>
    <x v="58"/>
    <x v="1"/>
    <x v="57"/>
    <n v="41009"/>
    <s v="Standard Class"/>
    <s v="GG-14650"/>
    <s v="Greg Guthrie"/>
    <x v="1"/>
    <s v="United States"/>
    <s v="Bristol"/>
    <x v="18"/>
    <n v="37620"/>
    <x v="0"/>
    <s v="OFF-BI-10003650"/>
    <x v="1"/>
    <x v="8"/>
    <s v="GBC DocuBind 300 Electric Binding Machine"/>
    <n v="157.79400000000004"/>
    <n v="1"/>
    <n v="0.7"/>
    <n v="-115.71559999999999"/>
  </r>
  <r>
    <n v="120"/>
    <x v="59"/>
    <x v="0"/>
    <x v="1"/>
    <n v="41441"/>
    <s v="First Class"/>
    <s v="SC-20725"/>
    <s v="Steven Cartwright"/>
    <x v="0"/>
    <s v="United States"/>
    <s v="Wilmington"/>
    <x v="13"/>
    <n v="19805"/>
    <x v="3"/>
    <s v="FUR-FU-10002157"/>
    <x v="0"/>
    <x v="5"/>
    <s v="Artistic Insta-Plaque"/>
    <n v="47.04"/>
    <n v="3"/>
    <n v="0"/>
    <n v="18.345599999999997"/>
  </r>
  <r>
    <n v="121"/>
    <x v="59"/>
    <x v="0"/>
    <x v="1"/>
    <n v="41441"/>
    <s v="First Class"/>
    <s v="SC-20725"/>
    <s v="Steven Cartwright"/>
    <x v="0"/>
    <s v="United States"/>
    <s v="Wilmington"/>
    <x v="13"/>
    <n v="19805"/>
    <x v="3"/>
    <s v="OFF-BI-10003910"/>
    <x v="1"/>
    <x v="8"/>
    <s v="DXL Angle-View Binders with Locking Rings by Samsill"/>
    <n v="30.84"/>
    <n v="4"/>
    <n v="0"/>
    <n v="13.878"/>
  </r>
  <r>
    <n v="122"/>
    <x v="59"/>
    <x v="0"/>
    <x v="1"/>
    <n v="41441"/>
    <s v="First Class"/>
    <s v="SC-20725"/>
    <s v="Steven Cartwright"/>
    <x v="0"/>
    <s v="United States"/>
    <s v="Wilmington"/>
    <x v="13"/>
    <n v="19805"/>
    <x v="3"/>
    <s v="OFF-ST-10000777"/>
    <x v="1"/>
    <x v="4"/>
    <s v="Companion Letter/Legal File, Black"/>
    <n v="226.56"/>
    <n v="6"/>
    <n v="0"/>
    <n v="63.436800000000005"/>
  </r>
  <r>
    <n v="123"/>
    <x v="59"/>
    <x v="0"/>
    <x v="1"/>
    <n v="41441"/>
    <s v="First Class"/>
    <s v="SC-20725"/>
    <s v="Steven Cartwright"/>
    <x v="0"/>
    <s v="United States"/>
    <s v="Wilmington"/>
    <x v="13"/>
    <n v="19805"/>
    <x v="3"/>
    <s v="OFF-EN-10002500"/>
    <x v="1"/>
    <x v="12"/>
    <s v="Globe Weis Peel &amp; Seel First Class Envelopes"/>
    <n v="115.02"/>
    <n v="9"/>
    <n v="0"/>
    <n v="51.758999999999993"/>
  </r>
  <r>
    <n v="124"/>
    <x v="59"/>
    <x v="0"/>
    <x v="1"/>
    <n v="41441"/>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n v="40905"/>
    <s v="Second Class"/>
    <s v="AD-10180"/>
    <s v="Alan Dominguez"/>
    <x v="2"/>
    <s v="United States"/>
    <s v="Houston"/>
    <x v="5"/>
    <n v="77041"/>
    <x v="2"/>
    <s v="FUR-CH-10004063"/>
    <x v="0"/>
    <x v="1"/>
    <s v="Global Deluxe High-Back Manager's Chair"/>
    <n v="600.55799999999999"/>
    <n v="3"/>
    <n v="0.3"/>
    <n v="-8.5794000000000779"/>
  </r>
  <r>
    <n v="126"/>
    <x v="61"/>
    <x v="2"/>
    <x v="59"/>
    <n v="40811"/>
    <s v="Standard Class"/>
    <s v="PF-19165"/>
    <s v="Philip Fox"/>
    <x v="0"/>
    <s v="United States"/>
    <s v="Bloomington"/>
    <x v="10"/>
    <n v="61701"/>
    <x v="2"/>
    <s v="FUR-TA-10004534"/>
    <x v="0"/>
    <x v="3"/>
    <s v="Bevis 44 x 96 Conference Tables"/>
    <n v="617.70000000000005"/>
    <n v="6"/>
    <n v="0.5"/>
    <n v="-407.68200000000013"/>
  </r>
  <r>
    <n v="127"/>
    <x v="62"/>
    <x v="3"/>
    <x v="60"/>
    <n v="41956"/>
    <s v="Standard Class"/>
    <s v="TS-21610"/>
    <s v="Troy Staebel"/>
    <x v="0"/>
    <s v="United States"/>
    <s v="Phoenix"/>
    <x v="16"/>
    <n v="85023"/>
    <x v="1"/>
    <s v="OFF-BI-10003274"/>
    <x v="1"/>
    <x v="8"/>
    <s v="Avery Durable Slant Ring Binders, No Labels"/>
    <n v="2.3880000000000003"/>
    <n v="2"/>
    <n v="0.7"/>
    <n v="-1.8308"/>
  </r>
  <r>
    <n v="128"/>
    <x v="62"/>
    <x v="3"/>
    <x v="60"/>
    <n v="41956"/>
    <s v="Standard Class"/>
    <s v="TS-21610"/>
    <s v="Troy Staebel"/>
    <x v="0"/>
    <s v="United States"/>
    <s v="Phoenix"/>
    <x v="16"/>
    <n v="85023"/>
    <x v="1"/>
    <s v="OFF-ST-10002974"/>
    <x v="1"/>
    <x v="4"/>
    <s v="Trav-L-File Heavy-Duty Shuttle II, Black"/>
    <n v="243.99200000000002"/>
    <n v="7"/>
    <n v="0.2"/>
    <n v="30.498999999999981"/>
  </r>
  <r>
    <n v="129"/>
    <x v="63"/>
    <x v="0"/>
    <x v="61"/>
    <n v="41589"/>
    <s v="Second Class"/>
    <s v="LS-16975"/>
    <s v="Lindsay Shagiari"/>
    <x v="2"/>
    <s v="United States"/>
    <s v="Los Angeles"/>
    <x v="1"/>
    <n v="90004"/>
    <x v="1"/>
    <s v="FUR-CH-10001146"/>
    <x v="0"/>
    <x v="1"/>
    <s v="Global Task Chair, Black"/>
    <n v="81.424000000000007"/>
    <n v="2"/>
    <n v="0.2"/>
    <n v="-9.1601999999999961"/>
  </r>
  <r>
    <n v="130"/>
    <x v="63"/>
    <x v="0"/>
    <x v="61"/>
    <n v="41589"/>
    <s v="Second Class"/>
    <s v="LS-16975"/>
    <s v="Lindsay Shagiari"/>
    <x v="2"/>
    <s v="United States"/>
    <s v="Los Angeles"/>
    <x v="1"/>
    <n v="90004"/>
    <x v="1"/>
    <s v="FUR-FU-10003773"/>
    <x v="0"/>
    <x v="5"/>
    <s v="Eldon Cleatmat Plus Chair Mats for High Pile Carpets"/>
    <n v="238.56"/>
    <n v="3"/>
    <n v="0"/>
    <n v="26.241599999999977"/>
  </r>
  <r>
    <n v="131"/>
    <x v="64"/>
    <x v="3"/>
    <x v="62"/>
    <n v="41676"/>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n v="41676"/>
    <s v="First Class"/>
    <s v="DW-13585"/>
    <s v="Dorothy Wardle"/>
    <x v="1"/>
    <s v="United States"/>
    <s v="Columbus"/>
    <x v="24"/>
    <n v="43229"/>
    <x v="3"/>
    <s v="OFF-PA-10002377"/>
    <x v="1"/>
    <x v="10"/>
    <s v="Xerox 1916"/>
    <n v="78.304000000000002"/>
    <n v="2"/>
    <n v="0.2"/>
    <n v="29.363999999999997"/>
  </r>
  <r>
    <n v="133"/>
    <x v="64"/>
    <x v="3"/>
    <x v="62"/>
    <n v="41676"/>
    <s v="First Class"/>
    <s v="DW-13585"/>
    <s v="Dorothy Wardle"/>
    <x v="1"/>
    <s v="United States"/>
    <s v="Columbus"/>
    <x v="24"/>
    <n v="43229"/>
    <x v="3"/>
    <s v="OFF-FA-10002780"/>
    <x v="1"/>
    <x v="13"/>
    <s v="Staples"/>
    <n v="21.456"/>
    <n v="9"/>
    <n v="0.2"/>
    <n v="6.9731999999999976"/>
  </r>
  <r>
    <n v="134"/>
    <x v="65"/>
    <x v="0"/>
    <x v="63"/>
    <n v="41567"/>
    <s v="Standard Class"/>
    <s v="LC-16885"/>
    <s v="Lena Creighton"/>
    <x v="0"/>
    <s v="United States"/>
    <s v="Roseville"/>
    <x v="1"/>
    <n v="95661"/>
    <x v="1"/>
    <s v="OFF-PA-10001804"/>
    <x v="1"/>
    <x v="10"/>
    <s v="Xerox 195"/>
    <n v="20.04"/>
    <n v="3"/>
    <n v="0"/>
    <n v="9.6191999999999993"/>
  </r>
  <r>
    <n v="135"/>
    <x v="65"/>
    <x v="0"/>
    <x v="63"/>
    <n v="41567"/>
    <s v="Standard Class"/>
    <s v="LC-16885"/>
    <s v="Lena Creighton"/>
    <x v="0"/>
    <s v="United States"/>
    <s v="Roseville"/>
    <x v="1"/>
    <n v="95661"/>
    <x v="1"/>
    <s v="OFF-PA-10001736"/>
    <x v="1"/>
    <x v="10"/>
    <s v="Xerox 1880"/>
    <n v="35.44"/>
    <n v="1"/>
    <n v="0"/>
    <n v="16.656799999999997"/>
  </r>
  <r>
    <n v="136"/>
    <x v="65"/>
    <x v="0"/>
    <x v="63"/>
    <n v="41567"/>
    <s v="Standard Class"/>
    <s v="LC-16885"/>
    <s v="Lena Creighton"/>
    <x v="0"/>
    <s v="United States"/>
    <s v="Roseville"/>
    <x v="1"/>
    <n v="95661"/>
    <x v="1"/>
    <s v="OFF-AR-10001149"/>
    <x v="1"/>
    <x v="6"/>
    <s v="Sanford Colorific Colored Pencils, 12/Box"/>
    <n v="11.52"/>
    <n v="4"/>
    <n v="0"/>
    <n v="3.4559999999999995"/>
  </r>
  <r>
    <n v="137"/>
    <x v="65"/>
    <x v="0"/>
    <x v="63"/>
    <n v="41567"/>
    <s v="Standard Class"/>
    <s v="LC-16885"/>
    <s v="Lena Creighton"/>
    <x v="0"/>
    <s v="United States"/>
    <s v="Roseville"/>
    <x v="1"/>
    <n v="95661"/>
    <x v="1"/>
    <s v="OFF-FA-10002988"/>
    <x v="1"/>
    <x v="13"/>
    <s v="Ideal Clamps"/>
    <n v="4.0199999999999996"/>
    <n v="2"/>
    <n v="0"/>
    <n v="1.9697999999999998"/>
  </r>
  <r>
    <n v="138"/>
    <x v="65"/>
    <x v="0"/>
    <x v="63"/>
    <n v="41567"/>
    <s v="Standard Class"/>
    <s v="LC-16885"/>
    <s v="Lena Creighton"/>
    <x v="0"/>
    <s v="United States"/>
    <s v="Roseville"/>
    <x v="1"/>
    <n v="95661"/>
    <x v="1"/>
    <s v="OFF-BI-10004781"/>
    <x v="1"/>
    <x v="8"/>
    <s v="GBC Wire Binding Strips"/>
    <n v="76.176000000000002"/>
    <n v="3"/>
    <n v="0.2"/>
    <n v="26.661599999999996"/>
  </r>
  <r>
    <n v="139"/>
    <x v="65"/>
    <x v="0"/>
    <x v="63"/>
    <n v="41567"/>
    <s v="Standard Class"/>
    <s v="LC-16885"/>
    <s v="Lena Creighton"/>
    <x v="0"/>
    <s v="United States"/>
    <s v="Roseville"/>
    <x v="1"/>
    <n v="95661"/>
    <x v="1"/>
    <s v="OFF-SU-10001218"/>
    <x v="1"/>
    <x v="14"/>
    <s v="Fiskars Softgrip Scissors"/>
    <n v="65.88"/>
    <n v="6"/>
    <n v="0"/>
    <n v="18.446400000000004"/>
  </r>
  <r>
    <n v="140"/>
    <x v="65"/>
    <x v="0"/>
    <x v="63"/>
    <n v="41567"/>
    <s v="Standard Class"/>
    <s v="LC-16885"/>
    <s v="Lena Creighton"/>
    <x v="0"/>
    <s v="United States"/>
    <s v="Roseville"/>
    <x v="1"/>
    <n v="95661"/>
    <x v="1"/>
    <s v="FUR-FU-10001706"/>
    <x v="0"/>
    <x v="5"/>
    <s v="Longer-Life Soft White Bulbs"/>
    <n v="43.120000000000005"/>
    <n v="14"/>
    <n v="0"/>
    <n v="20.697599999999998"/>
  </r>
  <r>
    <n v="141"/>
    <x v="66"/>
    <x v="0"/>
    <x v="64"/>
    <n v="41525"/>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n v="41906"/>
    <s v="Standard Class"/>
    <s v="SH-19975"/>
    <s v="Sally Hughsby"/>
    <x v="1"/>
    <s v="United States"/>
    <s v="San Francisco"/>
    <x v="1"/>
    <n v="94122"/>
    <x v="1"/>
    <s v="OFF-AR-10000940"/>
    <x v="1"/>
    <x v="6"/>
    <s v="Newell 343"/>
    <n v="8.82"/>
    <n v="3"/>
    <n v="0"/>
    <n v="2.3814000000000002"/>
  </r>
  <r>
    <n v="143"/>
    <x v="67"/>
    <x v="3"/>
    <x v="65"/>
    <n v="41906"/>
    <s v="Standard Class"/>
    <s v="SH-19975"/>
    <s v="Sally Hughsby"/>
    <x v="1"/>
    <s v="United States"/>
    <s v="San Francisco"/>
    <x v="1"/>
    <n v="94122"/>
    <x v="1"/>
    <s v="OFF-EN-10004030"/>
    <x v="1"/>
    <x v="12"/>
    <s v="Convenience Packs of Business Envelopes"/>
    <n v="10.86"/>
    <n v="3"/>
    <n v="0"/>
    <n v="5.1042000000000005"/>
  </r>
  <r>
    <n v="144"/>
    <x v="67"/>
    <x v="3"/>
    <x v="65"/>
    <n v="41906"/>
    <s v="Standard Class"/>
    <s v="SH-19975"/>
    <s v="Sally Hughsby"/>
    <x v="1"/>
    <s v="United States"/>
    <s v="San Francisco"/>
    <x v="1"/>
    <n v="94122"/>
    <x v="1"/>
    <s v="OFF-PA-10004327"/>
    <x v="1"/>
    <x v="10"/>
    <s v="Xerox 1911"/>
    <n v="143.69999999999999"/>
    <n v="3"/>
    <n v="0"/>
    <n v="68.975999999999999"/>
  </r>
  <r>
    <n v="145"/>
    <x v="68"/>
    <x v="3"/>
    <x v="66"/>
    <n v="42001"/>
    <s v="Standard Class"/>
    <s v="SG-20080"/>
    <s v="Sandra Glassco"/>
    <x v="0"/>
    <s v="United States"/>
    <s v="Independence"/>
    <x v="25"/>
    <n v="64055"/>
    <x v="2"/>
    <s v="OFF-AP-10001058"/>
    <x v="1"/>
    <x v="9"/>
    <s v="Sanyo 2.5 Cubic Foot Mid-Size Office Refrigerators"/>
    <n v="839.43000000000006"/>
    <n v="3"/>
    <n v="0"/>
    <n v="218.25179999999997"/>
  </r>
  <r>
    <n v="146"/>
    <x v="69"/>
    <x v="1"/>
    <x v="67"/>
    <n v="41164"/>
    <s v="Standard Class"/>
    <s v="HA-14920"/>
    <s v="Helen Andreada"/>
    <x v="0"/>
    <s v="United States"/>
    <s v="Pasadena"/>
    <x v="1"/>
    <n v="91104"/>
    <x v="1"/>
    <s v="OFF-ST-10003656"/>
    <x v="1"/>
    <x v="4"/>
    <s v="Safco Industrial Wire Shelving"/>
    <n v="671.93"/>
    <n v="7"/>
    <n v="0"/>
    <n v="20.157899999999998"/>
  </r>
  <r>
    <n v="147"/>
    <x v="70"/>
    <x v="2"/>
    <x v="68"/>
    <n v="40844"/>
    <s v="Standard Class"/>
    <s v="MG-17680"/>
    <s v="Maureen Gastineau"/>
    <x v="2"/>
    <s v="United States"/>
    <s v="Newark"/>
    <x v="24"/>
    <n v="43055"/>
    <x v="3"/>
    <s v="FUR-FU-10000521"/>
    <x v="0"/>
    <x v="5"/>
    <s v="Seth Thomas 14&quot; Putty-Colored Wall Clock"/>
    <n v="93.888000000000005"/>
    <n v="4"/>
    <n v="0.2"/>
    <n v="12.90959999999999"/>
  </r>
  <r>
    <n v="148"/>
    <x v="71"/>
    <x v="0"/>
    <x v="5"/>
    <n v="41618"/>
    <s v="Standard Class"/>
    <s v="JE-16165"/>
    <s v="Justin Ellison"/>
    <x v="1"/>
    <s v="United States"/>
    <s v="Franklin"/>
    <x v="6"/>
    <n v="53132"/>
    <x v="2"/>
    <s v="TEC-PH-10000215"/>
    <x v="2"/>
    <x v="7"/>
    <s v="Plantronics Cordless Phone Headset with In-line Volume - M214C"/>
    <n v="384.45000000000005"/>
    <n v="11"/>
    <n v="0"/>
    <n v="103.80150000000003"/>
  </r>
  <r>
    <n v="149"/>
    <x v="71"/>
    <x v="0"/>
    <x v="5"/>
    <n v="41618"/>
    <s v="Standard Class"/>
    <s v="JE-16165"/>
    <s v="Justin Ellison"/>
    <x v="1"/>
    <s v="United States"/>
    <s v="Franklin"/>
    <x v="6"/>
    <n v="53132"/>
    <x v="2"/>
    <s v="TEC-PH-10001448"/>
    <x v="2"/>
    <x v="7"/>
    <s v="Anker Astro 15000mAh USB Portable Charger"/>
    <n v="149.97"/>
    <n v="3"/>
    <n v="0"/>
    <n v="5.9987999999999815"/>
  </r>
  <r>
    <n v="150"/>
    <x v="71"/>
    <x v="0"/>
    <x v="5"/>
    <n v="41618"/>
    <s v="Standard Class"/>
    <s v="JE-16165"/>
    <s v="Justin Ellison"/>
    <x v="1"/>
    <s v="United States"/>
    <s v="Franklin"/>
    <x v="6"/>
    <n v="53132"/>
    <x v="2"/>
    <s v="FUR-CH-10000454"/>
    <x v="0"/>
    <x v="1"/>
    <s v="Hon Deluxe Fabric Upholstered Stacking Chairs, Rounded Back"/>
    <n v="1951.84"/>
    <n v="8"/>
    <n v="0"/>
    <n v="585.55199999999991"/>
  </r>
  <r>
    <n v="151"/>
    <x v="71"/>
    <x v="0"/>
    <x v="5"/>
    <n v="41618"/>
    <s v="Standard Class"/>
    <s v="JE-16165"/>
    <s v="Justin Ellison"/>
    <x v="1"/>
    <s v="United States"/>
    <s v="Franklin"/>
    <x v="6"/>
    <n v="53132"/>
    <x v="2"/>
    <s v="OFF-BI-10002735"/>
    <x v="1"/>
    <x v="8"/>
    <s v="GBC Prestige Therm-A-Bind Covers"/>
    <n v="171.55"/>
    <n v="5"/>
    <n v="0"/>
    <n v="80.628500000000003"/>
  </r>
  <r>
    <n v="152"/>
    <x v="72"/>
    <x v="0"/>
    <x v="69"/>
    <n v="4135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n v="41350"/>
    <s v="First Class"/>
    <s v="TW-21025"/>
    <s v="Tamara Willingham"/>
    <x v="2"/>
    <s v="United States"/>
    <s v="Scottsdale"/>
    <x v="16"/>
    <n v="85254"/>
    <x v="1"/>
    <s v="TEC-PH-10001254"/>
    <x v="2"/>
    <x v="7"/>
    <s v="Jabra BIZ 2300 Duo QD Duo Corded Headset"/>
    <n v="203.184"/>
    <n v="2"/>
    <n v="0.2"/>
    <n v="15.238799999999991"/>
  </r>
  <r>
    <n v="154"/>
    <x v="73"/>
    <x v="1"/>
    <x v="70"/>
    <n v="41062"/>
    <s v="First Class"/>
    <s v="SP-20650"/>
    <s v="Stephanie Phelps"/>
    <x v="1"/>
    <s v="United States"/>
    <s v="San Jose"/>
    <x v="1"/>
    <n v="95123"/>
    <x v="1"/>
    <s v="OFF-PA-10001950"/>
    <x v="1"/>
    <x v="10"/>
    <s v="Southworth 25% Cotton Antique Laid Paper &amp; Envelopes"/>
    <n v="58.379999999999995"/>
    <n v="7"/>
    <n v="0"/>
    <n v="26.270999999999994"/>
  </r>
  <r>
    <n v="155"/>
    <x v="73"/>
    <x v="1"/>
    <x v="70"/>
    <n v="41062"/>
    <s v="First Class"/>
    <s v="SP-20650"/>
    <s v="Stephanie Phelps"/>
    <x v="1"/>
    <s v="United States"/>
    <s v="San Jose"/>
    <x v="1"/>
    <n v="95123"/>
    <x v="1"/>
    <s v="OFF-PA-10002254"/>
    <x v="1"/>
    <x v="10"/>
    <s v="Xerox 1883"/>
    <n v="105.52"/>
    <n v="4"/>
    <n v="0"/>
    <n v="48.539199999999994"/>
  </r>
  <r>
    <n v="156"/>
    <x v="73"/>
    <x v="1"/>
    <x v="70"/>
    <n v="41062"/>
    <s v="First Class"/>
    <s v="SP-20650"/>
    <s v="Stephanie Phelps"/>
    <x v="1"/>
    <s v="United States"/>
    <s v="San Jose"/>
    <x v="1"/>
    <n v="95123"/>
    <x v="1"/>
    <s v="OFF-ST-10001590"/>
    <x v="1"/>
    <x v="4"/>
    <s v="Tenex Personal Project File with Scoop Front Design, Black"/>
    <n v="80.88"/>
    <n v="6"/>
    <n v="0"/>
    <n v="21.028799999999997"/>
  </r>
  <r>
    <n v="157"/>
    <x v="74"/>
    <x v="1"/>
    <x v="71"/>
    <n v="41063"/>
    <s v="Standard Class"/>
    <s v="NK-18490"/>
    <s v="Neil Knudson"/>
    <x v="2"/>
    <s v="United States"/>
    <s v="Seattle"/>
    <x v="4"/>
    <n v="98105"/>
    <x v="1"/>
    <s v="OFF-AR-10001547"/>
    <x v="1"/>
    <x v="6"/>
    <s v="Newell 311"/>
    <n v="6.63"/>
    <n v="3"/>
    <n v="0"/>
    <n v="1.7901"/>
  </r>
  <r>
    <n v="158"/>
    <x v="75"/>
    <x v="2"/>
    <x v="72"/>
    <n v="40608"/>
    <s v="Second Class"/>
    <s v="DB-13060"/>
    <s v="Dave Brooks"/>
    <x v="0"/>
    <s v="United States"/>
    <s v="Seattle"/>
    <x v="4"/>
    <n v="98115"/>
    <x v="1"/>
    <s v="FUR-CH-10004063"/>
    <x v="0"/>
    <x v="1"/>
    <s v="Global Deluxe High-Back Manager's Chair"/>
    <n v="457.56800000000004"/>
    <n v="2"/>
    <n v="0.2"/>
    <n v="51.476399999999941"/>
  </r>
  <r>
    <n v="159"/>
    <x v="76"/>
    <x v="0"/>
    <x v="73"/>
    <n v="41603"/>
    <s v="Standard Class"/>
    <s v="NP-18670"/>
    <s v="Nora Paige"/>
    <x v="0"/>
    <s v="United States"/>
    <s v="Edmond"/>
    <x v="26"/>
    <n v="73034"/>
    <x v="2"/>
    <s v="OFF-LA-10002475"/>
    <x v="1"/>
    <x v="2"/>
    <s v="Avery 519"/>
    <n v="14.62"/>
    <n v="2"/>
    <n v="0"/>
    <n v="6.8713999999999995"/>
  </r>
  <r>
    <n v="160"/>
    <x v="76"/>
    <x v="0"/>
    <x v="73"/>
    <n v="41603"/>
    <s v="Standard Class"/>
    <s v="NP-18670"/>
    <s v="Nora Paige"/>
    <x v="0"/>
    <s v="United States"/>
    <s v="Edmond"/>
    <x v="26"/>
    <n v="73034"/>
    <x v="2"/>
    <s v="TEC-PH-10004536"/>
    <x v="2"/>
    <x v="7"/>
    <s v="Avaya 5420 Digital phone"/>
    <n v="944.93000000000006"/>
    <n v="7"/>
    <n v="0"/>
    <n v="236.23250000000002"/>
  </r>
  <r>
    <n v="161"/>
    <x v="77"/>
    <x v="0"/>
    <x v="74"/>
    <n v="41407"/>
    <s v="First Class"/>
    <s v="TT-21070"/>
    <s v="Ted Trevino"/>
    <x v="0"/>
    <s v="United States"/>
    <s v="Los Angeles"/>
    <x v="1"/>
    <n v="90045"/>
    <x v="1"/>
    <s v="OFF-PA-10002751"/>
    <x v="1"/>
    <x v="10"/>
    <s v="Xerox 1920"/>
    <n v="5.98"/>
    <n v="1"/>
    <n v="0"/>
    <n v="2.6909999999999998"/>
  </r>
  <r>
    <n v="162"/>
    <x v="78"/>
    <x v="1"/>
    <x v="75"/>
    <n v="41274"/>
    <s v="Second Class"/>
    <s v="EM-13960"/>
    <s v="Eric Murdock"/>
    <x v="0"/>
    <s v="United States"/>
    <s v="Philadelphia"/>
    <x v="9"/>
    <n v="19134"/>
    <x v="3"/>
    <s v="TEC-AC-10003657"/>
    <x v="2"/>
    <x v="11"/>
    <s v="Lenovo 17-Key USB Numeric Keypad"/>
    <n v="54.384000000000007"/>
    <n v="2"/>
    <n v="0.2"/>
    <n v="1.359599999999995"/>
  </r>
  <r>
    <n v="163"/>
    <x v="79"/>
    <x v="0"/>
    <x v="76"/>
    <n v="41599"/>
    <s v="Standard Class"/>
    <s v="RD-19900"/>
    <s v="Ruben Dartt"/>
    <x v="0"/>
    <s v="United States"/>
    <s v="Carlsbad"/>
    <x v="27"/>
    <n v="88220"/>
    <x v="1"/>
    <s v="OFF-EN-10001990"/>
    <x v="1"/>
    <x v="12"/>
    <s v="Staples"/>
    <n v="28.4"/>
    <n v="5"/>
    <n v="0"/>
    <n v="13.347999999999997"/>
  </r>
  <r>
    <n v="164"/>
    <x v="80"/>
    <x v="0"/>
    <x v="77"/>
    <n v="41590"/>
    <s v="Standard Class"/>
    <s v="MJ-17740"/>
    <s v="Max Jones"/>
    <x v="0"/>
    <s v="United States"/>
    <s v="Seattle"/>
    <x v="4"/>
    <n v="98115"/>
    <x v="1"/>
    <s v="OFF-BI-10004002"/>
    <x v="1"/>
    <x v="8"/>
    <s v="Wilson Jones International Size A4 Ring Binders"/>
    <n v="27.680000000000003"/>
    <n v="2"/>
    <n v="0.2"/>
    <n v="9.6879999999999988"/>
  </r>
  <r>
    <n v="165"/>
    <x v="81"/>
    <x v="2"/>
    <x v="78"/>
    <n v="40798"/>
    <s v="Standard Class"/>
    <s v="BM-11140"/>
    <s v="Becky Martin"/>
    <x v="0"/>
    <s v="United States"/>
    <s v="San Antonio"/>
    <x v="5"/>
    <n v="78207"/>
    <x v="2"/>
    <s v="OFF-AR-10004441"/>
    <x v="1"/>
    <x v="6"/>
    <s v="BIC Brite Liner Highlighters"/>
    <n v="9.9359999999999999"/>
    <n v="3"/>
    <n v="0.2"/>
    <n v="2.7324000000000002"/>
  </r>
  <r>
    <n v="166"/>
    <x v="81"/>
    <x v="2"/>
    <x v="78"/>
    <n v="40798"/>
    <s v="Standard Class"/>
    <s v="BM-11140"/>
    <s v="Becky Martin"/>
    <x v="0"/>
    <s v="United States"/>
    <s v="San Antonio"/>
    <x v="5"/>
    <n v="78207"/>
    <x v="2"/>
    <s v="TEC-MA-10000822"/>
    <x v="2"/>
    <x v="15"/>
    <s v="Lexmark MX611dhe Monochrome Laser Printer"/>
    <n v="8159.9519999999993"/>
    <n v="8"/>
    <n v="0.4"/>
    <n v="-1359.992000000002"/>
  </r>
  <r>
    <n v="167"/>
    <x v="81"/>
    <x v="2"/>
    <x v="78"/>
    <n v="40798"/>
    <s v="Standard Class"/>
    <s v="BM-11140"/>
    <s v="Becky Martin"/>
    <x v="0"/>
    <s v="United States"/>
    <s v="San Antonio"/>
    <x v="5"/>
    <n v="78207"/>
    <x v="2"/>
    <s v="OFF-ST-10000991"/>
    <x v="1"/>
    <x v="4"/>
    <s v="Space Solutions HD Industrial Steel Shelving."/>
    <n v="275.928"/>
    <n v="3"/>
    <n v="0.2"/>
    <n v="-58.634699999999995"/>
  </r>
  <r>
    <n v="168"/>
    <x v="81"/>
    <x v="2"/>
    <x v="78"/>
    <n v="40798"/>
    <s v="Standard Class"/>
    <s v="BM-11140"/>
    <s v="Becky Martin"/>
    <x v="0"/>
    <s v="United States"/>
    <s v="San Antonio"/>
    <x v="5"/>
    <n v="78207"/>
    <x v="2"/>
    <s v="FUR-CH-10004287"/>
    <x v="0"/>
    <x v="1"/>
    <s v="SAFCO Arco Folding Chair"/>
    <n v="1740.0599999999997"/>
    <n v="9"/>
    <n v="0.3"/>
    <n v="-24.858000000000175"/>
  </r>
  <r>
    <n v="169"/>
    <x v="81"/>
    <x v="2"/>
    <x v="78"/>
    <n v="40798"/>
    <s v="Standard Class"/>
    <s v="BM-11140"/>
    <s v="Becky Martin"/>
    <x v="0"/>
    <s v="United States"/>
    <s v="San Antonio"/>
    <x v="5"/>
    <n v="78207"/>
    <x v="2"/>
    <s v="OFF-AR-10002656"/>
    <x v="1"/>
    <x v="6"/>
    <s v="Sanford Liquid Accent Highlighters"/>
    <n v="32.064"/>
    <n v="6"/>
    <n v="0.2"/>
    <n v="6.8135999999999974"/>
  </r>
  <r>
    <n v="170"/>
    <x v="81"/>
    <x v="2"/>
    <x v="78"/>
    <n v="40798"/>
    <s v="Standard Class"/>
    <s v="BM-11140"/>
    <s v="Becky Martin"/>
    <x v="0"/>
    <s v="United States"/>
    <s v="San Antonio"/>
    <x v="5"/>
    <n v="78207"/>
    <x v="2"/>
    <s v="OFF-AP-10002518"/>
    <x v="1"/>
    <x v="9"/>
    <s v="Kensington 7 Outlet MasterPiece Power Center"/>
    <n v="177.97999999999996"/>
    <n v="5"/>
    <n v="0.8"/>
    <n v="-453.84900000000005"/>
  </r>
  <r>
    <n v="171"/>
    <x v="81"/>
    <x v="2"/>
    <x v="78"/>
    <n v="40798"/>
    <s v="Standard Class"/>
    <s v="BM-11140"/>
    <s v="Becky Martin"/>
    <x v="0"/>
    <s v="United States"/>
    <s v="San Antonio"/>
    <x v="5"/>
    <n v="78207"/>
    <x v="2"/>
    <s v="TEC-PH-10003931"/>
    <x v="2"/>
    <x v="7"/>
    <s v="JBL Micro Wireless Portable Bluetooth Speaker"/>
    <n v="143.976"/>
    <n v="3"/>
    <n v="0.2"/>
    <n v="8.998500000000007"/>
  </r>
  <r>
    <n v="172"/>
    <x v="82"/>
    <x v="2"/>
    <x v="79"/>
    <n v="40764"/>
    <s v="Standard Class"/>
    <s v="CS-12130"/>
    <s v="Chad Sievert"/>
    <x v="0"/>
    <s v="United States"/>
    <s v="Los Angeles"/>
    <x v="1"/>
    <n v="90004"/>
    <x v="1"/>
    <s v="OFF-PA-10000659"/>
    <x v="1"/>
    <x v="10"/>
    <s v="Adams Phone Message Book, Professional, 400 Message Capacity, 5 3/6” x 11”"/>
    <n v="20.94"/>
    <n v="3"/>
    <n v="0"/>
    <n v="9.841800000000001"/>
  </r>
  <r>
    <n v="173"/>
    <x v="82"/>
    <x v="2"/>
    <x v="79"/>
    <n v="40764"/>
    <s v="Standard Class"/>
    <s v="CS-12130"/>
    <s v="Chad Sievert"/>
    <x v="0"/>
    <s v="United States"/>
    <s v="Los Angeles"/>
    <x v="1"/>
    <n v="90004"/>
    <x v="1"/>
    <s v="OFF-PA-10001144"/>
    <x v="1"/>
    <x v="10"/>
    <s v="Xerox 1913"/>
    <n v="110.96"/>
    <n v="2"/>
    <n v="0"/>
    <n v="53.260799999999996"/>
  </r>
  <r>
    <n v="174"/>
    <x v="82"/>
    <x v="2"/>
    <x v="79"/>
    <n v="40764"/>
    <s v="Standard Class"/>
    <s v="CS-12130"/>
    <s v="Chad Sievert"/>
    <x v="0"/>
    <s v="United States"/>
    <s v="Los Angeles"/>
    <x v="1"/>
    <n v="90004"/>
    <x v="1"/>
    <s v="FUR-CH-10003817"/>
    <x v="0"/>
    <x v="1"/>
    <s v="Global Value Steno Chair, Gray"/>
    <n v="340.14400000000006"/>
    <n v="7"/>
    <n v="0.2"/>
    <n v="21.259"/>
  </r>
  <r>
    <n v="175"/>
    <x v="83"/>
    <x v="2"/>
    <x v="80"/>
    <n v="40805"/>
    <s v="Standard Class"/>
    <s v="JB-15400"/>
    <s v="Jennifer Braxton"/>
    <x v="1"/>
    <s v="United States"/>
    <s v="Chicago"/>
    <x v="10"/>
    <n v="60623"/>
    <x v="2"/>
    <s v="OFF-AP-10000891"/>
    <x v="1"/>
    <x v="9"/>
    <s v="Kensington 7 Outlet MasterPiece HOMEOFFICE Power Control Center"/>
    <n v="52.447999999999993"/>
    <n v="2"/>
    <n v="0.8"/>
    <n v="-131.12000000000003"/>
  </r>
  <r>
    <n v="176"/>
    <x v="83"/>
    <x v="2"/>
    <x v="80"/>
    <n v="40805"/>
    <s v="Standard Class"/>
    <s v="JB-15400"/>
    <s v="Jennifer Braxton"/>
    <x v="1"/>
    <s v="United States"/>
    <s v="Chicago"/>
    <x v="10"/>
    <n v="60623"/>
    <x v="2"/>
    <s v="OFF-LA-10003148"/>
    <x v="1"/>
    <x v="2"/>
    <s v="Avery 51"/>
    <n v="20.16"/>
    <n v="4"/>
    <n v="0.2"/>
    <n v="6.5519999999999987"/>
  </r>
  <r>
    <n v="177"/>
    <x v="84"/>
    <x v="3"/>
    <x v="81"/>
    <n v="41755"/>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n v="41236"/>
    <s v="Second Class"/>
    <s v="JE-15745"/>
    <s v="Joel Eaton"/>
    <x v="0"/>
    <s v="United States"/>
    <s v="Newark"/>
    <x v="24"/>
    <n v="43055"/>
    <x v="3"/>
    <s v="FUR-CH-10004698"/>
    <x v="0"/>
    <x v="1"/>
    <s v="Padded Folding Chairs, Black, 4/Carton"/>
    <n v="396.80200000000002"/>
    <n v="7"/>
    <n v="0.3"/>
    <n v="-11.337199999999939"/>
  </r>
  <r>
    <n v="179"/>
    <x v="85"/>
    <x v="1"/>
    <x v="82"/>
    <n v="41236"/>
    <s v="Second Class"/>
    <s v="JE-15745"/>
    <s v="Joel Eaton"/>
    <x v="0"/>
    <s v="United States"/>
    <s v="Newark"/>
    <x v="24"/>
    <n v="43055"/>
    <x v="3"/>
    <s v="OFF-SU-10002189"/>
    <x v="1"/>
    <x v="14"/>
    <s v="Acme Rosewood Handle Letter Opener"/>
    <n v="15.88"/>
    <n v="5"/>
    <n v="0.2"/>
    <n v="-3.771500000000001"/>
  </r>
  <r>
    <n v="180"/>
    <x v="86"/>
    <x v="1"/>
    <x v="83"/>
    <n v="41262"/>
    <s v="Standard Class"/>
    <s v="JK-15640"/>
    <s v="Jim Kriz"/>
    <x v="2"/>
    <s v="United States"/>
    <s v="New York City"/>
    <x v="15"/>
    <n v="10009"/>
    <x v="3"/>
    <s v="OFF-AR-10001940"/>
    <x v="1"/>
    <x v="6"/>
    <s v="Sanford Colorific Eraseable Coloring Pencils, 12 Count"/>
    <n v="3.28"/>
    <n v="1"/>
    <n v="0"/>
    <n v="1.4104000000000001"/>
  </r>
  <r>
    <n v="181"/>
    <x v="87"/>
    <x v="2"/>
    <x v="29"/>
    <n v="40886"/>
    <s v="Second Class"/>
    <s v="DK-13150"/>
    <s v="David Kendrick"/>
    <x v="1"/>
    <s v="United States"/>
    <s v="Decatur"/>
    <x v="10"/>
    <n v="62521"/>
    <x v="2"/>
    <s v="OFF-ST-10003455"/>
    <x v="1"/>
    <x v="4"/>
    <s v="Tenex File Box, Personal Filing Tote with Lid, Black"/>
    <n v="24.816000000000003"/>
    <n v="2"/>
    <n v="0.2"/>
    <n v="1.8612000000000002"/>
  </r>
  <r>
    <n v="182"/>
    <x v="87"/>
    <x v="2"/>
    <x v="29"/>
    <n v="40886"/>
    <s v="Second Class"/>
    <s v="DK-13150"/>
    <s v="David Kendrick"/>
    <x v="1"/>
    <s v="United States"/>
    <s v="Decatur"/>
    <x v="10"/>
    <n v="62521"/>
    <x v="2"/>
    <s v="TEC-AC-10004659"/>
    <x v="2"/>
    <x v="11"/>
    <s v="Imation Secure+ Hardware Encrypted USB 2.0 Flash Drive; 16GB"/>
    <n v="408.74399999999997"/>
    <n v="7"/>
    <n v="0.2"/>
    <n v="76.639499999999984"/>
  </r>
  <r>
    <n v="183"/>
    <x v="88"/>
    <x v="2"/>
    <x v="84"/>
    <n v="40871"/>
    <s v="Second Class"/>
    <s v="RM-19675"/>
    <s v="Robert Marley"/>
    <x v="2"/>
    <s v="United States"/>
    <s v="Monroe"/>
    <x v="28"/>
    <n v="71203"/>
    <x v="0"/>
    <s v="TEC-PH-10003273"/>
    <x v="2"/>
    <x v="7"/>
    <s v="AT&amp;T TR1909W"/>
    <n v="503.96"/>
    <n v="4"/>
    <n v="0"/>
    <n v="131.02960000000002"/>
  </r>
  <r>
    <n v="184"/>
    <x v="88"/>
    <x v="2"/>
    <x v="84"/>
    <n v="40871"/>
    <s v="Second Class"/>
    <s v="RM-19675"/>
    <s v="Robert Marley"/>
    <x v="2"/>
    <s v="United States"/>
    <s v="Monroe"/>
    <x v="28"/>
    <n v="71203"/>
    <x v="0"/>
    <s v="TEC-PH-10004896"/>
    <x v="2"/>
    <x v="7"/>
    <s v="Nokia Lumia 521 (T-Mobile)"/>
    <n v="149.94999999999999"/>
    <n v="5"/>
    <n v="0"/>
    <n v="41.986000000000004"/>
  </r>
  <r>
    <n v="185"/>
    <x v="88"/>
    <x v="2"/>
    <x v="84"/>
    <n v="40871"/>
    <s v="Second Class"/>
    <s v="RM-19675"/>
    <s v="Robert Marley"/>
    <x v="2"/>
    <s v="United States"/>
    <s v="Monroe"/>
    <x v="28"/>
    <n v="71203"/>
    <x v="0"/>
    <s v="TEC-AC-10002345"/>
    <x v="2"/>
    <x v="11"/>
    <s v="HP Standard 104 key PS/2 Keyboard"/>
    <n v="29"/>
    <n v="2"/>
    <n v="0"/>
    <n v="7.25"/>
  </r>
  <r>
    <n v="186"/>
    <x v="89"/>
    <x v="0"/>
    <x v="85"/>
    <n v="41611"/>
    <s v="Standard Class"/>
    <s v="SK-19990"/>
    <s v="Sally Knutson"/>
    <x v="0"/>
    <s v="United States"/>
    <s v="Fairfield"/>
    <x v="29"/>
    <n v="6824"/>
    <x v="3"/>
    <s v="OFF-BI-10001890"/>
    <x v="1"/>
    <x v="8"/>
    <s v="Avery Poly Binder Pockets"/>
    <n v="7.16"/>
    <n v="2"/>
    <n v="0"/>
    <n v="3.4367999999999999"/>
  </r>
  <r>
    <n v="187"/>
    <x v="90"/>
    <x v="2"/>
    <x v="86"/>
    <n v="40785"/>
    <s v="Standard Class"/>
    <s v="FM-14290"/>
    <s v="Frank Merwin"/>
    <x v="2"/>
    <s v="United States"/>
    <s v="Los Angeles"/>
    <x v="1"/>
    <n v="90032"/>
    <x v="1"/>
    <s v="TEC-AC-10002323"/>
    <x v="2"/>
    <x v="11"/>
    <s v="SanDisk Ultra 32 GB MicroSDHC Class 10 Memory Card"/>
    <n v="176.8"/>
    <n v="8"/>
    <n v="0"/>
    <n v="22.984000000000009"/>
  </r>
  <r>
    <n v="188"/>
    <x v="91"/>
    <x v="0"/>
    <x v="87"/>
    <n v="41478"/>
    <s v="Standard Class"/>
    <s v="AM-10360"/>
    <s v="Alice McCarthy"/>
    <x v="1"/>
    <s v="United States"/>
    <s v="Grand Prairie"/>
    <x v="5"/>
    <n v="75051"/>
    <x v="2"/>
    <s v="OFF-ST-10001328"/>
    <x v="1"/>
    <x v="4"/>
    <s v="Personal Filing Tote with Lid, Black/Gray"/>
    <n v="37.224000000000004"/>
    <n v="3"/>
    <n v="0.2"/>
    <n v="3.7224000000000004"/>
  </r>
  <r>
    <n v="189"/>
    <x v="91"/>
    <x v="0"/>
    <x v="87"/>
    <n v="41478"/>
    <s v="Standard Class"/>
    <s v="AM-10360"/>
    <s v="Alice McCarthy"/>
    <x v="1"/>
    <s v="United States"/>
    <s v="Grand Prairie"/>
    <x v="5"/>
    <n v="75051"/>
    <x v="2"/>
    <s v="OFF-PA-10001950"/>
    <x v="1"/>
    <x v="10"/>
    <s v="Southworth 25% Cotton Antique Laid Paper &amp; Envelopes"/>
    <n v="20.016000000000002"/>
    <n v="3"/>
    <n v="0.2"/>
    <n v="6.2549999999999963"/>
  </r>
  <r>
    <n v="190"/>
    <x v="92"/>
    <x v="1"/>
    <x v="88"/>
    <n v="41196"/>
    <s v="First Class"/>
    <s v="MP-17470"/>
    <s v="Mark Packer"/>
    <x v="2"/>
    <s v="United States"/>
    <s v="New York City"/>
    <x v="15"/>
    <n v="10035"/>
    <x v="3"/>
    <s v="FUR-BO-10002613"/>
    <x v="0"/>
    <x v="0"/>
    <s v="Atlantic Metals Mobile 4-Shelf Bookcases, Custom Colors"/>
    <n v="899.13600000000008"/>
    <n v="4"/>
    <n v="0.2"/>
    <n v="112.39199999999991"/>
  </r>
  <r>
    <n v="191"/>
    <x v="92"/>
    <x v="1"/>
    <x v="88"/>
    <n v="41196"/>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n v="41196"/>
    <s v="First Class"/>
    <s v="MP-17470"/>
    <s v="Mark Packer"/>
    <x v="2"/>
    <s v="United States"/>
    <s v="New York City"/>
    <x v="15"/>
    <n v="10035"/>
    <x v="3"/>
    <s v="OFF-PA-10000061"/>
    <x v="1"/>
    <x v="10"/>
    <s v="Xerox 205"/>
    <n v="51.84"/>
    <n v="8"/>
    <n v="0"/>
    <n v="24.883200000000002"/>
  </r>
  <r>
    <n v="193"/>
    <x v="92"/>
    <x v="1"/>
    <x v="88"/>
    <n v="41196"/>
    <s v="First Class"/>
    <s v="MP-17470"/>
    <s v="Mark Packer"/>
    <x v="2"/>
    <s v="United States"/>
    <s v="New York City"/>
    <x v="15"/>
    <n v="10035"/>
    <x v="3"/>
    <s v="FUR-BO-10002545"/>
    <x v="0"/>
    <x v="0"/>
    <s v="Atlantic Metals Mobile 3-Shelf Bookcases, Custom Colors"/>
    <n v="626.35200000000009"/>
    <n v="3"/>
    <n v="0.2"/>
    <n v="46.976400000000012"/>
  </r>
  <r>
    <n v="194"/>
    <x v="92"/>
    <x v="1"/>
    <x v="88"/>
    <n v="41196"/>
    <s v="First Class"/>
    <s v="MP-17470"/>
    <s v="Mark Packer"/>
    <x v="2"/>
    <s v="United States"/>
    <s v="New York City"/>
    <x v="15"/>
    <n v="10035"/>
    <x v="3"/>
    <s v="OFF-AR-10003514"/>
    <x v="1"/>
    <x v="6"/>
    <s v="4009 Highlighters by Sanford"/>
    <n v="19.899999999999999"/>
    <n v="5"/>
    <n v="0"/>
    <n v="6.5669999999999984"/>
  </r>
  <r>
    <n v="195"/>
    <x v="93"/>
    <x v="1"/>
    <x v="89"/>
    <n v="41219"/>
    <s v="Standard Class"/>
    <s v="MZ-17515"/>
    <s v="Mary Zewe"/>
    <x v="1"/>
    <s v="United States"/>
    <s v="Redlands"/>
    <x v="1"/>
    <n v="92374"/>
    <x v="1"/>
    <s v="OFF-EN-10001509"/>
    <x v="1"/>
    <x v="12"/>
    <s v="Poly String Tie Envelopes"/>
    <n v="14.280000000000001"/>
    <n v="7"/>
    <n v="0"/>
    <n v="6.7115999999999989"/>
  </r>
  <r>
    <n v="196"/>
    <x v="94"/>
    <x v="2"/>
    <x v="90"/>
    <n v="40627"/>
    <s v="Standard Class"/>
    <s v="CB-12025"/>
    <s v="Cassandra Brandow"/>
    <x v="0"/>
    <s v="United States"/>
    <s v="Hamilton"/>
    <x v="24"/>
    <n v="45011"/>
    <x v="3"/>
    <s v="OFF-AR-10004685"/>
    <x v="1"/>
    <x v="6"/>
    <s v="Binney &amp; Smith Crayola Metallic Colored Pencils, 8-Color Set"/>
    <n v="7.4080000000000004"/>
    <n v="2"/>
    <n v="0.2"/>
    <n v="1.2037999999999995"/>
  </r>
  <r>
    <n v="197"/>
    <x v="94"/>
    <x v="2"/>
    <x v="90"/>
    <n v="40627"/>
    <s v="Standard Class"/>
    <s v="CB-12025"/>
    <s v="Cassandra Brandow"/>
    <x v="0"/>
    <s v="United States"/>
    <s v="Hamilton"/>
    <x v="24"/>
    <n v="45011"/>
    <x v="3"/>
    <s v="OFF-AR-10004027"/>
    <x v="1"/>
    <x v="6"/>
    <s v="Binney &amp; Smith inkTank Erasable Desk Highlighter, Chisel Tip, Yellow, 12/Box"/>
    <n v="6.048"/>
    <n v="3"/>
    <n v="0.2"/>
    <n v="1.5876000000000006"/>
  </r>
  <r>
    <n v="198"/>
    <x v="95"/>
    <x v="3"/>
    <x v="44"/>
    <n v="41957"/>
    <s v="Standard Class"/>
    <s v="VM-21685"/>
    <s v="Valerie Mitchum"/>
    <x v="2"/>
    <s v="United States"/>
    <s v="Westfield"/>
    <x v="30"/>
    <n v="7090"/>
    <x v="3"/>
    <s v="OFF-ST-10001414"/>
    <x v="1"/>
    <x v="4"/>
    <s v="Decoflex Hanging Personal Folder File"/>
    <n v="46.26"/>
    <n v="3"/>
    <n v="0"/>
    <n v="12.0276"/>
  </r>
  <r>
    <n v="199"/>
    <x v="96"/>
    <x v="3"/>
    <x v="91"/>
    <n v="41834"/>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n v="41834"/>
    <s v="Standard Class"/>
    <s v="FH-14365"/>
    <s v="Fred Hopkins"/>
    <x v="1"/>
    <s v="United States"/>
    <s v="Philadelphia"/>
    <x v="9"/>
    <n v="19120"/>
    <x v="3"/>
    <s v="OFF-PA-10002749"/>
    <x v="1"/>
    <x v="10"/>
    <s v="Wirebound Message Books, 5-1/2 x 4 Forms, 2 or 4 Forms per Page"/>
    <n v="16.056000000000001"/>
    <n v="3"/>
    <n v="0.2"/>
    <n v="5.8203000000000005"/>
  </r>
  <r>
    <n v="201"/>
    <x v="97"/>
    <x v="3"/>
    <x v="92"/>
    <n v="41820"/>
    <s v="Standard Class"/>
    <s v="MB-17305"/>
    <s v="Maria Bertelson"/>
    <x v="0"/>
    <s v="United States"/>
    <s v="Akron"/>
    <x v="24"/>
    <n v="44312"/>
    <x v="3"/>
    <s v="OFF-PA-10002666"/>
    <x v="1"/>
    <x v="10"/>
    <s v="Southworth 25% Cotton Linen-Finish Paper &amp; Envelopes"/>
    <n v="21.744000000000003"/>
    <n v="3"/>
    <n v="0.2"/>
    <n v="6.794999999999999"/>
  </r>
  <r>
    <n v="202"/>
    <x v="98"/>
    <x v="2"/>
    <x v="93"/>
    <n v="40760"/>
    <s v="First Class"/>
    <s v="BS-11755"/>
    <s v="Bruce Stewart"/>
    <x v="0"/>
    <s v="United States"/>
    <s v="Denver"/>
    <x v="22"/>
    <n v="80219"/>
    <x v="1"/>
    <s v="FUR-TA-10004289"/>
    <x v="0"/>
    <x v="3"/>
    <s v="BoxOffice By Design Rectangular and Half-Moon Meeting Room Tables"/>
    <n v="218.75"/>
    <n v="2"/>
    <n v="0.5"/>
    <n v="-161.875"/>
  </r>
  <r>
    <n v="203"/>
    <x v="98"/>
    <x v="2"/>
    <x v="93"/>
    <n v="40760"/>
    <s v="First Class"/>
    <s v="BS-11755"/>
    <s v="Bruce Stewart"/>
    <x v="0"/>
    <s v="United States"/>
    <s v="Denver"/>
    <x v="22"/>
    <n v="80219"/>
    <x v="1"/>
    <s v="OFF-AP-10003622"/>
    <x v="1"/>
    <x v="9"/>
    <s v="Bravo II Megaboss 12-Amp Hard Body Upright, Replacement Belts, 2 Belts per Pack"/>
    <n v="2.6"/>
    <n v="1"/>
    <n v="0.2"/>
    <n v="0.29249999999999987"/>
  </r>
  <r>
    <n v="204"/>
    <x v="99"/>
    <x v="3"/>
    <x v="94"/>
    <n v="41995"/>
    <s v="Second Class"/>
    <s v="LC-17140"/>
    <s v="Logan Currie"/>
    <x v="0"/>
    <s v="United States"/>
    <s v="Dallas"/>
    <x v="5"/>
    <n v="75220"/>
    <x v="2"/>
    <s v="OFF-AP-10003217"/>
    <x v="1"/>
    <x v="9"/>
    <s v="Eureka Sanitaire  Commercial Upright"/>
    <n v="66.283999999999992"/>
    <n v="2"/>
    <n v="0.8"/>
    <n v="-178.96680000000001"/>
  </r>
  <r>
    <n v="205"/>
    <x v="100"/>
    <x v="3"/>
    <x v="95"/>
    <n v="41798"/>
    <s v="Standard Class"/>
    <s v="HK-14890"/>
    <s v="Heather Kirkland"/>
    <x v="1"/>
    <s v="United States"/>
    <s v="Franklin"/>
    <x v="18"/>
    <n v="37064"/>
    <x v="0"/>
    <s v="FUR-FU-10002960"/>
    <x v="0"/>
    <x v="5"/>
    <s v="Eldon 200 Class Desk Accessories, Burgundy"/>
    <n v="35.168000000000006"/>
    <n v="7"/>
    <n v="0.2"/>
    <n v="9.6712000000000025"/>
  </r>
  <r>
    <n v="206"/>
    <x v="101"/>
    <x v="3"/>
    <x v="34"/>
    <n v="41988"/>
    <s v="Standard Class"/>
    <s v="LE-16810"/>
    <s v="Laurel Elliston"/>
    <x v="0"/>
    <s v="United States"/>
    <s v="Whittier"/>
    <x v="1"/>
    <n v="90604"/>
    <x v="1"/>
    <s v="TEC-PH-10001918"/>
    <x v="2"/>
    <x v="7"/>
    <s v="Nortel Business Series Terminal T7208 Digital phone"/>
    <n v="444.76800000000003"/>
    <n v="4"/>
    <n v="0.2"/>
    <n v="44.476800000000026"/>
  </r>
  <r>
    <n v="207"/>
    <x v="102"/>
    <x v="3"/>
    <x v="96"/>
    <n v="41981"/>
    <s v="Standard Class"/>
    <s v="JH-15985"/>
    <s v="Joseph Holt"/>
    <x v="0"/>
    <s v="United States"/>
    <s v="Saginaw"/>
    <x v="12"/>
    <n v="48601"/>
    <x v="2"/>
    <s v="OFF-ST-10000642"/>
    <x v="1"/>
    <x v="4"/>
    <s v="Tennsco Lockers, Gray"/>
    <n v="83.92"/>
    <n v="4"/>
    <n v="0"/>
    <n v="5.8743999999999943"/>
  </r>
  <r>
    <n v="208"/>
    <x v="102"/>
    <x v="3"/>
    <x v="96"/>
    <n v="41981"/>
    <s v="Standard Class"/>
    <s v="JH-15985"/>
    <s v="Joseph Holt"/>
    <x v="0"/>
    <s v="United States"/>
    <s v="Saginaw"/>
    <x v="12"/>
    <n v="48601"/>
    <x v="2"/>
    <s v="TEC-PH-10001700"/>
    <x v="2"/>
    <x v="7"/>
    <s v="Panasonic KX-TG6844B Expandable Digital Cordless Telephone"/>
    <n v="131.97999999999999"/>
    <n v="2"/>
    <n v="0"/>
    <n v="35.634600000000006"/>
  </r>
  <r>
    <n v="209"/>
    <x v="102"/>
    <x v="3"/>
    <x v="96"/>
    <n v="41981"/>
    <s v="Standard Class"/>
    <s v="JH-15985"/>
    <s v="Joseph Holt"/>
    <x v="0"/>
    <s v="United States"/>
    <s v="Saginaw"/>
    <x v="12"/>
    <n v="48601"/>
    <x v="2"/>
    <s v="OFF-BI-10003274"/>
    <x v="1"/>
    <x v="8"/>
    <s v="Avery Durable Slant Ring Binders, No Labels"/>
    <n v="15.92"/>
    <n v="4"/>
    <n v="0"/>
    <n v="7.4824000000000002"/>
  </r>
  <r>
    <n v="210"/>
    <x v="102"/>
    <x v="3"/>
    <x v="96"/>
    <n v="41981"/>
    <s v="Standard Class"/>
    <s v="JH-15985"/>
    <s v="Joseph Holt"/>
    <x v="0"/>
    <s v="United States"/>
    <s v="Saginaw"/>
    <x v="12"/>
    <n v="48601"/>
    <x v="2"/>
    <s v="OFF-FA-10000134"/>
    <x v="1"/>
    <x v="13"/>
    <s v="Advantus Push Pins, Aluminum Head"/>
    <n v="52.29"/>
    <n v="9"/>
    <n v="0"/>
    <n v="16.209899999999998"/>
  </r>
  <r>
    <n v="211"/>
    <x v="102"/>
    <x v="3"/>
    <x v="96"/>
    <n v="41981"/>
    <s v="Standard Class"/>
    <s v="JH-15985"/>
    <s v="Joseph Holt"/>
    <x v="0"/>
    <s v="United States"/>
    <s v="Saginaw"/>
    <x v="12"/>
    <n v="48601"/>
    <x v="2"/>
    <s v="OFF-ST-10001522"/>
    <x v="1"/>
    <x v="4"/>
    <s v="Gould Plastics 18-Pocket Panel Bin, 34w x 5-1/4d x 20-1/2h"/>
    <n v="91.99"/>
    <n v="1"/>
    <n v="0"/>
    <n v="3.6795999999999935"/>
  </r>
  <r>
    <n v="212"/>
    <x v="103"/>
    <x v="1"/>
    <x v="97"/>
    <n v="40952"/>
    <s v="Second Class"/>
    <s v="MS-17980"/>
    <s v="Michael Stewart"/>
    <x v="1"/>
    <s v="United States"/>
    <s v="Dallas"/>
    <x v="5"/>
    <n v="75220"/>
    <x v="2"/>
    <s v="TEC-AC-10001266"/>
    <x v="2"/>
    <x v="11"/>
    <s v="Memorex Micro Travel Drive 8 GB"/>
    <n v="20.8"/>
    <n v="2"/>
    <n v="0.2"/>
    <n v="6.4999999999999991"/>
  </r>
  <r>
    <n v="213"/>
    <x v="104"/>
    <x v="1"/>
    <x v="98"/>
    <n v="40917"/>
    <s v="Standard Class"/>
    <s v="VW-21775"/>
    <s v="Victoria Wilson"/>
    <x v="1"/>
    <s v="United States"/>
    <s v="Medina"/>
    <x v="24"/>
    <n v="44256"/>
    <x v="3"/>
    <s v="OFF-LA-10004544"/>
    <x v="1"/>
    <x v="2"/>
    <s v="Avery 505"/>
    <n v="23.680000000000003"/>
    <n v="2"/>
    <n v="0.2"/>
    <n v="8.879999999999999"/>
  </r>
  <r>
    <n v="214"/>
    <x v="104"/>
    <x v="1"/>
    <x v="98"/>
    <n v="40917"/>
    <s v="Standard Class"/>
    <s v="VW-21775"/>
    <s v="Victoria Wilson"/>
    <x v="1"/>
    <s v="United States"/>
    <s v="Medina"/>
    <x v="24"/>
    <n v="44256"/>
    <x v="3"/>
    <s v="FUR-BO-10004695"/>
    <x v="0"/>
    <x v="0"/>
    <s v="O'Sullivan 2-Door Barrister Bookcase in Odessa Pine"/>
    <n v="452.45"/>
    <n v="5"/>
    <n v="0.5"/>
    <n v="-244.32300000000006"/>
  </r>
  <r>
    <n v="215"/>
    <x v="104"/>
    <x v="1"/>
    <x v="98"/>
    <n v="40917"/>
    <s v="Standard Class"/>
    <s v="VW-21775"/>
    <s v="Victoria Wilson"/>
    <x v="1"/>
    <s v="United States"/>
    <s v="Medina"/>
    <x v="24"/>
    <n v="44256"/>
    <x v="3"/>
    <s v="TEC-PH-10002844"/>
    <x v="2"/>
    <x v="7"/>
    <s v="Speck Products Candyshell Flip Case"/>
    <n v="62.981999999999999"/>
    <n v="3"/>
    <n v="0.4"/>
    <n v="-14.695800000000006"/>
  </r>
  <r>
    <n v="216"/>
    <x v="104"/>
    <x v="1"/>
    <x v="98"/>
    <n v="40917"/>
    <s v="Standard Class"/>
    <s v="VW-21775"/>
    <s v="Victoria Wilson"/>
    <x v="1"/>
    <s v="United States"/>
    <s v="Medina"/>
    <x v="24"/>
    <n v="44256"/>
    <x v="3"/>
    <s v="TEC-MA-10000864"/>
    <x v="2"/>
    <x v="15"/>
    <s v="Cisco 9971 IP Video Phone Charcoal"/>
    <n v="1188.0000000000002"/>
    <n v="9"/>
    <n v="0.7"/>
    <n v="-950.40000000000009"/>
  </r>
  <r>
    <n v="217"/>
    <x v="104"/>
    <x v="1"/>
    <x v="98"/>
    <n v="40917"/>
    <s v="Standard Class"/>
    <s v="VW-21775"/>
    <s v="Victoria Wilson"/>
    <x v="1"/>
    <s v="United States"/>
    <s v="Medina"/>
    <x v="24"/>
    <n v="44256"/>
    <x v="3"/>
    <s v="TEC-AC-10000109"/>
    <x v="2"/>
    <x v="11"/>
    <s v="Sony Micro Vault Click 16 GB USB 2.0 Flash Drive"/>
    <n v="89.584000000000003"/>
    <n v="2"/>
    <n v="0.2"/>
    <n v="4.4792000000000058"/>
  </r>
  <r>
    <n v="218"/>
    <x v="105"/>
    <x v="0"/>
    <x v="99"/>
    <n v="41580"/>
    <s v="Standard Class"/>
    <s v="JH-15910"/>
    <s v="Jonathan Howell"/>
    <x v="0"/>
    <s v="United States"/>
    <s v="Los Angeles"/>
    <x v="1"/>
    <n v="90032"/>
    <x v="1"/>
    <s v="OFF-ST-10001328"/>
    <x v="1"/>
    <x v="4"/>
    <s v="Personal Filing Tote with Lid, Black/Gray"/>
    <n v="93.06"/>
    <n v="6"/>
    <n v="0"/>
    <n v="26.056800000000003"/>
  </r>
  <r>
    <n v="219"/>
    <x v="105"/>
    <x v="0"/>
    <x v="99"/>
    <n v="41580"/>
    <s v="Standard Class"/>
    <s v="JH-15910"/>
    <s v="Jonathan Howell"/>
    <x v="0"/>
    <s v="United States"/>
    <s v="Los Angeles"/>
    <x v="1"/>
    <n v="90032"/>
    <x v="1"/>
    <s v="TEC-PH-10002563"/>
    <x v="2"/>
    <x v="7"/>
    <s v="Adtran 1202752G1"/>
    <n v="302.37599999999998"/>
    <n v="3"/>
    <n v="0.2"/>
    <n v="22.678200000000018"/>
  </r>
  <r>
    <n v="220"/>
    <x v="106"/>
    <x v="1"/>
    <x v="100"/>
    <n v="41270"/>
    <s v="First Class"/>
    <s v="JB-15925"/>
    <s v="Joni Blumstein"/>
    <x v="0"/>
    <s v="United States"/>
    <s v="Dublin"/>
    <x v="24"/>
    <n v="43017"/>
    <x v="3"/>
    <s v="OFF-FA-10000585"/>
    <x v="1"/>
    <x v="13"/>
    <s v="OIC Bulk Pack Metal Binder Clips"/>
    <n v="5.5840000000000005"/>
    <n v="2"/>
    <n v="0.2"/>
    <n v="1.8147999999999997"/>
  </r>
  <r>
    <n v="221"/>
    <x v="106"/>
    <x v="1"/>
    <x v="100"/>
    <n v="41270"/>
    <s v="First Class"/>
    <s v="JB-15925"/>
    <s v="Joni Blumstein"/>
    <x v="0"/>
    <s v="United States"/>
    <s v="Dublin"/>
    <x v="24"/>
    <n v="43017"/>
    <x v="3"/>
    <s v="OFF-PA-10004000"/>
    <x v="1"/>
    <x v="10"/>
    <s v="While You Were Out Pads, 50 per Pad, 4 x 5 1/4, Green Cycle"/>
    <n v="22.704000000000004"/>
    <n v="6"/>
    <n v="0.2"/>
    <n v="8.2302"/>
  </r>
  <r>
    <n v="222"/>
    <x v="106"/>
    <x v="1"/>
    <x v="100"/>
    <n v="41270"/>
    <s v="First Class"/>
    <s v="JB-15925"/>
    <s v="Joni Blumstein"/>
    <x v="0"/>
    <s v="United States"/>
    <s v="Dublin"/>
    <x v="24"/>
    <n v="43017"/>
    <x v="3"/>
    <s v="OFF-BI-10002852"/>
    <x v="1"/>
    <x v="8"/>
    <s v="Ibico Standard Transparent Covers"/>
    <n v="19.776000000000003"/>
    <n v="4"/>
    <n v="0.7"/>
    <n v="-13.843199999999996"/>
  </r>
  <r>
    <n v="223"/>
    <x v="106"/>
    <x v="1"/>
    <x v="100"/>
    <n v="41270"/>
    <s v="First Class"/>
    <s v="JB-15925"/>
    <s v="Joni Blumstein"/>
    <x v="0"/>
    <s v="United States"/>
    <s v="Dublin"/>
    <x v="24"/>
    <n v="43017"/>
    <x v="3"/>
    <s v="FUR-FU-10000087"/>
    <x v="0"/>
    <x v="5"/>
    <s v="Executive Impressions 14&quot; Two-Color Numerals Wall Clock"/>
    <n v="72.703999999999994"/>
    <n v="4"/>
    <n v="0.2"/>
    <n v="19.084800000000005"/>
  </r>
  <r>
    <n v="224"/>
    <x v="106"/>
    <x v="1"/>
    <x v="100"/>
    <n v="41270"/>
    <s v="First Class"/>
    <s v="JB-15925"/>
    <s v="Joni Blumstein"/>
    <x v="0"/>
    <s v="United States"/>
    <s v="Dublin"/>
    <x v="24"/>
    <n v="43017"/>
    <x v="3"/>
    <s v="TEC-MA-10001148"/>
    <x v="2"/>
    <x v="15"/>
    <s v="Swingline SM12-08 MicroCut Jam Free Shredder"/>
    <n v="479.98800000000006"/>
    <n v="4"/>
    <n v="0.7"/>
    <n v="-383.99040000000002"/>
  </r>
  <r>
    <n v="225"/>
    <x v="106"/>
    <x v="1"/>
    <x v="100"/>
    <n v="41270"/>
    <s v="First Class"/>
    <s v="JB-15925"/>
    <s v="Joni Blumstein"/>
    <x v="0"/>
    <s v="United States"/>
    <s v="Dublin"/>
    <x v="24"/>
    <n v="43017"/>
    <x v="3"/>
    <s v="OFF-AR-10001958"/>
    <x v="1"/>
    <x v="6"/>
    <s v="Stanley Bostitch Contemporary Electric Pencil Sharpeners"/>
    <n v="27.168000000000003"/>
    <n v="2"/>
    <n v="0.2"/>
    <n v="2.7168000000000001"/>
  </r>
  <r>
    <n v="226"/>
    <x v="107"/>
    <x v="1"/>
    <x v="101"/>
    <n v="41137"/>
    <s v="Standard Class"/>
    <s v="DS-13180"/>
    <s v="David Smith"/>
    <x v="1"/>
    <s v="United States"/>
    <s v="Detroit"/>
    <x v="12"/>
    <n v="48227"/>
    <x v="2"/>
    <s v="OFF-AR-10001026"/>
    <x v="1"/>
    <x v="6"/>
    <s v="Sanford Uni-Blazer View Highlighters, Chisel Tip, Yellow"/>
    <n v="2.2000000000000002"/>
    <n v="1"/>
    <n v="0"/>
    <n v="0.96800000000000019"/>
  </r>
  <r>
    <n v="227"/>
    <x v="107"/>
    <x v="1"/>
    <x v="101"/>
    <n v="41137"/>
    <s v="Standard Class"/>
    <s v="DS-13180"/>
    <s v="David Smith"/>
    <x v="1"/>
    <s v="United States"/>
    <s v="Detroit"/>
    <x v="12"/>
    <n v="48227"/>
    <x v="2"/>
    <s v="FUR-TA-10003748"/>
    <x v="0"/>
    <x v="3"/>
    <s v="Bevis 36 x 72 Conference Tables"/>
    <n v="622.44999999999993"/>
    <n v="5"/>
    <n v="0"/>
    <n v="136.93899999999999"/>
  </r>
  <r>
    <n v="228"/>
    <x v="107"/>
    <x v="1"/>
    <x v="101"/>
    <n v="41137"/>
    <s v="Standard Class"/>
    <s v="DS-13180"/>
    <s v="David Smith"/>
    <x v="1"/>
    <s v="United States"/>
    <s v="Detroit"/>
    <x v="12"/>
    <n v="48227"/>
    <x v="2"/>
    <s v="OFF-ST-10002485"/>
    <x v="1"/>
    <x v="4"/>
    <s v="Rogers Deluxe File Chest"/>
    <n v="21.98"/>
    <n v="1"/>
    <n v="0"/>
    <n v="0.21979999999999933"/>
  </r>
  <r>
    <n v="229"/>
    <x v="108"/>
    <x v="1"/>
    <x v="102"/>
    <n v="40972"/>
    <s v="Standard Class"/>
    <s v="VD-21670"/>
    <s v="Valerie Dominguez"/>
    <x v="0"/>
    <s v="United States"/>
    <s v="Columbia"/>
    <x v="18"/>
    <n v="38401"/>
    <x v="0"/>
    <s v="FUR-CH-10004860"/>
    <x v="0"/>
    <x v="1"/>
    <s v="Global Low Back Tilter Chair"/>
    <n v="161.56800000000001"/>
    <n v="2"/>
    <n v="0.2"/>
    <n v="-28.274400000000021"/>
  </r>
  <r>
    <n v="230"/>
    <x v="108"/>
    <x v="1"/>
    <x v="102"/>
    <n v="40972"/>
    <s v="Standard Class"/>
    <s v="VD-21670"/>
    <s v="Valerie Dominguez"/>
    <x v="0"/>
    <s v="United States"/>
    <s v="Columbia"/>
    <x v="18"/>
    <n v="38401"/>
    <x v="0"/>
    <s v="FUR-CH-10004477"/>
    <x v="0"/>
    <x v="1"/>
    <s v="Global Push Button Manager's Chair, Indigo"/>
    <n v="389.69600000000003"/>
    <n v="8"/>
    <n v="0.2"/>
    <n v="43.840799999999973"/>
  </r>
  <r>
    <n v="231"/>
    <x v="109"/>
    <x v="2"/>
    <x v="103"/>
    <n v="40803"/>
    <s v="Standard Class"/>
    <s v="EA-14035"/>
    <s v="Erin Ashbrook"/>
    <x v="1"/>
    <s v="United States"/>
    <s v="Charlotte"/>
    <x v="3"/>
    <n v="28205"/>
    <x v="0"/>
    <s v="OFF-BI-10001679"/>
    <x v="1"/>
    <x v="8"/>
    <s v="GBC Instant Index System for Binding Systems"/>
    <n v="18.648000000000003"/>
    <n v="7"/>
    <n v="0.7"/>
    <n v="-12.431999999999999"/>
  </r>
  <r>
    <n v="232"/>
    <x v="110"/>
    <x v="3"/>
    <x v="104"/>
    <n v="41742"/>
    <s v="Standard Class"/>
    <s v="CS-12400"/>
    <s v="Christopher Schild"/>
    <x v="2"/>
    <s v="United States"/>
    <s v="Tampa"/>
    <x v="2"/>
    <n v="33614"/>
    <x v="0"/>
    <s v="FUR-TA-10001705"/>
    <x v="0"/>
    <x v="3"/>
    <s v="Bush Advantage Collection Round Conference Table"/>
    <n v="233.86"/>
    <n v="2"/>
    <n v="0.45"/>
    <n v="-102.04800000000003"/>
  </r>
  <r>
    <n v="233"/>
    <x v="110"/>
    <x v="3"/>
    <x v="104"/>
    <n v="41742"/>
    <s v="Standard Class"/>
    <s v="CS-12400"/>
    <s v="Christopher Schild"/>
    <x v="2"/>
    <s v="United States"/>
    <s v="Tampa"/>
    <x v="2"/>
    <n v="33614"/>
    <x v="0"/>
    <s v="FUR-TA-10003473"/>
    <x v="0"/>
    <x v="3"/>
    <s v="Bretford Rectangular Conference Table Tops"/>
    <n v="620.61450000000013"/>
    <n v="3"/>
    <n v="0.45"/>
    <n v="-248.24579999999992"/>
  </r>
  <r>
    <n v="234"/>
    <x v="110"/>
    <x v="3"/>
    <x v="104"/>
    <n v="41742"/>
    <s v="Standard Class"/>
    <s v="CS-12400"/>
    <s v="Christopher Schild"/>
    <x v="2"/>
    <s v="United States"/>
    <s v="Tampa"/>
    <x v="2"/>
    <n v="33614"/>
    <x v="0"/>
    <s v="OFF-BI-10001679"/>
    <x v="1"/>
    <x v="8"/>
    <s v="GBC Instant Index System for Binding Systems"/>
    <n v="5.3280000000000012"/>
    <n v="2"/>
    <n v="0.7"/>
    <n v="-3.5519999999999996"/>
  </r>
  <r>
    <n v="235"/>
    <x v="110"/>
    <x v="3"/>
    <x v="104"/>
    <n v="4174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n v="41742"/>
    <s v="Standard Class"/>
    <s v="CS-12400"/>
    <s v="Christopher Schild"/>
    <x v="2"/>
    <s v="United States"/>
    <s v="Tampa"/>
    <x v="2"/>
    <n v="33614"/>
    <x v="0"/>
    <s v="TEC-AC-10003832"/>
    <x v="2"/>
    <x v="11"/>
    <s v="Logitech P710e Mobile Speakerphone"/>
    <n v="617.97600000000011"/>
    <n v="3"/>
    <n v="0.2"/>
    <n v="-7.724700000000098"/>
  </r>
  <r>
    <n v="237"/>
    <x v="111"/>
    <x v="3"/>
    <x v="105"/>
    <n v="41960"/>
    <s v="Standard Class"/>
    <s v="DB-13120"/>
    <s v="David Bremer"/>
    <x v="1"/>
    <s v="United States"/>
    <s v="Santa Clara"/>
    <x v="1"/>
    <n v="95051"/>
    <x v="1"/>
    <s v="OFF-PA-10002479"/>
    <x v="1"/>
    <x v="10"/>
    <s v="Xerox 4200 Series MultiUse Premium Copy Paper (20Lb. and 84 Bright)"/>
    <n v="10.56"/>
    <n v="2"/>
    <n v="0"/>
    <n v="4.7519999999999998"/>
  </r>
  <r>
    <n v="238"/>
    <x v="112"/>
    <x v="0"/>
    <x v="30"/>
    <n v="41435"/>
    <s v="Second Class"/>
    <s v="KL-16645"/>
    <s v="Ken Lonsdale"/>
    <x v="0"/>
    <s v="United States"/>
    <s v="Chicago"/>
    <x v="10"/>
    <n v="60610"/>
    <x v="2"/>
    <s v="OFF-PA-10003349"/>
    <x v="1"/>
    <x v="10"/>
    <s v="Xerox 1957"/>
    <n v="25.920000000000005"/>
    <n v="5"/>
    <n v="0.2"/>
    <n v="9.3960000000000008"/>
  </r>
  <r>
    <n v="239"/>
    <x v="112"/>
    <x v="0"/>
    <x v="30"/>
    <n v="41435"/>
    <s v="Second Class"/>
    <s v="KL-16645"/>
    <s v="Ken Lonsdale"/>
    <x v="0"/>
    <s v="United States"/>
    <s v="Chicago"/>
    <x v="10"/>
    <n v="60610"/>
    <x v="2"/>
    <s v="FUR-FU-10000576"/>
    <x v="0"/>
    <x v="5"/>
    <s v="Luxo Professional Fluorescent Magnifier Lamp with Clamp-Mount Base"/>
    <n v="419.68000000000006"/>
    <n v="5"/>
    <n v="0.6"/>
    <n v="-356.72799999999995"/>
  </r>
  <r>
    <n v="240"/>
    <x v="112"/>
    <x v="0"/>
    <x v="30"/>
    <n v="41435"/>
    <s v="Second Class"/>
    <s v="KL-16645"/>
    <s v="Ken Lonsdale"/>
    <x v="0"/>
    <s v="United States"/>
    <s v="Chicago"/>
    <x v="10"/>
    <n v="60610"/>
    <x v="2"/>
    <s v="FUR-FU-10004351"/>
    <x v="0"/>
    <x v="5"/>
    <s v="Staples"/>
    <n v="11.688000000000001"/>
    <n v="3"/>
    <n v="0.6"/>
    <n v="-4.6751999999999985"/>
  </r>
  <r>
    <n v="241"/>
    <x v="112"/>
    <x v="0"/>
    <x v="30"/>
    <n v="41435"/>
    <s v="Second Class"/>
    <s v="KL-16645"/>
    <s v="Ken Lonsdale"/>
    <x v="0"/>
    <s v="United States"/>
    <s v="Chicago"/>
    <x v="10"/>
    <n v="60610"/>
    <x v="2"/>
    <s v="TEC-PH-10000011"/>
    <x v="2"/>
    <x v="7"/>
    <s v="PureGear Roll-On Screen Protector"/>
    <n v="31.983999999999998"/>
    <n v="2"/>
    <n v="0.2"/>
    <n v="11.194399999999998"/>
  </r>
  <r>
    <n v="242"/>
    <x v="112"/>
    <x v="0"/>
    <x v="30"/>
    <n v="41435"/>
    <s v="Second Class"/>
    <s v="KL-16645"/>
    <s v="Ken Lonsdale"/>
    <x v="0"/>
    <s v="United States"/>
    <s v="Chicago"/>
    <x v="10"/>
    <n v="60610"/>
    <x v="2"/>
    <s v="FUR-TA-10002607"/>
    <x v="0"/>
    <x v="3"/>
    <s v="KI Conference Tables"/>
    <n v="177.22499999999999"/>
    <n v="5"/>
    <n v="0.5"/>
    <n v="-120.51299999999998"/>
  </r>
  <r>
    <n v="243"/>
    <x v="112"/>
    <x v="0"/>
    <x v="30"/>
    <n v="41435"/>
    <s v="Second Class"/>
    <s v="KL-16645"/>
    <s v="Ken Lonsdale"/>
    <x v="0"/>
    <s v="United States"/>
    <s v="Chicago"/>
    <x v="10"/>
    <n v="60610"/>
    <x v="2"/>
    <s v="FUR-FU-10002505"/>
    <x v="0"/>
    <x v="5"/>
    <s v="Eldon 100 Class Desk Accessories"/>
    <n v="4.0440000000000005"/>
    <n v="3"/>
    <n v="0.6"/>
    <n v="-2.8307999999999995"/>
  </r>
  <r>
    <n v="244"/>
    <x v="112"/>
    <x v="0"/>
    <x v="30"/>
    <n v="41435"/>
    <s v="Second Class"/>
    <s v="KL-16645"/>
    <s v="Ken Lonsdale"/>
    <x v="0"/>
    <s v="United States"/>
    <s v="Chicago"/>
    <x v="10"/>
    <n v="60610"/>
    <x v="2"/>
    <s v="OFF-AR-10004685"/>
    <x v="1"/>
    <x v="6"/>
    <s v="Binney &amp; Smith Crayola Metallic Colored Pencils, 8-Color Set"/>
    <n v="7.4080000000000004"/>
    <n v="2"/>
    <n v="0.2"/>
    <n v="1.2037999999999995"/>
  </r>
  <r>
    <n v="245"/>
    <x v="113"/>
    <x v="2"/>
    <x v="106"/>
    <n v="40700"/>
    <s v="Second Class"/>
    <s v="DW-13480"/>
    <s v="Dianna Wilson"/>
    <x v="2"/>
    <s v="United States"/>
    <s v="Lakeville"/>
    <x v="11"/>
    <n v="55044"/>
    <x v="2"/>
    <s v="FUR-CH-10004063"/>
    <x v="0"/>
    <x v="1"/>
    <s v="Global Deluxe High-Back Manager's Chair"/>
    <n v="2001.8600000000001"/>
    <n v="7"/>
    <n v="0"/>
    <n v="580.53939999999989"/>
  </r>
  <r>
    <n v="246"/>
    <x v="113"/>
    <x v="2"/>
    <x v="106"/>
    <n v="40700"/>
    <s v="Second Class"/>
    <s v="DW-13480"/>
    <s v="Dianna Wilson"/>
    <x v="2"/>
    <s v="United States"/>
    <s v="Lakeville"/>
    <x v="11"/>
    <n v="55044"/>
    <x v="2"/>
    <s v="OFF-ST-10002276"/>
    <x v="1"/>
    <x v="4"/>
    <s v="Safco Steel Mobile File Cart"/>
    <n v="166.72"/>
    <n v="2"/>
    <n v="0"/>
    <n v="41.680000000000007"/>
  </r>
  <r>
    <n v="247"/>
    <x v="113"/>
    <x v="2"/>
    <x v="106"/>
    <n v="40700"/>
    <s v="Second Class"/>
    <s v="DW-13480"/>
    <s v="Dianna Wilson"/>
    <x v="2"/>
    <s v="United States"/>
    <s v="Lakeville"/>
    <x v="11"/>
    <n v="55044"/>
    <x v="2"/>
    <s v="OFF-PA-10004082"/>
    <x v="1"/>
    <x v="10"/>
    <s v="Adams Telephone Message Book w/Frequently-Called Numbers Space, 400 Messages per Book"/>
    <n v="47.88"/>
    <n v="6"/>
    <n v="0"/>
    <n v="23.94"/>
  </r>
  <r>
    <n v="248"/>
    <x v="113"/>
    <x v="2"/>
    <x v="106"/>
    <n v="40700"/>
    <s v="Second Class"/>
    <s v="DW-13480"/>
    <s v="Dianna Wilson"/>
    <x v="2"/>
    <s v="United States"/>
    <s v="Lakeville"/>
    <x v="11"/>
    <n v="55044"/>
    <x v="2"/>
    <s v="OFF-AP-10002945"/>
    <x v="1"/>
    <x v="9"/>
    <s v="Honeywell Enviracaire Portable HEPA Air Cleaner for 17' x 22' Room"/>
    <n v="1503.25"/>
    <n v="5"/>
    <n v="0"/>
    <n v="496.07249999999993"/>
  </r>
  <r>
    <n v="249"/>
    <x v="113"/>
    <x v="2"/>
    <x v="106"/>
    <n v="40700"/>
    <s v="Second Class"/>
    <s v="DW-13480"/>
    <s v="Dianna Wilson"/>
    <x v="2"/>
    <s v="United States"/>
    <s v="Lakeville"/>
    <x v="11"/>
    <n v="55044"/>
    <x v="2"/>
    <s v="OFF-PA-10000061"/>
    <x v="1"/>
    <x v="10"/>
    <s v="Xerox 205"/>
    <n v="25.92"/>
    <n v="4"/>
    <n v="0"/>
    <n v="12.441600000000001"/>
  </r>
  <r>
    <n v="250"/>
    <x v="114"/>
    <x v="0"/>
    <x v="107"/>
    <n v="41624"/>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n v="41535"/>
    <s v="Standard Class"/>
    <s v="KC-16540"/>
    <s v="Kelly Collister"/>
    <x v="0"/>
    <s v="United States"/>
    <s v="San Diego"/>
    <x v="1"/>
    <n v="92037"/>
    <x v="1"/>
    <s v="OFF-PA-10004569"/>
    <x v="1"/>
    <x v="10"/>
    <s v="Wirebound Message Books, Two 4 1/4&quot; x 5&quot; Forms per Page"/>
    <n v="7.61"/>
    <n v="1"/>
    <n v="0"/>
    <n v="3.5766999999999998"/>
  </r>
  <r>
    <n v="252"/>
    <x v="115"/>
    <x v="0"/>
    <x v="108"/>
    <n v="41535"/>
    <s v="Standard Class"/>
    <s v="KC-16540"/>
    <s v="Kelly Collister"/>
    <x v="0"/>
    <s v="United States"/>
    <s v="San Diego"/>
    <x v="1"/>
    <n v="92037"/>
    <x v="1"/>
    <s v="TEC-AC-10003832"/>
    <x v="2"/>
    <x v="11"/>
    <s v="Logitech P710e Mobile Speakerphone"/>
    <n v="3347.37"/>
    <n v="13"/>
    <n v="0"/>
    <n v="636.0002999999997"/>
  </r>
  <r>
    <n v="253"/>
    <x v="116"/>
    <x v="0"/>
    <x v="107"/>
    <n v="41622"/>
    <s v="First Class"/>
    <s v="DL-13315"/>
    <s v="Delfina Latchford"/>
    <x v="0"/>
    <s v="United States"/>
    <s v="New York City"/>
    <x v="15"/>
    <n v="10024"/>
    <x v="3"/>
    <s v="OFF-ST-10001228"/>
    <x v="1"/>
    <x v="4"/>
    <s v="Fellowes Personal Hanging Folder Files, Navy"/>
    <n v="80.58"/>
    <n v="6"/>
    <n v="0"/>
    <n v="22.562400000000004"/>
  </r>
  <r>
    <n v="254"/>
    <x v="116"/>
    <x v="0"/>
    <x v="107"/>
    <n v="41622"/>
    <s v="First Class"/>
    <s v="DL-13315"/>
    <s v="Delfina Latchford"/>
    <x v="0"/>
    <s v="United States"/>
    <s v="New York City"/>
    <x v="15"/>
    <n v="10024"/>
    <x v="3"/>
    <s v="OFF-EN-10003296"/>
    <x v="1"/>
    <x v="12"/>
    <s v="Tyvek Side-Opening Peel &amp; Seel Expanding Envelopes"/>
    <n v="361.92"/>
    <n v="4"/>
    <n v="0"/>
    <n v="162.864"/>
  </r>
  <r>
    <n v="255"/>
    <x v="117"/>
    <x v="1"/>
    <x v="109"/>
    <n v="41247"/>
    <s v="Standard Class"/>
    <s v="DR-12880"/>
    <s v="Dan Reichenbach"/>
    <x v="1"/>
    <s v="United States"/>
    <s v="Chicago"/>
    <x v="10"/>
    <n v="60623"/>
    <x v="2"/>
    <s v="FUR-FU-10002505"/>
    <x v="0"/>
    <x v="5"/>
    <s v="Eldon 100 Class Desk Accessories"/>
    <n v="12.132000000000001"/>
    <n v="9"/>
    <n v="0.6"/>
    <n v="-8.4923999999999982"/>
  </r>
  <r>
    <n v="256"/>
    <x v="117"/>
    <x v="1"/>
    <x v="109"/>
    <n v="41247"/>
    <s v="Standard Class"/>
    <s v="DR-12880"/>
    <s v="Dan Reichenbach"/>
    <x v="1"/>
    <s v="United States"/>
    <s v="Chicago"/>
    <x v="10"/>
    <n v="60623"/>
    <x v="2"/>
    <s v="OFF-ST-10004804"/>
    <x v="1"/>
    <x v="4"/>
    <s v="Belkin 19&quot; Vented Equipment Shelf, Black"/>
    <n v="82.367999999999995"/>
    <n v="2"/>
    <n v="0.2"/>
    <n v="-19.562399999999997"/>
  </r>
  <r>
    <n v="257"/>
    <x v="117"/>
    <x v="1"/>
    <x v="109"/>
    <n v="41247"/>
    <s v="Standard Class"/>
    <s v="DR-12880"/>
    <s v="Dan Reichenbach"/>
    <x v="1"/>
    <s v="United States"/>
    <s v="Chicago"/>
    <x v="10"/>
    <n v="60623"/>
    <x v="2"/>
    <s v="OFF-ST-10001590"/>
    <x v="1"/>
    <x v="4"/>
    <s v="Tenex Personal Project File with Scoop Front Design, Black"/>
    <n v="53.92"/>
    <n v="5"/>
    <n v="0.2"/>
    <n v="4.0439999999999969"/>
  </r>
  <r>
    <n v="258"/>
    <x v="117"/>
    <x v="1"/>
    <x v="109"/>
    <n v="41247"/>
    <s v="Standard Class"/>
    <s v="DR-12880"/>
    <s v="Dan Reichenbach"/>
    <x v="1"/>
    <s v="United States"/>
    <s v="Chicago"/>
    <x v="10"/>
    <n v="60623"/>
    <x v="2"/>
    <s v="TEC-PH-10001580"/>
    <x v="2"/>
    <x v="7"/>
    <s v="Logitech Mobile Speakerphone P710e - speaker phone"/>
    <n v="647.904"/>
    <n v="6"/>
    <n v="0.2"/>
    <n v="56.691599999999966"/>
  </r>
  <r>
    <n v="259"/>
    <x v="118"/>
    <x v="3"/>
    <x v="96"/>
    <n v="41977"/>
    <s v="Second Class"/>
    <s v="CC-12670"/>
    <s v="Craig Carreira"/>
    <x v="0"/>
    <s v="United States"/>
    <s v="New York City"/>
    <x v="15"/>
    <n v="10009"/>
    <x v="3"/>
    <s v="TEC-AC-10000290"/>
    <x v="2"/>
    <x v="11"/>
    <s v="Sabrent 4-Port USB 2.0 Hub"/>
    <n v="20.37"/>
    <n v="3"/>
    <n v="0"/>
    <n v="6.9258000000000006"/>
  </r>
  <r>
    <n v="260"/>
    <x v="118"/>
    <x v="3"/>
    <x v="96"/>
    <n v="41977"/>
    <s v="Second Class"/>
    <s v="CC-12670"/>
    <s v="Craig Carreira"/>
    <x v="0"/>
    <s v="United States"/>
    <s v="New York City"/>
    <x v="15"/>
    <n v="10009"/>
    <x v="3"/>
    <s v="OFF-ST-10002790"/>
    <x v="1"/>
    <x v="4"/>
    <s v="Safco Industrial Shelving"/>
    <n v="221.54999999999998"/>
    <n v="3"/>
    <n v="0"/>
    <n v="6.6465000000000174"/>
  </r>
  <r>
    <n v="261"/>
    <x v="118"/>
    <x v="3"/>
    <x v="96"/>
    <n v="41977"/>
    <s v="Second Class"/>
    <s v="CC-12670"/>
    <s v="Craig Carreira"/>
    <x v="0"/>
    <s v="United States"/>
    <s v="New York City"/>
    <x v="15"/>
    <n v="10009"/>
    <x v="3"/>
    <s v="OFF-BI-10003460"/>
    <x v="1"/>
    <x v="8"/>
    <s v="Acco 3-Hole Punch"/>
    <n v="17.52"/>
    <n v="5"/>
    <n v="0.2"/>
    <n v="6.1319999999999988"/>
  </r>
  <r>
    <n v="262"/>
    <x v="119"/>
    <x v="3"/>
    <x v="110"/>
    <n v="41803"/>
    <s v="Standard Class"/>
    <s v="Dl-13600"/>
    <s v="Dorris liebe"/>
    <x v="1"/>
    <s v="United States"/>
    <s v="Pasadena"/>
    <x v="5"/>
    <n v="77506"/>
    <x v="2"/>
    <s v="OFF-AP-10002203"/>
    <x v="1"/>
    <x v="9"/>
    <s v="Eureka Disposable Bags for Sanitaire Vibra Groomer I Upright Vac"/>
    <n v="1.6239999999999994"/>
    <n v="2"/>
    <n v="0.8"/>
    <n v="-4.4660000000000002"/>
  </r>
  <r>
    <n v="263"/>
    <x v="120"/>
    <x v="2"/>
    <x v="111"/>
    <n v="40807"/>
    <s v="Second Class"/>
    <s v="SB-20290"/>
    <s v="Sean Braxton"/>
    <x v="1"/>
    <s v="United States"/>
    <s v="Houston"/>
    <x v="5"/>
    <n v="77036"/>
    <x v="2"/>
    <s v="TEC-MA-10000822"/>
    <x v="2"/>
    <x v="15"/>
    <s v="Lexmark MX611dhe Monochrome Laser Printer"/>
    <n v="3059.982"/>
    <n v="3"/>
    <n v="0.4"/>
    <n v="-509.99700000000075"/>
  </r>
  <r>
    <n v="264"/>
    <x v="120"/>
    <x v="2"/>
    <x v="111"/>
    <n v="40807"/>
    <s v="Second Class"/>
    <s v="SB-20290"/>
    <s v="Sean Braxton"/>
    <x v="1"/>
    <s v="United States"/>
    <s v="Houston"/>
    <x v="5"/>
    <n v="77036"/>
    <x v="2"/>
    <s v="TEC-MA-10003353"/>
    <x v="2"/>
    <x v="15"/>
    <s v="Xerox WorkCentre 6505DN Laser Multifunction Printer"/>
    <n v="2519.9579999999996"/>
    <n v="7"/>
    <n v="0.4"/>
    <n v="-251.99579999999992"/>
  </r>
  <r>
    <n v="265"/>
    <x v="121"/>
    <x v="0"/>
    <x v="112"/>
    <n v="41439"/>
    <s v="Standard Class"/>
    <s v="RC-19825"/>
    <s v="Roy Collins"/>
    <x v="0"/>
    <s v="United States"/>
    <s v="Chicago"/>
    <x v="10"/>
    <n v="60610"/>
    <x v="2"/>
    <s v="TEC-PH-10001433"/>
    <x v="2"/>
    <x v="7"/>
    <s v="Cisco Small Business SPA 502G VoIP phone"/>
    <n v="328.22399999999999"/>
    <n v="4"/>
    <n v="0.2"/>
    <n v="28.7196"/>
  </r>
  <r>
    <n v="266"/>
    <x v="122"/>
    <x v="1"/>
    <x v="113"/>
    <n v="41228"/>
    <s v="Standard Class"/>
    <s v="AH-10210"/>
    <s v="Alan Hwang"/>
    <x v="0"/>
    <s v="United States"/>
    <s v="Brentwood"/>
    <x v="1"/>
    <n v="94513"/>
    <x v="1"/>
    <s v="TEC-AC-10004469"/>
    <x v="2"/>
    <x v="11"/>
    <s v="Microsoft Sculpt Comfort Mouse"/>
    <n v="79.900000000000006"/>
    <n v="2"/>
    <n v="0"/>
    <n v="35.156000000000006"/>
  </r>
  <r>
    <n v="267"/>
    <x v="123"/>
    <x v="3"/>
    <x v="114"/>
    <n v="41811"/>
    <s v="Standard Class"/>
    <s v="CB-12535"/>
    <s v="Claudia Bergmann"/>
    <x v="1"/>
    <s v="United States"/>
    <s v="Chapel Hill"/>
    <x v="3"/>
    <n v="27514"/>
    <x v="0"/>
    <s v="OFF-AR-10003602"/>
    <x v="1"/>
    <x v="6"/>
    <s v="Quartet Omega Colored Chalk, 12/Pack"/>
    <n v="14.015999999999998"/>
    <n v="3"/>
    <n v="0.2"/>
    <n v="4.7303999999999995"/>
  </r>
  <r>
    <n v="268"/>
    <x v="124"/>
    <x v="0"/>
    <x v="115"/>
    <n v="41302"/>
    <s v="Standard Class"/>
    <s v="PG-18895"/>
    <s v="Paul Gonzalez"/>
    <x v="0"/>
    <s v="United States"/>
    <s v="Morristown"/>
    <x v="30"/>
    <n v="7960"/>
    <x v="3"/>
    <s v="OFF-FA-10003472"/>
    <x v="1"/>
    <x v="13"/>
    <s v="Bagged Rubber Bands"/>
    <n v="7.5600000000000005"/>
    <n v="6"/>
    <n v="0"/>
    <n v="0.3024"/>
  </r>
  <r>
    <n v="269"/>
    <x v="125"/>
    <x v="3"/>
    <x v="34"/>
    <n v="41987"/>
    <s v="Standard Class"/>
    <s v="CA-12310"/>
    <s v="Christine Abelman"/>
    <x v="1"/>
    <s v="United States"/>
    <s v="Cincinnati"/>
    <x v="24"/>
    <n v="45231"/>
    <x v="3"/>
    <s v="OFF-ST-10004180"/>
    <x v="1"/>
    <x v="4"/>
    <s v="Safco Commercial Shelving"/>
    <n v="37.207999999999998"/>
    <n v="1"/>
    <n v="0.2"/>
    <n v="-7.4416000000000011"/>
  </r>
  <r>
    <n v="270"/>
    <x v="125"/>
    <x v="3"/>
    <x v="34"/>
    <n v="41987"/>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n v="42007"/>
    <s v="Second Class"/>
    <s v="KH-16690"/>
    <s v="Kristen Hastings"/>
    <x v="1"/>
    <s v="United States"/>
    <s v="San Francisco"/>
    <x v="1"/>
    <n v="94110"/>
    <x v="1"/>
    <s v="OFF-ST-10003208"/>
    <x v="1"/>
    <x v="4"/>
    <s v="Adjustable Depth Letter/Legal Cart"/>
    <n v="725.84"/>
    <n v="4"/>
    <n v="0"/>
    <n v="210.4935999999999"/>
  </r>
  <r>
    <n v="272"/>
    <x v="127"/>
    <x v="1"/>
    <x v="117"/>
    <n v="41121"/>
    <s v="First Class"/>
    <s v="HA-14920"/>
    <s v="Helen Andreada"/>
    <x v="0"/>
    <s v="United States"/>
    <s v="San Francisco"/>
    <x v="1"/>
    <n v="94109"/>
    <x v="1"/>
    <s v="TEC-AC-10003628"/>
    <x v="2"/>
    <x v="11"/>
    <s v="Logitech 910-002974 M325 Wireless Mouse for Web Scrolling"/>
    <n v="209.92999999999998"/>
    <n v="7"/>
    <n v="0"/>
    <n v="92.369200000000021"/>
  </r>
  <r>
    <n v="273"/>
    <x v="127"/>
    <x v="1"/>
    <x v="117"/>
    <n v="41121"/>
    <s v="First Class"/>
    <s v="HA-14920"/>
    <s v="Helen Andreada"/>
    <x v="0"/>
    <s v="United States"/>
    <s v="San Francisco"/>
    <x v="1"/>
    <n v="94109"/>
    <x v="1"/>
    <s v="FUR-FU-10003274"/>
    <x v="0"/>
    <x v="5"/>
    <s v="Regeneration Desk Collection"/>
    <n v="5.28"/>
    <n v="3"/>
    <n v="0"/>
    <n v="2.3232000000000004"/>
  </r>
  <r>
    <n v="274"/>
    <x v="127"/>
    <x v="1"/>
    <x v="117"/>
    <n v="41121"/>
    <s v="First Class"/>
    <s v="HA-14920"/>
    <s v="Helen Andreada"/>
    <x v="0"/>
    <s v="United States"/>
    <s v="San Francisco"/>
    <x v="1"/>
    <n v="94109"/>
    <x v="1"/>
    <s v="OFF-BI-10002557"/>
    <x v="1"/>
    <x v="8"/>
    <s v="Presstex Flexible Ring Binders"/>
    <n v="10.92"/>
    <n v="3"/>
    <n v="0.2"/>
    <n v="4.0949999999999989"/>
  </r>
  <r>
    <n v="275"/>
    <x v="128"/>
    <x v="3"/>
    <x v="118"/>
    <n v="41900"/>
    <s v="First Class"/>
    <s v="BB-10990"/>
    <s v="Barry Blumstein"/>
    <x v="1"/>
    <s v="United States"/>
    <s v="Inglewood"/>
    <x v="1"/>
    <n v="90301"/>
    <x v="1"/>
    <s v="OFF-PA-10002615"/>
    <x v="1"/>
    <x v="10"/>
    <s v="Ampad Gold Fibre Wirebound Steno Books, 6&quot; x 9&quot;, Gregg Ruled"/>
    <n v="8.82"/>
    <n v="2"/>
    <n v="0"/>
    <n v="4.0571999999999999"/>
  </r>
  <r>
    <n v="276"/>
    <x v="128"/>
    <x v="3"/>
    <x v="118"/>
    <n v="41900"/>
    <s v="First Class"/>
    <s v="BB-10990"/>
    <s v="Barry Blumstein"/>
    <x v="1"/>
    <s v="United States"/>
    <s v="Inglewood"/>
    <x v="1"/>
    <n v="90301"/>
    <x v="1"/>
    <s v="OFF-AR-10001427"/>
    <x v="1"/>
    <x v="6"/>
    <s v="Newell 330"/>
    <n v="5.98"/>
    <n v="1"/>
    <n v="0"/>
    <n v="1.5548000000000002"/>
  </r>
  <r>
    <n v="277"/>
    <x v="129"/>
    <x v="3"/>
    <x v="119"/>
    <n v="4193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n v="4193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n v="41930"/>
    <s v="Standard Class"/>
    <s v="AG-10495"/>
    <s v="Andrew Gjertsen"/>
    <x v="1"/>
    <s v="United States"/>
    <s v="Philadelphia"/>
    <x v="9"/>
    <n v="19140"/>
    <x v="3"/>
    <s v="OFF-ST-10000876"/>
    <x v="1"/>
    <x v="4"/>
    <s v="Eldon Simplefile Box Office"/>
    <n v="59.712000000000003"/>
    <n v="6"/>
    <n v="0.2"/>
    <n v="5.9711999999999996"/>
  </r>
  <r>
    <n v="280"/>
    <x v="129"/>
    <x v="3"/>
    <x v="119"/>
    <n v="41930"/>
    <s v="Standard Class"/>
    <s v="AG-10495"/>
    <s v="Andrew Gjertsen"/>
    <x v="1"/>
    <s v="United States"/>
    <s v="Philadelphia"/>
    <x v="9"/>
    <n v="19140"/>
    <x v="3"/>
    <s v="OFF-LA-10002043"/>
    <x v="1"/>
    <x v="2"/>
    <s v="Avery 489"/>
    <n v="24.839999999999996"/>
    <n v="3"/>
    <n v="0.2"/>
    <n v="8.6940000000000008"/>
  </r>
  <r>
    <n v="281"/>
    <x v="130"/>
    <x v="1"/>
    <x v="120"/>
    <n v="41180"/>
    <s v="Second Class"/>
    <s v="SC-20725"/>
    <s v="Steven Cartwright"/>
    <x v="0"/>
    <s v="United States"/>
    <s v="Houston"/>
    <x v="5"/>
    <n v="77070"/>
    <x v="2"/>
    <s v="OFF-BI-10004967"/>
    <x v="1"/>
    <x v="8"/>
    <s v="Round Ring Binders"/>
    <n v="2.0799999999999996"/>
    <n v="5"/>
    <n v="0.8"/>
    <n v="-3.4320000000000004"/>
  </r>
  <r>
    <n v="282"/>
    <x v="130"/>
    <x v="1"/>
    <x v="120"/>
    <n v="41180"/>
    <s v="Second Class"/>
    <s v="SC-20725"/>
    <s v="Steven Cartwright"/>
    <x v="0"/>
    <s v="United States"/>
    <s v="Houston"/>
    <x v="5"/>
    <n v="77070"/>
    <x v="2"/>
    <s v="TEC-PH-10001760"/>
    <x v="2"/>
    <x v="7"/>
    <s v="Bose SoundLink Bluetooth Speaker"/>
    <n v="1114.4000000000001"/>
    <n v="7"/>
    <n v="0.2"/>
    <n v="376.11"/>
  </r>
  <r>
    <n v="283"/>
    <x v="131"/>
    <x v="1"/>
    <x v="121"/>
    <n v="41219"/>
    <s v="Standard Class"/>
    <s v="JO-15280"/>
    <s v="Jas O'Carroll"/>
    <x v="0"/>
    <s v="United States"/>
    <s v="Los Angeles"/>
    <x v="1"/>
    <n v="90004"/>
    <x v="1"/>
    <s v="FUR-TA-10002903"/>
    <x v="0"/>
    <x v="3"/>
    <s v="Bevis Round Bullnose 29&quot; High Table Top"/>
    <n v="1038.8399999999999"/>
    <n v="5"/>
    <n v="0.2"/>
    <n v="51.942000000000007"/>
  </r>
  <r>
    <n v="284"/>
    <x v="132"/>
    <x v="1"/>
    <x v="120"/>
    <n v="41184"/>
    <s v="Standard Class"/>
    <s v="TB-21520"/>
    <s v="Tracy Blumstein"/>
    <x v="0"/>
    <s v="United States"/>
    <s v="Portland"/>
    <x v="21"/>
    <n v="97206"/>
    <x v="1"/>
    <s v="OFF-PA-10000474"/>
    <x v="1"/>
    <x v="10"/>
    <s v="Staples"/>
    <n v="141.76"/>
    <n v="5"/>
    <n v="0.2"/>
    <n v="47.843999999999994"/>
  </r>
  <r>
    <n v="285"/>
    <x v="132"/>
    <x v="1"/>
    <x v="120"/>
    <n v="41184"/>
    <s v="Standard Class"/>
    <s v="TB-21520"/>
    <s v="Tracy Blumstein"/>
    <x v="0"/>
    <s v="United States"/>
    <s v="Portland"/>
    <x v="21"/>
    <n v="97206"/>
    <x v="1"/>
    <s v="TEC-AC-10001956"/>
    <x v="2"/>
    <x v="11"/>
    <s v="Microsoft Arc Touch Mouse"/>
    <n v="239.80000000000004"/>
    <n v="5"/>
    <n v="0.2"/>
    <n v="47.959999999999987"/>
  </r>
  <r>
    <n v="286"/>
    <x v="132"/>
    <x v="1"/>
    <x v="120"/>
    <n v="41184"/>
    <s v="Standard Class"/>
    <s v="TB-21520"/>
    <s v="Tracy Blumstein"/>
    <x v="0"/>
    <s v="United States"/>
    <s v="Portland"/>
    <x v="21"/>
    <n v="97206"/>
    <x v="1"/>
    <s v="OFF-PA-10004100"/>
    <x v="1"/>
    <x v="10"/>
    <s v="Xerox 216"/>
    <n v="31.104000000000006"/>
    <n v="6"/>
    <n v="0.2"/>
    <n v="10.8864"/>
  </r>
  <r>
    <n v="287"/>
    <x v="133"/>
    <x v="0"/>
    <x v="122"/>
    <n v="41629"/>
    <s v="Second Class"/>
    <s v="AH-10195"/>
    <s v="Alan Haines"/>
    <x v="1"/>
    <s v="United States"/>
    <s v="Tamarac"/>
    <x v="2"/>
    <n v="33319"/>
    <x v="0"/>
    <s v="OFF-BI-10000778"/>
    <x v="1"/>
    <x v="8"/>
    <s v="GBC VeloBinder Electric Binding Machine"/>
    <n v="254.05800000000002"/>
    <n v="7"/>
    <n v="0.7"/>
    <n v="-169.3719999999999"/>
  </r>
  <r>
    <n v="288"/>
    <x v="133"/>
    <x v="0"/>
    <x v="122"/>
    <n v="41629"/>
    <s v="Second Class"/>
    <s v="AH-10195"/>
    <s v="Alan Haines"/>
    <x v="1"/>
    <s v="United States"/>
    <s v="Tamarac"/>
    <x v="2"/>
    <n v="33319"/>
    <x v="0"/>
    <s v="OFF-AP-10002684"/>
    <x v="1"/>
    <x v="9"/>
    <s v="Acco 7-Outlet Masterpiece Power Center, Wihtout Fax/Phone Line Protection"/>
    <n v="194.52800000000002"/>
    <n v="2"/>
    <n v="0.2"/>
    <n v="24.315999999999974"/>
  </r>
  <r>
    <n v="289"/>
    <x v="133"/>
    <x v="0"/>
    <x v="122"/>
    <n v="41629"/>
    <s v="Second Class"/>
    <s v="AH-10195"/>
    <s v="Alan Haines"/>
    <x v="1"/>
    <s v="United States"/>
    <s v="Tamarac"/>
    <x v="2"/>
    <n v="33319"/>
    <x v="0"/>
    <s v="OFF-SU-10000646"/>
    <x v="1"/>
    <x v="14"/>
    <s v="Premier Automatic Letter Opener"/>
    <n v="961.48000000000013"/>
    <n v="5"/>
    <n v="0.2"/>
    <n v="-204.31449999999995"/>
  </r>
  <r>
    <n v="290"/>
    <x v="134"/>
    <x v="0"/>
    <x v="73"/>
    <n v="41603"/>
    <s v="Second Class"/>
    <s v="NZ-18565"/>
    <s v="Nick Zandusky"/>
    <x v="2"/>
    <s v="United States"/>
    <s v="Columbus"/>
    <x v="24"/>
    <n v="43229"/>
    <x v="3"/>
    <s v="OFF-FA-10002983"/>
    <x v="1"/>
    <x v="13"/>
    <s v="Advantus SlideClip Paper Clips"/>
    <n v="19.096"/>
    <n v="7"/>
    <n v="0.2"/>
    <n v="6.6835999999999993"/>
  </r>
  <r>
    <n v="291"/>
    <x v="134"/>
    <x v="0"/>
    <x v="73"/>
    <n v="41603"/>
    <s v="Second Class"/>
    <s v="NZ-18565"/>
    <s v="Nick Zandusky"/>
    <x v="2"/>
    <s v="United States"/>
    <s v="Columbus"/>
    <x v="24"/>
    <n v="43229"/>
    <x v="3"/>
    <s v="OFF-LA-10004689"/>
    <x v="1"/>
    <x v="2"/>
    <s v="Avery 512"/>
    <n v="18.496000000000002"/>
    <n v="8"/>
    <n v="0.2"/>
    <n v="6.2423999999999999"/>
  </r>
  <r>
    <n v="292"/>
    <x v="134"/>
    <x v="0"/>
    <x v="73"/>
    <n v="41603"/>
    <s v="Second Class"/>
    <s v="NZ-18565"/>
    <s v="Nick Zandusky"/>
    <x v="2"/>
    <s v="United States"/>
    <s v="Columbus"/>
    <x v="24"/>
    <n v="43229"/>
    <x v="3"/>
    <s v="TEC-AC-10002001"/>
    <x v="2"/>
    <x v="11"/>
    <s v="Logitech Wireless Gaming Headset G930"/>
    <n v="255.98400000000004"/>
    <n v="2"/>
    <n v="0.2"/>
    <n v="54.396600000000007"/>
  </r>
  <r>
    <n v="293"/>
    <x v="134"/>
    <x v="0"/>
    <x v="73"/>
    <n v="41603"/>
    <s v="Second Class"/>
    <s v="NZ-18565"/>
    <s v="Nick Zandusky"/>
    <x v="2"/>
    <s v="United States"/>
    <s v="Columbus"/>
    <x v="24"/>
    <n v="43229"/>
    <x v="3"/>
    <s v="FUR-BO-10004709"/>
    <x v="0"/>
    <x v="0"/>
    <s v="Bush Westfield Collection Bookcases, Medium Cherry Finish"/>
    <n v="86.97"/>
    <n v="3"/>
    <n v="0.5"/>
    <n v="-48.703199999999995"/>
  </r>
  <r>
    <n v="294"/>
    <x v="135"/>
    <x v="2"/>
    <x v="58"/>
    <n v="40905"/>
    <s v="First Class"/>
    <s v="KL-16555"/>
    <s v="Kelly Lampkin"/>
    <x v="1"/>
    <s v="United States"/>
    <s v="Colorado Springs"/>
    <x v="22"/>
    <n v="80906"/>
    <x v="1"/>
    <s v="FUR-FU-10004091"/>
    <x v="0"/>
    <x v="5"/>
    <s v="Howard Miller 13&quot; Diameter Goldtone Round Wall Clock"/>
    <n v="300.416"/>
    <n v="8"/>
    <n v="0.2"/>
    <n v="78.859200000000001"/>
  </r>
  <r>
    <n v="295"/>
    <x v="135"/>
    <x v="2"/>
    <x v="58"/>
    <n v="40905"/>
    <s v="First Class"/>
    <s v="KL-16555"/>
    <s v="Kelly Lampkin"/>
    <x v="1"/>
    <s v="United States"/>
    <s v="Colorado Springs"/>
    <x v="22"/>
    <n v="80906"/>
    <x v="1"/>
    <s v="FUR-CH-10001891"/>
    <x v="0"/>
    <x v="1"/>
    <s v="Global Deluxe Office Fabric Chairs"/>
    <n v="230.35200000000003"/>
    <n v="3"/>
    <n v="0.2"/>
    <n v="20.155800000000013"/>
  </r>
  <r>
    <n v="296"/>
    <x v="135"/>
    <x v="2"/>
    <x v="58"/>
    <n v="40905"/>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n v="40905"/>
    <s v="First Class"/>
    <s v="KL-16555"/>
    <s v="Kelly Lampkin"/>
    <x v="1"/>
    <s v="United States"/>
    <s v="Colorado Springs"/>
    <x v="22"/>
    <n v="80906"/>
    <x v="1"/>
    <s v="OFF-BI-10004593"/>
    <x v="1"/>
    <x v="8"/>
    <s v="Ibico Laser Imprintable Binding System Covers"/>
    <n v="78.600000000000009"/>
    <n v="5"/>
    <n v="0.7"/>
    <n v="-62.88000000000001"/>
  </r>
  <r>
    <n v="298"/>
    <x v="135"/>
    <x v="2"/>
    <x v="58"/>
    <n v="40905"/>
    <s v="First Class"/>
    <s v="KL-16555"/>
    <s v="Kelly Lampkin"/>
    <x v="1"/>
    <s v="United States"/>
    <s v="Colorado Springs"/>
    <x v="22"/>
    <n v="80906"/>
    <x v="1"/>
    <s v="OFF-FA-10004854"/>
    <x v="1"/>
    <x v="13"/>
    <s v="Vinyl Coated Wire Paper Clips in Organizer Box, 800/Box"/>
    <n v="27.552000000000003"/>
    <n v="3"/>
    <n v="0.2"/>
    <n v="9.2987999999999964"/>
  </r>
  <r>
    <n v="299"/>
    <x v="136"/>
    <x v="0"/>
    <x v="99"/>
    <n v="41582"/>
    <s v="Standard Class"/>
    <s v="JD-15895"/>
    <s v="Jonathan Doherty"/>
    <x v="1"/>
    <s v="United States"/>
    <s v="Belleville"/>
    <x v="30"/>
    <n v="7109"/>
    <x v="3"/>
    <s v="OFF-PA-10002105"/>
    <x v="1"/>
    <x v="10"/>
    <s v="Xerox 223"/>
    <n v="32.400000000000006"/>
    <n v="5"/>
    <n v="0"/>
    <n v="15.552000000000001"/>
  </r>
  <r>
    <n v="300"/>
    <x v="136"/>
    <x v="0"/>
    <x v="99"/>
    <n v="41582"/>
    <s v="Standard Class"/>
    <s v="JD-15895"/>
    <s v="Jonathan Doherty"/>
    <x v="1"/>
    <s v="United States"/>
    <s v="Belleville"/>
    <x v="30"/>
    <n v="7109"/>
    <x v="3"/>
    <s v="OFF-ST-10002756"/>
    <x v="1"/>
    <x v="4"/>
    <s v="Tennsco Stur-D-Stor Boltless Shelving, 5 Shelves, 24&quot; Deep, Sand"/>
    <n v="1082.48"/>
    <n v="8"/>
    <n v="0"/>
    <n v="10.824800000000096"/>
  </r>
  <r>
    <n v="301"/>
    <x v="136"/>
    <x v="0"/>
    <x v="99"/>
    <n v="41582"/>
    <s v="Standard Class"/>
    <s v="JD-15895"/>
    <s v="Jonathan Doherty"/>
    <x v="1"/>
    <s v="United States"/>
    <s v="Belleville"/>
    <x v="30"/>
    <n v="7109"/>
    <x v="3"/>
    <s v="OFF-PA-10004243"/>
    <x v="1"/>
    <x v="10"/>
    <s v="Xerox 1939"/>
    <n v="56.91"/>
    <n v="3"/>
    <n v="0"/>
    <n v="27.316799999999997"/>
  </r>
  <r>
    <n v="302"/>
    <x v="136"/>
    <x v="0"/>
    <x v="99"/>
    <n v="41582"/>
    <s v="Standard Class"/>
    <s v="JD-15895"/>
    <s v="Jonathan Doherty"/>
    <x v="1"/>
    <s v="United States"/>
    <s v="Belleville"/>
    <x v="30"/>
    <n v="7109"/>
    <x v="3"/>
    <s v="FUR-FU-10001861"/>
    <x v="0"/>
    <x v="5"/>
    <s v="Floodlight Indoor Halogen Bulbs, 1 Bulb per Pack, 60 Watts"/>
    <n v="77.599999999999994"/>
    <n v="4"/>
    <n v="0"/>
    <n v="38.023999999999994"/>
  </r>
  <r>
    <n v="303"/>
    <x v="136"/>
    <x v="0"/>
    <x v="99"/>
    <n v="41582"/>
    <s v="Standard Class"/>
    <s v="JD-15895"/>
    <s v="Jonathan Doherty"/>
    <x v="1"/>
    <s v="United States"/>
    <s v="Belleville"/>
    <x v="30"/>
    <n v="7109"/>
    <x v="3"/>
    <s v="OFF-BI-10002706"/>
    <x v="1"/>
    <x v="8"/>
    <s v="Avery Premier Heavy-Duty Binder with Round Locking Rings"/>
    <n v="14.28"/>
    <n v="1"/>
    <n v="0"/>
    <n v="6.5687999999999995"/>
  </r>
  <r>
    <n v="304"/>
    <x v="137"/>
    <x v="3"/>
    <x v="123"/>
    <n v="41967"/>
    <s v="Standard Class"/>
    <s v="JH-15910"/>
    <s v="Jonathan Howell"/>
    <x v="0"/>
    <s v="United States"/>
    <s v="Chicago"/>
    <x v="10"/>
    <n v="60623"/>
    <x v="2"/>
    <s v="FUR-TA-10002533"/>
    <x v="0"/>
    <x v="3"/>
    <s v="BPI Conference Tables"/>
    <n v="219.07500000000002"/>
    <n v="3"/>
    <n v="0.5"/>
    <n v="-131.44500000000005"/>
  </r>
  <r>
    <n v="305"/>
    <x v="138"/>
    <x v="1"/>
    <x v="124"/>
    <n v="41038"/>
    <s v="Second Class"/>
    <s v="AS-10225"/>
    <s v="Alan Schoenberger"/>
    <x v="1"/>
    <s v="United States"/>
    <s v="New York City"/>
    <x v="15"/>
    <n v="10024"/>
    <x v="3"/>
    <s v="FUR-FU-10002671"/>
    <x v="0"/>
    <x v="5"/>
    <s v="Electrix 20W Halogen Replacement Bulb for Zoom-In Desk Lamp"/>
    <n v="26.8"/>
    <n v="2"/>
    <n v="0"/>
    <n v="12.863999999999999"/>
  </r>
  <r>
    <n v="306"/>
    <x v="139"/>
    <x v="2"/>
    <x v="125"/>
    <n v="40912"/>
    <s v="Standard Class"/>
    <s v="KB-16600"/>
    <s v="Ken Brennan"/>
    <x v="1"/>
    <s v="United States"/>
    <s v="Taylor"/>
    <x v="12"/>
    <n v="48180"/>
    <x v="2"/>
    <s v="OFF-AR-10003651"/>
    <x v="1"/>
    <x v="6"/>
    <s v="Newell 350"/>
    <n v="9.84"/>
    <n v="3"/>
    <n v="0"/>
    <n v="2.8535999999999988"/>
  </r>
  <r>
    <n v="307"/>
    <x v="140"/>
    <x v="2"/>
    <x v="106"/>
    <n v="40700"/>
    <s v="Standard Class"/>
    <s v="CR-12625"/>
    <s v="Corey Roper"/>
    <x v="2"/>
    <s v="United States"/>
    <s v="Lakewood"/>
    <x v="30"/>
    <n v="8701"/>
    <x v="3"/>
    <s v="OFF-BI-10001072"/>
    <x v="1"/>
    <x v="8"/>
    <s v="GBC Clear Cover, 8-1/2 x 11, unpunched, 25 covers per pack"/>
    <n v="45.480000000000004"/>
    <n v="3"/>
    <n v="0"/>
    <n v="20.9208"/>
  </r>
  <r>
    <n v="308"/>
    <x v="140"/>
    <x v="2"/>
    <x v="106"/>
    <n v="40700"/>
    <s v="Standard Class"/>
    <s v="CR-12625"/>
    <s v="Corey Roper"/>
    <x v="2"/>
    <s v="United States"/>
    <s v="Lakewood"/>
    <x v="30"/>
    <n v="8701"/>
    <x v="3"/>
    <s v="OFF-AR-10002135"/>
    <x v="1"/>
    <x v="6"/>
    <s v="Boston Heavy-Duty Trimline Electric Pencil Sharpeners"/>
    <n v="289.20000000000005"/>
    <n v="6"/>
    <n v="0"/>
    <n v="83.867999999999967"/>
  </r>
  <r>
    <n v="309"/>
    <x v="141"/>
    <x v="3"/>
    <x v="4"/>
    <n v="41747"/>
    <s v="First Class"/>
    <s v="SH-20395"/>
    <s v="Shahid Hopkins"/>
    <x v="0"/>
    <s v="United States"/>
    <s v="Arlington"/>
    <x v="17"/>
    <n v="22204"/>
    <x v="0"/>
    <s v="OFF-AR-10002804"/>
    <x v="1"/>
    <x v="6"/>
    <s v="Faber Castell Col-Erase Pencils"/>
    <n v="4.8899999999999997"/>
    <n v="1"/>
    <n v="0"/>
    <n v="2.0049000000000001"/>
  </r>
  <r>
    <n v="310"/>
    <x v="142"/>
    <x v="0"/>
    <x v="126"/>
    <n v="41532"/>
    <s v="Second Class"/>
    <s v="BP-11185"/>
    <s v="Ben Peterman"/>
    <x v="1"/>
    <s v="United States"/>
    <s v="Arvada"/>
    <x v="22"/>
    <n v="80004"/>
    <x v="1"/>
    <s v="FUR-FU-10001918"/>
    <x v="0"/>
    <x v="5"/>
    <s v="C-Line Cubicle Keepers Polyproplyene Holder With Velcro Backings"/>
    <n v="15.136000000000003"/>
    <n v="4"/>
    <n v="0.2"/>
    <n v="3.5948000000000011"/>
  </r>
  <r>
    <n v="311"/>
    <x v="142"/>
    <x v="0"/>
    <x v="126"/>
    <n v="41532"/>
    <s v="Second Class"/>
    <s v="BP-11185"/>
    <s v="Ben Peterman"/>
    <x v="1"/>
    <s v="United States"/>
    <s v="Arvada"/>
    <x v="22"/>
    <n v="80004"/>
    <x v="1"/>
    <s v="FUR-CH-10004086"/>
    <x v="0"/>
    <x v="1"/>
    <s v="Hon 4070 Series Pagoda Armless Upholstered Stacking Chairs"/>
    <n v="466.76800000000003"/>
    <n v="2"/>
    <n v="0.2"/>
    <n v="52.511399999999981"/>
  </r>
  <r>
    <n v="312"/>
    <x v="142"/>
    <x v="0"/>
    <x v="126"/>
    <n v="41532"/>
    <s v="Second Class"/>
    <s v="BP-11185"/>
    <s v="Ben Peterman"/>
    <x v="1"/>
    <s v="United States"/>
    <s v="Arvada"/>
    <x v="22"/>
    <n v="80004"/>
    <x v="1"/>
    <s v="FUR-FU-10001756"/>
    <x v="0"/>
    <x v="5"/>
    <s v="Eldon Expressions Desk Accessory, Wood Photo Frame, Mahogany"/>
    <n v="15.231999999999999"/>
    <n v="1"/>
    <n v="0.2"/>
    <n v="1.7135999999999978"/>
  </r>
  <r>
    <n v="313"/>
    <x v="142"/>
    <x v="0"/>
    <x v="126"/>
    <n v="41532"/>
    <s v="Second Class"/>
    <s v="BP-11185"/>
    <s v="Ben Peterman"/>
    <x v="1"/>
    <s v="United States"/>
    <s v="Arvada"/>
    <x v="22"/>
    <n v="80004"/>
    <x v="1"/>
    <s v="OFF-LA-10000634"/>
    <x v="1"/>
    <x v="2"/>
    <s v="Avery 509"/>
    <n v="6.2640000000000002"/>
    <n v="3"/>
    <n v="0.2"/>
    <n v="2.0358000000000001"/>
  </r>
  <r>
    <n v="314"/>
    <x v="143"/>
    <x v="2"/>
    <x v="127"/>
    <n v="40819"/>
    <s v="Standard Class"/>
    <s v="TS-21205"/>
    <s v="Thomas Seio"/>
    <x v="1"/>
    <s v="United States"/>
    <s v="Hackensack"/>
    <x v="30"/>
    <n v="7601"/>
    <x v="3"/>
    <s v="FUR-FU-10001588"/>
    <x v="0"/>
    <x v="5"/>
    <s v="Deflect-o SuperTray Unbreakable Stackable Tray, Letter, Black"/>
    <n v="87.539999999999992"/>
    <n v="3"/>
    <n v="0"/>
    <n v="37.642200000000003"/>
  </r>
  <r>
    <n v="315"/>
    <x v="144"/>
    <x v="2"/>
    <x v="128"/>
    <n v="40771"/>
    <s v="Standard Class"/>
    <s v="AG-10525"/>
    <s v="Andy Gerbode"/>
    <x v="1"/>
    <s v="United States"/>
    <s v="Saint Petersburg"/>
    <x v="2"/>
    <n v="33710"/>
    <x v="0"/>
    <s v="TEC-PH-10002398"/>
    <x v="2"/>
    <x v="7"/>
    <s v="AT&amp;T 1070 Corded Phone"/>
    <n v="178.38400000000001"/>
    <n v="2"/>
    <n v="0.2"/>
    <n v="22.297999999999973"/>
  </r>
  <r>
    <n v="316"/>
    <x v="144"/>
    <x v="2"/>
    <x v="128"/>
    <n v="40771"/>
    <s v="Standard Class"/>
    <s v="AG-10525"/>
    <s v="Andy Gerbode"/>
    <x v="1"/>
    <s v="United States"/>
    <s v="Saint Petersburg"/>
    <x v="2"/>
    <n v="33710"/>
    <x v="0"/>
    <s v="OFF-PA-10001937"/>
    <x v="1"/>
    <x v="10"/>
    <s v="Xerox 21"/>
    <n v="15.552000000000003"/>
    <n v="3"/>
    <n v="0.2"/>
    <n v="5.4432"/>
  </r>
  <r>
    <n v="317"/>
    <x v="145"/>
    <x v="2"/>
    <x v="129"/>
    <n v="40907"/>
    <s v="First Class"/>
    <s v="SP-20860"/>
    <s v="Sung Pak"/>
    <x v="1"/>
    <s v="United States"/>
    <s v="Philadelphia"/>
    <x v="9"/>
    <n v="19143"/>
    <x v="3"/>
    <s v="OFF-AR-10003373"/>
    <x v="1"/>
    <x v="6"/>
    <s v="Boston School Pro Electric Pencil Sharpener, 1670"/>
    <n v="99.13600000000001"/>
    <n v="4"/>
    <n v="0.2"/>
    <n v="8.674399999999995"/>
  </r>
  <r>
    <n v="318"/>
    <x v="146"/>
    <x v="2"/>
    <x v="130"/>
    <n v="40856"/>
    <s v="Standard Class"/>
    <s v="NM-18445"/>
    <s v="Nathan Mautz"/>
    <x v="2"/>
    <s v="United States"/>
    <s v="New York City"/>
    <x v="15"/>
    <n v="10024"/>
    <x v="3"/>
    <s v="FUR-CH-10002602"/>
    <x v="0"/>
    <x v="1"/>
    <s v="DMI Arturo Collection Mission-style Design Wood Chair"/>
    <n v="135.88200000000001"/>
    <n v="1"/>
    <n v="0.1"/>
    <n v="24.156800000000004"/>
  </r>
  <r>
    <n v="319"/>
    <x v="146"/>
    <x v="2"/>
    <x v="130"/>
    <n v="40856"/>
    <s v="Standard Class"/>
    <s v="NM-18445"/>
    <s v="Nathan Mautz"/>
    <x v="2"/>
    <s v="United States"/>
    <s v="New York City"/>
    <x v="15"/>
    <n v="10024"/>
    <x v="3"/>
    <s v="TEC-MA-10002927"/>
    <x v="2"/>
    <x v="15"/>
    <s v="Canon imageCLASS MF7460 Monochrome Digital Laser Multifunction Copier"/>
    <n v="3991.98"/>
    <n v="2"/>
    <n v="0"/>
    <n v="1995.99"/>
  </r>
  <r>
    <n v="320"/>
    <x v="146"/>
    <x v="2"/>
    <x v="130"/>
    <n v="40856"/>
    <s v="Standard Class"/>
    <s v="NM-18445"/>
    <s v="Nathan Mautz"/>
    <x v="2"/>
    <s v="United States"/>
    <s v="New York City"/>
    <x v="15"/>
    <n v="10024"/>
    <x v="3"/>
    <s v="TEC-PH-10004093"/>
    <x v="2"/>
    <x v="7"/>
    <s v="Panasonic Kx-TS550"/>
    <n v="275.94"/>
    <n v="6"/>
    <n v="0"/>
    <n v="80.022599999999997"/>
  </r>
  <r>
    <n v="321"/>
    <x v="146"/>
    <x v="2"/>
    <x v="130"/>
    <n v="40856"/>
    <s v="Standard Class"/>
    <s v="NM-18445"/>
    <s v="Nathan Mautz"/>
    <x v="2"/>
    <s v="United States"/>
    <s v="New York City"/>
    <x v="15"/>
    <n v="10024"/>
    <x v="3"/>
    <s v="TEC-AC-10000892"/>
    <x v="2"/>
    <x v="11"/>
    <s v="NETGEAR N750 Dual Band Wi-Fi Gigabit Router"/>
    <n v="360"/>
    <n v="4"/>
    <n v="0"/>
    <n v="129.6"/>
  </r>
  <r>
    <n v="322"/>
    <x v="146"/>
    <x v="2"/>
    <x v="130"/>
    <n v="40856"/>
    <s v="Standard Class"/>
    <s v="NM-18445"/>
    <s v="Nathan Mautz"/>
    <x v="2"/>
    <s v="United States"/>
    <s v="New York City"/>
    <x v="15"/>
    <n v="10024"/>
    <x v="3"/>
    <s v="OFF-ST-10002974"/>
    <x v="1"/>
    <x v="4"/>
    <s v="Trav-L-File Heavy-Duty Shuttle II, Black"/>
    <n v="43.57"/>
    <n v="1"/>
    <n v="0"/>
    <n v="13.070999999999998"/>
  </r>
  <r>
    <n v="323"/>
    <x v="147"/>
    <x v="2"/>
    <x v="111"/>
    <n v="40810"/>
    <s v="Standard Class"/>
    <s v="FA-14230"/>
    <s v="Frank Atkinson"/>
    <x v="1"/>
    <s v="United States"/>
    <s v="Long Beach"/>
    <x v="1"/>
    <n v="90805"/>
    <x v="1"/>
    <s v="OFF-FA-10000624"/>
    <x v="1"/>
    <x v="13"/>
    <s v="OIC Binder Clips"/>
    <n v="7.16"/>
    <n v="2"/>
    <n v="0"/>
    <n v="3.58"/>
  </r>
  <r>
    <n v="324"/>
    <x v="148"/>
    <x v="0"/>
    <x v="131"/>
    <n v="41392"/>
    <s v="Standard Class"/>
    <s v="GK-14620"/>
    <s v="Grace Kelly"/>
    <x v="1"/>
    <s v="United States"/>
    <s v="Hesperia"/>
    <x v="1"/>
    <n v="92345"/>
    <x v="1"/>
    <s v="OFF-BI-10004593"/>
    <x v="1"/>
    <x v="8"/>
    <s v="Ibico Laser Imprintable Binding System Covers"/>
    <n v="251.52"/>
    <n v="6"/>
    <n v="0.2"/>
    <n v="81.744"/>
  </r>
  <r>
    <n v="325"/>
    <x v="148"/>
    <x v="0"/>
    <x v="131"/>
    <n v="41392"/>
    <s v="Standard Class"/>
    <s v="GK-14620"/>
    <s v="Grace Kelly"/>
    <x v="1"/>
    <s v="United States"/>
    <s v="Hesperia"/>
    <x v="1"/>
    <n v="92345"/>
    <x v="1"/>
    <s v="TEC-AC-10001908"/>
    <x v="2"/>
    <x v="11"/>
    <s v="Logitech Wireless Headset h800"/>
    <n v="99.99"/>
    <n v="1"/>
    <n v="0"/>
    <n v="34.996499999999997"/>
  </r>
  <r>
    <n v="326"/>
    <x v="149"/>
    <x v="3"/>
    <x v="132"/>
    <n v="41949"/>
    <s v="Second Class"/>
    <s v="DJ-13510"/>
    <s v="Don Jones"/>
    <x v="1"/>
    <s v="United States"/>
    <s v="Murfreesboro"/>
    <x v="18"/>
    <n v="37130"/>
    <x v="0"/>
    <s v="FUR-FU-10001967"/>
    <x v="0"/>
    <x v="5"/>
    <s v="Telescoping Adjustable Floor Lamp"/>
    <n v="15.991999999999999"/>
    <n v="1"/>
    <n v="0.2"/>
    <n v="0.99949999999999894"/>
  </r>
  <r>
    <n v="327"/>
    <x v="150"/>
    <x v="0"/>
    <x v="133"/>
    <n v="41519"/>
    <s v="First Class"/>
    <s v="PO-18850"/>
    <s v="Patrick O'Brill"/>
    <x v="0"/>
    <s v="United States"/>
    <s v="Philadelphia"/>
    <x v="9"/>
    <n v="19143"/>
    <x v="3"/>
    <s v="TEC-PH-10003645"/>
    <x v="2"/>
    <x v="7"/>
    <s v="Aastra 57i VoIP phone"/>
    <n v="290.89800000000002"/>
    <n v="3"/>
    <n v="0.4"/>
    <n v="-67.876199999999997"/>
  </r>
  <r>
    <n v="328"/>
    <x v="150"/>
    <x v="0"/>
    <x v="133"/>
    <n v="41519"/>
    <s v="First Class"/>
    <s v="PO-18850"/>
    <s v="Patrick O'Brill"/>
    <x v="0"/>
    <s v="United States"/>
    <s v="Philadelphia"/>
    <x v="9"/>
    <n v="19143"/>
    <x v="3"/>
    <s v="OFF-ST-10000675"/>
    <x v="1"/>
    <x v="4"/>
    <s v="File Shuttle II and Handi-File, Black"/>
    <n v="54.224000000000004"/>
    <n v="2"/>
    <n v="0.2"/>
    <n v="3.3889999999999993"/>
  </r>
  <r>
    <n v="329"/>
    <x v="150"/>
    <x v="0"/>
    <x v="133"/>
    <n v="41519"/>
    <s v="First Class"/>
    <s v="PO-18850"/>
    <s v="Patrick O'Brill"/>
    <x v="0"/>
    <s v="United States"/>
    <s v="Philadelphia"/>
    <x v="9"/>
    <n v="19143"/>
    <x v="3"/>
    <s v="FUR-CH-10003312"/>
    <x v="0"/>
    <x v="1"/>
    <s v="Hon 2090 “Pillow Soft” Series Mid Back Swivel/Tilt Chairs"/>
    <n v="786.74400000000003"/>
    <n v="4"/>
    <n v="0.3"/>
    <n v="-258.50160000000011"/>
  </r>
  <r>
    <n v="330"/>
    <x v="150"/>
    <x v="0"/>
    <x v="133"/>
    <n v="41519"/>
    <s v="First Class"/>
    <s v="PO-18850"/>
    <s v="Patrick O'Brill"/>
    <x v="0"/>
    <s v="United States"/>
    <s v="Philadelphia"/>
    <x v="9"/>
    <n v="19143"/>
    <x v="3"/>
    <s v="OFF-LA-10001074"/>
    <x v="1"/>
    <x v="2"/>
    <s v="Round Specialty Laser Printer Labels"/>
    <n v="100.24000000000001"/>
    <n v="10"/>
    <n v="0.2"/>
    <n v="33.830999999999989"/>
  </r>
  <r>
    <n v="331"/>
    <x v="150"/>
    <x v="0"/>
    <x v="133"/>
    <n v="41519"/>
    <s v="First Class"/>
    <s v="PO-18850"/>
    <s v="Patrick O'Brill"/>
    <x v="0"/>
    <s v="United States"/>
    <s v="Philadelphia"/>
    <x v="9"/>
    <n v="19143"/>
    <x v="3"/>
    <s v="OFF-BI-10001524"/>
    <x v="1"/>
    <x v="8"/>
    <s v="GBC Premium Transparent Covers with Diagonal Lined Pattern"/>
    <n v="37.76400000000001"/>
    <n v="6"/>
    <n v="0.7"/>
    <n v="-27.693600000000004"/>
  </r>
  <r>
    <n v="332"/>
    <x v="151"/>
    <x v="0"/>
    <x v="134"/>
    <n v="41394"/>
    <s v="Second Class"/>
    <s v="JL-15850"/>
    <s v="John Lucas"/>
    <x v="0"/>
    <s v="United States"/>
    <s v="Philadelphia"/>
    <x v="9"/>
    <n v="19134"/>
    <x v="3"/>
    <s v="TEC-PH-10004614"/>
    <x v="2"/>
    <x v="7"/>
    <s v="AT&amp;T 841000 Phone"/>
    <n v="82.8"/>
    <n v="2"/>
    <n v="0.4"/>
    <n v="-20.700000000000003"/>
  </r>
  <r>
    <n v="333"/>
    <x v="151"/>
    <x v="0"/>
    <x v="134"/>
    <n v="41394"/>
    <s v="Second Class"/>
    <s v="JL-15850"/>
    <s v="John Lucas"/>
    <x v="0"/>
    <s v="United States"/>
    <s v="Philadelphia"/>
    <x v="9"/>
    <n v="19134"/>
    <x v="3"/>
    <s v="OFF-BI-10001153"/>
    <x v="1"/>
    <x v="8"/>
    <s v="Ibico Recycled Grain-Textured Covers"/>
    <n v="20.724000000000004"/>
    <n v="2"/>
    <n v="0.7"/>
    <n v="-13.815999999999995"/>
  </r>
  <r>
    <n v="334"/>
    <x v="151"/>
    <x v="0"/>
    <x v="134"/>
    <n v="41394"/>
    <s v="Second Class"/>
    <s v="JL-15850"/>
    <s v="John Lucas"/>
    <x v="0"/>
    <s v="United States"/>
    <s v="Philadelphia"/>
    <x v="9"/>
    <n v="19134"/>
    <x v="3"/>
    <s v="OFF-BI-10001982"/>
    <x v="1"/>
    <x v="8"/>
    <s v="Wilson Jones Custom Binder Spines &amp; Labels"/>
    <n v="4.8960000000000008"/>
    <n v="3"/>
    <n v="0.7"/>
    <n v="-3.4271999999999991"/>
  </r>
  <r>
    <n v="335"/>
    <x v="152"/>
    <x v="1"/>
    <x v="135"/>
    <n v="41156"/>
    <s v="Second Class"/>
    <s v="DB-13615"/>
    <s v="Doug Bickford"/>
    <x v="0"/>
    <s v="United States"/>
    <s v="Los Angeles"/>
    <x v="1"/>
    <n v="90045"/>
    <x v="1"/>
    <s v="OFF-BI-10001922"/>
    <x v="1"/>
    <x v="8"/>
    <s v="Storex Dura Pro Binders"/>
    <n v="4.7520000000000007"/>
    <n v="1"/>
    <n v="0.2"/>
    <n v="1.6037999999999997"/>
  </r>
  <r>
    <n v="336"/>
    <x v="152"/>
    <x v="1"/>
    <x v="135"/>
    <n v="41156"/>
    <s v="Second Class"/>
    <s v="DB-13615"/>
    <s v="Doug Bickford"/>
    <x v="0"/>
    <s v="United States"/>
    <s v="Los Angeles"/>
    <x v="1"/>
    <n v="90045"/>
    <x v="1"/>
    <s v="TEC-CO-10001449"/>
    <x v="2"/>
    <x v="16"/>
    <s v="Hewlett Packard LaserJet 3310 Copier"/>
    <n v="959.98400000000004"/>
    <n v="2"/>
    <n v="0.2"/>
    <n v="335.99440000000004"/>
  </r>
  <r>
    <n v="337"/>
    <x v="152"/>
    <x v="1"/>
    <x v="135"/>
    <n v="41156"/>
    <s v="Second Class"/>
    <s v="DB-13615"/>
    <s v="Doug Bickford"/>
    <x v="0"/>
    <s v="United States"/>
    <s v="Los Angeles"/>
    <x v="1"/>
    <n v="90045"/>
    <x v="1"/>
    <s v="OFF-BI-10004140"/>
    <x v="1"/>
    <x v="8"/>
    <s v="Avery Non-Stick Binders"/>
    <n v="14.368000000000002"/>
    <n v="4"/>
    <n v="0.2"/>
    <n v="4.4899999999999984"/>
  </r>
  <r>
    <n v="338"/>
    <x v="153"/>
    <x v="2"/>
    <x v="136"/>
    <n v="40741"/>
    <s v="Standard Class"/>
    <s v="AC-10420"/>
    <s v="Alyssa Crouse"/>
    <x v="1"/>
    <s v="United States"/>
    <s v="San Francisco"/>
    <x v="1"/>
    <n v="94122"/>
    <x v="1"/>
    <s v="OFF-BI-10003314"/>
    <x v="1"/>
    <x v="8"/>
    <s v="Tuff Stuff Recycled Round Ring Binders"/>
    <n v="7.7120000000000006"/>
    <n v="2"/>
    <n v="0.2"/>
    <n v="2.7956000000000003"/>
  </r>
  <r>
    <n v="339"/>
    <x v="153"/>
    <x v="2"/>
    <x v="136"/>
    <n v="40741"/>
    <s v="Standard Class"/>
    <s v="AC-10420"/>
    <s v="Alyssa Crouse"/>
    <x v="1"/>
    <s v="United States"/>
    <s v="San Francisco"/>
    <x v="1"/>
    <n v="94122"/>
    <x v="1"/>
    <s v="FUR-TA-10004575"/>
    <x v="0"/>
    <x v="3"/>
    <s v="Hon 5100 Series Wood Tables"/>
    <n v="698.35200000000009"/>
    <n v="3"/>
    <n v="0.2"/>
    <n v="-17.458800000000053"/>
  </r>
  <r>
    <n v="340"/>
    <x v="154"/>
    <x v="1"/>
    <x v="137"/>
    <n v="41086"/>
    <s v="Second Class"/>
    <s v="KL-16645"/>
    <s v="Ken Lonsdale"/>
    <x v="0"/>
    <s v="United States"/>
    <s v="Layton"/>
    <x v="7"/>
    <n v="84041"/>
    <x v="1"/>
    <s v="OFF-FA-10000490"/>
    <x v="1"/>
    <x v="13"/>
    <s v="OIC Binder Clips, Mini, 1/4&quot; Capacity, Black"/>
    <n v="4.96"/>
    <n v="4"/>
    <n v="0"/>
    <n v="2.3311999999999999"/>
  </r>
  <r>
    <n v="341"/>
    <x v="155"/>
    <x v="2"/>
    <x v="138"/>
    <n v="40650"/>
    <s v="Second Class"/>
    <s v="JD-15895"/>
    <s v="Jonathan Doherty"/>
    <x v="1"/>
    <s v="United States"/>
    <s v="Philadelphia"/>
    <x v="9"/>
    <n v="19140"/>
    <x v="3"/>
    <s v="OFF-AR-10000122"/>
    <x v="1"/>
    <x v="6"/>
    <s v="Newell 314"/>
    <n v="17.856000000000002"/>
    <n v="4"/>
    <n v="0.2"/>
    <n v="1.1159999999999979"/>
  </r>
  <r>
    <n v="342"/>
    <x v="155"/>
    <x v="2"/>
    <x v="138"/>
    <n v="40650"/>
    <s v="Second Class"/>
    <s v="JD-15895"/>
    <s v="Jonathan Doherty"/>
    <x v="1"/>
    <s v="United States"/>
    <s v="Philadelphia"/>
    <x v="9"/>
    <n v="19140"/>
    <x v="3"/>
    <s v="OFF-BI-10003656"/>
    <x v="1"/>
    <x v="8"/>
    <s v="Fellowes PB200 Plastic Comb Binding Machine"/>
    <n v="509.97000000000008"/>
    <n v="10"/>
    <n v="0.7"/>
    <n v="-407.97599999999989"/>
  </r>
  <r>
    <n v="343"/>
    <x v="155"/>
    <x v="2"/>
    <x v="138"/>
    <n v="40650"/>
    <s v="Second Class"/>
    <s v="JD-15895"/>
    <s v="Jonathan Doherty"/>
    <x v="1"/>
    <s v="United States"/>
    <s v="Philadelphia"/>
    <x v="9"/>
    <n v="19140"/>
    <x v="3"/>
    <s v="OFF-FA-10002780"/>
    <x v="1"/>
    <x v="13"/>
    <s v="Staples"/>
    <n v="30.991999999999997"/>
    <n v="13"/>
    <n v="0.2"/>
    <n v="10.072399999999996"/>
  </r>
  <r>
    <n v="344"/>
    <x v="155"/>
    <x v="2"/>
    <x v="138"/>
    <n v="4065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n v="41267"/>
    <s v="Standard Class"/>
    <s v="CS-12130"/>
    <s v="Chad Sievert"/>
    <x v="0"/>
    <s v="United States"/>
    <s v="Austin"/>
    <x v="5"/>
    <n v="78745"/>
    <x v="2"/>
    <s v="OFF-ST-10000107"/>
    <x v="1"/>
    <x v="4"/>
    <s v="Fellowes Super Stor/Drawer"/>
    <n v="88.800000000000011"/>
    <n v="4"/>
    <n v="0.2"/>
    <n v="-2.2200000000000131"/>
  </r>
  <r>
    <n v="346"/>
    <x v="157"/>
    <x v="3"/>
    <x v="140"/>
    <n v="4181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n v="41833"/>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n v="41833"/>
    <s v="Standard Class"/>
    <s v="TD-20995"/>
    <s v="Tamara Dahlen"/>
    <x v="0"/>
    <s v="United States"/>
    <s v="Lowell"/>
    <x v="31"/>
    <n v="1852"/>
    <x v="3"/>
    <s v="OFF-PA-10000249"/>
    <x v="1"/>
    <x v="10"/>
    <s v="Staples"/>
    <n v="24.56"/>
    <n v="2"/>
    <n v="0"/>
    <n v="11.543199999999999"/>
  </r>
  <r>
    <n v="349"/>
    <x v="158"/>
    <x v="3"/>
    <x v="141"/>
    <n v="41833"/>
    <s v="Standard Class"/>
    <s v="TD-20995"/>
    <s v="Tamara Dahlen"/>
    <x v="0"/>
    <s v="United States"/>
    <s v="Lowell"/>
    <x v="31"/>
    <n v="1852"/>
    <x v="3"/>
    <s v="OFF-AR-10001374"/>
    <x v="1"/>
    <x v="6"/>
    <s v="BIC Brite Liner Highlighters, Chisel Tip"/>
    <n v="12.96"/>
    <n v="2"/>
    <n v="0"/>
    <n v="4.1471999999999998"/>
  </r>
  <r>
    <n v="350"/>
    <x v="159"/>
    <x v="0"/>
    <x v="142"/>
    <n v="41521"/>
    <s v="First Class"/>
    <s v="AB-10060"/>
    <s v="Adam Bellavance"/>
    <x v="2"/>
    <s v="United States"/>
    <s v="New York City"/>
    <x v="15"/>
    <n v="10009"/>
    <x v="3"/>
    <s v="TEC-AC-10000290"/>
    <x v="2"/>
    <x v="11"/>
    <s v="Sabrent 4-Port USB 2.0 Hub"/>
    <n v="6.79"/>
    <n v="1"/>
    <n v="0"/>
    <n v="2.3086000000000002"/>
  </r>
  <r>
    <n v="351"/>
    <x v="159"/>
    <x v="0"/>
    <x v="142"/>
    <n v="41521"/>
    <s v="First Class"/>
    <s v="AB-10060"/>
    <s v="Adam Bellavance"/>
    <x v="2"/>
    <s v="United States"/>
    <s v="New York City"/>
    <x v="15"/>
    <n v="10009"/>
    <x v="3"/>
    <s v="OFF-PA-10001970"/>
    <x v="1"/>
    <x v="10"/>
    <s v="Xerox 1881"/>
    <n v="24.56"/>
    <n v="2"/>
    <n v="0"/>
    <n v="11.543199999999999"/>
  </r>
  <r>
    <n v="352"/>
    <x v="159"/>
    <x v="0"/>
    <x v="142"/>
    <n v="41521"/>
    <s v="First Class"/>
    <s v="AB-10060"/>
    <s v="Adam Bellavance"/>
    <x v="2"/>
    <s v="United States"/>
    <s v="New York City"/>
    <x v="15"/>
    <n v="10009"/>
    <x v="3"/>
    <s v="OFF-BI-10002160"/>
    <x v="1"/>
    <x v="8"/>
    <s v="Acco Hanging Data Binders"/>
    <n v="3.048"/>
    <n v="1"/>
    <n v="0.2"/>
    <n v="1.0668"/>
  </r>
  <r>
    <n v="353"/>
    <x v="159"/>
    <x v="0"/>
    <x v="142"/>
    <n v="41521"/>
    <s v="First Class"/>
    <s v="AB-10060"/>
    <s v="Adam Bellavance"/>
    <x v="2"/>
    <s v="United States"/>
    <s v="New York City"/>
    <x v="15"/>
    <n v="10009"/>
    <x v="3"/>
    <s v="OFF-PA-10001970"/>
    <x v="1"/>
    <x v="10"/>
    <s v="Xerox 1881"/>
    <n v="49.12"/>
    <n v="4"/>
    <n v="0"/>
    <n v="23.086399999999998"/>
  </r>
  <r>
    <n v="354"/>
    <x v="159"/>
    <x v="0"/>
    <x v="142"/>
    <n v="41521"/>
    <s v="First Class"/>
    <s v="AB-10060"/>
    <s v="Adam Bellavance"/>
    <x v="2"/>
    <s v="United States"/>
    <s v="New York City"/>
    <x v="15"/>
    <n v="10009"/>
    <x v="3"/>
    <s v="OFF-BI-10004995"/>
    <x v="1"/>
    <x v="8"/>
    <s v="GBC DocuBind P400 Electric Binding System"/>
    <n v="4355.1680000000006"/>
    <n v="4"/>
    <n v="0.2"/>
    <n v="1415.4295999999997"/>
  </r>
  <r>
    <n v="355"/>
    <x v="160"/>
    <x v="0"/>
    <x v="143"/>
    <n v="41378"/>
    <s v="Standard Class"/>
    <s v="JL-15505"/>
    <s v="Jeremy Lonsdale"/>
    <x v="0"/>
    <s v="United States"/>
    <s v="New York City"/>
    <x v="15"/>
    <n v="10035"/>
    <x v="3"/>
    <s v="FUR-BO-10002268"/>
    <x v="0"/>
    <x v="0"/>
    <s v="Sauder Barrister Bookcases"/>
    <n v="388.70400000000006"/>
    <n v="6"/>
    <n v="0.2"/>
    <n v="-4.8588000000000022"/>
  </r>
  <r>
    <n v="356"/>
    <x v="160"/>
    <x v="0"/>
    <x v="143"/>
    <n v="41378"/>
    <s v="Standard Class"/>
    <s v="JL-15505"/>
    <s v="Jeremy Lonsdale"/>
    <x v="0"/>
    <s v="United States"/>
    <s v="New York City"/>
    <x v="15"/>
    <n v="10035"/>
    <x v="3"/>
    <s v="OFF-EN-10001137"/>
    <x v="1"/>
    <x v="12"/>
    <s v="#10 Gummed Flap White Envelopes, 100/Box"/>
    <n v="8.26"/>
    <n v="2"/>
    <n v="0"/>
    <n v="3.7995999999999999"/>
  </r>
  <r>
    <n v="357"/>
    <x v="160"/>
    <x v="0"/>
    <x v="143"/>
    <n v="41378"/>
    <s v="Standard Class"/>
    <s v="JL-15505"/>
    <s v="Jeremy Lonsdale"/>
    <x v="0"/>
    <s v="United States"/>
    <s v="New York City"/>
    <x v="15"/>
    <n v="10035"/>
    <x v="3"/>
    <s v="OFF-AR-10002399"/>
    <x v="1"/>
    <x v="6"/>
    <s v="Dixon Prang Watercolor Pencils, 10-Color Set with Brush"/>
    <n v="17.04"/>
    <n v="4"/>
    <n v="0"/>
    <n v="6.9863999999999997"/>
  </r>
  <r>
    <n v="358"/>
    <x v="160"/>
    <x v="0"/>
    <x v="143"/>
    <n v="41378"/>
    <s v="Standard Class"/>
    <s v="JL-15505"/>
    <s v="Jeremy Lonsdale"/>
    <x v="0"/>
    <s v="United States"/>
    <s v="New York City"/>
    <x v="15"/>
    <n v="10035"/>
    <x v="3"/>
    <s v="OFF-PA-10002713"/>
    <x v="1"/>
    <x v="10"/>
    <s v="Adams Phone Message Book, 200 Message Capacity, 8 1/16” x 11”"/>
    <n v="34.4"/>
    <n v="5"/>
    <n v="0"/>
    <n v="15.823999999999998"/>
  </r>
  <r>
    <n v="359"/>
    <x v="161"/>
    <x v="0"/>
    <x v="131"/>
    <n v="41393"/>
    <s v="Standard Class"/>
    <s v="HK-14890"/>
    <s v="Heather Kirkland"/>
    <x v="1"/>
    <s v="United States"/>
    <s v="Charlotte"/>
    <x v="3"/>
    <n v="28205"/>
    <x v="0"/>
    <s v="OFF-PA-10002666"/>
    <x v="1"/>
    <x v="10"/>
    <s v="Southworth 25% Cotton Linen-Finish Paper &amp; Envelopes"/>
    <n v="36.240000000000009"/>
    <n v="5"/>
    <n v="0.2"/>
    <n v="11.324999999999996"/>
  </r>
  <r>
    <n v="360"/>
    <x v="162"/>
    <x v="3"/>
    <x v="144"/>
    <n v="41710"/>
    <s v="First Class"/>
    <s v="VB-21745"/>
    <s v="Victoria Brennan"/>
    <x v="1"/>
    <s v="United States"/>
    <s v="Columbus"/>
    <x v="32"/>
    <n v="31907"/>
    <x v="0"/>
    <s v="OFF-AP-10001124"/>
    <x v="1"/>
    <x v="9"/>
    <s v="Belkin 8 Outlet SurgeMaster II Gold Surge Protector with Phone Protection"/>
    <n v="647.84"/>
    <n v="8"/>
    <n v="0"/>
    <n v="168.4384"/>
  </r>
  <r>
    <n v="361"/>
    <x v="162"/>
    <x v="3"/>
    <x v="144"/>
    <n v="41710"/>
    <s v="First Class"/>
    <s v="VB-21745"/>
    <s v="Victoria Brennan"/>
    <x v="1"/>
    <s v="United States"/>
    <s v="Columbus"/>
    <x v="32"/>
    <n v="31907"/>
    <x v="0"/>
    <s v="OFF-LA-10001158"/>
    <x v="1"/>
    <x v="2"/>
    <s v="Avery Address/Shipping Labels for Typewriters, 4&quot; x 2&quot;"/>
    <n v="20.7"/>
    <n v="2"/>
    <n v="0"/>
    <n v="9.9359999999999999"/>
  </r>
  <r>
    <n v="362"/>
    <x v="163"/>
    <x v="3"/>
    <x v="145"/>
    <n v="41914"/>
    <s v="Standard Class"/>
    <s v="KW-16435"/>
    <s v="Katrina Willman"/>
    <x v="0"/>
    <s v="United States"/>
    <s v="New York City"/>
    <x v="15"/>
    <n v="10009"/>
    <x v="3"/>
    <s v="OFF-LA-10001158"/>
    <x v="1"/>
    <x v="2"/>
    <s v="Avery Address/Shipping Labels for Typewriters, 4&quot; x 2&quot;"/>
    <n v="20.7"/>
    <n v="2"/>
    <n v="0"/>
    <n v="9.9359999999999999"/>
  </r>
  <r>
    <n v="363"/>
    <x v="163"/>
    <x v="3"/>
    <x v="145"/>
    <n v="41914"/>
    <s v="Standard Class"/>
    <s v="KW-16435"/>
    <s v="Katrina Willman"/>
    <x v="0"/>
    <s v="United States"/>
    <s v="New York City"/>
    <x v="15"/>
    <n v="10009"/>
    <x v="3"/>
    <s v="FUR-CH-10000785"/>
    <x v="0"/>
    <x v="1"/>
    <s v="Global Ergonomic Managers Chair"/>
    <n v="488.64600000000002"/>
    <n v="3"/>
    <n v="0.1"/>
    <n v="86.870400000000004"/>
  </r>
  <r>
    <n v="364"/>
    <x v="163"/>
    <x v="3"/>
    <x v="145"/>
    <n v="41914"/>
    <s v="Standard Class"/>
    <s v="KW-16435"/>
    <s v="Katrina Willman"/>
    <x v="0"/>
    <s v="United States"/>
    <s v="New York City"/>
    <x v="15"/>
    <n v="10009"/>
    <x v="3"/>
    <s v="OFF-AR-10003732"/>
    <x v="1"/>
    <x v="6"/>
    <s v="Newell 333"/>
    <n v="5.56"/>
    <n v="2"/>
    <n v="0"/>
    <n v="1.4455999999999998"/>
  </r>
  <r>
    <n v="365"/>
    <x v="163"/>
    <x v="3"/>
    <x v="145"/>
    <n v="41914"/>
    <s v="Standard Class"/>
    <s v="KW-16435"/>
    <s v="Katrina Willman"/>
    <x v="0"/>
    <s v="United States"/>
    <s v="New York City"/>
    <x v="15"/>
    <n v="10009"/>
    <x v="3"/>
    <s v="FUR-FU-10000023"/>
    <x v="0"/>
    <x v="5"/>
    <s v="Eldon Wave Desk Accessories"/>
    <n v="47.12"/>
    <n v="8"/>
    <n v="0"/>
    <n v="20.732800000000001"/>
  </r>
  <r>
    <n v="366"/>
    <x v="164"/>
    <x v="2"/>
    <x v="146"/>
    <n v="40815"/>
    <s v="Standard Class"/>
    <s v="JD-16060"/>
    <s v="Julia Dunbar"/>
    <x v="0"/>
    <s v="United States"/>
    <s v="San Francisco"/>
    <x v="1"/>
    <n v="94109"/>
    <x v="1"/>
    <s v="OFF-ST-10001713"/>
    <x v="1"/>
    <x v="4"/>
    <s v="Gould Plastics 9-Pocket Panel Bin, 18-3/8w x 5-1/4d x 20-1/2h, Black"/>
    <n v="211.96"/>
    <n v="4"/>
    <n v="0"/>
    <n v="8.4783999999999935"/>
  </r>
  <r>
    <n v="367"/>
    <x v="165"/>
    <x v="0"/>
    <x v="147"/>
    <n v="41569"/>
    <s v="Same Day"/>
    <s v="MK-17905"/>
    <s v="Michael Kennedy"/>
    <x v="1"/>
    <s v="United States"/>
    <s v="Manchester"/>
    <x v="29"/>
    <n v="6040"/>
    <x v="3"/>
    <s v="OFF-BI-10002412"/>
    <x v="1"/>
    <x v="8"/>
    <s v="Wilson Jones “Snap” Scratch Pad Binder Tool for Ring Binders"/>
    <n v="23.2"/>
    <n v="4"/>
    <n v="0"/>
    <n v="10.44"/>
  </r>
  <r>
    <n v="368"/>
    <x v="165"/>
    <x v="0"/>
    <x v="147"/>
    <n v="41569"/>
    <s v="Same Day"/>
    <s v="MK-17905"/>
    <s v="Michael Kennedy"/>
    <x v="1"/>
    <s v="United States"/>
    <s v="Manchester"/>
    <x v="29"/>
    <n v="6040"/>
    <x v="3"/>
    <s v="OFF-SU-10001225"/>
    <x v="1"/>
    <x v="14"/>
    <s v="Staples"/>
    <n v="7.36"/>
    <n v="2"/>
    <n v="0"/>
    <n v="0.14719999999999978"/>
  </r>
  <r>
    <n v="369"/>
    <x v="165"/>
    <x v="0"/>
    <x v="147"/>
    <n v="41569"/>
    <s v="Same Day"/>
    <s v="MK-17905"/>
    <s v="Michael Kennedy"/>
    <x v="1"/>
    <s v="United States"/>
    <s v="Manchester"/>
    <x v="29"/>
    <n v="6040"/>
    <x v="3"/>
    <s v="OFF-ST-10002406"/>
    <x v="1"/>
    <x v="4"/>
    <s v="Pizazz Global Quick File"/>
    <n v="104.79"/>
    <n v="7"/>
    <n v="0"/>
    <n v="29.341200000000008"/>
  </r>
  <r>
    <n v="370"/>
    <x v="165"/>
    <x v="0"/>
    <x v="147"/>
    <n v="41569"/>
    <s v="Same Day"/>
    <s v="MK-17905"/>
    <s v="Michael Kennedy"/>
    <x v="1"/>
    <s v="United States"/>
    <s v="Manchester"/>
    <x v="29"/>
    <n v="6040"/>
    <x v="3"/>
    <s v="FUR-BO-10002545"/>
    <x v="0"/>
    <x v="0"/>
    <s v="Atlantic Metals Mobile 3-Shelf Bookcases, Custom Colors"/>
    <n v="1043.92"/>
    <n v="4"/>
    <n v="0"/>
    <n v="271.41920000000005"/>
  </r>
  <r>
    <n v="371"/>
    <x v="166"/>
    <x v="3"/>
    <x v="148"/>
    <n v="41795"/>
    <s v="Standard Class"/>
    <s v="GT-14755"/>
    <s v="Guy Thornton"/>
    <x v="0"/>
    <s v="United States"/>
    <s v="Harlingen"/>
    <x v="5"/>
    <n v="78550"/>
    <x v="2"/>
    <s v="OFF-PA-10002036"/>
    <x v="1"/>
    <x v="10"/>
    <s v="Xerox 1930"/>
    <n v="25.920000000000005"/>
    <n v="5"/>
    <n v="0.2"/>
    <n v="9.3960000000000008"/>
  </r>
  <r>
    <n v="372"/>
    <x v="166"/>
    <x v="3"/>
    <x v="148"/>
    <n v="41795"/>
    <s v="Standard Class"/>
    <s v="GT-14755"/>
    <s v="Guy Thornton"/>
    <x v="0"/>
    <s v="United States"/>
    <s v="Harlingen"/>
    <x v="5"/>
    <n v="78550"/>
    <x v="2"/>
    <s v="OFF-ST-10002205"/>
    <x v="1"/>
    <x v="4"/>
    <s v="File Shuttle I and Handi-File"/>
    <n v="53.424000000000007"/>
    <n v="3"/>
    <n v="0.2"/>
    <n v="4.6746000000000016"/>
  </r>
  <r>
    <n v="373"/>
    <x v="167"/>
    <x v="2"/>
    <x v="149"/>
    <n v="40751"/>
    <s v="Standard Class"/>
    <s v="AG-10900"/>
    <s v="Arthur Gainer"/>
    <x v="0"/>
    <s v="United States"/>
    <s v="Tucson"/>
    <x v="16"/>
    <n v="85705"/>
    <x v="1"/>
    <s v="OFF-BI-10001982"/>
    <x v="1"/>
    <x v="8"/>
    <s v="Wilson Jones Custom Binder Spines &amp; Labels"/>
    <n v="8.1600000000000019"/>
    <n v="5"/>
    <n v="0.7"/>
    <n v="-5.7119999999999997"/>
  </r>
  <r>
    <n v="374"/>
    <x v="167"/>
    <x v="2"/>
    <x v="149"/>
    <n v="40751"/>
    <s v="Standard Class"/>
    <s v="AG-10900"/>
    <s v="Arthur Gainer"/>
    <x v="0"/>
    <s v="United States"/>
    <s v="Tucson"/>
    <x v="16"/>
    <n v="85705"/>
    <x v="1"/>
    <s v="TEC-AC-10003911"/>
    <x v="2"/>
    <x v="11"/>
    <s v="NETGEAR AC1750 Dual Band Gigabit Smart WiFi Router"/>
    <n v="1023.9360000000001"/>
    <n v="8"/>
    <n v="0.2"/>
    <n v="179.1887999999999"/>
  </r>
  <r>
    <n v="375"/>
    <x v="167"/>
    <x v="2"/>
    <x v="149"/>
    <n v="40751"/>
    <s v="Standard Class"/>
    <s v="AG-10900"/>
    <s v="Arthur Gainer"/>
    <x v="0"/>
    <s v="United States"/>
    <s v="Tucson"/>
    <x v="16"/>
    <n v="85705"/>
    <x v="1"/>
    <s v="OFF-AR-10000658"/>
    <x v="1"/>
    <x v="6"/>
    <s v="Newell 324"/>
    <n v="9.24"/>
    <n v="1"/>
    <n v="0.2"/>
    <n v="0.92399999999999993"/>
  </r>
  <r>
    <n v="376"/>
    <x v="167"/>
    <x v="2"/>
    <x v="149"/>
    <n v="40751"/>
    <s v="Standard Class"/>
    <s v="AG-10900"/>
    <s v="Arthur Gainer"/>
    <x v="0"/>
    <s v="United States"/>
    <s v="Tucson"/>
    <x v="16"/>
    <n v="85705"/>
    <x v="1"/>
    <s v="TEC-AC-10002076"/>
    <x v="2"/>
    <x v="11"/>
    <s v="Microsoft Natural Keyboard Elite"/>
    <n v="479.04"/>
    <n v="10"/>
    <n v="0.2"/>
    <n v="-29.940000000000012"/>
  </r>
  <r>
    <n v="377"/>
    <x v="168"/>
    <x v="0"/>
    <x v="150"/>
    <n v="41549"/>
    <s v="First Class"/>
    <s v="MM-18280"/>
    <s v="Muhammed MacIntyre"/>
    <x v="1"/>
    <s v="United States"/>
    <s v="Quincy"/>
    <x v="10"/>
    <n v="62301"/>
    <x v="2"/>
    <s v="OFF-PA-10003039"/>
    <x v="1"/>
    <x v="10"/>
    <s v="Xerox 1960"/>
    <n v="99.13600000000001"/>
    <n v="4"/>
    <n v="0.2"/>
    <n v="30.979999999999993"/>
  </r>
  <r>
    <n v="378"/>
    <x v="169"/>
    <x v="3"/>
    <x v="151"/>
    <n v="41884"/>
    <s v="Standard Class"/>
    <s v="AR-10405"/>
    <s v="Allen Rosenblatt"/>
    <x v="1"/>
    <s v="United States"/>
    <s v="Franklin"/>
    <x v="31"/>
    <n v="2038"/>
    <x v="3"/>
    <s v="FUR-TA-10004915"/>
    <x v="0"/>
    <x v="3"/>
    <s v="Office Impressions End Table, 20-1/2&quot;H x 24&quot;W x 20&quot;D"/>
    <n v="1488.4239999999998"/>
    <n v="7"/>
    <n v="0.3"/>
    <n v="-297.68479999999983"/>
  </r>
  <r>
    <n v="379"/>
    <x v="170"/>
    <x v="1"/>
    <x v="152"/>
    <n v="41034"/>
    <s v="Standard Class"/>
    <s v="RA-19915"/>
    <s v="Russell Applegate"/>
    <x v="0"/>
    <s v="United States"/>
    <s v="Houston"/>
    <x v="5"/>
    <n v="77095"/>
    <x v="2"/>
    <s v="OFF-AP-10000696"/>
    <x v="1"/>
    <x v="9"/>
    <s v="Holmes Odor Grabber"/>
    <n v="8.6519999999999975"/>
    <n v="3"/>
    <n v="0.8"/>
    <n v="-20.332200000000007"/>
  </r>
  <r>
    <n v="380"/>
    <x v="170"/>
    <x v="1"/>
    <x v="152"/>
    <n v="41034"/>
    <s v="Standard Class"/>
    <s v="RA-19915"/>
    <s v="Russell Applegate"/>
    <x v="0"/>
    <s v="United States"/>
    <s v="Houston"/>
    <x v="5"/>
    <n v="77095"/>
    <x v="2"/>
    <s v="OFF-ST-10003327"/>
    <x v="1"/>
    <x v="4"/>
    <s v="Akro-Mils 12-Gallon Tote"/>
    <n v="23.832000000000001"/>
    <n v="3"/>
    <n v="0.2"/>
    <n v="2.6810999999999954"/>
  </r>
  <r>
    <n v="381"/>
    <x v="170"/>
    <x v="1"/>
    <x v="152"/>
    <n v="41034"/>
    <s v="Standard Class"/>
    <s v="RA-19915"/>
    <s v="Russell Applegate"/>
    <x v="0"/>
    <s v="United States"/>
    <s v="Houston"/>
    <x v="5"/>
    <n v="77095"/>
    <x v="2"/>
    <s v="OFF-BI-10000309"/>
    <x v="1"/>
    <x v="8"/>
    <s v="GBC Twin Loop Wire Binding Elements, 9/16&quot; Spine, Black"/>
    <n v="12.175999999999998"/>
    <n v="4"/>
    <n v="0.8"/>
    <n v="-18.872800000000009"/>
  </r>
  <r>
    <n v="382"/>
    <x v="171"/>
    <x v="0"/>
    <x v="99"/>
    <n v="41577"/>
    <s v="First Class"/>
    <s v="AS-10285"/>
    <s v="Alejandro Savely"/>
    <x v="1"/>
    <s v="United States"/>
    <s v="San Francisco"/>
    <x v="1"/>
    <n v="94109"/>
    <x v="1"/>
    <s v="OFF-PA-10004734"/>
    <x v="1"/>
    <x v="10"/>
    <s v="Southworth Structures Collection"/>
    <n v="50.96"/>
    <n v="7"/>
    <n v="0"/>
    <n v="25.48"/>
  </r>
  <r>
    <n v="383"/>
    <x v="171"/>
    <x v="0"/>
    <x v="99"/>
    <n v="41577"/>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n v="41089"/>
    <s v="Second Class"/>
    <s v="LA-16780"/>
    <s v="Laura Armstrong"/>
    <x v="1"/>
    <s v="United States"/>
    <s v="Taylor"/>
    <x v="12"/>
    <n v="48180"/>
    <x v="2"/>
    <s v="TEC-AC-10004708"/>
    <x v="2"/>
    <x v="11"/>
    <s v="Sony 32GB Class 10 Micro SDHC R40 Memory Card"/>
    <n v="41.9"/>
    <n v="2"/>
    <n v="0"/>
    <n v="8.7989999999999995"/>
  </r>
  <r>
    <n v="385"/>
    <x v="173"/>
    <x v="1"/>
    <x v="154"/>
    <n v="41245"/>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n v="41245"/>
    <s v="Standard Class"/>
    <s v="DO-13435"/>
    <s v="Denny Ordway"/>
    <x v="0"/>
    <s v="United States"/>
    <s v="Pembroke Pines"/>
    <x v="2"/>
    <n v="33024"/>
    <x v="0"/>
    <s v="TEC-AC-10002335"/>
    <x v="2"/>
    <x v="11"/>
    <s v="Logitech Media Keyboard K200"/>
    <n v="83.976000000000013"/>
    <n v="3"/>
    <n v="0.2"/>
    <n v="-1.049700000000005"/>
  </r>
  <r>
    <n v="387"/>
    <x v="174"/>
    <x v="1"/>
    <x v="155"/>
    <n v="41250"/>
    <s v="Standard Class"/>
    <s v="DK-13225"/>
    <s v="Dean Katz"/>
    <x v="1"/>
    <s v="United States"/>
    <s v="Philadelphia"/>
    <x v="9"/>
    <n v="19140"/>
    <x v="3"/>
    <s v="TEC-MA-10001681"/>
    <x v="2"/>
    <x v="15"/>
    <s v="Lexmark MarkNet N8150 Wireless Print Server"/>
    <n v="482.34000000000003"/>
    <n v="4"/>
    <n v="0.7"/>
    <n v="-337.63799999999981"/>
  </r>
  <r>
    <n v="388"/>
    <x v="174"/>
    <x v="1"/>
    <x v="155"/>
    <n v="41250"/>
    <s v="Standard Class"/>
    <s v="DK-13225"/>
    <s v="Dean Katz"/>
    <x v="1"/>
    <s v="United States"/>
    <s v="Philadelphia"/>
    <x v="9"/>
    <n v="19140"/>
    <x v="3"/>
    <s v="FUR-FU-10001935"/>
    <x v="0"/>
    <x v="5"/>
    <s v="3M Hangers With Command Adhesive"/>
    <n v="2.9600000000000004"/>
    <n v="1"/>
    <n v="0.2"/>
    <n v="0.77700000000000025"/>
  </r>
  <r>
    <n v="389"/>
    <x v="175"/>
    <x v="2"/>
    <x v="156"/>
    <n v="40873"/>
    <s v="First Class"/>
    <s v="NG-18430"/>
    <s v="Nathan Gelder"/>
    <x v="0"/>
    <s v="United States"/>
    <s v="Cincinnati"/>
    <x v="24"/>
    <n v="45231"/>
    <x v="3"/>
    <s v="OFF-AR-10004757"/>
    <x v="1"/>
    <x v="6"/>
    <s v="Crayola Colored Pencils"/>
    <n v="2.6240000000000001"/>
    <n v="1"/>
    <n v="0.2"/>
    <n v="0.42639999999999978"/>
  </r>
  <r>
    <n v="390"/>
    <x v="176"/>
    <x v="3"/>
    <x v="157"/>
    <n v="41989"/>
    <s v="Standard Class"/>
    <s v="MV-18190"/>
    <s v="Mike Vittorini"/>
    <x v="0"/>
    <s v="United States"/>
    <s v="New York City"/>
    <x v="15"/>
    <n v="10009"/>
    <x v="3"/>
    <s v="OFF-BI-10000050"/>
    <x v="1"/>
    <x v="8"/>
    <s v="Angle-D Binders with Locking Rings, Label Holders"/>
    <n v="23.36"/>
    <n v="4"/>
    <n v="0.2"/>
    <n v="7.8839999999999986"/>
  </r>
  <r>
    <n v="391"/>
    <x v="176"/>
    <x v="3"/>
    <x v="157"/>
    <n v="41989"/>
    <s v="Standard Class"/>
    <s v="MV-18190"/>
    <s v="Mike Vittorini"/>
    <x v="0"/>
    <s v="United States"/>
    <s v="New York City"/>
    <x v="15"/>
    <n v="10009"/>
    <x v="3"/>
    <s v="TEC-AC-10001998"/>
    <x v="2"/>
    <x v="11"/>
    <s v="Logitech LS21 Speaker System - PC Multimedia - 2.1-CH - Wired"/>
    <n v="39.979999999999997"/>
    <n v="2"/>
    <n v="0"/>
    <n v="13.593199999999996"/>
  </r>
  <r>
    <n v="392"/>
    <x v="177"/>
    <x v="2"/>
    <x v="158"/>
    <n v="40809"/>
    <s v="Second Class"/>
    <s v="JG-15115"/>
    <s v="Jack Garza"/>
    <x v="0"/>
    <s v="United States"/>
    <s v="Des Moines"/>
    <x v="4"/>
    <n v="98198"/>
    <x v="1"/>
    <s v="TEC-PH-10003012"/>
    <x v="2"/>
    <x v="7"/>
    <s v="Nortel Meridian M3904 Professional Digital phone"/>
    <n v="246.38400000000001"/>
    <n v="2"/>
    <n v="0.2"/>
    <n v="27.718199999999968"/>
  </r>
  <r>
    <n v="393"/>
    <x v="177"/>
    <x v="2"/>
    <x v="158"/>
    <n v="40809"/>
    <s v="Second Class"/>
    <s v="JG-15115"/>
    <s v="Jack Garza"/>
    <x v="0"/>
    <s v="United States"/>
    <s v="Des Moines"/>
    <x v="4"/>
    <n v="98198"/>
    <x v="1"/>
    <s v="TEC-CO-10002313"/>
    <x v="2"/>
    <x v="16"/>
    <s v="Canon PC1080F Personal Copier"/>
    <n v="1799.97"/>
    <n v="3"/>
    <n v="0"/>
    <n v="701.98829999999998"/>
  </r>
  <r>
    <n v="394"/>
    <x v="178"/>
    <x v="2"/>
    <x v="159"/>
    <n v="40704"/>
    <s v="Second Class"/>
    <s v="BP-11095"/>
    <s v="Bart Pistole"/>
    <x v="1"/>
    <s v="United States"/>
    <s v="Peoria"/>
    <x v="10"/>
    <n v="61604"/>
    <x v="2"/>
    <s v="OFF-BI-10003982"/>
    <x v="1"/>
    <x v="8"/>
    <s v="Wilson Jones Century Plastic Molded Ring Binders"/>
    <n v="12.461999999999996"/>
    <n v="3"/>
    <n v="0.8"/>
    <n v="-20.5623"/>
  </r>
  <r>
    <n v="395"/>
    <x v="179"/>
    <x v="3"/>
    <x v="160"/>
    <n v="41826"/>
    <s v="Standard Class"/>
    <s v="VP-21730"/>
    <s v="Victor Preis"/>
    <x v="2"/>
    <s v="United States"/>
    <s v="Las Vegas"/>
    <x v="33"/>
    <n v="89115"/>
    <x v="1"/>
    <s v="OFF-BI-10004492"/>
    <x v="1"/>
    <x v="8"/>
    <s v="Tuf-Vin Binders"/>
    <n v="75.792000000000002"/>
    <n v="3"/>
    <n v="0.2"/>
    <n v="25.579799999999992"/>
  </r>
  <r>
    <n v="396"/>
    <x v="180"/>
    <x v="3"/>
    <x v="161"/>
    <n v="41932"/>
    <s v="Second Class"/>
    <s v="SS-20140"/>
    <s v="Saphhira Shifley"/>
    <x v="1"/>
    <s v="United States"/>
    <s v="Warwick"/>
    <x v="34"/>
    <n v="2886"/>
    <x v="3"/>
    <s v="OFF-ST-10000798"/>
    <x v="1"/>
    <x v="4"/>
    <s v="2300 Heavy-Duty Transfer File Systems by Perma"/>
    <n v="49.96"/>
    <n v="2"/>
    <n v="0"/>
    <n v="9.4923999999999964"/>
  </r>
  <r>
    <n v="397"/>
    <x v="180"/>
    <x v="3"/>
    <x v="161"/>
    <n v="41932"/>
    <s v="Second Class"/>
    <s v="SS-20140"/>
    <s v="Saphhira Shifley"/>
    <x v="1"/>
    <s v="United States"/>
    <s v="Warwick"/>
    <x v="34"/>
    <n v="2886"/>
    <x v="3"/>
    <s v="OFF-PA-10002552"/>
    <x v="1"/>
    <x v="10"/>
    <s v="Xerox 1958"/>
    <n v="12.96"/>
    <n v="2"/>
    <n v="0"/>
    <n v="6.2208000000000006"/>
  </r>
  <r>
    <n v="398"/>
    <x v="181"/>
    <x v="1"/>
    <x v="89"/>
    <n v="41217"/>
    <s v="Standard Class"/>
    <s v="HP-14815"/>
    <s v="Harold Pawlan"/>
    <x v="2"/>
    <s v="United States"/>
    <s v="Jackson"/>
    <x v="12"/>
    <n v="49201"/>
    <x v="2"/>
    <s v="OFF-SU-10002573"/>
    <x v="1"/>
    <x v="14"/>
    <s v="Acme 10&quot; Easy Grip Assistive Scissors"/>
    <n v="70.12"/>
    <n v="4"/>
    <n v="0"/>
    <n v="21.035999999999994"/>
  </r>
  <r>
    <n v="399"/>
    <x v="182"/>
    <x v="0"/>
    <x v="162"/>
    <n v="41528"/>
    <s v="Second Class"/>
    <s v="AG-10675"/>
    <s v="Anna Gayman"/>
    <x v="0"/>
    <s v="United States"/>
    <s v="Houston"/>
    <x v="5"/>
    <n v="77036"/>
    <x v="2"/>
    <s v="OFF-ST-10001580"/>
    <x v="1"/>
    <x v="4"/>
    <s v="Super Decoflex Portable Personal File"/>
    <n v="35.952000000000005"/>
    <n v="3"/>
    <n v="0.2"/>
    <n v="3.5951999999999984"/>
  </r>
  <r>
    <n v="400"/>
    <x v="182"/>
    <x v="0"/>
    <x v="162"/>
    <n v="41528"/>
    <s v="Second Class"/>
    <s v="AG-10675"/>
    <s v="Anna Gayman"/>
    <x v="0"/>
    <s v="United States"/>
    <s v="Houston"/>
    <x v="5"/>
    <n v="77036"/>
    <x v="2"/>
    <s v="FUR-BO-10004834"/>
    <x v="0"/>
    <x v="0"/>
    <s v="Riverside Palais Royal Lawyers Bookcase, Royale Cherry Finish"/>
    <n v="2396.2655999999997"/>
    <n v="4"/>
    <n v="0.32"/>
    <n v="-317.15280000000007"/>
  </r>
  <r>
    <n v="401"/>
    <x v="182"/>
    <x v="0"/>
    <x v="162"/>
    <n v="41528"/>
    <s v="Second Class"/>
    <s v="AG-10675"/>
    <s v="Anna Gayman"/>
    <x v="0"/>
    <s v="United States"/>
    <s v="Houston"/>
    <x v="5"/>
    <n v="77036"/>
    <x v="2"/>
    <s v="OFF-ST-10000934"/>
    <x v="1"/>
    <x v="4"/>
    <s v="Contico 72&quot;H Heavy-Duty Storage System"/>
    <n v="131.136"/>
    <n v="4"/>
    <n v="0.2"/>
    <n v="-32.783999999999999"/>
  </r>
  <r>
    <n v="402"/>
    <x v="182"/>
    <x v="0"/>
    <x v="162"/>
    <n v="41528"/>
    <s v="Second Class"/>
    <s v="AG-10675"/>
    <s v="Anna Gayman"/>
    <x v="0"/>
    <s v="United States"/>
    <s v="Houston"/>
    <x v="5"/>
    <n v="77036"/>
    <x v="2"/>
    <s v="TEC-AC-10000158"/>
    <x v="2"/>
    <x v="11"/>
    <s v="Sony 64GB Class 10 Micro SDHC R40 Memory Card"/>
    <n v="57.584000000000003"/>
    <n v="2"/>
    <n v="0.2"/>
    <n v="0.71979999999999933"/>
  </r>
  <r>
    <n v="403"/>
    <x v="183"/>
    <x v="2"/>
    <x v="163"/>
    <n v="40903"/>
    <s v="First Class"/>
    <s v="LF-17185"/>
    <s v="Luke Foster"/>
    <x v="0"/>
    <s v="United States"/>
    <s v="Miami"/>
    <x v="2"/>
    <n v="33180"/>
    <x v="0"/>
    <s v="OFF-PA-10001947"/>
    <x v="1"/>
    <x v="10"/>
    <s v="Xerox 1974"/>
    <n v="9.5680000000000014"/>
    <n v="2"/>
    <n v="0.2"/>
    <n v="3.4683999999999999"/>
  </r>
  <r>
    <n v="404"/>
    <x v="184"/>
    <x v="2"/>
    <x v="164"/>
    <n v="40653"/>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n v="42003"/>
    <s v="Standard Class"/>
    <s v="RF-19840"/>
    <s v="Roy Französisch"/>
    <x v="0"/>
    <s v="United States"/>
    <s v="New York City"/>
    <x v="15"/>
    <n v="10024"/>
    <x v="3"/>
    <s v="OFF-AP-10004249"/>
    <x v="1"/>
    <x v="9"/>
    <s v="Staples"/>
    <n v="35.910000000000004"/>
    <n v="3"/>
    <n v="0"/>
    <n v="9.6956999999999987"/>
  </r>
  <r>
    <n v="406"/>
    <x v="186"/>
    <x v="3"/>
    <x v="166"/>
    <n v="41986"/>
    <s v="Standard Class"/>
    <s v="KH-16510"/>
    <s v="Keith Herrera"/>
    <x v="0"/>
    <s v="United States"/>
    <s v="San Francisco"/>
    <x v="1"/>
    <n v="94110"/>
    <x v="1"/>
    <s v="TEC-AC-10000158"/>
    <x v="2"/>
    <x v="11"/>
    <s v="Sony 64GB Class 10 Micro SDHC R40 Memory Card"/>
    <n v="179.95000000000002"/>
    <n v="5"/>
    <n v="0"/>
    <n v="37.789500000000004"/>
  </r>
  <r>
    <n v="407"/>
    <x v="186"/>
    <x v="3"/>
    <x v="166"/>
    <n v="41986"/>
    <s v="Standard Class"/>
    <s v="KH-16510"/>
    <s v="Keith Herrera"/>
    <x v="0"/>
    <s v="United States"/>
    <s v="San Francisco"/>
    <x v="1"/>
    <n v="94110"/>
    <x v="1"/>
    <s v="TEC-CO-10004115"/>
    <x v="2"/>
    <x v="16"/>
    <s v="Sharp AL-1530CS Digital Copier"/>
    <n v="1199.9760000000001"/>
    <n v="3"/>
    <n v="0.2"/>
    <n v="434.99130000000002"/>
  </r>
  <r>
    <n v="408"/>
    <x v="186"/>
    <x v="3"/>
    <x v="166"/>
    <n v="41986"/>
    <s v="Standard Class"/>
    <s v="KH-16510"/>
    <s v="Keith Herrera"/>
    <x v="0"/>
    <s v="United States"/>
    <s v="San Francisco"/>
    <x v="1"/>
    <n v="94110"/>
    <x v="1"/>
    <s v="OFF-PA-10003724"/>
    <x v="1"/>
    <x v="10"/>
    <s v="Wirebound Message Book, 4 per Page"/>
    <n v="27.15"/>
    <n v="5"/>
    <n v="0"/>
    <n v="13.3035"/>
  </r>
  <r>
    <n v="409"/>
    <x v="186"/>
    <x v="3"/>
    <x v="166"/>
    <n v="41986"/>
    <s v="Standard Class"/>
    <s v="KH-16510"/>
    <s v="Keith Herrera"/>
    <x v="0"/>
    <s v="United States"/>
    <s v="San Francisco"/>
    <x v="1"/>
    <n v="94110"/>
    <x v="1"/>
    <s v="FUR-TA-10002041"/>
    <x v="0"/>
    <x v="3"/>
    <s v="Bevis Round Conference Table Top, X-Base"/>
    <n v="1004.0239999999999"/>
    <n v="7"/>
    <n v="0.2"/>
    <n v="-112.95269999999994"/>
  </r>
  <r>
    <n v="410"/>
    <x v="186"/>
    <x v="3"/>
    <x v="166"/>
    <n v="41986"/>
    <s v="Standard Class"/>
    <s v="KH-16510"/>
    <s v="Keith Herrera"/>
    <x v="0"/>
    <s v="United States"/>
    <s v="San Francisco"/>
    <x v="1"/>
    <n v="94110"/>
    <x v="1"/>
    <s v="OFF-PA-10002893"/>
    <x v="1"/>
    <x v="10"/>
    <s v="Wirebound Service Call Books, 5 1/2&quot; x 4&quot;"/>
    <n v="9.68"/>
    <n v="1"/>
    <n v="0"/>
    <n v="4.6463999999999999"/>
  </r>
  <r>
    <n v="411"/>
    <x v="186"/>
    <x v="3"/>
    <x v="166"/>
    <n v="41986"/>
    <s v="Standard Class"/>
    <s v="KH-16510"/>
    <s v="Keith Herrera"/>
    <x v="0"/>
    <s v="United States"/>
    <s v="San Francisco"/>
    <x v="1"/>
    <n v="94110"/>
    <x v="1"/>
    <s v="OFF-LA-10003766"/>
    <x v="1"/>
    <x v="2"/>
    <s v="Self-Adhesive Removable Labels"/>
    <n v="28.349999999999998"/>
    <n v="9"/>
    <n v="0"/>
    <n v="13.608000000000001"/>
  </r>
  <r>
    <n v="412"/>
    <x v="186"/>
    <x v="3"/>
    <x v="166"/>
    <n v="41986"/>
    <s v="Standard Class"/>
    <s v="KH-16510"/>
    <s v="Keith Herrera"/>
    <x v="0"/>
    <s v="United States"/>
    <s v="San Francisco"/>
    <x v="1"/>
    <n v="94110"/>
    <x v="1"/>
    <s v="OFF-PA-10001970"/>
    <x v="1"/>
    <x v="10"/>
    <s v="Xerox 1908"/>
    <n v="55.98"/>
    <n v="1"/>
    <n v="0"/>
    <n v="27.430199999999999"/>
  </r>
  <r>
    <n v="413"/>
    <x v="186"/>
    <x v="3"/>
    <x v="166"/>
    <n v="41986"/>
    <s v="Standard Class"/>
    <s v="KH-16510"/>
    <s v="Keith Herrera"/>
    <x v="0"/>
    <s v="United States"/>
    <s v="San Francisco"/>
    <x v="1"/>
    <n v="94110"/>
    <x v="1"/>
    <s v="FUR-BO-10001972"/>
    <x v="0"/>
    <x v="0"/>
    <s v="O'Sullivan 4-Shelf Bookcase in Odessa Pine"/>
    <n v="1336.829"/>
    <n v="13"/>
    <n v="0.15"/>
    <n v="31.454799999999949"/>
  </r>
  <r>
    <n v="414"/>
    <x v="186"/>
    <x v="3"/>
    <x v="166"/>
    <n v="41986"/>
    <s v="Standard Class"/>
    <s v="KH-16510"/>
    <s v="Keith Herrera"/>
    <x v="0"/>
    <s v="United States"/>
    <s v="San Francisco"/>
    <x v="1"/>
    <n v="94110"/>
    <x v="1"/>
    <s v="FUR-CH-10003956"/>
    <x v="0"/>
    <x v="1"/>
    <s v="Novimex High-Tech Fabric Mesh Task Chair"/>
    <n v="113.56800000000001"/>
    <n v="2"/>
    <n v="0.2"/>
    <n v="-18.454800000000013"/>
  </r>
  <r>
    <n v="415"/>
    <x v="187"/>
    <x v="3"/>
    <x v="132"/>
    <n v="41951"/>
    <s v="Standard Class"/>
    <s v="KC-16675"/>
    <s v="Kimberly Carter"/>
    <x v="1"/>
    <s v="United States"/>
    <s v="Seattle"/>
    <x v="4"/>
    <n v="98105"/>
    <x v="1"/>
    <s v="OFF-PA-10000157"/>
    <x v="1"/>
    <x v="10"/>
    <s v="Xerox 191"/>
    <n v="139.86000000000001"/>
    <n v="7"/>
    <n v="0"/>
    <n v="65.734199999999987"/>
  </r>
  <r>
    <n v="416"/>
    <x v="187"/>
    <x v="3"/>
    <x v="132"/>
    <n v="41951"/>
    <s v="Standard Class"/>
    <s v="KC-16675"/>
    <s v="Kimberly Carter"/>
    <x v="1"/>
    <s v="United States"/>
    <s v="Seattle"/>
    <x v="4"/>
    <n v="98105"/>
    <x v="1"/>
    <s v="FUR-CH-10001891"/>
    <x v="0"/>
    <x v="1"/>
    <s v="Global Deluxe Office Fabric Chairs"/>
    <n v="307.13600000000002"/>
    <n v="4"/>
    <n v="0.2"/>
    <n v="26.874400000000023"/>
  </r>
  <r>
    <n v="417"/>
    <x v="188"/>
    <x v="3"/>
    <x v="92"/>
    <n v="41819"/>
    <s v="Standard Class"/>
    <s v="CJ-12010"/>
    <s v="Caroline Jumper"/>
    <x v="0"/>
    <s v="United States"/>
    <s v="Huntington Beach"/>
    <x v="1"/>
    <n v="92646"/>
    <x v="1"/>
    <s v="OFF-AR-10004344"/>
    <x v="1"/>
    <x v="6"/>
    <s v="Bulldog Vacuum Base Pencil Sharpener"/>
    <n v="95.92"/>
    <n v="8"/>
    <n v="0"/>
    <n v="25.898399999999995"/>
  </r>
  <r>
    <n v="418"/>
    <x v="189"/>
    <x v="0"/>
    <x v="167"/>
    <n v="41383"/>
    <s v="Standard Class"/>
    <s v="PB-19150"/>
    <s v="Philip Brown"/>
    <x v="0"/>
    <s v="United States"/>
    <s v="Los Angeles"/>
    <x v="1"/>
    <n v="90004"/>
    <x v="1"/>
    <s v="FUR-CH-10004886"/>
    <x v="0"/>
    <x v="1"/>
    <s v="Bevis Steel Folding Chairs"/>
    <n v="383.8"/>
    <n v="5"/>
    <n v="0.2"/>
    <n v="38.379999999999981"/>
  </r>
  <r>
    <n v="419"/>
    <x v="190"/>
    <x v="3"/>
    <x v="44"/>
    <n v="41954"/>
    <s v="Standard Class"/>
    <s v="VB-21745"/>
    <s v="Victoria Brennan"/>
    <x v="1"/>
    <s v="United States"/>
    <s v="Richmond"/>
    <x v="0"/>
    <n v="40475"/>
    <x v="0"/>
    <s v="OFF-PA-10003845"/>
    <x v="1"/>
    <x v="10"/>
    <s v="Xerox 1987"/>
    <n v="5.78"/>
    <n v="1"/>
    <n v="0"/>
    <n v="2.8322000000000003"/>
  </r>
  <r>
    <n v="420"/>
    <x v="191"/>
    <x v="3"/>
    <x v="168"/>
    <n v="41708"/>
    <s v="Standard Class"/>
    <s v="SP-20860"/>
    <s v="Sung Pak"/>
    <x v="1"/>
    <s v="United States"/>
    <s v="Los Angeles"/>
    <x v="1"/>
    <n v="90045"/>
    <x v="1"/>
    <s v="OFF-AR-10001573"/>
    <x v="1"/>
    <x v="6"/>
    <s v="American Pencil"/>
    <n v="9.32"/>
    <n v="4"/>
    <n v="0"/>
    <n v="2.702799999999999"/>
  </r>
  <r>
    <n v="421"/>
    <x v="191"/>
    <x v="3"/>
    <x v="168"/>
    <n v="41708"/>
    <s v="Standard Class"/>
    <s v="SP-20860"/>
    <s v="Sung Pak"/>
    <x v="1"/>
    <s v="United States"/>
    <s v="Los Angeles"/>
    <x v="1"/>
    <n v="90045"/>
    <x v="1"/>
    <s v="OFF-EN-10000483"/>
    <x v="1"/>
    <x v="12"/>
    <s v="White Envelopes, White Envelopes with Clear Poly Window"/>
    <n v="15.25"/>
    <n v="1"/>
    <n v="0"/>
    <n v="7.0149999999999988"/>
  </r>
  <r>
    <n v="422"/>
    <x v="192"/>
    <x v="2"/>
    <x v="169"/>
    <n v="40719"/>
    <s v="First Class"/>
    <s v="JE-15745"/>
    <s v="Joel Eaton"/>
    <x v="0"/>
    <s v="United States"/>
    <s v="Louisville"/>
    <x v="22"/>
    <n v="80027"/>
    <x v="1"/>
    <s v="TEC-AC-10004114"/>
    <x v="2"/>
    <x v="11"/>
    <s v="KeyTronic 6101 Series - Keyboard - Black"/>
    <n v="196.75200000000001"/>
    <n v="6"/>
    <n v="0.2"/>
    <n v="56.566200000000009"/>
  </r>
  <r>
    <n v="423"/>
    <x v="193"/>
    <x v="3"/>
    <x v="15"/>
    <n v="41936"/>
    <s v="Standard Class"/>
    <s v="MP-17965"/>
    <s v="Michael Paige"/>
    <x v="1"/>
    <s v="United States"/>
    <s v="Lawrence"/>
    <x v="31"/>
    <n v="1841"/>
    <x v="3"/>
    <s v="FUR-FU-10004712"/>
    <x v="0"/>
    <x v="5"/>
    <s v="Westinghouse Mesh Shade Clip-On Gooseneck Lamp, Black"/>
    <n v="56.56"/>
    <n v="4"/>
    <n v="0"/>
    <n v="14.705600000000004"/>
  </r>
  <r>
    <n v="424"/>
    <x v="193"/>
    <x v="3"/>
    <x v="15"/>
    <n v="41936"/>
    <s v="Standard Class"/>
    <s v="MP-17965"/>
    <s v="Michael Paige"/>
    <x v="1"/>
    <s v="United States"/>
    <s v="Lawrence"/>
    <x v="31"/>
    <n v="1841"/>
    <x v="3"/>
    <s v="OFF-ST-10000918"/>
    <x v="1"/>
    <x v="4"/>
    <s v="Crate-A-Files"/>
    <n v="32.700000000000003"/>
    <n v="3"/>
    <n v="0"/>
    <n v="8.5019999999999989"/>
  </r>
  <r>
    <n v="425"/>
    <x v="194"/>
    <x v="3"/>
    <x v="170"/>
    <n v="41875"/>
    <s v="Second Class"/>
    <s v="NF-18385"/>
    <s v="Natalie Fritzler"/>
    <x v="0"/>
    <s v="United States"/>
    <s v="Jackson"/>
    <x v="35"/>
    <n v="39212"/>
    <x v="0"/>
    <s v="FUR-CH-10000015"/>
    <x v="0"/>
    <x v="1"/>
    <s v="Hon Multipurpose Stacking Arm Chairs"/>
    <n v="866.4"/>
    <n v="4"/>
    <n v="0"/>
    <n v="225.26400000000001"/>
  </r>
  <r>
    <n v="426"/>
    <x v="195"/>
    <x v="3"/>
    <x v="51"/>
    <n v="41970"/>
    <s v="Second Class"/>
    <s v="JM-15265"/>
    <s v="Janet Molinari"/>
    <x v="1"/>
    <s v="United States"/>
    <s v="Canton"/>
    <x v="12"/>
    <n v="48187"/>
    <x v="2"/>
    <s v="FUR-FU-10003347"/>
    <x v="0"/>
    <x v="5"/>
    <s v="Coloredge Poster Frame"/>
    <n v="28.4"/>
    <n v="2"/>
    <n v="0"/>
    <n v="11.076000000000001"/>
  </r>
  <r>
    <n v="427"/>
    <x v="195"/>
    <x v="3"/>
    <x v="51"/>
    <n v="41970"/>
    <s v="Second Class"/>
    <s v="JM-15265"/>
    <s v="Janet Molinari"/>
    <x v="1"/>
    <s v="United States"/>
    <s v="Canton"/>
    <x v="12"/>
    <n v="48187"/>
    <x v="2"/>
    <s v="OFF-BI-10001543"/>
    <x v="1"/>
    <x v="8"/>
    <s v="GBC VeloBinder Manual Binding System"/>
    <n v="287.92"/>
    <n v="8"/>
    <n v="0"/>
    <n v="138.20160000000001"/>
  </r>
  <r>
    <n v="428"/>
    <x v="196"/>
    <x v="2"/>
    <x v="171"/>
    <n v="40799"/>
    <s v="First Class"/>
    <s v="SD-20485"/>
    <s v="Shirley Daniels"/>
    <x v="2"/>
    <s v="United States"/>
    <s v="New Rochelle"/>
    <x v="15"/>
    <n v="10801"/>
    <x v="3"/>
    <s v="TEC-MA-10000029"/>
    <x v="2"/>
    <x v="15"/>
    <s v="Epson WorkForce WF-2530 All-in-One Printer, Copier Scanner"/>
    <n v="69.989999999999995"/>
    <n v="1"/>
    <n v="0"/>
    <n v="30.095700000000001"/>
  </r>
  <r>
    <n v="429"/>
    <x v="197"/>
    <x v="3"/>
    <x v="172"/>
    <n v="41921"/>
    <s v="Standard Class"/>
    <s v="KH-16630"/>
    <s v="Ken Heidel"/>
    <x v="1"/>
    <s v="United States"/>
    <s v="San Antonio"/>
    <x v="5"/>
    <n v="78207"/>
    <x v="2"/>
    <s v="OFF-AR-10000369"/>
    <x v="1"/>
    <x v="6"/>
    <s v="Design Ebony Sketching Pencil"/>
    <n v="6.6719999999999988"/>
    <n v="6"/>
    <n v="0.2"/>
    <n v="0.50039999999999996"/>
  </r>
  <r>
    <n v="430"/>
    <x v="198"/>
    <x v="0"/>
    <x v="173"/>
    <n v="41386"/>
    <s v="Standard Class"/>
    <s v="RB-19795"/>
    <s v="Ross Baird"/>
    <x v="2"/>
    <s v="United States"/>
    <s v="Gastonia"/>
    <x v="3"/>
    <n v="28052"/>
    <x v="0"/>
    <s v="OFF-BI-10004584"/>
    <x v="1"/>
    <x v="8"/>
    <s v="GBC ProClick 150 Presentation Binding System"/>
    <n v="189.58800000000005"/>
    <n v="2"/>
    <n v="0.7"/>
    <n v="-145.35079999999999"/>
  </r>
  <r>
    <n v="431"/>
    <x v="198"/>
    <x v="0"/>
    <x v="173"/>
    <n v="41386"/>
    <s v="Standard Class"/>
    <s v="RB-19795"/>
    <s v="Ross Baird"/>
    <x v="2"/>
    <s v="United States"/>
    <s v="Gastonia"/>
    <x v="3"/>
    <n v="28052"/>
    <x v="0"/>
    <s v="TEC-AC-10004659"/>
    <x v="2"/>
    <x v="11"/>
    <s v="Imation Secure+ Hardware Encrypted USB 2.0 Flash Drive; 16GB"/>
    <n v="408.74399999999997"/>
    <n v="7"/>
    <n v="0.2"/>
    <n v="76.639499999999984"/>
  </r>
  <r>
    <n v="432"/>
    <x v="198"/>
    <x v="0"/>
    <x v="173"/>
    <n v="41386"/>
    <s v="Standard Class"/>
    <s v="RB-19795"/>
    <s v="Ross Baird"/>
    <x v="2"/>
    <s v="United States"/>
    <s v="Gastonia"/>
    <x v="3"/>
    <n v="28052"/>
    <x v="0"/>
    <s v="TEC-AC-10004659"/>
    <x v="2"/>
    <x v="11"/>
    <s v="Imation Secure+ Hardware Encrypted USB 2.0 Flash Drive; 16GB"/>
    <n v="291.95999999999998"/>
    <n v="5"/>
    <n v="0.2"/>
    <n v="54.742499999999978"/>
  </r>
  <r>
    <n v="433"/>
    <x v="198"/>
    <x v="0"/>
    <x v="173"/>
    <n v="41386"/>
    <s v="Standard Class"/>
    <s v="RB-19795"/>
    <s v="Ross Baird"/>
    <x v="2"/>
    <s v="United States"/>
    <s v="Gastonia"/>
    <x v="3"/>
    <n v="28052"/>
    <x v="0"/>
    <s v="OFF-ST-10000617"/>
    <x v="1"/>
    <x v="4"/>
    <s v="Woodgrain Magazine Files by Perma"/>
    <n v="4.7679999999999998"/>
    <n v="2"/>
    <n v="0.2"/>
    <n v="-0.7748000000000006"/>
  </r>
  <r>
    <n v="434"/>
    <x v="199"/>
    <x v="0"/>
    <x v="112"/>
    <n v="41433"/>
    <s v="First Class"/>
    <s v="DB-13060"/>
    <s v="Dave Brooks"/>
    <x v="0"/>
    <s v="United States"/>
    <s v="Lowell"/>
    <x v="31"/>
    <n v="1852"/>
    <x v="3"/>
    <s v="OFF-ST-10003306"/>
    <x v="1"/>
    <x v="4"/>
    <s v="Letter Size Cart"/>
    <n v="714.30000000000007"/>
    <n v="5"/>
    <n v="0"/>
    <n v="207.14699999999993"/>
  </r>
  <r>
    <n v="435"/>
    <x v="200"/>
    <x v="2"/>
    <x v="174"/>
    <n v="40902"/>
    <s v="Standard Class"/>
    <s v="MK-18160"/>
    <s v="Mike Kennedy"/>
    <x v="0"/>
    <s v="United States"/>
    <s v="Jacksonville"/>
    <x v="2"/>
    <n v="32216"/>
    <x v="0"/>
    <s v="OFF-BI-10000773"/>
    <x v="1"/>
    <x v="8"/>
    <s v="Insertable Tab Post Binder Dividers"/>
    <n v="4.8120000000000003"/>
    <n v="2"/>
    <n v="0.7"/>
    <n v="-3.6891999999999996"/>
  </r>
  <r>
    <n v="436"/>
    <x v="200"/>
    <x v="2"/>
    <x v="174"/>
    <n v="40902"/>
    <s v="Standard Class"/>
    <s v="MK-18160"/>
    <s v="Mike Kennedy"/>
    <x v="0"/>
    <s v="United States"/>
    <s v="Jacksonville"/>
    <x v="2"/>
    <n v="32216"/>
    <x v="0"/>
    <s v="TEC-AC-10002600"/>
    <x v="2"/>
    <x v="11"/>
    <s v="Belkin QODE FastFit Bluetooth Keyboard"/>
    <n v="247.8"/>
    <n v="5"/>
    <n v="0.2"/>
    <n v="-18.584999999999994"/>
  </r>
  <r>
    <n v="437"/>
    <x v="201"/>
    <x v="0"/>
    <x v="1"/>
    <n v="4144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n v="41440"/>
    <s v="Second Class"/>
    <s v="PO-19180"/>
    <s v="Philisse Overcash"/>
    <x v="2"/>
    <s v="United States"/>
    <s v="Chicago"/>
    <x v="10"/>
    <n v="60623"/>
    <x v="2"/>
    <s v="OFF-PA-10001970"/>
    <x v="1"/>
    <x v="10"/>
    <s v="Xerox 1908"/>
    <n v="313.488"/>
    <n v="7"/>
    <n v="0.2"/>
    <n v="113.63939999999998"/>
  </r>
  <r>
    <n v="439"/>
    <x v="202"/>
    <x v="3"/>
    <x v="175"/>
    <n v="41902"/>
    <s v="Standard Class"/>
    <s v="BB-11545"/>
    <s v="Brenda Bowman"/>
    <x v="1"/>
    <s v="United States"/>
    <s v="Houston"/>
    <x v="5"/>
    <n v="77070"/>
    <x v="2"/>
    <s v="OFF-PA-10002230"/>
    <x v="1"/>
    <x v="10"/>
    <s v="Xerox 1897"/>
    <n v="31.872000000000003"/>
    <n v="8"/>
    <n v="0.2"/>
    <n v="11.553600000000003"/>
  </r>
  <r>
    <n v="440"/>
    <x v="203"/>
    <x v="3"/>
    <x v="176"/>
    <n v="41663"/>
    <s v="Second Class"/>
    <s v="CV-12805"/>
    <s v="Cynthia Voltz"/>
    <x v="1"/>
    <s v="United States"/>
    <s v="New York City"/>
    <x v="15"/>
    <n v="10024"/>
    <x v="3"/>
    <s v="FUR-CH-10003396"/>
    <x v="0"/>
    <x v="1"/>
    <s v="Global Deluxe Steno Chair"/>
    <n v="207.84600000000003"/>
    <n v="3"/>
    <n v="0.1"/>
    <n v="2.3093999999999895"/>
  </r>
  <r>
    <n v="441"/>
    <x v="204"/>
    <x v="0"/>
    <x v="64"/>
    <n v="41525"/>
    <s v="Second Class"/>
    <s v="PK-19075"/>
    <s v="Pete Kriz"/>
    <x v="0"/>
    <s v="United States"/>
    <s v="Detroit"/>
    <x v="12"/>
    <n v="48227"/>
    <x v="2"/>
    <s v="FUR-FU-10000246"/>
    <x v="0"/>
    <x v="5"/>
    <s v="Aluminum Document Frame"/>
    <n v="12.22"/>
    <n v="1"/>
    <n v="0"/>
    <n v="3.6659999999999986"/>
  </r>
  <r>
    <n v="442"/>
    <x v="204"/>
    <x v="0"/>
    <x v="64"/>
    <n v="41525"/>
    <s v="Second Class"/>
    <s v="PK-19075"/>
    <s v="Pete Kriz"/>
    <x v="0"/>
    <s v="United States"/>
    <s v="Detroit"/>
    <x v="12"/>
    <n v="48227"/>
    <x v="2"/>
    <s v="OFF-ST-10000060"/>
    <x v="1"/>
    <x v="4"/>
    <s v="Fellowes Bankers Box Staxonsteel Drawer File/Stacking System"/>
    <n v="194.94"/>
    <n v="3"/>
    <n v="0"/>
    <n v="23.392800000000008"/>
  </r>
  <r>
    <n v="443"/>
    <x v="204"/>
    <x v="0"/>
    <x v="64"/>
    <n v="41525"/>
    <s v="Second Class"/>
    <s v="PK-19075"/>
    <s v="Pete Kriz"/>
    <x v="0"/>
    <s v="United States"/>
    <s v="Detroit"/>
    <x v="12"/>
    <n v="48227"/>
    <x v="2"/>
    <s v="OFF-ST-10003058"/>
    <x v="1"/>
    <x v="4"/>
    <s v="Eldon Mobile Mega Data Cart  Mega Stackable  Add-On Trays"/>
    <n v="70.949999999999989"/>
    <n v="3"/>
    <n v="0"/>
    <n v="20.575499999999998"/>
  </r>
  <r>
    <n v="444"/>
    <x v="204"/>
    <x v="0"/>
    <x v="64"/>
    <n v="41525"/>
    <s v="Second Class"/>
    <s v="PK-19075"/>
    <s v="Pete Kriz"/>
    <x v="0"/>
    <s v="United States"/>
    <s v="Detroit"/>
    <x v="12"/>
    <n v="48227"/>
    <x v="2"/>
    <s v="OFF-PA-10002222"/>
    <x v="1"/>
    <x v="10"/>
    <s v="Xerox Color Copier Paper, 11&quot; x 17&quot;, Ream"/>
    <n v="91.36"/>
    <n v="4"/>
    <n v="0"/>
    <n v="42.025599999999997"/>
  </r>
  <r>
    <n v="445"/>
    <x v="204"/>
    <x v="0"/>
    <x v="64"/>
    <n v="41525"/>
    <s v="Second Class"/>
    <s v="PK-19075"/>
    <s v="Pete Kriz"/>
    <x v="0"/>
    <s v="United States"/>
    <s v="Detroit"/>
    <x v="12"/>
    <n v="48227"/>
    <x v="2"/>
    <s v="FUR-CH-10002372"/>
    <x v="0"/>
    <x v="1"/>
    <s v="Office Star - Ergonomically Designed Knee Chair"/>
    <n v="242.94"/>
    <n v="3"/>
    <n v="0"/>
    <n v="29.152800000000013"/>
  </r>
  <r>
    <n v="446"/>
    <x v="204"/>
    <x v="0"/>
    <x v="64"/>
    <n v="41525"/>
    <s v="Second Class"/>
    <s v="PK-19075"/>
    <s v="Pete Kriz"/>
    <x v="0"/>
    <s v="United States"/>
    <s v="Detroit"/>
    <x v="12"/>
    <n v="48227"/>
    <x v="2"/>
    <s v="OFF-LA-10001317"/>
    <x v="1"/>
    <x v="2"/>
    <s v="Avery 520"/>
    <n v="22.05"/>
    <n v="7"/>
    <n v="0"/>
    <n v="10.584"/>
  </r>
  <r>
    <n v="447"/>
    <x v="205"/>
    <x v="3"/>
    <x v="177"/>
    <n v="41724"/>
    <s v="Second Class"/>
    <s v="TB-21595"/>
    <s v="Troy Blackwell"/>
    <x v="0"/>
    <s v="United States"/>
    <s v="Columbus"/>
    <x v="14"/>
    <n v="47201"/>
    <x v="2"/>
    <s v="FUR-FU-10000206"/>
    <x v="0"/>
    <x v="5"/>
    <s v="GE General Purpose, Extra Long Life, Showcase &amp; Floodlight Incandescent Bulbs"/>
    <n v="2.91"/>
    <n v="1"/>
    <n v="0"/>
    <n v="1.3676999999999999"/>
  </r>
  <r>
    <n v="448"/>
    <x v="206"/>
    <x v="0"/>
    <x v="178"/>
    <n v="41368"/>
    <s v="Second Class"/>
    <s v="RB-19360"/>
    <s v="Raymond Buch"/>
    <x v="0"/>
    <s v="United States"/>
    <s v="Auburn"/>
    <x v="15"/>
    <n v="13021"/>
    <x v="3"/>
    <s v="OFF-AR-10000588"/>
    <x v="1"/>
    <x v="6"/>
    <s v="Newell 345"/>
    <n v="59.519999999999996"/>
    <n v="3"/>
    <n v="0"/>
    <n v="15.475200000000001"/>
  </r>
  <r>
    <n v="449"/>
    <x v="206"/>
    <x v="0"/>
    <x v="178"/>
    <n v="41368"/>
    <s v="Second Class"/>
    <s v="RB-19360"/>
    <s v="Raymond Buch"/>
    <x v="0"/>
    <s v="United States"/>
    <s v="Auburn"/>
    <x v="15"/>
    <n v="13021"/>
    <x v="3"/>
    <s v="OFF-ST-10001469"/>
    <x v="1"/>
    <x v="4"/>
    <s v="Fellowes Bankers Box Recycled Super Stor/Drawer"/>
    <n v="161.94"/>
    <n v="3"/>
    <n v="0"/>
    <n v="9.716399999999993"/>
  </r>
  <r>
    <n v="450"/>
    <x v="206"/>
    <x v="0"/>
    <x v="178"/>
    <n v="41368"/>
    <s v="Second Class"/>
    <s v="RB-19360"/>
    <s v="Raymond Buch"/>
    <x v="0"/>
    <s v="United States"/>
    <s v="Auburn"/>
    <x v="15"/>
    <n v="13021"/>
    <x v="3"/>
    <s v="OFF-AR-10001953"/>
    <x v="1"/>
    <x v="6"/>
    <s v="Boston 1645 Deluxe Heavier-Duty Electric Pencil Sharpener"/>
    <n v="263.88"/>
    <n v="6"/>
    <n v="0"/>
    <n v="71.247600000000006"/>
  </r>
  <r>
    <n v="451"/>
    <x v="206"/>
    <x v="0"/>
    <x v="178"/>
    <n v="41368"/>
    <s v="Second Class"/>
    <s v="RB-19360"/>
    <s v="Raymond Buch"/>
    <x v="0"/>
    <s v="United States"/>
    <s v="Auburn"/>
    <x v="15"/>
    <n v="13021"/>
    <x v="3"/>
    <s v="OFF-AR-10003156"/>
    <x v="1"/>
    <x v="6"/>
    <s v="50 Colored Long Pencils"/>
    <n v="30.48"/>
    <n v="3"/>
    <n v="0"/>
    <n v="7.9248000000000012"/>
  </r>
  <r>
    <n v="452"/>
    <x v="206"/>
    <x v="0"/>
    <x v="178"/>
    <n v="41368"/>
    <s v="Second Class"/>
    <s v="RB-19360"/>
    <s v="Raymond Buch"/>
    <x v="0"/>
    <s v="United States"/>
    <s v="Auburn"/>
    <x v="15"/>
    <n v="13021"/>
    <x v="3"/>
    <s v="OFF-AR-10004974"/>
    <x v="1"/>
    <x v="6"/>
    <s v="Newell 342"/>
    <n v="9.84"/>
    <n v="3"/>
    <n v="0"/>
    <n v="2.8535999999999988"/>
  </r>
  <r>
    <n v="453"/>
    <x v="206"/>
    <x v="0"/>
    <x v="178"/>
    <n v="41368"/>
    <s v="Second Class"/>
    <s v="RB-19360"/>
    <s v="Raymond Buch"/>
    <x v="0"/>
    <s v="United States"/>
    <s v="Auburn"/>
    <x v="15"/>
    <n v="13021"/>
    <x v="3"/>
    <s v="TEC-PH-10002365"/>
    <x v="2"/>
    <x v="7"/>
    <s v="Belkin Grip Candy Sheer Case / Cover for iPhone 5 and 5S"/>
    <n v="35.119999999999997"/>
    <n v="4"/>
    <n v="0"/>
    <n v="9.1311999999999998"/>
  </r>
  <r>
    <n v="454"/>
    <x v="207"/>
    <x v="3"/>
    <x v="179"/>
    <n v="41937"/>
    <s v="Standard Class"/>
    <s v="EB-13705"/>
    <s v="Ed Braxton"/>
    <x v="1"/>
    <s v="United States"/>
    <s v="Akron"/>
    <x v="24"/>
    <n v="44312"/>
    <x v="3"/>
    <s v="FUR-TA-10001539"/>
    <x v="0"/>
    <x v="3"/>
    <s v="Chromcraft Rectangular Conference Tables"/>
    <n v="284.36399999999998"/>
    <n v="2"/>
    <n v="0.4"/>
    <n v="-75.830400000000054"/>
  </r>
  <r>
    <n v="455"/>
    <x v="207"/>
    <x v="3"/>
    <x v="179"/>
    <n v="41937"/>
    <s v="Standard Class"/>
    <s v="EB-13705"/>
    <s v="Ed Braxton"/>
    <x v="1"/>
    <s v="United States"/>
    <s v="Akron"/>
    <x v="24"/>
    <n v="44312"/>
    <x v="3"/>
    <s v="OFF-ST-10000142"/>
    <x v="1"/>
    <x v="4"/>
    <s v="Deluxe Rollaway Locking File with Drawer"/>
    <n v="665.40800000000002"/>
    <n v="2"/>
    <n v="0.2"/>
    <n v="66.540799999999962"/>
  </r>
  <r>
    <n v="456"/>
    <x v="208"/>
    <x v="0"/>
    <x v="180"/>
    <n v="41626"/>
    <s v="Standard Class"/>
    <s v="KH-16630"/>
    <s v="Ken Heidel"/>
    <x v="1"/>
    <s v="United States"/>
    <s v="Norman"/>
    <x v="26"/>
    <n v="73071"/>
    <x v="2"/>
    <s v="TEC-AC-10001772"/>
    <x v="2"/>
    <x v="11"/>
    <s v="Memorex Mini Travel Drive 16 GB USB 2.0 Flash Drive"/>
    <n v="63.88"/>
    <n v="4"/>
    <n v="0"/>
    <n v="24.913200000000003"/>
  </r>
  <r>
    <n v="457"/>
    <x v="209"/>
    <x v="2"/>
    <x v="181"/>
    <n v="40593"/>
    <s v="Standard Class"/>
    <s v="SC-20095"/>
    <s v="Sanjit Chand"/>
    <x v="0"/>
    <s v="United States"/>
    <s v="Concord"/>
    <x v="1"/>
    <n v="94521"/>
    <x v="1"/>
    <s v="FUR-CH-10000225"/>
    <x v="0"/>
    <x v="1"/>
    <s v="Global Geo Office Task Chair, Gray"/>
    <n v="129.56800000000001"/>
    <n v="2"/>
    <n v="0.2"/>
    <n v="-24.294000000000018"/>
  </r>
  <r>
    <n v="458"/>
    <x v="210"/>
    <x v="0"/>
    <x v="182"/>
    <n v="41549"/>
    <s v="Standard Class"/>
    <s v="NF-18385"/>
    <s v="Natalie Fritzler"/>
    <x v="0"/>
    <s v="United States"/>
    <s v="Decatur"/>
    <x v="10"/>
    <n v="62521"/>
    <x v="2"/>
    <s v="FUR-CH-10002331"/>
    <x v="0"/>
    <x v="1"/>
    <s v="Hon 4700 Series Mobuis Mid-Back Task Chairs with Adjustable Arms"/>
    <n v="747.55799999999999"/>
    <n v="3"/>
    <n v="0.3"/>
    <n v="-96.11460000000011"/>
  </r>
  <r>
    <n v="459"/>
    <x v="210"/>
    <x v="0"/>
    <x v="182"/>
    <n v="41549"/>
    <s v="Standard Class"/>
    <s v="NF-18385"/>
    <s v="Natalie Fritzler"/>
    <x v="0"/>
    <s v="United States"/>
    <s v="Decatur"/>
    <x v="10"/>
    <n v="62521"/>
    <x v="2"/>
    <s v="OFF-EN-10001415"/>
    <x v="1"/>
    <x v="12"/>
    <s v="Staples"/>
    <n v="8.9280000000000008"/>
    <n v="2"/>
    <n v="0.2"/>
    <n v="3.3479999999999999"/>
  </r>
  <r>
    <n v="460"/>
    <x v="211"/>
    <x v="1"/>
    <x v="83"/>
    <n v="41265"/>
    <s v="Standard Class"/>
    <s v="JH-15985"/>
    <s v="Joseph Holt"/>
    <x v="0"/>
    <s v="United States"/>
    <s v="Seattle"/>
    <x v="4"/>
    <n v="98115"/>
    <x v="1"/>
    <s v="OFF-AP-10002472"/>
    <x v="1"/>
    <x v="9"/>
    <s v="3M Office Air Cleaner"/>
    <n v="103.92"/>
    <n v="4"/>
    <n v="0"/>
    <n v="36.372"/>
  </r>
  <r>
    <n v="461"/>
    <x v="211"/>
    <x v="1"/>
    <x v="83"/>
    <n v="41265"/>
    <s v="Standard Class"/>
    <s v="JH-15985"/>
    <s v="Joseph Holt"/>
    <x v="0"/>
    <s v="United States"/>
    <s v="Seattle"/>
    <x v="4"/>
    <n v="98115"/>
    <x v="1"/>
    <s v="TEC-AC-10004571"/>
    <x v="2"/>
    <x v="11"/>
    <s v="Logitech G700s Rechargeable Gaming Mouse"/>
    <n v="899.91"/>
    <n v="9"/>
    <n v="0"/>
    <n v="377.96220000000005"/>
  </r>
  <r>
    <n v="462"/>
    <x v="211"/>
    <x v="1"/>
    <x v="83"/>
    <n v="41265"/>
    <s v="Standard Class"/>
    <s v="JH-15985"/>
    <s v="Joseph Holt"/>
    <x v="0"/>
    <s v="United States"/>
    <s v="Seattle"/>
    <x v="4"/>
    <n v="98115"/>
    <x v="1"/>
    <s v="OFF-BI-10001098"/>
    <x v="1"/>
    <x v="8"/>
    <s v="Acco D-Ring Binder w/DublLock"/>
    <n v="51.311999999999998"/>
    <n v="3"/>
    <n v="0.2"/>
    <n v="18.600599999999996"/>
  </r>
  <r>
    <n v="463"/>
    <x v="212"/>
    <x v="0"/>
    <x v="183"/>
    <n v="41394"/>
    <s v="Standard Class"/>
    <s v="TN-21040"/>
    <s v="Tanja Norvell"/>
    <x v="2"/>
    <s v="United States"/>
    <s v="Phoenix"/>
    <x v="16"/>
    <n v="85023"/>
    <x v="1"/>
    <s v="FUR-FU-10000023"/>
    <x v="0"/>
    <x v="5"/>
    <s v="Eldon Wave Desk Accessories"/>
    <n v="23.56"/>
    <n v="5"/>
    <n v="0.2"/>
    <n v="7.0680000000000005"/>
  </r>
  <r>
    <n v="464"/>
    <x v="212"/>
    <x v="0"/>
    <x v="183"/>
    <n v="41394"/>
    <s v="Standard Class"/>
    <s v="TN-21040"/>
    <s v="Tanja Norvell"/>
    <x v="2"/>
    <s v="United States"/>
    <s v="Phoenix"/>
    <x v="16"/>
    <n v="85023"/>
    <x v="1"/>
    <s v="FUR-TA-10001889"/>
    <x v="0"/>
    <x v="3"/>
    <s v="Bush Advantage Collection Racetrack Conference Table"/>
    <n v="1272.6299999999999"/>
    <n v="6"/>
    <n v="0.5"/>
    <n v="-814.4831999999999"/>
  </r>
  <r>
    <n v="465"/>
    <x v="212"/>
    <x v="0"/>
    <x v="183"/>
    <n v="41394"/>
    <s v="Standard Class"/>
    <s v="TN-21040"/>
    <s v="Tanja Norvell"/>
    <x v="2"/>
    <s v="United States"/>
    <s v="Phoenix"/>
    <x v="16"/>
    <n v="85023"/>
    <x v="1"/>
    <s v="OFF-BI-10000315"/>
    <x v="1"/>
    <x v="8"/>
    <s v="Poly Designer Cover &amp; Back"/>
    <n v="28.484999999999999"/>
    <n v="5"/>
    <n v="0.7"/>
    <n v="-20.888999999999989"/>
  </r>
  <r>
    <n v="466"/>
    <x v="212"/>
    <x v="0"/>
    <x v="183"/>
    <n v="41394"/>
    <s v="Standard Class"/>
    <s v="TN-21040"/>
    <s v="Tanja Norvell"/>
    <x v="2"/>
    <s v="United States"/>
    <s v="Phoenix"/>
    <x v="16"/>
    <n v="85023"/>
    <x v="1"/>
    <s v="OFF-SU-10003505"/>
    <x v="1"/>
    <x v="14"/>
    <s v="Premier Electric Letter Opener"/>
    <n v="185.376"/>
    <n v="2"/>
    <n v="0.2"/>
    <n v="-34.758000000000017"/>
  </r>
  <r>
    <n v="467"/>
    <x v="212"/>
    <x v="0"/>
    <x v="183"/>
    <n v="41394"/>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n v="40932"/>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n v="41734"/>
    <s v="Standard Class"/>
    <s v="DS-13180"/>
    <s v="David Smith"/>
    <x v="1"/>
    <s v="United States"/>
    <s v="Amarillo"/>
    <x v="5"/>
    <n v="79109"/>
    <x v="2"/>
    <s v="FUR-BO-10002824"/>
    <x v="0"/>
    <x v="0"/>
    <s v="Bush Mission Pointe Library"/>
    <n v="205.33279999999996"/>
    <n v="2"/>
    <n v="0.32"/>
    <n v="-36.235200000000006"/>
  </r>
  <r>
    <n v="470"/>
    <x v="215"/>
    <x v="0"/>
    <x v="186"/>
    <n v="41629"/>
    <s v="Second Class"/>
    <s v="CC-12670"/>
    <s v="Craig Carreira"/>
    <x v="0"/>
    <s v="United States"/>
    <s v="Chicago"/>
    <x v="10"/>
    <n v="60610"/>
    <x v="2"/>
    <s v="OFF-BI-10002194"/>
    <x v="1"/>
    <x v="8"/>
    <s v="Cardinal Hold-It CD Pocket"/>
    <n v="4.7879999999999985"/>
    <n v="3"/>
    <n v="0.8"/>
    <n v="-7.9001999999999999"/>
  </r>
  <r>
    <n v="471"/>
    <x v="216"/>
    <x v="1"/>
    <x v="139"/>
    <n v="41267"/>
    <s v="Standard Class"/>
    <s v="MH-17785"/>
    <s v="Maya Herman"/>
    <x v="1"/>
    <s v="United States"/>
    <s v="Lindenhurst"/>
    <x v="15"/>
    <n v="11757"/>
    <x v="3"/>
    <s v="OFF-PA-10004071"/>
    <x v="1"/>
    <x v="10"/>
    <s v="Eaton Premium Continuous-Feed Paper, 25% Cotton, Letter Size, White, 1000 Shts/Box"/>
    <n v="55.48"/>
    <n v="1"/>
    <n v="0"/>
    <n v="26.630399999999998"/>
  </r>
  <r>
    <n v="472"/>
    <x v="217"/>
    <x v="2"/>
    <x v="187"/>
    <n v="40858"/>
    <s v="Second Class"/>
    <s v="JP-15520"/>
    <s v="Jeremy Pistek"/>
    <x v="0"/>
    <s v="United States"/>
    <s v="San Francisco"/>
    <x v="1"/>
    <n v="94110"/>
    <x v="1"/>
    <s v="OFF-ST-10002743"/>
    <x v="1"/>
    <x v="4"/>
    <s v="SAFCO Boltless Steel Shelving"/>
    <n v="340.92"/>
    <n v="3"/>
    <n v="0"/>
    <n v="3.4091999999999842"/>
  </r>
  <r>
    <n v="473"/>
    <x v="217"/>
    <x v="2"/>
    <x v="187"/>
    <n v="40858"/>
    <s v="Second Class"/>
    <s v="JP-15520"/>
    <s v="Jeremy Pistek"/>
    <x v="0"/>
    <s v="United States"/>
    <s v="San Francisco"/>
    <x v="1"/>
    <n v="94110"/>
    <x v="1"/>
    <s v="FUR-BO-10001601"/>
    <x v="0"/>
    <x v="0"/>
    <s v="Sauder Mission Library with Doors, Fruitwood Finish"/>
    <n v="222.66599999999997"/>
    <n v="2"/>
    <n v="0.15"/>
    <n v="10.478399999999979"/>
  </r>
  <r>
    <n v="474"/>
    <x v="217"/>
    <x v="2"/>
    <x v="187"/>
    <n v="40858"/>
    <s v="Second Class"/>
    <s v="JP-15520"/>
    <s v="Jeremy Pistek"/>
    <x v="0"/>
    <s v="United States"/>
    <s v="San Francisco"/>
    <x v="1"/>
    <n v="94110"/>
    <x v="1"/>
    <s v="TEC-PH-10002680"/>
    <x v="2"/>
    <x v="7"/>
    <s v="Samsung Galaxy Note 3"/>
    <n v="703.96800000000007"/>
    <n v="4"/>
    <n v="0.2"/>
    <n v="87.995999999999924"/>
  </r>
  <r>
    <n v="475"/>
    <x v="217"/>
    <x v="2"/>
    <x v="187"/>
    <n v="40858"/>
    <s v="Second Class"/>
    <s v="JP-15520"/>
    <s v="Jeremy Pistek"/>
    <x v="0"/>
    <s v="United States"/>
    <s v="San Francisco"/>
    <x v="1"/>
    <n v="94110"/>
    <x v="1"/>
    <s v="OFF-ST-10001321"/>
    <x v="1"/>
    <x v="4"/>
    <s v="Decoflex Hanging Personal Folder File, Blue"/>
    <n v="92.52"/>
    <n v="6"/>
    <n v="0"/>
    <n v="24.980400000000007"/>
  </r>
  <r>
    <n v="476"/>
    <x v="217"/>
    <x v="2"/>
    <x v="187"/>
    <n v="40858"/>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n v="40858"/>
    <s v="Second Class"/>
    <s v="JP-15520"/>
    <s v="Jeremy Pistek"/>
    <x v="0"/>
    <s v="United States"/>
    <s v="San Francisco"/>
    <x v="1"/>
    <n v="94110"/>
    <x v="1"/>
    <s v="OFF-PA-10003465"/>
    <x v="1"/>
    <x v="10"/>
    <s v="Xerox 1912"/>
    <n v="94.85"/>
    <n v="5"/>
    <n v="0"/>
    <n v="45.527999999999992"/>
  </r>
  <r>
    <n v="478"/>
    <x v="218"/>
    <x v="0"/>
    <x v="188"/>
    <n v="41475"/>
    <s v="Standard Class"/>
    <s v="KH-16690"/>
    <s v="Kristen Hastings"/>
    <x v="1"/>
    <s v="United States"/>
    <s v="Los Angeles"/>
    <x v="1"/>
    <n v="90008"/>
    <x v="1"/>
    <s v="TEC-PH-10000149"/>
    <x v="2"/>
    <x v="7"/>
    <s v="Cisco SPA525G2 IP Phone - Wireless"/>
    <n v="95.76"/>
    <n v="6"/>
    <n v="0.2"/>
    <n v="7.1819999999999951"/>
  </r>
  <r>
    <n v="479"/>
    <x v="219"/>
    <x v="0"/>
    <x v="189"/>
    <n v="41581"/>
    <s v="Standard Class"/>
    <s v="JE-15475"/>
    <s v="Jeremy Ellison"/>
    <x v="0"/>
    <s v="United States"/>
    <s v="Troy"/>
    <x v="15"/>
    <n v="12180"/>
    <x v="3"/>
    <s v="FUR-FU-10002671"/>
    <x v="0"/>
    <x v="5"/>
    <s v="Electrix 20W Halogen Replacement Bulb for Zoom-In Desk Lamp"/>
    <n v="40.200000000000003"/>
    <n v="3"/>
    <n v="0"/>
    <n v="19.295999999999999"/>
  </r>
  <r>
    <n v="480"/>
    <x v="220"/>
    <x v="0"/>
    <x v="190"/>
    <n v="41458"/>
    <s v="Standard Class"/>
    <s v="JG-15805"/>
    <s v="John Grady"/>
    <x v="1"/>
    <s v="United States"/>
    <s v="New York City"/>
    <x v="15"/>
    <n v="10024"/>
    <x v="3"/>
    <s v="OFF-AR-10003045"/>
    <x v="1"/>
    <x v="6"/>
    <s v="Prang Colored Pencils"/>
    <n v="14.7"/>
    <n v="5"/>
    <n v="0"/>
    <n v="6.6150000000000002"/>
  </r>
  <r>
    <n v="481"/>
    <x v="220"/>
    <x v="0"/>
    <x v="190"/>
    <n v="41458"/>
    <s v="Standard Class"/>
    <s v="JG-15805"/>
    <s v="John Grady"/>
    <x v="1"/>
    <s v="United States"/>
    <s v="New York City"/>
    <x v="15"/>
    <n v="10024"/>
    <x v="3"/>
    <s v="OFF-ST-10000689"/>
    <x v="1"/>
    <x v="4"/>
    <s v="Fellowes Strictly Business Drawer File, Letter/Legal Size"/>
    <n v="704.25"/>
    <n v="5"/>
    <n v="0"/>
    <n v="84.51"/>
  </r>
  <r>
    <n v="482"/>
    <x v="221"/>
    <x v="2"/>
    <x v="191"/>
    <n v="40826"/>
    <s v="Standard Class"/>
    <s v="XP-21865"/>
    <s v="Xylona Preis"/>
    <x v="0"/>
    <s v="United States"/>
    <s v="San Diego"/>
    <x v="1"/>
    <n v="92024"/>
    <x v="1"/>
    <s v="TEC-AC-10001445"/>
    <x v="2"/>
    <x v="11"/>
    <s v="Imation USB 2.0 Swivel Flash Drive USB flash drive - 4 GB - Pink"/>
    <n v="9.09"/>
    <n v="3"/>
    <n v="0"/>
    <n v="1.9088999999999996"/>
  </r>
  <r>
    <n v="483"/>
    <x v="222"/>
    <x v="2"/>
    <x v="192"/>
    <n v="40751"/>
    <s v="Standard Class"/>
    <s v="EM-14065"/>
    <s v="Erin Mull"/>
    <x v="0"/>
    <s v="United States"/>
    <s v="New York City"/>
    <x v="15"/>
    <n v="10024"/>
    <x v="3"/>
    <s v="OFF-AR-10002053"/>
    <x v="1"/>
    <x v="6"/>
    <s v="Premium Writing Pencils, Soft, #2 by Central Association for the Blind"/>
    <n v="5.96"/>
    <n v="2"/>
    <n v="0"/>
    <n v="1.6688000000000001"/>
  </r>
  <r>
    <n v="484"/>
    <x v="222"/>
    <x v="2"/>
    <x v="192"/>
    <n v="40751"/>
    <s v="Standard Class"/>
    <s v="EM-14065"/>
    <s v="Erin Mull"/>
    <x v="0"/>
    <s v="United States"/>
    <s v="New York City"/>
    <x v="15"/>
    <n v="10024"/>
    <x v="3"/>
    <s v="TEC-AC-10002567"/>
    <x v="2"/>
    <x v="11"/>
    <s v="Logitech G602 Wireless Gaming Mouse"/>
    <n v="159.97999999999999"/>
    <n v="2"/>
    <n v="0"/>
    <n v="57.592799999999997"/>
  </r>
  <r>
    <n v="485"/>
    <x v="223"/>
    <x v="3"/>
    <x v="193"/>
    <n v="41804"/>
    <s v="First Class"/>
    <s v="MT-18070"/>
    <s v="Michelle Tran"/>
    <x v="2"/>
    <s v="United States"/>
    <s v="Los Angeles"/>
    <x v="1"/>
    <n v="90045"/>
    <x v="1"/>
    <s v="OFF-LA-10003923"/>
    <x v="1"/>
    <x v="2"/>
    <s v="Alphabetical Labels for Top Tab Filing"/>
    <n v="29.6"/>
    <n v="2"/>
    <n v="0"/>
    <n v="14.8"/>
  </r>
  <r>
    <n v="486"/>
    <x v="223"/>
    <x v="3"/>
    <x v="193"/>
    <n v="41804"/>
    <s v="First Class"/>
    <s v="MT-18070"/>
    <s v="Michelle Tran"/>
    <x v="2"/>
    <s v="United States"/>
    <s v="Los Angeles"/>
    <x v="1"/>
    <n v="90045"/>
    <x v="1"/>
    <s v="FUR-BO-10001337"/>
    <x v="0"/>
    <x v="0"/>
    <s v="O'Sullivan Living Dimensions 2-Shelf Bookcases"/>
    <n v="514.16499999999996"/>
    <n v="5"/>
    <n v="0.15"/>
    <n v="-30.24499999999999"/>
  </r>
  <r>
    <n v="487"/>
    <x v="223"/>
    <x v="3"/>
    <x v="193"/>
    <n v="41804"/>
    <s v="First Class"/>
    <s v="MT-18070"/>
    <s v="Michelle Tran"/>
    <x v="2"/>
    <s v="United States"/>
    <s v="Los Angeles"/>
    <x v="1"/>
    <n v="90045"/>
    <x v="1"/>
    <s v="TEC-PH-10001924"/>
    <x v="2"/>
    <x v="7"/>
    <s v="iHome FM Clock Radio with Lightning Dock"/>
    <n v="279.95999999999998"/>
    <n v="5"/>
    <n v="0.2"/>
    <n v="17.497500000000016"/>
  </r>
  <r>
    <n v="488"/>
    <x v="224"/>
    <x v="2"/>
    <x v="194"/>
    <n v="40847"/>
    <s v="First Class"/>
    <s v="SA-20830"/>
    <s v="Sue Ann Reed"/>
    <x v="0"/>
    <s v="United States"/>
    <s v="Chicago"/>
    <x v="10"/>
    <n v="60610"/>
    <x v="2"/>
    <s v="TEC-PH-10001363"/>
    <x v="2"/>
    <x v="7"/>
    <s v="Apple iPhone 5S"/>
    <n v="2735.9520000000002"/>
    <n v="6"/>
    <n v="0.2"/>
    <n v="341.99399999999969"/>
  </r>
  <r>
    <n v="489"/>
    <x v="225"/>
    <x v="2"/>
    <x v="3"/>
    <n v="40707"/>
    <s v="Second Class"/>
    <s v="CW-11905"/>
    <s v="Carl Weiss"/>
    <x v="2"/>
    <s v="United States"/>
    <s v="Huntsville"/>
    <x v="5"/>
    <n v="77340"/>
    <x v="2"/>
    <s v="TEC-PH-10000376"/>
    <x v="2"/>
    <x v="7"/>
    <s v="Square Credit Card Reader"/>
    <n v="7.9920000000000009"/>
    <n v="1"/>
    <n v="0.2"/>
    <n v="0.59940000000000015"/>
  </r>
  <r>
    <n v="490"/>
    <x v="225"/>
    <x v="2"/>
    <x v="3"/>
    <n v="40707"/>
    <s v="Second Class"/>
    <s v="CW-11905"/>
    <s v="Carl Weiss"/>
    <x v="2"/>
    <s v="United States"/>
    <s v="Huntsville"/>
    <x v="5"/>
    <n v="77340"/>
    <x v="2"/>
    <s v="TEC-AC-10000303"/>
    <x v="2"/>
    <x v="11"/>
    <s v="Logitech M510 Wireless Mouse"/>
    <n v="63.984000000000009"/>
    <n v="2"/>
    <n v="0.2"/>
    <n v="10.397399999999998"/>
  </r>
  <r>
    <n v="491"/>
    <x v="225"/>
    <x v="2"/>
    <x v="3"/>
    <n v="40707"/>
    <s v="Second Class"/>
    <s v="CW-11905"/>
    <s v="Carl Weiss"/>
    <x v="2"/>
    <s v="United States"/>
    <s v="Huntsville"/>
    <x v="5"/>
    <n v="77340"/>
    <x v="2"/>
    <s v="OFF-AR-10001953"/>
    <x v="1"/>
    <x v="6"/>
    <s v="Boston 1645 Deluxe Heavier-Duty Electric Pencil Sharpener"/>
    <n v="70.367999999999995"/>
    <n v="2"/>
    <n v="0.2"/>
    <n v="6.1572000000000031"/>
  </r>
  <r>
    <n v="492"/>
    <x v="226"/>
    <x v="2"/>
    <x v="80"/>
    <n v="40805"/>
    <s v="Standard Class"/>
    <s v="AJ-10960"/>
    <s v="Astrea Jones"/>
    <x v="0"/>
    <s v="United States"/>
    <s v="Rochester"/>
    <x v="15"/>
    <n v="14609"/>
    <x v="3"/>
    <s v="OFF-ST-10001809"/>
    <x v="1"/>
    <x v="4"/>
    <s v="Fellowes Officeware Wire Shelving"/>
    <n v="449.15"/>
    <n v="5"/>
    <n v="0"/>
    <n v="8.9829999999999899"/>
  </r>
  <r>
    <n v="493"/>
    <x v="226"/>
    <x v="2"/>
    <x v="80"/>
    <n v="40805"/>
    <s v="Standard Class"/>
    <s v="AJ-10960"/>
    <s v="Astrea Jones"/>
    <x v="0"/>
    <s v="United States"/>
    <s v="Rochester"/>
    <x v="15"/>
    <n v="14609"/>
    <x v="3"/>
    <s v="OFF-EN-10003845"/>
    <x v="1"/>
    <x v="12"/>
    <s v="Colored Envelopes"/>
    <n v="11.07"/>
    <n v="3"/>
    <n v="0"/>
    <n v="5.0921999999999992"/>
  </r>
  <r>
    <n v="494"/>
    <x v="227"/>
    <x v="0"/>
    <x v="195"/>
    <n v="41409"/>
    <s v="Standard Class"/>
    <s v="SS-20590"/>
    <s v="Sonia Sunley"/>
    <x v="0"/>
    <s v="United States"/>
    <s v="Seattle"/>
    <x v="4"/>
    <n v="98115"/>
    <x v="1"/>
    <s v="TEC-AC-10000991"/>
    <x v="2"/>
    <x v="11"/>
    <s v="Sony Micro Vault Click 8 GB USB 2.0 Flash Drive"/>
    <n v="93.98"/>
    <n v="2"/>
    <n v="0"/>
    <n v="13.157200000000003"/>
  </r>
  <r>
    <n v="495"/>
    <x v="228"/>
    <x v="0"/>
    <x v="196"/>
    <n v="41355"/>
    <s v="Second Class"/>
    <s v="RO-19780"/>
    <s v="Rose O'Brian"/>
    <x v="0"/>
    <s v="United States"/>
    <s v="Memphis"/>
    <x v="18"/>
    <n v="38109"/>
    <x v="0"/>
    <s v="FUR-TA-10001857"/>
    <x v="0"/>
    <x v="3"/>
    <s v="Balt Solid Wood Rectangular Table"/>
    <n v="189.88200000000001"/>
    <n v="3"/>
    <n v="0.4"/>
    <n v="-94.941000000000017"/>
  </r>
  <r>
    <n v="496"/>
    <x v="229"/>
    <x v="1"/>
    <x v="17"/>
    <n v="41274"/>
    <s v="Standard Class"/>
    <s v="MD-17350"/>
    <s v="Maribeth Dona"/>
    <x v="0"/>
    <s v="United States"/>
    <s v="Fayetteville"/>
    <x v="36"/>
    <n v="72701"/>
    <x v="0"/>
    <s v="OFF-EN-10001434"/>
    <x v="1"/>
    <x v="12"/>
    <s v="Strathmore #10 Envelopes, Ultimate White"/>
    <n v="105.42"/>
    <n v="2"/>
    <n v="0"/>
    <n v="51.655799999999999"/>
  </r>
  <r>
    <n v="497"/>
    <x v="230"/>
    <x v="0"/>
    <x v="197"/>
    <n v="41487"/>
    <s v="Standard Class"/>
    <s v="SC-20095"/>
    <s v="Sanjit Chand"/>
    <x v="0"/>
    <s v="United States"/>
    <s v="Costa Mesa"/>
    <x v="1"/>
    <n v="92627"/>
    <x v="1"/>
    <s v="OFF-BI-10002498"/>
    <x v="1"/>
    <x v="8"/>
    <s v="Clear Mylar Reinforcing Strips"/>
    <n v="119.61600000000001"/>
    <n v="8"/>
    <n v="0.2"/>
    <n v="40.370399999999997"/>
  </r>
  <r>
    <n v="498"/>
    <x v="230"/>
    <x v="0"/>
    <x v="197"/>
    <n v="41487"/>
    <s v="Standard Class"/>
    <s v="SC-20095"/>
    <s v="Sanjit Chand"/>
    <x v="0"/>
    <s v="United States"/>
    <s v="Costa Mesa"/>
    <x v="1"/>
    <n v="92627"/>
    <x v="1"/>
    <s v="FUR-FU-10004864"/>
    <x v="0"/>
    <x v="5"/>
    <s v="Howard Miller 14-1/2&quot; Diameter Chrome Round Wall Clock"/>
    <n v="255.76"/>
    <n v="4"/>
    <n v="0"/>
    <n v="81.843199999999996"/>
  </r>
  <r>
    <n v="499"/>
    <x v="230"/>
    <x v="0"/>
    <x v="197"/>
    <n v="41487"/>
    <s v="Standard Class"/>
    <s v="SC-20095"/>
    <s v="Sanjit Chand"/>
    <x v="0"/>
    <s v="United States"/>
    <s v="Costa Mesa"/>
    <x v="1"/>
    <n v="92627"/>
    <x v="1"/>
    <s v="FUR-CH-10002602"/>
    <x v="0"/>
    <x v="1"/>
    <s v="DMI Arturo Collection Mission-style Design Wood Chair"/>
    <n v="241.56799999999998"/>
    <n v="2"/>
    <n v="0.2"/>
    <n v="18.11760000000001"/>
  </r>
  <r>
    <n v="500"/>
    <x v="230"/>
    <x v="0"/>
    <x v="197"/>
    <n v="41487"/>
    <s v="Standard Class"/>
    <s v="SC-20095"/>
    <s v="Sanjit Chand"/>
    <x v="0"/>
    <s v="United States"/>
    <s v="Costa Mesa"/>
    <x v="1"/>
    <n v="92627"/>
    <x v="1"/>
    <s v="FUR-FU-10000073"/>
    <x v="0"/>
    <x v="5"/>
    <s v="Deflect-O Glasstique Clear Desk Accessories"/>
    <n v="69.3"/>
    <n v="9"/>
    <n v="0"/>
    <n v="22.868999999999996"/>
  </r>
  <r>
    <n v="501"/>
    <x v="231"/>
    <x v="0"/>
    <x v="198"/>
    <n v="41430"/>
    <s v="Standard Class"/>
    <s v="MY-17380"/>
    <s v="Maribeth Yedwab"/>
    <x v="1"/>
    <s v="United States"/>
    <s v="Parker"/>
    <x v="22"/>
    <n v="80134"/>
    <x v="1"/>
    <s v="OFF-BI-10001670"/>
    <x v="1"/>
    <x v="8"/>
    <s v="Vinyl Sectional Post Binders"/>
    <n v="22.620000000000005"/>
    <n v="2"/>
    <n v="0.7"/>
    <n v="-15.079999999999998"/>
  </r>
  <r>
    <n v="502"/>
    <x v="231"/>
    <x v="0"/>
    <x v="198"/>
    <n v="41430"/>
    <s v="Standard Class"/>
    <s v="MY-17380"/>
    <s v="Maribeth Yedwab"/>
    <x v="1"/>
    <s v="United States"/>
    <s v="Parker"/>
    <x v="22"/>
    <n v="80134"/>
    <x v="1"/>
    <s v="OFF-BI-10001658"/>
    <x v="1"/>
    <x v="8"/>
    <s v="GBC Standard Therm-A-Bind Covers"/>
    <n v="14.952000000000004"/>
    <n v="2"/>
    <n v="0.7"/>
    <n v="-11.961599999999997"/>
  </r>
  <r>
    <n v="503"/>
    <x v="231"/>
    <x v="0"/>
    <x v="198"/>
    <n v="41430"/>
    <s v="Standard Class"/>
    <s v="MY-17380"/>
    <s v="Maribeth Yedwab"/>
    <x v="1"/>
    <s v="United States"/>
    <s v="Parker"/>
    <x v="22"/>
    <n v="80134"/>
    <x v="1"/>
    <s v="FUR-CH-10001215"/>
    <x v="0"/>
    <x v="1"/>
    <s v="Global Troy Executive Leather Low-Back Tilter"/>
    <n v="801.5680000000001"/>
    <n v="2"/>
    <n v="0.2"/>
    <n v="50.097999999999985"/>
  </r>
  <r>
    <n v="504"/>
    <x v="231"/>
    <x v="0"/>
    <x v="198"/>
    <n v="41430"/>
    <s v="Standard Class"/>
    <s v="MY-17380"/>
    <s v="Maribeth Yedwab"/>
    <x v="1"/>
    <s v="United States"/>
    <s v="Parker"/>
    <x v="22"/>
    <n v="80134"/>
    <x v="1"/>
    <s v="OFF-BI-10000831"/>
    <x v="1"/>
    <x v="8"/>
    <s v="Storex Flexible Poly Binders with Double Pockets"/>
    <n v="2.3760000000000003"/>
    <n v="3"/>
    <n v="0.7"/>
    <n v="-1.9007999999999998"/>
  </r>
  <r>
    <n v="505"/>
    <x v="231"/>
    <x v="0"/>
    <x v="198"/>
    <n v="4143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n v="41959"/>
    <s v="Second Class"/>
    <s v="EB-13705"/>
    <s v="Ed Braxton"/>
    <x v="1"/>
    <s v="United States"/>
    <s v="New York City"/>
    <x v="15"/>
    <n v="10024"/>
    <x v="3"/>
    <s v="OFF-BI-10003274"/>
    <x v="1"/>
    <x v="8"/>
    <s v="Avery Durable Slant Ring Binders, No Labels"/>
    <n v="15.920000000000002"/>
    <n v="5"/>
    <n v="0.2"/>
    <n v="5.3729999999999993"/>
  </r>
  <r>
    <n v="507"/>
    <x v="233"/>
    <x v="1"/>
    <x v="199"/>
    <n v="40990"/>
    <s v="Standard Class"/>
    <s v="CM-12385"/>
    <s v="Christopher Martinez"/>
    <x v="0"/>
    <s v="United States"/>
    <s v="Atlanta"/>
    <x v="32"/>
    <n v="30318"/>
    <x v="0"/>
    <s v="OFF-AR-10001662"/>
    <x v="1"/>
    <x v="6"/>
    <s v="Rogers Handheld Barrel Pencil Sharpener"/>
    <n v="2.74"/>
    <n v="1"/>
    <n v="0"/>
    <n v="0.73980000000000024"/>
  </r>
  <r>
    <n v="508"/>
    <x v="233"/>
    <x v="1"/>
    <x v="199"/>
    <n v="40990"/>
    <s v="Standard Class"/>
    <s v="CM-12385"/>
    <s v="Christopher Martinez"/>
    <x v="0"/>
    <s v="United States"/>
    <s v="Atlanta"/>
    <x v="32"/>
    <n v="30318"/>
    <x v="0"/>
    <s v="OFF-AR-10003856"/>
    <x v="1"/>
    <x v="6"/>
    <s v="Newell 344"/>
    <n v="8.34"/>
    <n v="3"/>
    <n v="0"/>
    <n v="2.1683999999999997"/>
  </r>
  <r>
    <n v="509"/>
    <x v="233"/>
    <x v="1"/>
    <x v="199"/>
    <n v="40990"/>
    <s v="Standard Class"/>
    <s v="CM-12385"/>
    <s v="Christopher Martinez"/>
    <x v="0"/>
    <s v="United States"/>
    <s v="Atlanta"/>
    <x v="32"/>
    <n v="30318"/>
    <x v="0"/>
    <s v="OFF-ST-10001228"/>
    <x v="1"/>
    <x v="4"/>
    <s v="Personal File Boxes with Fold-Down Carry Handle"/>
    <n v="46.74"/>
    <n v="3"/>
    <n v="0"/>
    <n v="11.684999999999999"/>
  </r>
  <r>
    <n v="510"/>
    <x v="233"/>
    <x v="1"/>
    <x v="199"/>
    <n v="4099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n v="41971"/>
    <s v="First Class"/>
    <s v="LS-17245"/>
    <s v="Lynn Smith"/>
    <x v="0"/>
    <s v="United States"/>
    <s v="Gladstone"/>
    <x v="25"/>
    <n v="64118"/>
    <x v="2"/>
    <s v="FUR-FU-10001290"/>
    <x v="0"/>
    <x v="5"/>
    <s v="Executive Impressions Supervisor Wall Clock"/>
    <n v="126.30000000000001"/>
    <n v="3"/>
    <n v="0"/>
    <n v="40.415999999999997"/>
  </r>
  <r>
    <n v="512"/>
    <x v="234"/>
    <x v="3"/>
    <x v="200"/>
    <n v="41971"/>
    <s v="First Class"/>
    <s v="LS-17245"/>
    <s v="Lynn Smith"/>
    <x v="0"/>
    <s v="United States"/>
    <s v="Gladstone"/>
    <x v="25"/>
    <n v="64118"/>
    <x v="2"/>
    <s v="TEC-AC-10002399"/>
    <x v="2"/>
    <x v="11"/>
    <s v="SanDisk Cruzer 32 GB USB Flash Drive"/>
    <n v="38.04"/>
    <n v="2"/>
    <n v="0"/>
    <n v="12.172799999999999"/>
  </r>
  <r>
    <n v="513"/>
    <x v="235"/>
    <x v="0"/>
    <x v="201"/>
    <n v="41571"/>
    <s v="First Class"/>
    <s v="LF-17185"/>
    <s v="Luke Foster"/>
    <x v="0"/>
    <s v="United States"/>
    <s v="Newark"/>
    <x v="24"/>
    <n v="43055"/>
    <x v="3"/>
    <s v="OFF-AR-10002053"/>
    <x v="1"/>
    <x v="6"/>
    <s v="Premium Writing Pencils, Soft, #2 by Central Association for the Blind"/>
    <n v="7.1519999999999992"/>
    <n v="3"/>
    <n v="0.2"/>
    <n v="0.71520000000000028"/>
  </r>
  <r>
    <n v="514"/>
    <x v="236"/>
    <x v="3"/>
    <x v="202"/>
    <n v="41999"/>
    <s v="Standard Class"/>
    <s v="BN-11515"/>
    <s v="Bradley Nguyen"/>
    <x v="0"/>
    <s v="United States"/>
    <s v="Los Angeles"/>
    <x v="1"/>
    <n v="90049"/>
    <x v="1"/>
    <s v="OFF-AR-10003811"/>
    <x v="1"/>
    <x v="6"/>
    <s v="Newell 327"/>
    <n v="6.63"/>
    <n v="3"/>
    <n v="0"/>
    <n v="1.7901"/>
  </r>
  <r>
    <n v="515"/>
    <x v="236"/>
    <x v="3"/>
    <x v="202"/>
    <n v="41999"/>
    <s v="Standard Class"/>
    <s v="BN-11515"/>
    <s v="Bradley Nguyen"/>
    <x v="0"/>
    <s v="United States"/>
    <s v="Los Angeles"/>
    <x v="1"/>
    <n v="90049"/>
    <x v="1"/>
    <s v="OFF-AR-10001246"/>
    <x v="1"/>
    <x v="6"/>
    <s v="Newell 317"/>
    <n v="5.88"/>
    <n v="2"/>
    <n v="0"/>
    <n v="1.7051999999999996"/>
  </r>
  <r>
    <n v="516"/>
    <x v="237"/>
    <x v="3"/>
    <x v="203"/>
    <n v="41667"/>
    <s v="Standard Class"/>
    <s v="AD-10180"/>
    <s v="Alan Dominguez"/>
    <x v="2"/>
    <s v="United States"/>
    <s v="Great Falls"/>
    <x v="37"/>
    <n v="59405"/>
    <x v="1"/>
    <s v="TEC-CO-10003236"/>
    <x v="2"/>
    <x v="16"/>
    <s v="Canon Image Class D660 Copier"/>
    <n v="2999.95"/>
    <n v="5"/>
    <n v="0"/>
    <n v="1379.9769999999999"/>
  </r>
  <r>
    <n v="517"/>
    <x v="237"/>
    <x v="3"/>
    <x v="203"/>
    <n v="41667"/>
    <s v="Standard Class"/>
    <s v="AD-10180"/>
    <s v="Alan Dominguez"/>
    <x v="2"/>
    <s v="United States"/>
    <s v="Great Falls"/>
    <x v="37"/>
    <n v="59405"/>
    <x v="1"/>
    <s v="OFF-ST-10004507"/>
    <x v="1"/>
    <x v="4"/>
    <s v="Advantus Rolling Storage Box"/>
    <n v="51.449999999999996"/>
    <n v="3"/>
    <n v="0"/>
    <n v="13.891499999999999"/>
  </r>
  <r>
    <n v="518"/>
    <x v="237"/>
    <x v="3"/>
    <x v="203"/>
    <n v="41667"/>
    <s v="Standard Class"/>
    <s v="AD-10180"/>
    <s v="Alan Dominguez"/>
    <x v="2"/>
    <s v="United States"/>
    <s v="Great Falls"/>
    <x v="37"/>
    <n v="59405"/>
    <x v="1"/>
    <s v="OFF-PA-10001667"/>
    <x v="1"/>
    <x v="10"/>
    <s v="Great White Multi-Use Recycled Paper (20Lb. and 84 Bright)"/>
    <n v="11.96"/>
    <n v="2"/>
    <n v="0"/>
    <n v="5.3819999999999997"/>
  </r>
  <r>
    <n v="519"/>
    <x v="237"/>
    <x v="3"/>
    <x v="203"/>
    <n v="41667"/>
    <s v="Standard Class"/>
    <s v="AD-10180"/>
    <s v="Alan Dominguez"/>
    <x v="2"/>
    <s v="United States"/>
    <s v="Great Falls"/>
    <x v="37"/>
    <n v="59405"/>
    <x v="1"/>
    <s v="OFF-ST-10004459"/>
    <x v="1"/>
    <x v="4"/>
    <s v="Tennsco Single-Tier Lockers"/>
    <n v="1126.02"/>
    <n v="3"/>
    <n v="0"/>
    <n v="56.300999999999988"/>
  </r>
  <r>
    <n v="520"/>
    <x v="238"/>
    <x v="1"/>
    <x v="204"/>
    <n v="40994"/>
    <s v="Standard Class"/>
    <s v="DB-13210"/>
    <s v="Dean Braden"/>
    <x v="0"/>
    <s v="United States"/>
    <s v="Houston"/>
    <x v="5"/>
    <n v="77041"/>
    <x v="2"/>
    <s v="TEC-AC-10000171"/>
    <x v="2"/>
    <x v="11"/>
    <s v="Verbatim 25 GB 6x Blu-ray Single Layer Recordable Disc, 25/Pack"/>
    <n v="18.391999999999999"/>
    <n v="1"/>
    <n v="0.2"/>
    <n v="5.2877000000000001"/>
  </r>
  <r>
    <n v="521"/>
    <x v="238"/>
    <x v="1"/>
    <x v="204"/>
    <n v="40994"/>
    <s v="Standard Class"/>
    <s v="DB-13210"/>
    <s v="Dean Braden"/>
    <x v="0"/>
    <s v="United States"/>
    <s v="Houston"/>
    <x v="5"/>
    <n v="77041"/>
    <x v="2"/>
    <s v="OFF-ST-10000736"/>
    <x v="1"/>
    <x v="4"/>
    <s v="Carina Double Wide Media Storage Towers in Natural &amp; Black"/>
    <n v="129.56800000000001"/>
    <n v="2"/>
    <n v="0.2"/>
    <n v="-25.91360000000001"/>
  </r>
  <r>
    <n v="522"/>
    <x v="238"/>
    <x v="1"/>
    <x v="204"/>
    <n v="40994"/>
    <s v="Standard Class"/>
    <s v="DB-13210"/>
    <s v="Dean Braden"/>
    <x v="0"/>
    <s v="United States"/>
    <s v="Houston"/>
    <x v="5"/>
    <n v="77041"/>
    <x v="2"/>
    <s v="OFF-BI-10000285"/>
    <x v="1"/>
    <x v="8"/>
    <s v="XtraLife ClearVue Slant-D Ring Binders by Cardinal"/>
    <n v="14.111999999999997"/>
    <n v="9"/>
    <n v="0.8"/>
    <n v="-21.167999999999999"/>
  </r>
  <r>
    <n v="523"/>
    <x v="239"/>
    <x v="3"/>
    <x v="205"/>
    <n v="41665"/>
    <s v="First Class"/>
    <s v="MC-17605"/>
    <s v="Matt Connell"/>
    <x v="1"/>
    <s v="United States"/>
    <s v="Detroit"/>
    <x v="12"/>
    <n v="48234"/>
    <x v="2"/>
    <s v="FUR-TA-10001857"/>
    <x v="0"/>
    <x v="3"/>
    <s v="Balt Solid Wood Rectangular Table"/>
    <n v="210.98"/>
    <n v="2"/>
    <n v="0"/>
    <n v="21.097999999999985"/>
  </r>
  <r>
    <n v="524"/>
    <x v="240"/>
    <x v="0"/>
    <x v="206"/>
    <n v="41418"/>
    <s v="First Class"/>
    <s v="LH-17155"/>
    <s v="Logan Haushalter"/>
    <x v="0"/>
    <s v="United States"/>
    <s v="Los Angeles"/>
    <x v="1"/>
    <n v="90032"/>
    <x v="1"/>
    <s v="TEC-PH-10003555"/>
    <x v="2"/>
    <x v="7"/>
    <s v="Motorola HK250 Universal Bluetooth Headset"/>
    <n v="55.176000000000002"/>
    <n v="3"/>
    <n v="0.2"/>
    <n v="-12.414599999999997"/>
  </r>
  <r>
    <n v="525"/>
    <x v="240"/>
    <x v="0"/>
    <x v="206"/>
    <n v="41418"/>
    <s v="First Class"/>
    <s v="LH-17155"/>
    <s v="Logan Haushalter"/>
    <x v="0"/>
    <s v="United States"/>
    <s v="Los Angeles"/>
    <x v="1"/>
    <n v="90032"/>
    <x v="1"/>
    <s v="TEC-AC-10003832"/>
    <x v="2"/>
    <x v="11"/>
    <s v="Imation 16GB Mini TravelDrive USB 2.0 Flash Drive"/>
    <n v="66.260000000000005"/>
    <n v="2"/>
    <n v="0"/>
    <n v="27.166600000000003"/>
  </r>
  <r>
    <n v="526"/>
    <x v="241"/>
    <x v="1"/>
    <x v="207"/>
    <n v="41276"/>
    <s v="Standard Class"/>
    <s v="BD-11605"/>
    <s v="Brian Dahlen"/>
    <x v="0"/>
    <s v="United States"/>
    <s v="Lawrence"/>
    <x v="31"/>
    <n v="1841"/>
    <x v="3"/>
    <s v="OFF-FA-10002815"/>
    <x v="1"/>
    <x v="13"/>
    <s v="Staples"/>
    <n v="22.200000000000003"/>
    <n v="5"/>
    <n v="0"/>
    <n v="10.434000000000001"/>
  </r>
  <r>
    <n v="527"/>
    <x v="242"/>
    <x v="3"/>
    <x v="208"/>
    <n v="41939"/>
    <s v="Standard Class"/>
    <s v="PH-18790"/>
    <s v="Patricia Hirasaki"/>
    <x v="2"/>
    <s v="United States"/>
    <s v="Lakeland"/>
    <x v="2"/>
    <n v="33801"/>
    <x v="0"/>
    <s v="FUR-CH-10003379"/>
    <x v="0"/>
    <x v="1"/>
    <s v="Global Commerce Series High-Back Swivel/Tilt Chairs"/>
    <n v="683.95200000000011"/>
    <n v="3"/>
    <n v="0.2"/>
    <n v="42.746999999999986"/>
  </r>
  <r>
    <n v="528"/>
    <x v="242"/>
    <x v="3"/>
    <x v="208"/>
    <n v="41939"/>
    <s v="Standard Class"/>
    <s v="PH-18790"/>
    <s v="Patricia Hirasaki"/>
    <x v="2"/>
    <s v="United States"/>
    <s v="Lakeland"/>
    <x v="2"/>
    <n v="33801"/>
    <x v="0"/>
    <s v="FUR-FU-10001756"/>
    <x v="0"/>
    <x v="5"/>
    <s v="Eldon Expressions Desk Accessory, Wood Photo Frame, Mahogany"/>
    <n v="45.695999999999998"/>
    <n v="3"/>
    <n v="0.2"/>
    <n v="5.1407999999999916"/>
  </r>
  <r>
    <n v="529"/>
    <x v="243"/>
    <x v="1"/>
    <x v="37"/>
    <n v="41159"/>
    <s v="Standard Class"/>
    <s v="MG-18145"/>
    <s v="Mike Gockenbach"/>
    <x v="0"/>
    <s v="United States"/>
    <s v="Philadelphia"/>
    <x v="9"/>
    <n v="19134"/>
    <x v="3"/>
    <s v="OFF-ST-10004963"/>
    <x v="1"/>
    <x v="4"/>
    <s v="Eldon Gobal File Keepers"/>
    <n v="36.336000000000006"/>
    <n v="3"/>
    <n v="0.2"/>
    <n v="-7.2672000000000043"/>
  </r>
  <r>
    <n v="530"/>
    <x v="243"/>
    <x v="1"/>
    <x v="37"/>
    <n v="41159"/>
    <s v="Standard Class"/>
    <s v="MG-18145"/>
    <s v="Mike Gockenbach"/>
    <x v="0"/>
    <s v="United States"/>
    <s v="Philadelphia"/>
    <x v="9"/>
    <n v="19134"/>
    <x v="3"/>
    <s v="OFF-SU-10002881"/>
    <x v="1"/>
    <x v="14"/>
    <s v="Martin Yale Chadless Opener Electric Letter Opener"/>
    <n v="666.24800000000005"/>
    <n v="1"/>
    <n v="0.2"/>
    <n v="-149.9058"/>
  </r>
  <r>
    <n v="531"/>
    <x v="243"/>
    <x v="1"/>
    <x v="37"/>
    <n v="41159"/>
    <s v="Standard Class"/>
    <s v="MG-18145"/>
    <s v="Mike Gockenbach"/>
    <x v="0"/>
    <s v="United States"/>
    <s v="Philadelphia"/>
    <x v="9"/>
    <n v="19134"/>
    <x v="3"/>
    <s v="OFF-EN-10001335"/>
    <x v="1"/>
    <x v="12"/>
    <s v="White Business Envelopes with Contemporary Seam, Recycled White Business Envelopes"/>
    <n v="52.512"/>
    <n v="6"/>
    <n v="0.2"/>
    <n v="19.692"/>
  </r>
  <r>
    <n v="532"/>
    <x v="244"/>
    <x v="1"/>
    <x v="209"/>
    <n v="41222"/>
    <s v="Second Class"/>
    <s v="KB-16240"/>
    <s v="Karen Bern"/>
    <x v="1"/>
    <s v="United States"/>
    <s v="Los Angeles"/>
    <x v="1"/>
    <n v="90036"/>
    <x v="1"/>
    <s v="FUR-CH-10000595"/>
    <x v="0"/>
    <x v="1"/>
    <s v="Safco Contoured Stacking Chairs"/>
    <n v="190.72000000000003"/>
    <n v="1"/>
    <n v="0.2"/>
    <n v="11.919999999999987"/>
  </r>
  <r>
    <n v="533"/>
    <x v="245"/>
    <x v="3"/>
    <x v="210"/>
    <n v="41894"/>
    <s v="Standard Class"/>
    <s v="JC-15340"/>
    <s v="Jasper Cacioppo"/>
    <x v="0"/>
    <s v="United States"/>
    <s v="Los Angeles"/>
    <x v="1"/>
    <n v="90032"/>
    <x v="1"/>
    <s v="FUR-FU-10000448"/>
    <x v="0"/>
    <x v="5"/>
    <s v="Tenex Chairmats For Use With Carpeted Floors"/>
    <n v="47.94"/>
    <n v="3"/>
    <n v="0"/>
    <n v="2.3969999999999985"/>
  </r>
  <r>
    <n v="534"/>
    <x v="246"/>
    <x v="0"/>
    <x v="211"/>
    <n v="41427"/>
    <s v="Second Class"/>
    <s v="RL-19615"/>
    <s v="Rob Lucas"/>
    <x v="0"/>
    <s v="United States"/>
    <s v="Montgomery"/>
    <x v="19"/>
    <n v="36116"/>
    <x v="0"/>
    <s v="TEC-PH-10000984"/>
    <x v="2"/>
    <x v="7"/>
    <s v="Panasonic KX-TG9471B"/>
    <n v="979.95"/>
    <n v="5"/>
    <n v="0"/>
    <n v="274.38600000000008"/>
  </r>
  <r>
    <n v="535"/>
    <x v="246"/>
    <x v="0"/>
    <x v="211"/>
    <n v="41427"/>
    <s v="Second Class"/>
    <s v="RL-19615"/>
    <s v="Rob Lucas"/>
    <x v="0"/>
    <s v="United States"/>
    <s v="Montgomery"/>
    <x v="19"/>
    <n v="36116"/>
    <x v="0"/>
    <s v="OFF-BI-10002557"/>
    <x v="1"/>
    <x v="8"/>
    <s v="Presstex Flexible Ring Binders"/>
    <n v="22.75"/>
    <n v="5"/>
    <n v="0"/>
    <n v="11.375"/>
  </r>
  <r>
    <n v="536"/>
    <x v="247"/>
    <x v="0"/>
    <x v="212"/>
    <n v="41472"/>
    <s v="Standard Class"/>
    <s v="AA-10375"/>
    <s v="Allen Armold"/>
    <x v="0"/>
    <s v="United States"/>
    <s v="Mesa"/>
    <x v="16"/>
    <n v="85204"/>
    <x v="1"/>
    <s v="OFF-ST-10001325"/>
    <x v="1"/>
    <x v="4"/>
    <s v="Sterilite Officeware Hinged File Box"/>
    <n v="16.768000000000001"/>
    <n v="2"/>
    <n v="0.2"/>
    <n v="1.4672000000000001"/>
  </r>
  <r>
    <n v="537"/>
    <x v="248"/>
    <x v="3"/>
    <x v="213"/>
    <n v="41891"/>
    <s v="Second Class"/>
    <s v="EP-13915"/>
    <s v="Emily Phan"/>
    <x v="0"/>
    <s v="United States"/>
    <s v="Chicago"/>
    <x v="10"/>
    <n v="60653"/>
    <x v="2"/>
    <s v="OFF-BI-10002429"/>
    <x v="1"/>
    <x v="8"/>
    <s v="Premier Elliptical Ring Binder, Black"/>
    <n v="42.615999999999993"/>
    <n v="7"/>
    <n v="0.8"/>
    <n v="-68.185600000000022"/>
  </r>
  <r>
    <n v="538"/>
    <x v="249"/>
    <x v="1"/>
    <x v="155"/>
    <n v="41251"/>
    <s v="Standard Class"/>
    <s v="MP-17470"/>
    <s v="Mark Packer"/>
    <x v="2"/>
    <s v="United States"/>
    <s v="New York City"/>
    <x v="15"/>
    <n v="10009"/>
    <x v="3"/>
    <s v="OFF-BI-10004528"/>
    <x v="1"/>
    <x v="8"/>
    <s v="Cardinal Poly Pocket Divider Pockets for Ring Binders"/>
    <n v="10.752000000000001"/>
    <n v="4"/>
    <n v="0.2"/>
    <n v="3.359999999999999"/>
  </r>
  <r>
    <n v="539"/>
    <x v="250"/>
    <x v="1"/>
    <x v="214"/>
    <n v="41254"/>
    <s v="Standard Class"/>
    <s v="DK-12985"/>
    <s v="Darren Koutras"/>
    <x v="0"/>
    <s v="United States"/>
    <s v="Henderson"/>
    <x v="0"/>
    <n v="42420"/>
    <x v="0"/>
    <s v="OFF-AP-10001271"/>
    <x v="1"/>
    <x v="9"/>
    <s v="Eureka The Boss Cordless Rechargeable Stick Vac"/>
    <n v="152.94"/>
    <n v="3"/>
    <n v="0"/>
    <n v="41.293800000000005"/>
  </r>
  <r>
    <n v="540"/>
    <x v="250"/>
    <x v="1"/>
    <x v="214"/>
    <n v="41254"/>
    <s v="Standard Class"/>
    <s v="DK-12985"/>
    <s v="Darren Koutras"/>
    <x v="0"/>
    <s v="United States"/>
    <s v="Henderson"/>
    <x v="0"/>
    <n v="42420"/>
    <x v="0"/>
    <s v="FUR-CH-10002647"/>
    <x v="0"/>
    <x v="1"/>
    <s v="Situations Contoured Folding Chairs, 4/Set"/>
    <n v="283.92"/>
    <n v="4"/>
    <n v="0"/>
    <n v="70.980000000000018"/>
  </r>
  <r>
    <n v="541"/>
    <x v="251"/>
    <x v="2"/>
    <x v="215"/>
    <n v="40578"/>
    <s v="First Class"/>
    <s v="BD-11500"/>
    <s v="Bradley Drucker"/>
    <x v="0"/>
    <s v="United States"/>
    <s v="Green Bay"/>
    <x v="6"/>
    <n v="54302"/>
    <x v="2"/>
    <s v="TEC-AC-10001432"/>
    <x v="2"/>
    <x v="11"/>
    <s v="Enermax Aurora Lite Keyboard"/>
    <n v="468.90000000000003"/>
    <n v="6"/>
    <n v="0"/>
    <n v="206.31600000000006"/>
  </r>
  <r>
    <n v="542"/>
    <x v="252"/>
    <x v="0"/>
    <x v="216"/>
    <n v="41473"/>
    <s v="First Class"/>
    <s v="ES-14080"/>
    <s v="Erin Smith"/>
    <x v="1"/>
    <s v="United States"/>
    <s v="Tucson"/>
    <x v="16"/>
    <n v="85705"/>
    <x v="1"/>
    <s v="TEC-PH-10002262"/>
    <x v="2"/>
    <x v="7"/>
    <s v="LG Electronics Tone+ HBS-730 Bluetooth Headset"/>
    <n v="380.86400000000003"/>
    <n v="8"/>
    <n v="0.2"/>
    <n v="38.086400000000026"/>
  </r>
  <r>
    <n v="543"/>
    <x v="253"/>
    <x v="1"/>
    <x v="217"/>
    <n v="41266"/>
    <s v="Standard Class"/>
    <s v="LM-17065"/>
    <s v="Liz MacKendrick"/>
    <x v="0"/>
    <s v="United States"/>
    <s v="Springfield"/>
    <x v="24"/>
    <n v="45503"/>
    <x v="3"/>
    <s v="OFF-ST-10001809"/>
    <x v="1"/>
    <x v="4"/>
    <s v="Fellowes Officeware Wire Shelving"/>
    <n v="646.77600000000007"/>
    <n v="9"/>
    <n v="0.2"/>
    <n v="-145.52460000000002"/>
  </r>
  <r>
    <n v="544"/>
    <x v="254"/>
    <x v="2"/>
    <x v="218"/>
    <n v="40679"/>
    <s v="Standard Class"/>
    <s v="PG-18895"/>
    <s v="Paul Gonzalez"/>
    <x v="0"/>
    <s v="United States"/>
    <s v="Fort Worth"/>
    <x v="5"/>
    <n v="76106"/>
    <x v="2"/>
    <s v="TEC-AC-10001465"/>
    <x v="2"/>
    <x v="11"/>
    <s v="SanDisk Cruzer 64 GB USB Flash Drive"/>
    <n v="58.112000000000002"/>
    <n v="2"/>
    <n v="0.2"/>
    <n v="7.263999999999994"/>
  </r>
  <r>
    <n v="545"/>
    <x v="254"/>
    <x v="2"/>
    <x v="218"/>
    <n v="40679"/>
    <s v="Standard Class"/>
    <s v="PG-18895"/>
    <s v="Paul Gonzalez"/>
    <x v="0"/>
    <s v="United States"/>
    <s v="Fort Worth"/>
    <x v="5"/>
    <n v="76106"/>
    <x v="2"/>
    <s v="TEC-PH-10002597"/>
    <x v="2"/>
    <x v="7"/>
    <s v="Xblue XB-1670-86 X16 Small Office Telephone - Titanium"/>
    <n v="100.792"/>
    <n v="1"/>
    <n v="0.2"/>
    <n v="6.2995000000000019"/>
  </r>
  <r>
    <n v="546"/>
    <x v="254"/>
    <x v="2"/>
    <x v="218"/>
    <n v="40679"/>
    <s v="Standard Class"/>
    <s v="PG-18895"/>
    <s v="Paul Gonzalez"/>
    <x v="0"/>
    <s v="United States"/>
    <s v="Fort Worth"/>
    <x v="5"/>
    <n v="76106"/>
    <x v="2"/>
    <s v="FUR-FU-10000723"/>
    <x v="0"/>
    <x v="5"/>
    <s v="Deflect-o EconoMat Studded, No Bevel Mat for Low Pile Carpeting"/>
    <n v="66.112000000000009"/>
    <n v="4"/>
    <n v="0.6"/>
    <n v="-84.292799999999986"/>
  </r>
  <r>
    <n v="547"/>
    <x v="255"/>
    <x v="3"/>
    <x v="123"/>
    <n v="41966"/>
    <s v="First Class"/>
    <s v="AS-10135"/>
    <s v="Adrian Shami"/>
    <x v="2"/>
    <s v="United States"/>
    <s v="New York City"/>
    <x v="15"/>
    <n v="10035"/>
    <x v="3"/>
    <s v="OFF-BI-10000404"/>
    <x v="1"/>
    <x v="8"/>
    <s v="Avery Printable Repositionable Plastic Tabs"/>
    <n v="41.28"/>
    <n v="6"/>
    <n v="0.2"/>
    <n v="13.931999999999999"/>
  </r>
  <r>
    <n v="548"/>
    <x v="255"/>
    <x v="3"/>
    <x v="123"/>
    <n v="41966"/>
    <s v="First Class"/>
    <s v="AS-10135"/>
    <s v="Adrian Shami"/>
    <x v="2"/>
    <s v="United States"/>
    <s v="New York City"/>
    <x v="15"/>
    <n v="10035"/>
    <x v="3"/>
    <s v="OFF-PA-10002986"/>
    <x v="1"/>
    <x v="10"/>
    <s v="Xerox 1898"/>
    <n v="13.36"/>
    <n v="2"/>
    <n v="0"/>
    <n v="6.4127999999999998"/>
  </r>
  <r>
    <n v="549"/>
    <x v="256"/>
    <x v="1"/>
    <x v="219"/>
    <n v="41230"/>
    <s v="Second Class"/>
    <s v="DK-13225"/>
    <s v="Dean Katz"/>
    <x v="1"/>
    <s v="United States"/>
    <s v="Chicago"/>
    <x v="10"/>
    <n v="60653"/>
    <x v="2"/>
    <s v="OFF-ST-10000604"/>
    <x v="1"/>
    <x v="4"/>
    <s v="Home/Office Personal File Carts"/>
    <n v="250.27199999999999"/>
    <n v="9"/>
    <n v="0.2"/>
    <n v="15.641999999999982"/>
  </r>
  <r>
    <n v="550"/>
    <x v="256"/>
    <x v="1"/>
    <x v="219"/>
    <n v="41230"/>
    <s v="Second Class"/>
    <s v="DK-13225"/>
    <s v="Dean Katz"/>
    <x v="1"/>
    <s v="United States"/>
    <s v="Chicago"/>
    <x v="10"/>
    <n v="60653"/>
    <x v="2"/>
    <s v="OFF-BI-10004738"/>
    <x v="1"/>
    <x v="8"/>
    <s v="Flexible Leather- Look Classic Collection Ring Binder"/>
    <n v="11.363999999999997"/>
    <n v="3"/>
    <n v="0.8"/>
    <n v="-17.045999999999999"/>
  </r>
  <r>
    <n v="551"/>
    <x v="256"/>
    <x v="1"/>
    <x v="219"/>
    <n v="41230"/>
    <s v="Second Class"/>
    <s v="DK-13225"/>
    <s v="Dean Katz"/>
    <x v="1"/>
    <s v="United States"/>
    <s v="Chicago"/>
    <x v="10"/>
    <n v="60653"/>
    <x v="2"/>
    <s v="OFF-SU-10001935"/>
    <x v="1"/>
    <x v="14"/>
    <s v="Staples"/>
    <n v="8.7200000000000006"/>
    <n v="5"/>
    <n v="0.2"/>
    <n v="-1.7440000000000015"/>
  </r>
  <r>
    <n v="552"/>
    <x v="257"/>
    <x v="0"/>
    <x v="173"/>
    <n v="41382"/>
    <s v="Second Class"/>
    <s v="BD-11320"/>
    <s v="Bill Donatelli"/>
    <x v="0"/>
    <s v="United States"/>
    <s v="San Francisco"/>
    <x v="1"/>
    <n v="94110"/>
    <x v="1"/>
    <s v="FUR-CH-10002024"/>
    <x v="0"/>
    <x v="1"/>
    <s v="HON 5400 Series Task Chairs for Big and Tall"/>
    <n v="1121.568"/>
    <n v="2"/>
    <n v="0.2"/>
    <n v="0"/>
  </r>
  <r>
    <n v="553"/>
    <x v="258"/>
    <x v="3"/>
    <x v="220"/>
    <n v="41895"/>
    <s v="First Class"/>
    <s v="RC-19960"/>
    <s v="Ryan Crowe"/>
    <x v="0"/>
    <s v="United States"/>
    <s v="Jacksonville"/>
    <x v="2"/>
    <n v="32216"/>
    <x v="0"/>
    <s v="FUR-FU-10003039"/>
    <x v="0"/>
    <x v="5"/>
    <s v="Howard Miller 11-1/2&quot; Diameter Grantwood Wall Clock"/>
    <n v="34.504000000000005"/>
    <n v="1"/>
    <n v="0.2"/>
    <n v="6.0381999999999998"/>
  </r>
  <r>
    <n v="554"/>
    <x v="259"/>
    <x v="3"/>
    <x v="221"/>
    <n v="41972"/>
    <s v="Standard Class"/>
    <s v="GT-14710"/>
    <s v="Greg Tran"/>
    <x v="0"/>
    <s v="United States"/>
    <s v="Houston"/>
    <x v="5"/>
    <n v="77070"/>
    <x v="2"/>
    <s v="OFF-FA-10004248"/>
    <x v="1"/>
    <x v="13"/>
    <s v="Advantus T-Pin Paper Clips"/>
    <n v="10.824"/>
    <n v="3"/>
    <n v="0.2"/>
    <n v="2.5707"/>
  </r>
  <r>
    <n v="555"/>
    <x v="260"/>
    <x v="3"/>
    <x v="222"/>
    <n v="41824"/>
    <s v="Second Class"/>
    <s v="DK-13225"/>
    <s v="Dean Katz"/>
    <x v="1"/>
    <s v="United States"/>
    <s v="Anaheim"/>
    <x v="1"/>
    <n v="92804"/>
    <x v="1"/>
    <s v="OFF-ST-10001780"/>
    <x v="1"/>
    <x v="4"/>
    <s v="Tennsco 16-Compartment Lockers with Coat Rack"/>
    <n v="1295.78"/>
    <n v="2"/>
    <n v="0"/>
    <n v="310.98720000000003"/>
  </r>
  <r>
    <n v="556"/>
    <x v="261"/>
    <x v="2"/>
    <x v="223"/>
    <n v="40609"/>
    <s v="Second Class"/>
    <s v="AJ-10945"/>
    <s v="Ashley Jarboe"/>
    <x v="0"/>
    <s v="United States"/>
    <s v="Wilmington"/>
    <x v="3"/>
    <n v="28403"/>
    <x v="0"/>
    <s v="OFF-AR-10003560"/>
    <x v="1"/>
    <x v="6"/>
    <s v="Zebra Zazzle Fluorescent Highlighters"/>
    <n v="19.456000000000003"/>
    <n v="4"/>
    <n v="0.2"/>
    <n v="3.4047999999999981"/>
  </r>
  <r>
    <n v="557"/>
    <x v="262"/>
    <x v="0"/>
    <x v="224"/>
    <n v="41441"/>
    <s v="Standard Class"/>
    <s v="OT-18730"/>
    <s v="Olvera Toch"/>
    <x v="0"/>
    <s v="United States"/>
    <s v="Los Angeles"/>
    <x v="1"/>
    <n v="90045"/>
    <x v="1"/>
    <s v="OFF-LA-10001297"/>
    <x v="1"/>
    <x v="2"/>
    <s v="Avery 473"/>
    <n v="20.7"/>
    <n v="2"/>
    <n v="0"/>
    <n v="9.9359999999999999"/>
  </r>
  <r>
    <n v="558"/>
    <x v="262"/>
    <x v="0"/>
    <x v="224"/>
    <n v="41441"/>
    <s v="Standard Class"/>
    <s v="OT-18730"/>
    <s v="Olvera Toch"/>
    <x v="0"/>
    <s v="United States"/>
    <s v="Los Angeles"/>
    <x v="1"/>
    <n v="90045"/>
    <x v="1"/>
    <s v="FUR-TA-10004256"/>
    <x v="0"/>
    <x v="3"/>
    <s v="Bretford “Just In Time” Height-Adjustable Multi-Task Work Tables"/>
    <n v="1335.68"/>
    <n v="4"/>
    <n v="0.2"/>
    <n v="-217.04800000000017"/>
  </r>
  <r>
    <n v="559"/>
    <x v="262"/>
    <x v="0"/>
    <x v="224"/>
    <n v="41441"/>
    <s v="Standard Class"/>
    <s v="OT-18730"/>
    <s v="Olvera Toch"/>
    <x v="0"/>
    <s v="United States"/>
    <s v="Los Angeles"/>
    <x v="1"/>
    <n v="90045"/>
    <x v="1"/>
    <s v="OFF-PA-10003441"/>
    <x v="1"/>
    <x v="10"/>
    <s v="Xerox 226"/>
    <n v="32.400000000000006"/>
    <n v="5"/>
    <n v="0"/>
    <n v="15.552000000000001"/>
  </r>
  <r>
    <n v="560"/>
    <x v="263"/>
    <x v="3"/>
    <x v="225"/>
    <n v="41966"/>
    <s v="Second Class"/>
    <s v="LP-17080"/>
    <s v="Liz Pelletier"/>
    <x v="0"/>
    <s v="United States"/>
    <s v="San Francisco"/>
    <x v="1"/>
    <n v="94110"/>
    <x v="1"/>
    <s v="FUR-FU-10003347"/>
    <x v="0"/>
    <x v="5"/>
    <s v="Coloredge Poster Frame"/>
    <n v="42.599999999999994"/>
    <n v="3"/>
    <n v="0"/>
    <n v="16.614000000000001"/>
  </r>
  <r>
    <n v="561"/>
    <x v="263"/>
    <x v="3"/>
    <x v="225"/>
    <n v="41966"/>
    <s v="Second Class"/>
    <s v="LP-17080"/>
    <s v="Liz Pelletier"/>
    <x v="0"/>
    <s v="United States"/>
    <s v="San Francisco"/>
    <x v="1"/>
    <n v="94110"/>
    <x v="1"/>
    <s v="OFF-BI-10000069"/>
    <x v="1"/>
    <x v="8"/>
    <s v="GBC Prepunched Paper, 19-Hole, for Binding Systems, 24-lb"/>
    <n v="84.056000000000012"/>
    <n v="7"/>
    <n v="0.2"/>
    <n v="27.318199999999983"/>
  </r>
  <r>
    <n v="562"/>
    <x v="264"/>
    <x v="2"/>
    <x v="80"/>
    <n v="40804"/>
    <s v="Second Class"/>
    <s v="CA-12775"/>
    <s v="Cynthia Arntzen"/>
    <x v="0"/>
    <s v="United States"/>
    <s v="Tampa"/>
    <x v="2"/>
    <n v="33614"/>
    <x v="0"/>
    <s v="OFF-AP-10003914"/>
    <x v="1"/>
    <x v="9"/>
    <s v="Sanitaire Vibra Groomer IR Commercial Upright Vacuum, Replacement Belts"/>
    <n v="13"/>
    <n v="5"/>
    <n v="0.2"/>
    <n v="1.3000000000000007"/>
  </r>
  <r>
    <n v="563"/>
    <x v="264"/>
    <x v="2"/>
    <x v="80"/>
    <n v="40804"/>
    <s v="Second Class"/>
    <s v="CA-12775"/>
    <s v="Cynthia Arntzen"/>
    <x v="0"/>
    <s v="United States"/>
    <s v="Tampa"/>
    <x v="2"/>
    <n v="33614"/>
    <x v="0"/>
    <s v="FUR-FU-10004020"/>
    <x v="0"/>
    <x v="5"/>
    <s v="Advantus Panel Wall Acrylic Frame"/>
    <n v="13.128"/>
    <n v="3"/>
    <n v="0.2"/>
    <n v="3.7743000000000002"/>
  </r>
  <r>
    <n v="564"/>
    <x v="265"/>
    <x v="1"/>
    <x v="214"/>
    <n v="41252"/>
    <s v="First Class"/>
    <s v="JF-15490"/>
    <s v="Jeremy Farry"/>
    <x v="0"/>
    <s v="United States"/>
    <s v="Seattle"/>
    <x v="4"/>
    <n v="98105"/>
    <x v="1"/>
    <s v="OFF-FA-10003467"/>
    <x v="1"/>
    <x v="13"/>
    <s v="Alliance Big Bands Rubber Bands, 12/Pack"/>
    <n v="3.96"/>
    <n v="2"/>
    <n v="0"/>
    <n v="0"/>
  </r>
  <r>
    <n v="565"/>
    <x v="265"/>
    <x v="1"/>
    <x v="214"/>
    <n v="41252"/>
    <s v="First Class"/>
    <s v="JF-15490"/>
    <s v="Jeremy Farry"/>
    <x v="0"/>
    <s v="United States"/>
    <s v="Seattle"/>
    <x v="4"/>
    <n v="98105"/>
    <x v="1"/>
    <s v="OFF-LA-10000634"/>
    <x v="1"/>
    <x v="2"/>
    <s v="Avery 509"/>
    <n v="2.61"/>
    <n v="1"/>
    <n v="0"/>
    <n v="1.2005999999999999"/>
  </r>
  <r>
    <n v="566"/>
    <x v="266"/>
    <x v="3"/>
    <x v="226"/>
    <n v="41984"/>
    <s v="First Class"/>
    <s v="FP-14320"/>
    <s v="Frank Preis"/>
    <x v="0"/>
    <s v="United States"/>
    <s v="Los Angeles"/>
    <x v="1"/>
    <n v="90008"/>
    <x v="1"/>
    <s v="TEC-PH-10002496"/>
    <x v="2"/>
    <x v="7"/>
    <s v="Cisco SPA301"/>
    <n v="374.37600000000003"/>
    <n v="3"/>
    <n v="0.2"/>
    <n v="46.796999999999983"/>
  </r>
  <r>
    <n v="567"/>
    <x v="267"/>
    <x v="3"/>
    <x v="172"/>
    <n v="41921"/>
    <s v="Standard Class"/>
    <s v="EB-13840"/>
    <s v="Ellis Ballard"/>
    <x v="1"/>
    <s v="United States"/>
    <s v="Seattle"/>
    <x v="4"/>
    <n v="98105"/>
    <x v="1"/>
    <s v="OFF-PA-10004530"/>
    <x v="1"/>
    <x v="10"/>
    <s v="Personal Creations Ink Jet Cards and Labels"/>
    <n v="91.84"/>
    <n v="8"/>
    <n v="0"/>
    <n v="45.001600000000003"/>
  </r>
  <r>
    <n v="568"/>
    <x v="267"/>
    <x v="3"/>
    <x v="172"/>
    <n v="41921"/>
    <s v="Standard Class"/>
    <s v="EB-13840"/>
    <s v="Ellis Ballard"/>
    <x v="1"/>
    <s v="United States"/>
    <s v="Seattle"/>
    <x v="4"/>
    <n v="98105"/>
    <x v="1"/>
    <s v="OFF-BI-10001107"/>
    <x v="1"/>
    <x v="8"/>
    <s v="GBC White Gloss Covers, Plain Front"/>
    <n v="81.088000000000008"/>
    <n v="7"/>
    <n v="0.2"/>
    <n v="27.3672"/>
  </r>
  <r>
    <n v="569"/>
    <x v="267"/>
    <x v="3"/>
    <x v="172"/>
    <n v="41921"/>
    <s v="Standard Class"/>
    <s v="EB-13840"/>
    <s v="Ellis Ballard"/>
    <x v="1"/>
    <s v="United States"/>
    <s v="Seattle"/>
    <x v="4"/>
    <n v="98105"/>
    <x v="1"/>
    <s v="OFF-PA-10004451"/>
    <x v="1"/>
    <x v="10"/>
    <s v="Xerox 222"/>
    <n v="19.440000000000001"/>
    <n v="3"/>
    <n v="0"/>
    <n v="9.3312000000000008"/>
  </r>
  <r>
    <n v="570"/>
    <x v="267"/>
    <x v="3"/>
    <x v="172"/>
    <n v="41921"/>
    <s v="Standard Class"/>
    <s v="EB-13840"/>
    <s v="Ellis Ballard"/>
    <x v="1"/>
    <s v="United States"/>
    <s v="Seattle"/>
    <x v="4"/>
    <n v="98105"/>
    <x v="1"/>
    <s v="FUR-CH-10004997"/>
    <x v="0"/>
    <x v="1"/>
    <s v="Hon Every-Day Series Multi-Task Chairs"/>
    <n v="451.15199999999993"/>
    <n v="3"/>
    <n v="0.2"/>
    <n v="0"/>
  </r>
  <r>
    <n v="571"/>
    <x v="268"/>
    <x v="3"/>
    <x v="116"/>
    <n v="42009"/>
    <s v="Standard Class"/>
    <s v="JF-15415"/>
    <s v="Jennifer Ferguson"/>
    <x v="0"/>
    <s v="United States"/>
    <s v="New York City"/>
    <x v="15"/>
    <n v="10024"/>
    <x v="3"/>
    <s v="OFF-LA-10001297"/>
    <x v="1"/>
    <x v="2"/>
    <s v="Avery 473"/>
    <n v="72.45"/>
    <n v="7"/>
    <n v="0"/>
    <n v="34.775999999999996"/>
  </r>
  <r>
    <n v="572"/>
    <x v="268"/>
    <x v="3"/>
    <x v="116"/>
    <n v="42009"/>
    <s v="Standard Class"/>
    <s v="JF-15415"/>
    <s v="Jennifer Ferguson"/>
    <x v="0"/>
    <s v="United States"/>
    <s v="New York City"/>
    <x v="15"/>
    <n v="10024"/>
    <x v="3"/>
    <s v="OFF-FA-10000585"/>
    <x v="1"/>
    <x v="13"/>
    <s v="OIC Bulk Pack Metal Binder Clips"/>
    <n v="13.96"/>
    <n v="4"/>
    <n v="0"/>
    <n v="6.4215999999999998"/>
  </r>
  <r>
    <n v="573"/>
    <x v="268"/>
    <x v="3"/>
    <x v="116"/>
    <n v="42009"/>
    <s v="Standard Class"/>
    <s v="JF-15415"/>
    <s v="Jennifer Ferguson"/>
    <x v="0"/>
    <s v="United States"/>
    <s v="New York City"/>
    <x v="15"/>
    <n v="10024"/>
    <x v="3"/>
    <s v="OFF-BI-10001922"/>
    <x v="1"/>
    <x v="8"/>
    <s v="Storex Dura Pro Binders"/>
    <n v="33.264000000000003"/>
    <n v="7"/>
    <n v="0.2"/>
    <n v="11.226599999999999"/>
  </r>
  <r>
    <n v="574"/>
    <x v="268"/>
    <x v="3"/>
    <x v="116"/>
    <n v="42009"/>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n v="41586"/>
    <s v="Standard Class"/>
    <s v="SF-20200"/>
    <s v="Sarah Foster"/>
    <x v="0"/>
    <s v="United States"/>
    <s v="Marysville"/>
    <x v="4"/>
    <n v="98270"/>
    <x v="1"/>
    <s v="OFF-AR-10003394"/>
    <x v="1"/>
    <x v="6"/>
    <s v="Newell 332"/>
    <n v="8.82"/>
    <n v="3"/>
    <n v="0"/>
    <n v="2.3814000000000002"/>
  </r>
  <r>
    <n v="576"/>
    <x v="270"/>
    <x v="1"/>
    <x v="227"/>
    <n v="41174"/>
    <s v="Second Class"/>
    <s v="TG-21640"/>
    <s v="Trudy Glocke"/>
    <x v="0"/>
    <s v="United States"/>
    <s v="Long Beach"/>
    <x v="1"/>
    <n v="90805"/>
    <x v="1"/>
    <s v="OFF-PA-10004530"/>
    <x v="1"/>
    <x v="10"/>
    <s v="Personal Creations Ink Jet Cards and Labels"/>
    <n v="160.72"/>
    <n v="14"/>
    <n v="0"/>
    <n v="78.752800000000008"/>
  </r>
  <r>
    <n v="577"/>
    <x v="270"/>
    <x v="1"/>
    <x v="227"/>
    <n v="41174"/>
    <s v="Second Class"/>
    <s v="TG-21640"/>
    <s v="Trudy Glocke"/>
    <x v="0"/>
    <s v="United States"/>
    <s v="Long Beach"/>
    <x v="1"/>
    <n v="90805"/>
    <x v="1"/>
    <s v="OFF-PA-10001450"/>
    <x v="1"/>
    <x v="10"/>
    <s v="Rediform S.O.S. Phone Message Books"/>
    <n v="19.920000000000002"/>
    <n v="4"/>
    <n v="0"/>
    <n v="9.7608000000000015"/>
  </r>
  <r>
    <n v="578"/>
    <x v="270"/>
    <x v="1"/>
    <x v="227"/>
    <n v="41174"/>
    <s v="Second Class"/>
    <s v="TG-21640"/>
    <s v="Trudy Glocke"/>
    <x v="0"/>
    <s v="United States"/>
    <s v="Long Beach"/>
    <x v="1"/>
    <n v="90805"/>
    <x v="1"/>
    <s v="OFF-SU-10001574"/>
    <x v="1"/>
    <x v="14"/>
    <s v="Acme Value Line Scissors"/>
    <n v="7.3"/>
    <n v="2"/>
    <n v="0"/>
    <n v="2.1899999999999995"/>
  </r>
  <r>
    <n v="579"/>
    <x v="271"/>
    <x v="3"/>
    <x v="228"/>
    <n v="41847"/>
    <s v="Standard Class"/>
    <s v="CS-11950"/>
    <s v="Carlos Soltero"/>
    <x v="0"/>
    <s v="United States"/>
    <s v="Chicago"/>
    <x v="10"/>
    <n v="60610"/>
    <x v="2"/>
    <s v="OFF-ST-10002974"/>
    <x v="1"/>
    <x v="4"/>
    <s v="Trav-L-File Heavy-Duty Shuttle II, Black"/>
    <n v="69.712000000000003"/>
    <n v="2"/>
    <n v="0.2"/>
    <n v="8.7139999999999951"/>
  </r>
  <r>
    <n v="580"/>
    <x v="271"/>
    <x v="3"/>
    <x v="228"/>
    <n v="41847"/>
    <s v="Standard Class"/>
    <s v="CS-11950"/>
    <s v="Carlos Soltero"/>
    <x v="0"/>
    <s v="United States"/>
    <s v="Chicago"/>
    <x v="10"/>
    <n v="60610"/>
    <x v="2"/>
    <s v="FUR-FU-10001475"/>
    <x v="0"/>
    <x v="5"/>
    <s v="Contract Clock, 14&quot;, Brown"/>
    <n v="8.7919999999999998"/>
    <n v="1"/>
    <n v="0.6"/>
    <n v="-5.7148000000000003"/>
  </r>
  <r>
    <n v="581"/>
    <x v="272"/>
    <x v="1"/>
    <x v="229"/>
    <n v="41166"/>
    <s v="Standard Class"/>
    <s v="CC-12145"/>
    <s v="Charles Crestani"/>
    <x v="0"/>
    <s v="United States"/>
    <s v="Los Angeles"/>
    <x v="1"/>
    <n v="90004"/>
    <x v="1"/>
    <s v="OFF-SU-10004498"/>
    <x v="1"/>
    <x v="14"/>
    <s v="Martin-Yale Premier Letter Opener"/>
    <n v="51.52"/>
    <n v="4"/>
    <n v="0"/>
    <n v="1.5456000000000003"/>
  </r>
  <r>
    <n v="582"/>
    <x v="273"/>
    <x v="3"/>
    <x v="96"/>
    <n v="41979"/>
    <s v="Standard Class"/>
    <s v="DV-13465"/>
    <s v="Dianna Vittorini"/>
    <x v="0"/>
    <s v="United States"/>
    <s v="Denver"/>
    <x v="22"/>
    <n v="80219"/>
    <x v="1"/>
    <s v="TEC-PH-10004977"/>
    <x v="2"/>
    <x v="7"/>
    <s v="GE 30524EE4"/>
    <n v="470.37600000000009"/>
    <n v="3"/>
    <n v="0.2"/>
    <n v="52.917299999999955"/>
  </r>
  <r>
    <n v="583"/>
    <x v="273"/>
    <x v="3"/>
    <x v="96"/>
    <n v="41979"/>
    <s v="Standard Class"/>
    <s v="DV-13465"/>
    <s v="Dianna Vittorini"/>
    <x v="0"/>
    <s v="United States"/>
    <s v="Denver"/>
    <x v="22"/>
    <n v="80219"/>
    <x v="1"/>
    <s v="TEC-PH-10000586"/>
    <x v="2"/>
    <x v="7"/>
    <s v="AT&amp;T SB67148 SynJ"/>
    <n v="105.584"/>
    <n v="2"/>
    <n v="0.2"/>
    <n v="9.2386000000000053"/>
  </r>
  <r>
    <n v="584"/>
    <x v="273"/>
    <x v="3"/>
    <x v="96"/>
    <n v="41979"/>
    <s v="Standard Class"/>
    <s v="DV-13465"/>
    <s v="Dianna Vittorini"/>
    <x v="0"/>
    <s v="United States"/>
    <s v="Denver"/>
    <x v="22"/>
    <n v="80219"/>
    <x v="1"/>
    <s v="OFF-AP-10000358"/>
    <x v="1"/>
    <x v="9"/>
    <s v="Fellowes Basic Home/Office Series Surge Protectors"/>
    <n v="31.152000000000001"/>
    <n v="3"/>
    <n v="0.2"/>
    <n v="3.5045999999999964"/>
  </r>
  <r>
    <n v="585"/>
    <x v="273"/>
    <x v="3"/>
    <x v="96"/>
    <n v="41979"/>
    <s v="Standard Class"/>
    <s v="DV-13465"/>
    <s v="Dianna Vittorini"/>
    <x v="0"/>
    <s v="United States"/>
    <s v="Denver"/>
    <x v="22"/>
    <n v="80219"/>
    <x v="1"/>
    <s v="OFF-BI-10002764"/>
    <x v="1"/>
    <x v="8"/>
    <s v="Recycled Pressboard Report Cover with Reinforced Top Hinge"/>
    <n v="6.7830000000000004"/>
    <n v="7"/>
    <n v="0.7"/>
    <n v="-4.7480999999999973"/>
  </r>
  <r>
    <n v="586"/>
    <x v="273"/>
    <x v="3"/>
    <x v="96"/>
    <n v="41979"/>
    <s v="Standard Class"/>
    <s v="DV-13465"/>
    <s v="Dianna Vittorini"/>
    <x v="0"/>
    <s v="United States"/>
    <s v="Denver"/>
    <x v="22"/>
    <n v="80219"/>
    <x v="1"/>
    <s v="TEC-PH-10001254"/>
    <x v="2"/>
    <x v="7"/>
    <s v="Jabra BIZ 2300 Duo QD Duo Corded Headset"/>
    <n v="406.36799999999999"/>
    <n v="4"/>
    <n v="0.2"/>
    <n v="30.477599999999981"/>
  </r>
  <r>
    <n v="587"/>
    <x v="274"/>
    <x v="1"/>
    <x v="230"/>
    <n v="41099"/>
    <s v="Standard Class"/>
    <s v="BD-11725"/>
    <s v="Bruce Degenhardt"/>
    <x v="0"/>
    <s v="United States"/>
    <s v="Richmond"/>
    <x v="0"/>
    <n v="40475"/>
    <x v="0"/>
    <s v="FUR-CH-10003956"/>
    <x v="0"/>
    <x v="1"/>
    <s v="Novimex High-Tech Fabric Mesh Task Chair"/>
    <n v="70.98"/>
    <n v="1"/>
    <n v="0"/>
    <n v="4.968599999999995"/>
  </r>
  <r>
    <n v="588"/>
    <x v="274"/>
    <x v="1"/>
    <x v="230"/>
    <n v="41099"/>
    <s v="Standard Class"/>
    <s v="BD-11725"/>
    <s v="Bruce Degenhardt"/>
    <x v="0"/>
    <s v="United States"/>
    <s v="Richmond"/>
    <x v="0"/>
    <n v="40475"/>
    <x v="0"/>
    <s v="OFF-LA-10003930"/>
    <x v="1"/>
    <x v="2"/>
    <s v="Dot Matrix Printer Tape Reel Labels, White, 5000/Box"/>
    <n v="294.93"/>
    <n v="3"/>
    <n v="0"/>
    <n v="144.51570000000001"/>
  </r>
  <r>
    <n v="589"/>
    <x v="275"/>
    <x v="0"/>
    <x v="231"/>
    <n v="41358"/>
    <s v="Standard Class"/>
    <s v="ZC-21910"/>
    <s v="Zuschuss Carroll"/>
    <x v="0"/>
    <s v="United States"/>
    <s v="Salem"/>
    <x v="21"/>
    <n v="97301"/>
    <x v="1"/>
    <s v="TEC-PH-10003800"/>
    <x v="2"/>
    <x v="7"/>
    <s v="i.Sound Portable Power - 8000 mAh"/>
    <n v="84.784000000000006"/>
    <n v="2"/>
    <n v="0.2"/>
    <n v="-20.136200000000006"/>
  </r>
  <r>
    <n v="590"/>
    <x v="275"/>
    <x v="0"/>
    <x v="231"/>
    <n v="41358"/>
    <s v="Standard Class"/>
    <s v="ZC-21910"/>
    <s v="Zuschuss Carroll"/>
    <x v="0"/>
    <s v="United States"/>
    <s v="Salem"/>
    <x v="21"/>
    <n v="97301"/>
    <x v="1"/>
    <s v="OFF-PA-10002005"/>
    <x v="1"/>
    <x v="10"/>
    <s v="Xerox 225"/>
    <n v="20.736000000000004"/>
    <n v="4"/>
    <n v="0.2"/>
    <n v="7.2576000000000001"/>
  </r>
  <r>
    <n v="591"/>
    <x v="275"/>
    <x v="0"/>
    <x v="231"/>
    <n v="41358"/>
    <s v="Standard Class"/>
    <s v="ZC-21910"/>
    <s v="Zuschuss Carroll"/>
    <x v="0"/>
    <s v="United States"/>
    <s v="Salem"/>
    <x v="21"/>
    <n v="97301"/>
    <x v="1"/>
    <s v="OFF-BI-10002498"/>
    <x v="1"/>
    <x v="8"/>
    <s v="Clear Mylar Reinforcing Strips"/>
    <n v="16.821000000000005"/>
    <n v="3"/>
    <n v="0.7"/>
    <n v="-12.896100000000004"/>
  </r>
  <r>
    <n v="592"/>
    <x v="275"/>
    <x v="0"/>
    <x v="231"/>
    <n v="41358"/>
    <s v="Standard Class"/>
    <s v="ZC-21910"/>
    <s v="Zuschuss Carroll"/>
    <x v="0"/>
    <s v="United States"/>
    <s v="Salem"/>
    <x v="21"/>
    <n v="97301"/>
    <x v="1"/>
    <s v="OFF-PA-10004101"/>
    <x v="1"/>
    <x v="10"/>
    <s v="Xerox 1894"/>
    <n v="10.368000000000002"/>
    <n v="2"/>
    <n v="0.2"/>
    <n v="3.6288"/>
  </r>
  <r>
    <n v="593"/>
    <x v="276"/>
    <x v="2"/>
    <x v="232"/>
    <n v="40557"/>
    <s v="Standard Class"/>
    <s v="MS-17830"/>
    <s v="Melanie Seite"/>
    <x v="0"/>
    <s v="United States"/>
    <s v="Laredo"/>
    <x v="5"/>
    <n v="78041"/>
    <x v="2"/>
    <s v="OFF-AR-10004078"/>
    <x v="1"/>
    <x v="6"/>
    <s v="Newell 312"/>
    <n v="9.3439999999999994"/>
    <n v="2"/>
    <n v="0.2"/>
    <n v="1.1679999999999997"/>
  </r>
  <r>
    <n v="594"/>
    <x v="276"/>
    <x v="2"/>
    <x v="232"/>
    <n v="40557"/>
    <s v="Standard Class"/>
    <s v="MS-17830"/>
    <s v="Melanie Seite"/>
    <x v="0"/>
    <s v="United States"/>
    <s v="Laredo"/>
    <x v="5"/>
    <n v="78041"/>
    <x v="2"/>
    <s v="TEC-AC-10001266"/>
    <x v="2"/>
    <x v="11"/>
    <s v="Memorex Micro Travel Drive 8 GB"/>
    <n v="31.200000000000003"/>
    <n v="3"/>
    <n v="0.2"/>
    <n v="9.7499999999999964"/>
  </r>
  <r>
    <n v="595"/>
    <x v="277"/>
    <x v="2"/>
    <x v="233"/>
    <n v="40770"/>
    <s v="Standard Class"/>
    <s v="LR-16915"/>
    <s v="Lena Radford"/>
    <x v="0"/>
    <s v="United States"/>
    <s v="San Diego"/>
    <x v="1"/>
    <n v="92024"/>
    <x v="1"/>
    <s v="OFF-AP-10004708"/>
    <x v="1"/>
    <x v="9"/>
    <s v="Fellowes Superior 10 Outlet Split Surge Protector"/>
    <n v="76.12"/>
    <n v="2"/>
    <n v="0"/>
    <n v="22.074799999999996"/>
  </r>
  <r>
    <n v="596"/>
    <x v="277"/>
    <x v="2"/>
    <x v="233"/>
    <n v="40770"/>
    <s v="Standard Class"/>
    <s v="LR-16915"/>
    <s v="Lena Radford"/>
    <x v="0"/>
    <s v="United States"/>
    <s v="San Diego"/>
    <x v="1"/>
    <n v="92024"/>
    <x v="1"/>
    <s v="TEC-CO-10004115"/>
    <x v="2"/>
    <x v="16"/>
    <s v="Sharp AL-1530CS Digital Copier"/>
    <n v="1199.9760000000001"/>
    <n v="3"/>
    <n v="0.2"/>
    <n v="434.99130000000002"/>
  </r>
  <r>
    <n v="597"/>
    <x v="277"/>
    <x v="2"/>
    <x v="233"/>
    <n v="40770"/>
    <s v="Standard Class"/>
    <s v="LR-16915"/>
    <s v="Lena Radford"/>
    <x v="0"/>
    <s v="United States"/>
    <s v="San Diego"/>
    <x v="1"/>
    <n v="92024"/>
    <x v="1"/>
    <s v="TEC-PH-10002398"/>
    <x v="2"/>
    <x v="7"/>
    <s v="AT&amp;T 1070 Corded Phone"/>
    <n v="445.96000000000004"/>
    <n v="5"/>
    <n v="0.2"/>
    <n v="55.744999999999948"/>
  </r>
  <r>
    <n v="598"/>
    <x v="277"/>
    <x v="2"/>
    <x v="233"/>
    <n v="40770"/>
    <s v="Standard Class"/>
    <s v="LR-16915"/>
    <s v="Lena Radford"/>
    <x v="0"/>
    <s v="United States"/>
    <s v="San Diego"/>
    <x v="1"/>
    <n v="92024"/>
    <x v="1"/>
    <s v="FUR-FU-10001979"/>
    <x v="0"/>
    <x v="5"/>
    <s v="Dana Halogen Swing-Arm Architect Lamp"/>
    <n v="327.76"/>
    <n v="8"/>
    <n v="0"/>
    <n v="91.772800000000018"/>
  </r>
  <r>
    <n v="599"/>
    <x v="278"/>
    <x v="0"/>
    <x v="216"/>
    <n v="41472"/>
    <s v="First Class"/>
    <s v="TP-21130"/>
    <s v="Theone Pippenger"/>
    <x v="0"/>
    <s v="United States"/>
    <s v="Philadelphia"/>
    <x v="9"/>
    <n v="19134"/>
    <x v="3"/>
    <s v="OFF-SU-10004115"/>
    <x v="1"/>
    <x v="14"/>
    <s v="Acme Stainless Steel Office Snips"/>
    <n v="11.632"/>
    <n v="2"/>
    <n v="0.2"/>
    <n v="1.0178000000000007"/>
  </r>
  <r>
    <n v="600"/>
    <x v="279"/>
    <x v="0"/>
    <x v="87"/>
    <n v="41477"/>
    <s v="Standard Class"/>
    <s v="CK-12205"/>
    <s v="Chloris Kastensmidt"/>
    <x v="0"/>
    <s v="United States"/>
    <s v="Philadelphia"/>
    <x v="9"/>
    <n v="19120"/>
    <x v="3"/>
    <s v="TEC-PH-10001425"/>
    <x v="2"/>
    <x v="7"/>
    <s v="Mophie Juice Pack Helium for iPhone"/>
    <n v="143.98199999999997"/>
    <n v="3"/>
    <n v="0.4"/>
    <n v="-28.796400000000006"/>
  </r>
  <r>
    <n v="601"/>
    <x v="279"/>
    <x v="0"/>
    <x v="87"/>
    <n v="41477"/>
    <s v="Standard Class"/>
    <s v="CK-12205"/>
    <s v="Chloris Kastensmidt"/>
    <x v="0"/>
    <s v="United States"/>
    <s v="Philadelphia"/>
    <x v="9"/>
    <n v="19120"/>
    <x v="3"/>
    <s v="TEC-PH-10003963"/>
    <x v="2"/>
    <x v="7"/>
    <s v="GE 2-Jack Phone Line Splitter"/>
    <n v="494.37599999999998"/>
    <n v="4"/>
    <n v="0.4"/>
    <n v="-115.35440000000006"/>
  </r>
  <r>
    <n v="602"/>
    <x v="279"/>
    <x v="0"/>
    <x v="87"/>
    <n v="41477"/>
    <s v="Standard Class"/>
    <s v="CK-12205"/>
    <s v="Chloris Kastensmidt"/>
    <x v="0"/>
    <s v="United States"/>
    <s v="Philadelphia"/>
    <x v="9"/>
    <n v="19120"/>
    <x v="3"/>
    <s v="OFF-SU-10001574"/>
    <x v="1"/>
    <x v="14"/>
    <s v="Acme Value Line Scissors"/>
    <n v="5.84"/>
    <n v="2"/>
    <n v="0.2"/>
    <n v="0.72999999999999954"/>
  </r>
  <r>
    <n v="603"/>
    <x v="280"/>
    <x v="2"/>
    <x v="234"/>
    <n v="40621"/>
    <s v="Standard Class"/>
    <s v="AS-10240"/>
    <s v="Alan Shonely"/>
    <x v="0"/>
    <s v="United States"/>
    <s v="Tampa"/>
    <x v="2"/>
    <n v="33614"/>
    <x v="0"/>
    <s v="OFF-ST-10001490"/>
    <x v="1"/>
    <x v="4"/>
    <s v="Hot File 7-Pocket, Floor Stand"/>
    <n v="142.77600000000001"/>
    <n v="1"/>
    <n v="0.2"/>
    <n v="17.84699999999998"/>
  </r>
  <r>
    <n v="604"/>
    <x v="280"/>
    <x v="2"/>
    <x v="234"/>
    <n v="40621"/>
    <s v="Standard Class"/>
    <s v="AS-10240"/>
    <s v="Alan Shonely"/>
    <x v="0"/>
    <s v="United States"/>
    <s v="Tampa"/>
    <x v="2"/>
    <n v="33614"/>
    <x v="0"/>
    <s v="FUR-FU-10001756"/>
    <x v="0"/>
    <x v="5"/>
    <s v="Eldon Expressions Desk Accessory, Wood Photo Frame, Mahogany"/>
    <n v="45.695999999999998"/>
    <n v="3"/>
    <n v="0.2"/>
    <n v="5.1407999999999916"/>
  </r>
  <r>
    <n v="605"/>
    <x v="280"/>
    <x v="2"/>
    <x v="234"/>
    <n v="40621"/>
    <s v="Standard Class"/>
    <s v="AS-10240"/>
    <s v="Alan Shonely"/>
    <x v="0"/>
    <s v="United States"/>
    <s v="Tampa"/>
    <x v="2"/>
    <n v="33614"/>
    <x v="0"/>
    <s v="OFF-BI-10000773"/>
    <x v="1"/>
    <x v="8"/>
    <s v="Insertable Tab Post Binder Dividers"/>
    <n v="7.218"/>
    <n v="3"/>
    <n v="0.7"/>
    <n v="-5.5338000000000012"/>
  </r>
  <r>
    <n v="606"/>
    <x v="280"/>
    <x v="2"/>
    <x v="234"/>
    <n v="40621"/>
    <s v="Standard Class"/>
    <s v="AS-10240"/>
    <s v="Alan Shonely"/>
    <x v="0"/>
    <s v="United States"/>
    <s v="Tampa"/>
    <x v="2"/>
    <n v="33614"/>
    <x v="0"/>
    <s v="OFF-BI-10001543"/>
    <x v="1"/>
    <x v="8"/>
    <s v="GBC VeloBinder Manual Binding System"/>
    <n v="43.188000000000009"/>
    <n v="4"/>
    <n v="0.7"/>
    <n v="-31.671199999999999"/>
  </r>
  <r>
    <n v="607"/>
    <x v="280"/>
    <x v="2"/>
    <x v="234"/>
    <n v="40621"/>
    <s v="Standard Class"/>
    <s v="AS-10240"/>
    <s v="Alan Shonely"/>
    <x v="0"/>
    <s v="United States"/>
    <s v="Tampa"/>
    <x v="2"/>
    <n v="33614"/>
    <x v="0"/>
    <s v="OFF-PA-10002120"/>
    <x v="1"/>
    <x v="10"/>
    <s v="Xerox 1889"/>
    <n v="131.904"/>
    <n v="3"/>
    <n v="0.2"/>
    <n v="47.815200000000004"/>
  </r>
  <r>
    <n v="608"/>
    <x v="281"/>
    <x v="2"/>
    <x v="235"/>
    <n v="40690"/>
    <s v="Standard Class"/>
    <s v="AR-10510"/>
    <s v="Andrew Roberts"/>
    <x v="0"/>
    <s v="United States"/>
    <s v="Philadelphia"/>
    <x v="9"/>
    <n v="19134"/>
    <x v="3"/>
    <s v="OFF-BI-10000848"/>
    <x v="1"/>
    <x v="8"/>
    <s v="Angle-D Ring Binders"/>
    <n v="3.2820000000000005"/>
    <n v="2"/>
    <n v="0.7"/>
    <n v="-2.6256000000000004"/>
  </r>
  <r>
    <n v="609"/>
    <x v="281"/>
    <x v="2"/>
    <x v="235"/>
    <n v="40690"/>
    <s v="Standard Class"/>
    <s v="AR-10510"/>
    <s v="Andrew Roberts"/>
    <x v="0"/>
    <s v="United States"/>
    <s v="Philadelphia"/>
    <x v="9"/>
    <n v="19134"/>
    <x v="3"/>
    <s v="OFF-AR-10001246"/>
    <x v="1"/>
    <x v="6"/>
    <s v="Newell 317"/>
    <n v="21.167999999999999"/>
    <n v="9"/>
    <n v="0.2"/>
    <n v="2.3813999999999984"/>
  </r>
  <r>
    <n v="610"/>
    <x v="281"/>
    <x v="2"/>
    <x v="235"/>
    <n v="40690"/>
    <s v="Standard Class"/>
    <s v="AR-10510"/>
    <s v="Andrew Roberts"/>
    <x v="0"/>
    <s v="United States"/>
    <s v="Philadelphia"/>
    <x v="9"/>
    <n v="19134"/>
    <x v="3"/>
    <s v="TEC-PH-10003092"/>
    <x v="2"/>
    <x v="7"/>
    <s v="Motorola L804"/>
    <n v="55.188000000000002"/>
    <n v="2"/>
    <n v="0.4"/>
    <n v="-10.117800000000003"/>
  </r>
  <r>
    <n v="611"/>
    <x v="282"/>
    <x v="0"/>
    <x v="236"/>
    <n v="41396"/>
    <s v="First Class"/>
    <s v="NB-18655"/>
    <s v="Nona Balk"/>
    <x v="1"/>
    <s v="United States"/>
    <s v="Dallas"/>
    <x v="5"/>
    <n v="75217"/>
    <x v="2"/>
    <s v="TEC-PH-10003012"/>
    <x v="2"/>
    <x v="7"/>
    <s v="Nortel Meridian M3904 Professional Digital phone"/>
    <n v="369.57600000000002"/>
    <n v="3"/>
    <n v="0.2"/>
    <n v="41.577299999999951"/>
  </r>
  <r>
    <n v="612"/>
    <x v="282"/>
    <x v="0"/>
    <x v="236"/>
    <n v="41396"/>
    <s v="First Class"/>
    <s v="NB-18655"/>
    <s v="Nona Balk"/>
    <x v="1"/>
    <s v="United States"/>
    <s v="Dallas"/>
    <x v="5"/>
    <n v="75217"/>
    <x v="2"/>
    <s v="OFF-LA-10004345"/>
    <x v="1"/>
    <x v="2"/>
    <s v="Avery 493"/>
    <n v="15.712000000000002"/>
    <n v="4"/>
    <n v="0.2"/>
    <n v="5.6955999999999989"/>
  </r>
  <r>
    <n v="613"/>
    <x v="283"/>
    <x v="0"/>
    <x v="108"/>
    <n v="41531"/>
    <s v="Second Class"/>
    <s v="GD-14590"/>
    <s v="Giulietta Dortch"/>
    <x v="1"/>
    <s v="United States"/>
    <s v="Philadelphia"/>
    <x v="9"/>
    <n v="19143"/>
    <x v="3"/>
    <s v="OFF-PA-10001204"/>
    <x v="1"/>
    <x v="10"/>
    <s v="Xerox 1972"/>
    <n v="8.4480000000000004"/>
    <n v="2"/>
    <n v="0.2"/>
    <n v="2.6399999999999997"/>
  </r>
  <r>
    <n v="614"/>
    <x v="283"/>
    <x v="0"/>
    <x v="108"/>
    <n v="41531"/>
    <s v="Second Class"/>
    <s v="GD-14590"/>
    <s v="Giulietta Dortch"/>
    <x v="1"/>
    <s v="United States"/>
    <s v="Philadelphia"/>
    <x v="9"/>
    <n v="19143"/>
    <x v="3"/>
    <s v="TEC-PH-10004667"/>
    <x v="2"/>
    <x v="7"/>
    <s v="Cisco 8x8 Inc. 6753i IP Business Phone System"/>
    <n v="728.94600000000003"/>
    <n v="9"/>
    <n v="0.4"/>
    <n v="-157.93830000000008"/>
  </r>
  <r>
    <n v="615"/>
    <x v="284"/>
    <x v="3"/>
    <x v="237"/>
    <n v="41961"/>
    <s v="Second Class"/>
    <s v="CK-12595"/>
    <s v="Clytie Kelty"/>
    <x v="0"/>
    <s v="United States"/>
    <s v="Grove City"/>
    <x v="24"/>
    <n v="43123"/>
    <x v="3"/>
    <s v="TEC-PH-10000011"/>
    <x v="2"/>
    <x v="7"/>
    <s v="PureGear Roll-On Screen Protector"/>
    <n v="119.93999999999998"/>
    <n v="10"/>
    <n v="0.4"/>
    <n v="15.99199999999999"/>
  </r>
  <r>
    <n v="616"/>
    <x v="284"/>
    <x v="3"/>
    <x v="237"/>
    <n v="41961"/>
    <s v="Second Class"/>
    <s v="CK-12595"/>
    <s v="Clytie Kelty"/>
    <x v="0"/>
    <s v="United States"/>
    <s v="Grove City"/>
    <x v="24"/>
    <n v="43123"/>
    <x v="3"/>
    <s v="OFF-BI-10002949"/>
    <x v="1"/>
    <x v="8"/>
    <s v="Prestige Round Ring Binders"/>
    <n v="3.6480000000000006"/>
    <n v="2"/>
    <n v="0.7"/>
    <n v="-2.7967999999999993"/>
  </r>
  <r>
    <n v="617"/>
    <x v="285"/>
    <x v="3"/>
    <x v="238"/>
    <n v="41875"/>
    <s v="Second Class"/>
    <s v="NG-18355"/>
    <s v="Nat Gilpin"/>
    <x v="1"/>
    <s v="United States"/>
    <s v="New York City"/>
    <x v="15"/>
    <n v="10011"/>
    <x v="3"/>
    <s v="FUR-FU-10003849"/>
    <x v="0"/>
    <x v="5"/>
    <s v="DAX Metal Frame, Desktop, Stepped-Edge"/>
    <n v="40.479999999999997"/>
    <n v="2"/>
    <n v="0"/>
    <n v="15.787199999999999"/>
  </r>
  <r>
    <n v="618"/>
    <x v="285"/>
    <x v="3"/>
    <x v="238"/>
    <n v="41875"/>
    <s v="Second Class"/>
    <s v="NG-18355"/>
    <s v="Nat Gilpin"/>
    <x v="1"/>
    <s v="United States"/>
    <s v="New York City"/>
    <x v="15"/>
    <n v="10011"/>
    <x v="3"/>
    <s v="FUR-FU-10000010"/>
    <x v="0"/>
    <x v="5"/>
    <s v="DAX Value U-Channel Document Frames, Easel Back"/>
    <n v="9.94"/>
    <n v="2"/>
    <n v="0"/>
    <n v="3.0813999999999995"/>
  </r>
  <r>
    <n v="619"/>
    <x v="285"/>
    <x v="3"/>
    <x v="238"/>
    <n v="41875"/>
    <s v="Second Class"/>
    <s v="NG-18355"/>
    <s v="Nat Gilpin"/>
    <x v="1"/>
    <s v="United States"/>
    <s v="New York City"/>
    <x v="15"/>
    <n v="10011"/>
    <x v="3"/>
    <s v="OFF-BI-10002824"/>
    <x v="1"/>
    <x v="8"/>
    <s v="Recycled Easel Ring Binders"/>
    <n v="107.42400000000001"/>
    <n v="9"/>
    <n v="0.2"/>
    <n v="33.569999999999986"/>
  </r>
  <r>
    <n v="620"/>
    <x v="285"/>
    <x v="3"/>
    <x v="238"/>
    <n v="41875"/>
    <s v="Second Class"/>
    <s v="NG-18355"/>
    <s v="Nat Gilpin"/>
    <x v="1"/>
    <s v="United States"/>
    <s v="New York City"/>
    <x v="15"/>
    <n v="10011"/>
    <x v="3"/>
    <s v="TEC-PH-10002538"/>
    <x v="2"/>
    <x v="7"/>
    <s v="Grandstream GXP1160 VoIP phone"/>
    <n v="37.909999999999997"/>
    <n v="1"/>
    <n v="0"/>
    <n v="10.993899999999996"/>
  </r>
  <r>
    <n v="621"/>
    <x v="285"/>
    <x v="3"/>
    <x v="238"/>
    <n v="41875"/>
    <s v="Second Class"/>
    <s v="NG-18355"/>
    <s v="Nat Gilpin"/>
    <x v="1"/>
    <s v="United States"/>
    <s v="New York City"/>
    <x v="15"/>
    <n v="10011"/>
    <x v="3"/>
    <s v="FUR-FU-10000521"/>
    <x v="0"/>
    <x v="5"/>
    <s v="Seth Thomas 14&quot; Putty-Colored Wall Clock"/>
    <n v="88.02"/>
    <n v="3"/>
    <n v="0"/>
    <n v="27.286199999999994"/>
  </r>
  <r>
    <n v="622"/>
    <x v="286"/>
    <x v="2"/>
    <x v="58"/>
    <n v="40908"/>
    <s v="Standard Class"/>
    <s v="CA-12265"/>
    <s v="Christina Anderson"/>
    <x v="0"/>
    <s v="United States"/>
    <s v="Chicago"/>
    <x v="10"/>
    <n v="60610"/>
    <x v="2"/>
    <s v="OFF-BI-10002103"/>
    <x v="1"/>
    <x v="8"/>
    <s v="Cardinal Slant-D Ring Binder, Heavy Gauge Vinyl"/>
    <n v="8.6899999999999977"/>
    <n v="5"/>
    <n v="0.8"/>
    <n v="-14.773"/>
  </r>
  <r>
    <n v="623"/>
    <x v="287"/>
    <x v="1"/>
    <x v="239"/>
    <n v="41246"/>
    <s v="Standard Class"/>
    <s v="SF-20965"/>
    <s v="Sylvia Foulston"/>
    <x v="1"/>
    <s v="United States"/>
    <s v="Dearborn"/>
    <x v="12"/>
    <n v="48126"/>
    <x v="2"/>
    <s v="FUR-CH-10004853"/>
    <x v="0"/>
    <x v="1"/>
    <s v="Global Manager's Adjustable Task Chair, Storm"/>
    <n v="301.95999999999998"/>
    <n v="2"/>
    <n v="0"/>
    <n v="87.568399999999968"/>
  </r>
  <r>
    <n v="624"/>
    <x v="287"/>
    <x v="1"/>
    <x v="239"/>
    <n v="41246"/>
    <s v="Standard Class"/>
    <s v="SF-20965"/>
    <s v="Sylvia Foulston"/>
    <x v="1"/>
    <s v="United States"/>
    <s v="Dearborn"/>
    <x v="12"/>
    <n v="48126"/>
    <x v="2"/>
    <s v="OFF-AP-10000179"/>
    <x v="1"/>
    <x v="9"/>
    <s v="Honeywell Enviracaire Portable HEPA Air Cleaner for up to 10 x 16 Room"/>
    <n v="555.21"/>
    <n v="5"/>
    <n v="0.1"/>
    <n v="178.90100000000001"/>
  </r>
  <r>
    <n v="625"/>
    <x v="287"/>
    <x v="1"/>
    <x v="239"/>
    <n v="41246"/>
    <s v="Standard Class"/>
    <s v="SF-20965"/>
    <s v="Sylvia Foulston"/>
    <x v="1"/>
    <s v="United States"/>
    <s v="Dearborn"/>
    <x v="12"/>
    <n v="48126"/>
    <x v="2"/>
    <s v="OFF-ST-10001272"/>
    <x v="1"/>
    <x v="4"/>
    <s v="Mini 13-1/2 Capacity Data Binder Rack, Pearl"/>
    <n v="523.48"/>
    <n v="4"/>
    <n v="0"/>
    <n v="130.87"/>
  </r>
  <r>
    <n v="626"/>
    <x v="287"/>
    <x v="1"/>
    <x v="239"/>
    <n v="41246"/>
    <s v="Standard Class"/>
    <s v="SF-20965"/>
    <s v="Sylvia Foulston"/>
    <x v="1"/>
    <s v="United States"/>
    <s v="Dearborn"/>
    <x v="12"/>
    <n v="48126"/>
    <x v="2"/>
    <s v="OFF-AR-10004042"/>
    <x v="1"/>
    <x v="6"/>
    <s v="BOSTON Model 1800 Electric Pencil Sharpeners, Putty/Woodgrain"/>
    <n v="161.82"/>
    <n v="9"/>
    <n v="0"/>
    <n v="46.927799999999984"/>
  </r>
  <r>
    <n v="627"/>
    <x v="288"/>
    <x v="3"/>
    <x v="175"/>
    <n v="41902"/>
    <s v="Standard Class"/>
    <s v="MO-17800"/>
    <s v="Meg O'Connel"/>
    <x v="2"/>
    <s v="United States"/>
    <s v="New York City"/>
    <x v="15"/>
    <n v="10009"/>
    <x v="3"/>
    <s v="FUR-FU-10000221"/>
    <x v="0"/>
    <x v="5"/>
    <s v="Master Caster Door Stop, Brown"/>
    <n v="35.56"/>
    <n v="7"/>
    <n v="0"/>
    <n v="12.090399999999999"/>
  </r>
  <r>
    <n v="628"/>
    <x v="289"/>
    <x v="3"/>
    <x v="240"/>
    <n v="41783"/>
    <s v="Standard Class"/>
    <s v="AT-10735"/>
    <s v="Annie Thurman"/>
    <x v="0"/>
    <s v="United States"/>
    <s v="Seattle"/>
    <x v="4"/>
    <n v="98115"/>
    <x v="1"/>
    <s v="OFF-AP-10001563"/>
    <x v="1"/>
    <x v="9"/>
    <s v="Belkin Premiere Surge Master II 8-outlet surge protector"/>
    <n v="97.16"/>
    <n v="2"/>
    <n v="0"/>
    <n v="28.176399999999987"/>
  </r>
  <r>
    <n v="629"/>
    <x v="290"/>
    <x v="3"/>
    <x v="94"/>
    <n v="41995"/>
    <s v="Standard Class"/>
    <s v="LC-17140"/>
    <s v="Logan Currie"/>
    <x v="0"/>
    <s v="United States"/>
    <s v="San Francisco"/>
    <x v="1"/>
    <n v="94122"/>
    <x v="1"/>
    <s v="OFF-BI-10000605"/>
    <x v="1"/>
    <x v="8"/>
    <s v="Acco Pressboard Covers with Storage Hooks, 9 1/2&quot; x 11&quot;, Executive Red"/>
    <n v="15.24"/>
    <n v="5"/>
    <n v="0.2"/>
    <n v="5.1434999999999977"/>
  </r>
  <r>
    <n v="630"/>
    <x v="290"/>
    <x v="3"/>
    <x v="94"/>
    <n v="41995"/>
    <s v="Standard Class"/>
    <s v="LC-17140"/>
    <s v="Logan Currie"/>
    <x v="0"/>
    <s v="United States"/>
    <s v="San Francisco"/>
    <x v="1"/>
    <n v="94122"/>
    <x v="1"/>
    <s v="OFF-PA-10002615"/>
    <x v="1"/>
    <x v="10"/>
    <s v="Ampad Gold Fibre Wirebound Steno Books, 6&quot; x 9&quot;, Gregg Ruled"/>
    <n v="13.23"/>
    <n v="3"/>
    <n v="0"/>
    <n v="6.0857999999999999"/>
  </r>
  <r>
    <n v="631"/>
    <x v="291"/>
    <x v="0"/>
    <x v="25"/>
    <n v="41622"/>
    <s v="Second Class"/>
    <s v="FM-14380"/>
    <s v="Fred McMath"/>
    <x v="0"/>
    <s v="United States"/>
    <s v="Aurora"/>
    <x v="22"/>
    <n v="80013"/>
    <x v="1"/>
    <s v="OFF-ST-10001963"/>
    <x v="1"/>
    <x v="4"/>
    <s v="Tennsco Regal Shelving Units"/>
    <n v="243.38400000000001"/>
    <n v="3"/>
    <n v="0.2"/>
    <n v="-51.719100000000012"/>
  </r>
  <r>
    <n v="632"/>
    <x v="291"/>
    <x v="0"/>
    <x v="25"/>
    <n v="41622"/>
    <s v="Second Class"/>
    <s v="FM-14380"/>
    <s v="Fred McMath"/>
    <x v="0"/>
    <s v="United States"/>
    <s v="Aurora"/>
    <x v="22"/>
    <n v="80013"/>
    <x v="1"/>
    <s v="TEC-AC-10001267"/>
    <x v="2"/>
    <x v="11"/>
    <s v="Imation 32GB Pocket Pro USB 3.0 Flash Drive - 32 GB - Black - 1 P ..."/>
    <n v="119.80000000000001"/>
    <n v="5"/>
    <n v="0.2"/>
    <n v="29.950000000000003"/>
  </r>
  <r>
    <n v="633"/>
    <x v="291"/>
    <x v="0"/>
    <x v="25"/>
    <n v="41622"/>
    <s v="Second Class"/>
    <s v="FM-14380"/>
    <s v="Fred McMath"/>
    <x v="0"/>
    <s v="United States"/>
    <s v="Aurora"/>
    <x v="22"/>
    <n v="80013"/>
    <x v="1"/>
    <s v="TEC-PH-10002103"/>
    <x v="2"/>
    <x v="7"/>
    <s v="Jabra SPEAK 410"/>
    <n v="300.76799999999997"/>
    <n v="4"/>
    <n v="0.2"/>
    <n v="30.076800000000006"/>
  </r>
  <r>
    <n v="634"/>
    <x v="292"/>
    <x v="3"/>
    <x v="241"/>
    <n v="41909"/>
    <s v="Second Class"/>
    <s v="BD-11605"/>
    <s v="Brian Dahlen"/>
    <x v="0"/>
    <s v="United States"/>
    <s v="Miami"/>
    <x v="2"/>
    <n v="33180"/>
    <x v="0"/>
    <s v="TEC-AC-10002857"/>
    <x v="2"/>
    <x v="11"/>
    <s v="Verbatim 25 GB 6x Blu-ray Single Layer Recordable Disc, 1/Pack"/>
    <n v="17.880000000000003"/>
    <n v="3"/>
    <n v="0.2"/>
    <n v="2.458499999999999"/>
  </r>
  <r>
    <n v="635"/>
    <x v="292"/>
    <x v="3"/>
    <x v="241"/>
    <n v="41909"/>
    <s v="Second Class"/>
    <s v="BD-11605"/>
    <s v="Brian Dahlen"/>
    <x v="0"/>
    <s v="United States"/>
    <s v="Miami"/>
    <x v="2"/>
    <n v="33180"/>
    <x v="0"/>
    <s v="OFF-LA-10003930"/>
    <x v="1"/>
    <x v="2"/>
    <s v="Dot Matrix Printer Tape Reel Labels, White, 5000/Box"/>
    <n v="235.94400000000002"/>
    <n v="3"/>
    <n v="0.2"/>
    <n v="85.529700000000005"/>
  </r>
  <r>
    <n v="636"/>
    <x v="293"/>
    <x v="1"/>
    <x v="242"/>
    <n v="41191"/>
    <s v="Second Class"/>
    <s v="DJ-13420"/>
    <s v="Denny Joy"/>
    <x v="1"/>
    <s v="United States"/>
    <s v="Warner Robins"/>
    <x v="32"/>
    <n v="31088"/>
    <x v="0"/>
    <s v="FUR-CH-10001482"/>
    <x v="0"/>
    <x v="1"/>
    <s v="Office Star - Mesh Screen back chair with Vinyl seat"/>
    <n v="392.93999999999994"/>
    <n v="3"/>
    <n v="0"/>
    <n v="43.223399999999984"/>
  </r>
  <r>
    <n v="637"/>
    <x v="294"/>
    <x v="0"/>
    <x v="243"/>
    <n v="41508"/>
    <s v="Standard Class"/>
    <s v="ME-17725"/>
    <s v="Max Engle"/>
    <x v="0"/>
    <s v="United States"/>
    <s v="Aurora"/>
    <x v="22"/>
    <n v="80013"/>
    <x v="1"/>
    <s v="OFF-BI-10001989"/>
    <x v="1"/>
    <x v="8"/>
    <s v="Premium Transparent Presentation Covers by GBC"/>
    <n v="18.882000000000005"/>
    <n v="3"/>
    <n v="0.7"/>
    <n v="-13.846800000000002"/>
  </r>
  <r>
    <n v="638"/>
    <x v="294"/>
    <x v="0"/>
    <x v="243"/>
    <n v="41508"/>
    <s v="Standard Class"/>
    <s v="ME-17725"/>
    <s v="Max Engle"/>
    <x v="0"/>
    <s v="United States"/>
    <s v="Aurora"/>
    <x v="22"/>
    <n v="80013"/>
    <x v="1"/>
    <s v="OFF-AP-10003287"/>
    <x v="1"/>
    <x v="9"/>
    <s v="Tripp Lite TLP810NET Broadband Surge for Modem/Fax"/>
    <n v="122.328"/>
    <n v="3"/>
    <n v="0.2"/>
    <n v="12.232799999999997"/>
  </r>
  <r>
    <n v="639"/>
    <x v="295"/>
    <x v="0"/>
    <x v="244"/>
    <n v="41420"/>
    <s v="Standard Class"/>
    <s v="RB-19465"/>
    <s v="Rick Bensley"/>
    <x v="2"/>
    <s v="United States"/>
    <s v="Vallejo"/>
    <x v="1"/>
    <n v="94591"/>
    <x v="1"/>
    <s v="FUR-FU-10000576"/>
    <x v="0"/>
    <x v="5"/>
    <s v="Luxo Professional Fluorescent Magnifier Lamp with Clamp-Mount Base"/>
    <n v="1049.2"/>
    <n v="5"/>
    <n v="0"/>
    <n v="272.79200000000003"/>
  </r>
  <r>
    <n v="640"/>
    <x v="295"/>
    <x v="0"/>
    <x v="244"/>
    <n v="41420"/>
    <s v="Standard Class"/>
    <s v="RB-19465"/>
    <s v="Rick Bensley"/>
    <x v="2"/>
    <s v="United States"/>
    <s v="Vallejo"/>
    <x v="1"/>
    <n v="94591"/>
    <x v="1"/>
    <s v="OFF-BI-10004728"/>
    <x v="1"/>
    <x v="8"/>
    <s v="Wilson Jones Turn Tabs Binder Tool for Ring Binders"/>
    <n v="15.424000000000001"/>
    <n v="4"/>
    <n v="0.2"/>
    <n v="5.0128000000000004"/>
  </r>
  <r>
    <n v="641"/>
    <x v="296"/>
    <x v="0"/>
    <x v="122"/>
    <n v="41631"/>
    <s v="Standard Class"/>
    <s v="JD-16150"/>
    <s v="Justin Deggeller"/>
    <x v="1"/>
    <s v="United States"/>
    <s v="Minneapolis"/>
    <x v="11"/>
    <n v="55407"/>
    <x v="2"/>
    <s v="FUR-FU-10000732"/>
    <x v="0"/>
    <x v="5"/>
    <s v="Eldon 200 Class Desk Accessories"/>
    <n v="18.84"/>
    <n v="3"/>
    <n v="0"/>
    <n v="6.0287999999999995"/>
  </r>
  <r>
    <n v="642"/>
    <x v="297"/>
    <x v="3"/>
    <x v="245"/>
    <n v="41855"/>
    <s v="Second Class"/>
    <s v="JL-15835"/>
    <s v="John Lee"/>
    <x v="0"/>
    <s v="United States"/>
    <s v="Mission Viejo"/>
    <x v="1"/>
    <n v="92691"/>
    <x v="1"/>
    <s v="OFF-ST-10000585"/>
    <x v="1"/>
    <x v="4"/>
    <s v="Economy Rollaway Files"/>
    <n v="330.4"/>
    <n v="2"/>
    <n v="0"/>
    <n v="85.903999999999996"/>
  </r>
  <r>
    <n v="643"/>
    <x v="297"/>
    <x v="3"/>
    <x v="245"/>
    <n v="41855"/>
    <s v="Second Class"/>
    <s v="JL-15835"/>
    <s v="John Lee"/>
    <x v="0"/>
    <s v="United States"/>
    <s v="Mission Viejo"/>
    <x v="1"/>
    <n v="92691"/>
    <x v="1"/>
    <s v="OFF-LA-10002787"/>
    <x v="1"/>
    <x v="2"/>
    <s v="Avery 480"/>
    <n v="26.25"/>
    <n v="7"/>
    <n v="0"/>
    <n v="12.599999999999998"/>
  </r>
  <r>
    <n v="644"/>
    <x v="298"/>
    <x v="3"/>
    <x v="193"/>
    <n v="41806"/>
    <s v="Standard Class"/>
    <s v="SC-20305"/>
    <s v="Sean Christensen"/>
    <x v="0"/>
    <s v="United States"/>
    <s v="Rochester Hills"/>
    <x v="12"/>
    <n v="48307"/>
    <x v="2"/>
    <s v="TEC-AC-10003832"/>
    <x v="2"/>
    <x v="11"/>
    <s v="Imation 16GB Mini TravelDrive USB 2.0 Flash Drive"/>
    <n v="132.52000000000001"/>
    <n v="4"/>
    <n v="0"/>
    <n v="54.333200000000005"/>
  </r>
  <r>
    <n v="645"/>
    <x v="299"/>
    <x v="3"/>
    <x v="246"/>
    <n v="41846"/>
    <s v="Standard Class"/>
    <s v="TW-21025"/>
    <s v="Tamara Willingham"/>
    <x v="2"/>
    <s v="United States"/>
    <s v="Plainfield"/>
    <x v="30"/>
    <n v="7060"/>
    <x v="3"/>
    <s v="OFF-PA-10001934"/>
    <x v="1"/>
    <x v="10"/>
    <s v="Xerox 1993"/>
    <n v="6.48"/>
    <n v="1"/>
    <n v="0"/>
    <n v="3.1752000000000002"/>
  </r>
  <r>
    <n v="646"/>
    <x v="300"/>
    <x v="3"/>
    <x v="247"/>
    <n v="42010"/>
    <s v="Standard Class"/>
    <s v="CC-12430"/>
    <s v="Chuck Clark"/>
    <x v="2"/>
    <s v="United States"/>
    <s v="Columbus"/>
    <x v="14"/>
    <n v="47201"/>
    <x v="2"/>
    <s v="OFF-AP-10002457"/>
    <x v="1"/>
    <x v="9"/>
    <s v="Eureka The Boss Plus 12-Amp Hard Box Upright Vacuum, Red"/>
    <n v="209.3"/>
    <n v="2"/>
    <n v="0"/>
    <n v="56.510999999999996"/>
  </r>
  <r>
    <n v="647"/>
    <x v="301"/>
    <x v="0"/>
    <x v="178"/>
    <n v="41373"/>
    <s v="Standard Class"/>
    <s v="BB-10990"/>
    <s v="Barry Blumstein"/>
    <x v="1"/>
    <s v="United States"/>
    <s v="Sierra Vista"/>
    <x v="16"/>
    <n v="85635"/>
    <x v="1"/>
    <s v="OFF-FA-10003112"/>
    <x v="1"/>
    <x v="13"/>
    <s v="Staples"/>
    <n v="31.560000000000002"/>
    <n v="5"/>
    <n v="0.2"/>
    <n v="9.8624999999999972"/>
  </r>
  <r>
    <n v="648"/>
    <x v="301"/>
    <x v="0"/>
    <x v="178"/>
    <n v="41373"/>
    <s v="Standard Class"/>
    <s v="BB-10990"/>
    <s v="Barry Blumstein"/>
    <x v="1"/>
    <s v="United States"/>
    <s v="Sierra Vista"/>
    <x v="16"/>
    <n v="85635"/>
    <x v="1"/>
    <s v="OFF-AP-10002350"/>
    <x v="1"/>
    <x v="9"/>
    <s v="Belkin F9H710-06 7 Outlet SurgeMaster Surge Protector"/>
    <n v="30.144000000000002"/>
    <n v="2"/>
    <n v="0.2"/>
    <n v="3.0143999999999993"/>
  </r>
  <r>
    <n v="649"/>
    <x v="302"/>
    <x v="0"/>
    <x v="25"/>
    <n v="41625"/>
    <s v="Second Class"/>
    <s v="AR-10825"/>
    <s v="Anthony Rawles"/>
    <x v="1"/>
    <s v="United States"/>
    <s v="Vancouver"/>
    <x v="4"/>
    <n v="98661"/>
    <x v="1"/>
    <s v="FUR-FU-10001935"/>
    <x v="0"/>
    <x v="5"/>
    <s v="3M Hangers With Command Adhesive"/>
    <n v="14.8"/>
    <n v="4"/>
    <n v="0"/>
    <n v="6.0680000000000014"/>
  </r>
  <r>
    <n v="650"/>
    <x v="302"/>
    <x v="0"/>
    <x v="25"/>
    <n v="41625"/>
    <s v="Second Class"/>
    <s v="AR-10825"/>
    <s v="Anthony Rawles"/>
    <x v="1"/>
    <s v="United States"/>
    <s v="Vancouver"/>
    <x v="4"/>
    <n v="98661"/>
    <x v="1"/>
    <s v="TEC-PH-10003273"/>
    <x v="2"/>
    <x v="7"/>
    <s v="AT&amp;T TR1909W"/>
    <n v="302.37599999999998"/>
    <n v="3"/>
    <n v="0.2"/>
    <n v="22.678200000000018"/>
  </r>
  <r>
    <n v="651"/>
    <x v="302"/>
    <x v="0"/>
    <x v="25"/>
    <n v="41625"/>
    <s v="Second Class"/>
    <s v="AR-10825"/>
    <s v="Anthony Rawles"/>
    <x v="1"/>
    <s v="United States"/>
    <s v="Vancouver"/>
    <x v="4"/>
    <n v="98661"/>
    <x v="1"/>
    <s v="TEC-AC-10001142"/>
    <x v="2"/>
    <x v="11"/>
    <s v="First Data FD10 PIN Pad"/>
    <n v="316"/>
    <n v="4"/>
    <n v="0"/>
    <n v="31.599999999999966"/>
  </r>
  <r>
    <n v="652"/>
    <x v="303"/>
    <x v="0"/>
    <x v="248"/>
    <n v="41577"/>
    <s v="Standard Class"/>
    <s v="SR-20740"/>
    <s v="Steven Roelle"/>
    <x v="2"/>
    <s v="United States"/>
    <s v="New York City"/>
    <x v="15"/>
    <n v="10024"/>
    <x v="3"/>
    <s v="OFF-PA-10000482"/>
    <x v="1"/>
    <x v="10"/>
    <s v="Snap-A-Way Black Print Carbonless Ruled Speed Letter, Triplicate"/>
    <n v="379.4"/>
    <n v="10"/>
    <n v="0"/>
    <n v="178.31799999999998"/>
  </r>
  <r>
    <n v="653"/>
    <x v="304"/>
    <x v="3"/>
    <x v="249"/>
    <n v="41814"/>
    <s v="Standard Class"/>
    <s v="AR-10405"/>
    <s v="Allen Rosenblatt"/>
    <x v="1"/>
    <s v="United States"/>
    <s v="New York City"/>
    <x v="15"/>
    <n v="10035"/>
    <x v="3"/>
    <s v="OFF-PA-10003892"/>
    <x v="1"/>
    <x v="10"/>
    <s v="Xerox 1943"/>
    <n v="97.82"/>
    <n v="2"/>
    <n v="0"/>
    <n v="45.975399999999993"/>
  </r>
  <r>
    <n v="654"/>
    <x v="304"/>
    <x v="3"/>
    <x v="249"/>
    <n v="41814"/>
    <s v="Standard Class"/>
    <s v="AR-10405"/>
    <s v="Allen Rosenblatt"/>
    <x v="1"/>
    <s v="United States"/>
    <s v="New York City"/>
    <x v="15"/>
    <n v="10035"/>
    <x v="3"/>
    <s v="TEC-AC-10001101"/>
    <x v="2"/>
    <x v="11"/>
    <s v="Sony 16GB Class 10 Micro SDHC R40 Memory Card"/>
    <n v="103.12"/>
    <n v="8"/>
    <n v="0"/>
    <n v="10.311999999999998"/>
  </r>
  <r>
    <n v="655"/>
    <x v="305"/>
    <x v="0"/>
    <x v="250"/>
    <n v="41515"/>
    <s v="Standard Class"/>
    <s v="CR-12730"/>
    <s v="Craig Reiter"/>
    <x v="0"/>
    <s v="United States"/>
    <s v="Columbus"/>
    <x v="24"/>
    <n v="43229"/>
    <x v="3"/>
    <s v="OFF-AP-10002439"/>
    <x v="1"/>
    <x v="9"/>
    <s v="Tripp Lite Isotel 8 Ultra 8 Outlet Metal Surge"/>
    <n v="113.55200000000001"/>
    <n v="2"/>
    <n v="0.2"/>
    <n v="8.5163999999999938"/>
  </r>
  <r>
    <n v="656"/>
    <x v="305"/>
    <x v="0"/>
    <x v="250"/>
    <n v="41515"/>
    <s v="Standard Class"/>
    <s v="CR-12730"/>
    <s v="Craig Reiter"/>
    <x v="0"/>
    <s v="United States"/>
    <s v="Columbus"/>
    <x v="24"/>
    <n v="43229"/>
    <x v="3"/>
    <s v="OFF-BI-10002827"/>
    <x v="1"/>
    <x v="8"/>
    <s v="Avery Durable Poly Binders"/>
    <n v="3.3180000000000005"/>
    <n v="2"/>
    <n v="0.7"/>
    <n v="-2.6543999999999999"/>
  </r>
  <r>
    <n v="657"/>
    <x v="305"/>
    <x v="0"/>
    <x v="250"/>
    <n v="41515"/>
    <s v="Standard Class"/>
    <s v="CR-12730"/>
    <s v="Craig Reiter"/>
    <x v="0"/>
    <s v="United States"/>
    <s v="Columbus"/>
    <x v="24"/>
    <n v="43229"/>
    <x v="3"/>
    <s v="OFF-EN-10002230"/>
    <x v="1"/>
    <x v="12"/>
    <s v="Airmail Envelopes"/>
    <n v="134.28800000000001"/>
    <n v="2"/>
    <n v="0.2"/>
    <n v="45.322199999999995"/>
  </r>
  <r>
    <n v="658"/>
    <x v="306"/>
    <x v="0"/>
    <x v="251"/>
    <n v="41537"/>
    <s v="Same Day"/>
    <s v="EH-14125"/>
    <s v="Eugene Hildebrand"/>
    <x v="2"/>
    <s v="United States"/>
    <s v="Aurora"/>
    <x v="10"/>
    <n v="60505"/>
    <x v="2"/>
    <s v="FUR-CH-10001215"/>
    <x v="0"/>
    <x v="1"/>
    <s v="Global Troy Executive Leather Low-Back Tilter"/>
    <n v="701.37199999999996"/>
    <n v="2"/>
    <n v="0.3"/>
    <n v="-50.098000000000013"/>
  </r>
  <r>
    <n v="659"/>
    <x v="306"/>
    <x v="0"/>
    <x v="251"/>
    <n v="41537"/>
    <s v="Same Day"/>
    <s v="EH-14125"/>
    <s v="Eugene Hildebrand"/>
    <x v="2"/>
    <s v="United States"/>
    <s v="Aurora"/>
    <x v="10"/>
    <n v="60505"/>
    <x v="2"/>
    <s v="OFF-BI-10004654"/>
    <x v="1"/>
    <x v="8"/>
    <s v="Avery Binding System Hidden Tab Executive Style Index Sets"/>
    <n v="2.3079999999999994"/>
    <n v="2"/>
    <n v="0.8"/>
    <n v="-3.4619999999999997"/>
  </r>
  <r>
    <n v="660"/>
    <x v="307"/>
    <x v="1"/>
    <x v="252"/>
    <n v="41149"/>
    <s v="Standard Class"/>
    <s v="CB-12025"/>
    <s v="Cassandra Brandow"/>
    <x v="0"/>
    <s v="United States"/>
    <s v="Arlington"/>
    <x v="5"/>
    <n v="76017"/>
    <x v="2"/>
    <s v="OFF-ST-10001490"/>
    <x v="1"/>
    <x v="4"/>
    <s v="Hot File 7-Pocket, Floor Stand"/>
    <n v="999.43200000000002"/>
    <n v="7"/>
    <n v="0.2"/>
    <n v="124.92899999999986"/>
  </r>
  <r>
    <n v="661"/>
    <x v="307"/>
    <x v="1"/>
    <x v="252"/>
    <n v="41149"/>
    <s v="Standard Class"/>
    <s v="CB-12025"/>
    <s v="Cassandra Brandow"/>
    <x v="0"/>
    <s v="United States"/>
    <s v="Arlington"/>
    <x v="5"/>
    <n v="76017"/>
    <x v="2"/>
    <s v="OFF-ST-10001511"/>
    <x v="1"/>
    <x v="4"/>
    <s v="Space Solutions Commercial Steel Shelving"/>
    <n v="724.08"/>
    <n v="14"/>
    <n v="0.2"/>
    <n v="-135.7650000000001"/>
  </r>
  <r>
    <n v="662"/>
    <x v="307"/>
    <x v="1"/>
    <x v="252"/>
    <n v="41149"/>
    <s v="Standard Class"/>
    <s v="CB-12025"/>
    <s v="Cassandra Brandow"/>
    <x v="0"/>
    <s v="United States"/>
    <s v="Arlington"/>
    <x v="5"/>
    <n v="76017"/>
    <x v="2"/>
    <s v="FUR-TA-10001768"/>
    <x v="0"/>
    <x v="3"/>
    <s v="Hon Racetrack Conference Tables"/>
    <n v="918.78499999999985"/>
    <n v="5"/>
    <n v="0.3"/>
    <n v="-118.12950000000006"/>
  </r>
  <r>
    <n v="663"/>
    <x v="307"/>
    <x v="1"/>
    <x v="252"/>
    <n v="41149"/>
    <s v="Standard Class"/>
    <s v="CB-12025"/>
    <s v="Cassandra Brandow"/>
    <x v="0"/>
    <s v="United States"/>
    <s v="Arlington"/>
    <x v="5"/>
    <n v="76017"/>
    <x v="2"/>
    <s v="OFF-BI-10003981"/>
    <x v="1"/>
    <x v="8"/>
    <s v="Avery Durable Plastic 1&quot; Binders"/>
    <n v="2.7239999999999993"/>
    <n v="3"/>
    <n v="0.8"/>
    <n v="-4.2222000000000008"/>
  </r>
  <r>
    <n v="664"/>
    <x v="308"/>
    <x v="0"/>
    <x v="253"/>
    <n v="41364"/>
    <s v="Standard Class"/>
    <s v="SP-20545"/>
    <s v="Sibella Parks"/>
    <x v="1"/>
    <s v="United States"/>
    <s v="New York City"/>
    <x v="15"/>
    <n v="10011"/>
    <x v="3"/>
    <s v="OFF-ST-10001522"/>
    <x v="1"/>
    <x v="4"/>
    <s v="Gould Plastics 18-Pocket Panel Bin, 34w x 5-1/4d x 20-1/2h"/>
    <n v="459.95"/>
    <n v="5"/>
    <n v="0"/>
    <n v="18.397999999999968"/>
  </r>
  <r>
    <n v="665"/>
    <x v="309"/>
    <x v="0"/>
    <x v="254"/>
    <n v="41583"/>
    <s v="Same Day"/>
    <s v="RC-19825"/>
    <s v="Roy Collins"/>
    <x v="0"/>
    <s v="United States"/>
    <s v="Louisville"/>
    <x v="0"/>
    <n v="40214"/>
    <x v="0"/>
    <s v="OFF-FA-10000621"/>
    <x v="1"/>
    <x v="13"/>
    <s v="OIC Colored Binder Clips, Assorted Sizes"/>
    <n v="10.74"/>
    <n v="3"/>
    <n v="0"/>
    <n v="5.2625999999999999"/>
  </r>
  <r>
    <n v="666"/>
    <x v="310"/>
    <x v="3"/>
    <x v="110"/>
    <n v="41801"/>
    <s v="Second Class"/>
    <s v="TH-21235"/>
    <s v="Tiffany House"/>
    <x v="1"/>
    <s v="United States"/>
    <s v="Dallas"/>
    <x v="5"/>
    <n v="75081"/>
    <x v="2"/>
    <s v="OFF-SU-10004231"/>
    <x v="1"/>
    <x v="14"/>
    <s v="Acme Tagit Stainless Steel Antibacterial Scissors"/>
    <n v="23.76"/>
    <n v="3"/>
    <n v="0.2"/>
    <n v="2.0789999999999997"/>
  </r>
  <r>
    <n v="667"/>
    <x v="310"/>
    <x v="3"/>
    <x v="110"/>
    <n v="41801"/>
    <s v="Second Class"/>
    <s v="TH-21235"/>
    <s v="Tiffany House"/>
    <x v="1"/>
    <s v="United States"/>
    <s v="Dallas"/>
    <x v="5"/>
    <n v="75081"/>
    <x v="2"/>
    <s v="OFF-PA-10000474"/>
    <x v="1"/>
    <x v="10"/>
    <s v="Staples"/>
    <n v="85.055999999999997"/>
    <n v="3"/>
    <n v="0.2"/>
    <n v="28.706399999999991"/>
  </r>
  <r>
    <n v="668"/>
    <x v="310"/>
    <x v="3"/>
    <x v="110"/>
    <n v="41801"/>
    <s v="Second Class"/>
    <s v="TH-21235"/>
    <s v="Tiffany House"/>
    <x v="1"/>
    <s v="United States"/>
    <s v="Dallas"/>
    <x v="5"/>
    <n v="75081"/>
    <x v="2"/>
    <s v="TEC-PH-10004042"/>
    <x v="2"/>
    <x v="7"/>
    <s v="ClearOne Communications CHAT 70 OC Speaker Phone"/>
    <n v="381.57600000000002"/>
    <n v="3"/>
    <n v="0.2"/>
    <n v="28.618200000000002"/>
  </r>
  <r>
    <n v="669"/>
    <x v="311"/>
    <x v="2"/>
    <x v="163"/>
    <n v="40903"/>
    <s v="First Class"/>
    <s v="RP-19390"/>
    <s v="Resi Pölking"/>
    <x v="0"/>
    <s v="United States"/>
    <s v="Cleveland"/>
    <x v="24"/>
    <n v="44105"/>
    <x v="3"/>
    <s v="FUR-FU-10003096"/>
    <x v="0"/>
    <x v="5"/>
    <s v="Master Giant Foot Doorstop, Safety Yellow"/>
    <n v="30.36"/>
    <n v="5"/>
    <n v="0.2"/>
    <n v="8.7285000000000004"/>
  </r>
  <r>
    <n v="670"/>
    <x v="312"/>
    <x v="3"/>
    <x v="255"/>
    <n v="41804"/>
    <s v="Standard Class"/>
    <s v="MO-17800"/>
    <s v="Meg O'Connel"/>
    <x v="2"/>
    <s v="United States"/>
    <s v="Chicago"/>
    <x v="10"/>
    <n v="60653"/>
    <x v="2"/>
    <s v="FUR-FU-10002759"/>
    <x v="0"/>
    <x v="5"/>
    <s v="12-1/2 Diameter Round Wall Clock"/>
    <n v="23.976000000000003"/>
    <n v="3"/>
    <n v="0.6"/>
    <n v="-14.385599999999997"/>
  </r>
  <r>
    <n v="671"/>
    <x v="312"/>
    <x v="3"/>
    <x v="255"/>
    <n v="41804"/>
    <s v="Standard Class"/>
    <s v="MO-17800"/>
    <s v="Meg O'Connel"/>
    <x v="2"/>
    <s v="United States"/>
    <s v="Chicago"/>
    <x v="10"/>
    <n v="60653"/>
    <x v="2"/>
    <s v="FUR-TA-10000688"/>
    <x v="0"/>
    <x v="3"/>
    <s v="Chromcraft Bull-Nose Wood Round Conference Table Top, Wood Base"/>
    <n v="108.925"/>
    <n v="1"/>
    <n v="0.5"/>
    <n v="-71.890500000000017"/>
  </r>
  <r>
    <n v="672"/>
    <x v="312"/>
    <x v="3"/>
    <x v="255"/>
    <n v="41804"/>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n v="41813"/>
    <s v="Standard Class"/>
    <s v="TD-20995"/>
    <s v="Tamara Dahlen"/>
    <x v="0"/>
    <s v="United States"/>
    <s v="Quincy"/>
    <x v="10"/>
    <n v="62301"/>
    <x v="2"/>
    <s v="OFF-AR-10001954"/>
    <x v="1"/>
    <x v="6"/>
    <s v="Newell 331"/>
    <n v="19.559999999999999"/>
    <n v="5"/>
    <n v="0.2"/>
    <n v="1.7115"/>
  </r>
  <r>
    <n v="674"/>
    <x v="314"/>
    <x v="3"/>
    <x v="256"/>
    <n v="41982"/>
    <s v="First Class"/>
    <s v="RB-19570"/>
    <s v="Rob Beeghly"/>
    <x v="0"/>
    <s v="United States"/>
    <s v="Columbus"/>
    <x v="14"/>
    <n v="47201"/>
    <x v="2"/>
    <s v="OFF-AP-10004532"/>
    <x v="1"/>
    <x v="9"/>
    <s v="Kensington 6 Outlet Guardian Standard Surge Protector"/>
    <n v="61.44"/>
    <n v="3"/>
    <n v="0"/>
    <n v="16.588799999999999"/>
  </r>
  <r>
    <n v="675"/>
    <x v="314"/>
    <x v="3"/>
    <x v="256"/>
    <n v="41982"/>
    <s v="First Class"/>
    <s v="RB-19570"/>
    <s v="Rob Beeghly"/>
    <x v="0"/>
    <s v="United States"/>
    <s v="Columbus"/>
    <x v="14"/>
    <n v="47201"/>
    <x v="2"/>
    <s v="OFF-PA-10002137"/>
    <x v="1"/>
    <x v="10"/>
    <s v="Southworth 100% Résumé Paper, 24lb."/>
    <n v="38.9"/>
    <n v="5"/>
    <n v="0"/>
    <n v="17.504999999999995"/>
  </r>
  <r>
    <n v="676"/>
    <x v="314"/>
    <x v="3"/>
    <x v="256"/>
    <n v="41982"/>
    <s v="First Class"/>
    <s v="RB-19570"/>
    <s v="Rob Beeghly"/>
    <x v="0"/>
    <s v="United States"/>
    <s v="Columbus"/>
    <x v="14"/>
    <n v="47201"/>
    <x v="2"/>
    <s v="TEC-AC-10003832"/>
    <x v="2"/>
    <x v="11"/>
    <s v="Imation 16GB Mini TravelDrive USB 2.0 Flash Drive"/>
    <n v="99.390000000000015"/>
    <n v="3"/>
    <n v="0"/>
    <n v="40.749900000000004"/>
  </r>
  <r>
    <n v="677"/>
    <x v="315"/>
    <x v="3"/>
    <x v="257"/>
    <n v="41722"/>
    <s v="Standard Class"/>
    <s v="CD-11980"/>
    <s v="Carol Darley"/>
    <x v="0"/>
    <s v="United States"/>
    <s v="Tyler"/>
    <x v="5"/>
    <n v="75701"/>
    <x v="2"/>
    <s v="OFF-AP-10000804"/>
    <x v="1"/>
    <x v="9"/>
    <s v="Hoover Portapower Portable Vacuum"/>
    <n v="2.6879999999999997"/>
    <n v="3"/>
    <n v="0.8"/>
    <n v="-7.3920000000000021"/>
  </r>
  <r>
    <n v="678"/>
    <x v="315"/>
    <x v="3"/>
    <x v="257"/>
    <n v="41722"/>
    <s v="Standard Class"/>
    <s v="CD-11980"/>
    <s v="Carol Darley"/>
    <x v="0"/>
    <s v="United States"/>
    <s v="Tyler"/>
    <x v="5"/>
    <n v="75701"/>
    <x v="2"/>
    <s v="TEC-AC-10003614"/>
    <x v="2"/>
    <x v="11"/>
    <s v="Verbatim 25 GB 6x Blu-ray Single Layer Recordable Disc, 10/Pack"/>
    <n v="27.816000000000003"/>
    <n v="3"/>
    <n v="0.2"/>
    <n v="4.5200999999999958"/>
  </r>
  <r>
    <n v="679"/>
    <x v="315"/>
    <x v="3"/>
    <x v="257"/>
    <n v="41722"/>
    <s v="Standard Class"/>
    <s v="CD-11980"/>
    <s v="Carol Darley"/>
    <x v="0"/>
    <s v="United States"/>
    <s v="Tyler"/>
    <x v="5"/>
    <n v="75701"/>
    <x v="2"/>
    <s v="FUR-FU-10003553"/>
    <x v="0"/>
    <x v="5"/>
    <s v="Howard Miller 13-1/2&quot; Diameter Rosebrook Wall Clock"/>
    <n v="82.524000000000001"/>
    <n v="3"/>
    <n v="0.6"/>
    <n v="-41.261999999999972"/>
  </r>
  <r>
    <n v="680"/>
    <x v="315"/>
    <x v="3"/>
    <x v="257"/>
    <n v="41722"/>
    <s v="Standard Class"/>
    <s v="CD-11980"/>
    <s v="Carol Darley"/>
    <x v="0"/>
    <s v="United States"/>
    <s v="Tyler"/>
    <x v="5"/>
    <n v="75701"/>
    <x v="2"/>
    <s v="OFF-BI-10004632"/>
    <x v="1"/>
    <x v="8"/>
    <s v="Ibico Hi-Tech Manual Binding System"/>
    <n v="182.99399999999997"/>
    <n v="3"/>
    <n v="0.8"/>
    <n v="-320.23950000000013"/>
  </r>
  <r>
    <n v="681"/>
    <x v="316"/>
    <x v="0"/>
    <x v="258"/>
    <n v="41603"/>
    <s v="Standard Class"/>
    <s v="DJ-13630"/>
    <s v="Doug Jacobs"/>
    <x v="0"/>
    <s v="United States"/>
    <s v="New York City"/>
    <x v="15"/>
    <n v="10024"/>
    <x v="3"/>
    <s v="OFF-BI-10003305"/>
    <x v="1"/>
    <x v="8"/>
    <s v="Avery Hanging File Binders"/>
    <n v="14.352000000000002"/>
    <n v="3"/>
    <n v="0.2"/>
    <n v="4.6643999999999988"/>
  </r>
  <r>
    <n v="682"/>
    <x v="316"/>
    <x v="0"/>
    <x v="258"/>
    <n v="41603"/>
    <s v="Standard Class"/>
    <s v="DJ-13630"/>
    <s v="Doug Jacobs"/>
    <x v="0"/>
    <s v="United States"/>
    <s v="New York City"/>
    <x v="15"/>
    <n v="10024"/>
    <x v="3"/>
    <s v="OFF-ST-10002583"/>
    <x v="1"/>
    <x v="4"/>
    <s v="Fellowes Neat Ideas Storage Cubes"/>
    <n v="64.959999999999994"/>
    <n v="2"/>
    <n v="0"/>
    <n v="2.598399999999998"/>
  </r>
  <r>
    <n v="683"/>
    <x v="316"/>
    <x v="0"/>
    <x v="258"/>
    <n v="41603"/>
    <s v="Standard Class"/>
    <s v="DJ-13630"/>
    <s v="Doug Jacobs"/>
    <x v="0"/>
    <s v="United States"/>
    <s v="New York City"/>
    <x v="15"/>
    <n v="10024"/>
    <x v="3"/>
    <s v="OFF-ST-10004507"/>
    <x v="1"/>
    <x v="4"/>
    <s v="Advantus Rolling Storage Box"/>
    <n v="68.599999999999994"/>
    <n v="4"/>
    <n v="0"/>
    <n v="18.521999999999998"/>
  </r>
  <r>
    <n v="684"/>
    <x v="317"/>
    <x v="3"/>
    <x v="259"/>
    <n v="41948"/>
    <s v="Same Day"/>
    <s v="GT-14635"/>
    <s v="Grant Thornton"/>
    <x v="1"/>
    <s v="United States"/>
    <s v="Burlington"/>
    <x v="3"/>
    <n v="27217"/>
    <x v="0"/>
    <s v="TEC-MA-10004125"/>
    <x v="2"/>
    <x v="15"/>
    <s v="Cubify CubeX 3D Printer Triple Head Print"/>
    <n v="7999.98"/>
    <n v="4"/>
    <n v="0.5"/>
    <n v="-3839.9903999999988"/>
  </r>
  <r>
    <n v="685"/>
    <x v="317"/>
    <x v="3"/>
    <x v="259"/>
    <n v="41948"/>
    <s v="Same Day"/>
    <s v="GT-14635"/>
    <s v="Grant Thornton"/>
    <x v="1"/>
    <s v="United States"/>
    <s v="Burlington"/>
    <x v="3"/>
    <n v="27217"/>
    <x v="0"/>
    <s v="OFF-AP-10002457"/>
    <x v="1"/>
    <x v="9"/>
    <s v="Eureka The Boss Plus 12-Amp Hard Box Upright Vacuum, Red"/>
    <n v="167.44000000000003"/>
    <n v="2"/>
    <n v="0.2"/>
    <n v="14.650999999999989"/>
  </r>
  <r>
    <n v="686"/>
    <x v="318"/>
    <x v="2"/>
    <x v="260"/>
    <n v="40732"/>
    <s v="First Class"/>
    <s v="MC-17845"/>
    <s v="Michael Chen"/>
    <x v="0"/>
    <s v="United States"/>
    <s v="Jackson"/>
    <x v="35"/>
    <n v="39212"/>
    <x v="0"/>
    <s v="TEC-AC-10003911"/>
    <x v="2"/>
    <x v="11"/>
    <s v="NETGEAR AC1750 Dual Band Gigabit Smart WiFi Router"/>
    <n v="479.97"/>
    <n v="3"/>
    <n v="0"/>
    <n v="163.18979999999999"/>
  </r>
  <r>
    <n v="687"/>
    <x v="318"/>
    <x v="2"/>
    <x v="260"/>
    <n v="40732"/>
    <s v="First Class"/>
    <s v="MC-17845"/>
    <s v="Michael Chen"/>
    <x v="0"/>
    <s v="United States"/>
    <s v="Jackson"/>
    <x v="35"/>
    <n v="39212"/>
    <x v="0"/>
    <s v="OFF-LA-10001934"/>
    <x v="1"/>
    <x v="2"/>
    <s v="Avery 516"/>
    <n v="14.62"/>
    <n v="2"/>
    <n v="0"/>
    <n v="6.8713999999999995"/>
  </r>
  <r>
    <n v="688"/>
    <x v="318"/>
    <x v="2"/>
    <x v="260"/>
    <n v="40732"/>
    <s v="First Class"/>
    <s v="MC-17845"/>
    <s v="Michael Chen"/>
    <x v="0"/>
    <s v="United States"/>
    <s v="Jackson"/>
    <x v="35"/>
    <n v="39212"/>
    <x v="0"/>
    <s v="OFF-PA-10000304"/>
    <x v="1"/>
    <x v="10"/>
    <s v="Xerox 1995"/>
    <n v="19.440000000000001"/>
    <n v="3"/>
    <n v="0"/>
    <n v="9.3312000000000008"/>
  </r>
  <r>
    <n v="689"/>
    <x v="319"/>
    <x v="3"/>
    <x v="53"/>
    <n v="42003"/>
    <s v="Standard Class"/>
    <s v="RA-19285"/>
    <s v="Ralph Arnett"/>
    <x v="0"/>
    <s v="United States"/>
    <s v="New York City"/>
    <x v="15"/>
    <n v="10035"/>
    <x v="3"/>
    <s v="FUR-BO-10004015"/>
    <x v="0"/>
    <x v="0"/>
    <s v="Bush Andora Bookcase, Maple/Graphite Gray Finish"/>
    <n v="191.98400000000001"/>
    <n v="2"/>
    <n v="0.2"/>
    <n v="4.7995999999999768"/>
  </r>
  <r>
    <n v="690"/>
    <x v="320"/>
    <x v="2"/>
    <x v="261"/>
    <n v="40717"/>
    <s v="Second Class"/>
    <s v="NP-18325"/>
    <s v="Naresj Patel"/>
    <x v="0"/>
    <s v="United States"/>
    <s v="Waynesboro"/>
    <x v="17"/>
    <n v="22980"/>
    <x v="0"/>
    <s v="FUR-FU-10004071"/>
    <x v="0"/>
    <x v="5"/>
    <s v="Luxo Professional Magnifying Clamp-On Fluorescent Lamps"/>
    <n v="104.01"/>
    <n v="1"/>
    <n v="0"/>
    <n v="14.561400000000006"/>
  </r>
  <r>
    <n v="691"/>
    <x v="320"/>
    <x v="2"/>
    <x v="261"/>
    <n v="40717"/>
    <s v="Second Class"/>
    <s v="NP-18325"/>
    <s v="Naresj Patel"/>
    <x v="0"/>
    <s v="United States"/>
    <s v="Waynesboro"/>
    <x v="17"/>
    <n v="22980"/>
    <x v="0"/>
    <s v="TEC-PH-10002033"/>
    <x v="2"/>
    <x v="7"/>
    <s v="Konftel 250 Conference phone - Charcoal black"/>
    <n v="284.82"/>
    <n v="1"/>
    <n v="0"/>
    <n v="74.053200000000004"/>
  </r>
  <r>
    <n v="692"/>
    <x v="320"/>
    <x v="2"/>
    <x v="261"/>
    <n v="40717"/>
    <s v="Second Class"/>
    <s v="NP-18325"/>
    <s v="Naresj Patel"/>
    <x v="0"/>
    <s v="United States"/>
    <s v="Waynesboro"/>
    <x v="17"/>
    <n v="22980"/>
    <x v="0"/>
    <s v="OFF-ST-10002444"/>
    <x v="1"/>
    <x v="4"/>
    <s v="Recycled Eldon Regeneration Jumbo File"/>
    <n v="36.839999999999996"/>
    <n v="3"/>
    <n v="0"/>
    <n v="10.315199999999999"/>
  </r>
  <r>
    <n v="693"/>
    <x v="321"/>
    <x v="1"/>
    <x v="262"/>
    <n v="41001"/>
    <s v="Standard Class"/>
    <s v="AB-10165"/>
    <s v="Alan Barnes"/>
    <x v="0"/>
    <s v="United States"/>
    <s v="Los Angeles"/>
    <x v="1"/>
    <n v="90036"/>
    <x v="1"/>
    <s v="TEC-AC-10002253"/>
    <x v="2"/>
    <x v="11"/>
    <s v="Imation Bio 8GB USB Flash Drive Imation Corp"/>
    <n v="166.24"/>
    <n v="1"/>
    <n v="0"/>
    <n v="24.936000000000007"/>
  </r>
  <r>
    <n v="694"/>
    <x v="321"/>
    <x v="1"/>
    <x v="262"/>
    <n v="41001"/>
    <s v="Standard Class"/>
    <s v="AB-10165"/>
    <s v="Alan Barnes"/>
    <x v="0"/>
    <s v="United States"/>
    <s v="Los Angeles"/>
    <x v="1"/>
    <n v="90036"/>
    <x v="1"/>
    <s v="OFF-PA-10000743"/>
    <x v="1"/>
    <x v="10"/>
    <s v="Xerox 1977"/>
    <n v="33.4"/>
    <n v="5"/>
    <n v="0"/>
    <n v="16.032"/>
  </r>
  <r>
    <n v="695"/>
    <x v="322"/>
    <x v="1"/>
    <x v="263"/>
    <n v="41046"/>
    <s v="First Class"/>
    <s v="JO-15550"/>
    <s v="Jesus Ocampo"/>
    <x v="2"/>
    <s v="United States"/>
    <s v="Chester"/>
    <x v="9"/>
    <n v="19013"/>
    <x v="3"/>
    <s v="OFF-AR-10003373"/>
    <x v="1"/>
    <x v="6"/>
    <s v="Boston School Pro Electric Pencil Sharpener, 1670"/>
    <n v="198.27200000000002"/>
    <n v="8"/>
    <n v="0.2"/>
    <n v="17.34879999999999"/>
  </r>
  <r>
    <n v="696"/>
    <x v="322"/>
    <x v="1"/>
    <x v="263"/>
    <n v="41046"/>
    <s v="First Class"/>
    <s v="JO-15550"/>
    <s v="Jesus Ocampo"/>
    <x v="2"/>
    <s v="United States"/>
    <s v="Chester"/>
    <x v="9"/>
    <n v="19013"/>
    <x v="3"/>
    <s v="OFF-LA-10002312"/>
    <x v="1"/>
    <x v="2"/>
    <s v="Avery 490"/>
    <n v="47.360000000000007"/>
    <n v="4"/>
    <n v="0.2"/>
    <n v="17.759999999999998"/>
  </r>
  <r>
    <n v="697"/>
    <x v="322"/>
    <x v="1"/>
    <x v="263"/>
    <n v="41046"/>
    <s v="First Class"/>
    <s v="JO-15550"/>
    <s v="Jesus Ocampo"/>
    <x v="2"/>
    <s v="United States"/>
    <s v="Chester"/>
    <x v="9"/>
    <n v="19013"/>
    <x v="3"/>
    <s v="OFF-EN-10000927"/>
    <x v="1"/>
    <x v="12"/>
    <s v="Jet-Pak Recycled Peel 'N' Seal Padded Mailers"/>
    <n v="200.98400000000004"/>
    <n v="7"/>
    <n v="0.2"/>
    <n v="62.807499999999976"/>
  </r>
  <r>
    <n v="698"/>
    <x v="322"/>
    <x v="1"/>
    <x v="263"/>
    <n v="41046"/>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n v="41046"/>
    <s v="First Class"/>
    <s v="JO-15550"/>
    <s v="Jesus Ocampo"/>
    <x v="2"/>
    <s v="United States"/>
    <s v="Chester"/>
    <x v="9"/>
    <n v="19013"/>
    <x v="3"/>
    <s v="OFF-AR-10001118"/>
    <x v="1"/>
    <x v="6"/>
    <s v="Binney &amp; Smith Crayola Metallic Crayons, 16-Color Pack"/>
    <n v="2.6960000000000002"/>
    <n v="1"/>
    <n v="0.2"/>
    <n v="0.8088000000000003"/>
  </r>
  <r>
    <n v="700"/>
    <x v="322"/>
    <x v="1"/>
    <x v="263"/>
    <n v="41046"/>
    <s v="First Class"/>
    <s v="JO-15550"/>
    <s v="Jesus Ocampo"/>
    <x v="2"/>
    <s v="United States"/>
    <s v="Chester"/>
    <x v="9"/>
    <n v="19013"/>
    <x v="3"/>
    <s v="OFF-BI-10001575"/>
    <x v="1"/>
    <x v="8"/>
    <s v="GBC Linen Binding Covers"/>
    <n v="18.588000000000005"/>
    <n v="2"/>
    <n v="0.7"/>
    <n v="-13.6312"/>
  </r>
  <r>
    <n v="701"/>
    <x v="322"/>
    <x v="1"/>
    <x v="263"/>
    <n v="41046"/>
    <s v="First Class"/>
    <s v="JO-15550"/>
    <s v="Jesus Ocampo"/>
    <x v="2"/>
    <s v="United States"/>
    <s v="Chester"/>
    <x v="9"/>
    <n v="19013"/>
    <x v="3"/>
    <s v="OFF-BI-10001982"/>
    <x v="1"/>
    <x v="8"/>
    <s v="Wilson Jones Custom Binder Spines &amp; Labels"/>
    <n v="4.8960000000000008"/>
    <n v="3"/>
    <n v="0.7"/>
    <n v="-3.4271999999999991"/>
  </r>
  <r>
    <n v="702"/>
    <x v="323"/>
    <x v="3"/>
    <x v="264"/>
    <n v="41891"/>
    <s v="Standard Class"/>
    <s v="Dl-13600"/>
    <s v="Dorris liebe"/>
    <x v="1"/>
    <s v="United States"/>
    <s v="Cleveland"/>
    <x v="24"/>
    <n v="44105"/>
    <x v="3"/>
    <s v="FUR-FU-10002960"/>
    <x v="0"/>
    <x v="5"/>
    <s v="Eldon 200 Class Desk Accessories, Burgundy"/>
    <n v="15.072000000000003"/>
    <n v="3"/>
    <n v="0.2"/>
    <n v="4.1448"/>
  </r>
  <r>
    <n v="703"/>
    <x v="324"/>
    <x v="0"/>
    <x v="254"/>
    <n v="41587"/>
    <s v="Second Class"/>
    <s v="AS-10285"/>
    <s v="Alejandro Savely"/>
    <x v="1"/>
    <s v="United States"/>
    <s v="Seattle"/>
    <x v="4"/>
    <n v="98103"/>
    <x v="1"/>
    <s v="FUR-FU-10003394"/>
    <x v="0"/>
    <x v="5"/>
    <s v="Tenex &quot;The Solids&quot; Textured Chair Mats"/>
    <n v="209.88"/>
    <n v="3"/>
    <n v="0"/>
    <n v="35.679599999999979"/>
  </r>
  <r>
    <n v="704"/>
    <x v="325"/>
    <x v="1"/>
    <x v="265"/>
    <n v="41013"/>
    <s v="Standard Class"/>
    <s v="JK-15370"/>
    <s v="Jay Kimmel"/>
    <x v="0"/>
    <s v="United States"/>
    <s v="Long Beach"/>
    <x v="1"/>
    <n v="90805"/>
    <x v="1"/>
    <s v="FUR-TA-10002774"/>
    <x v="0"/>
    <x v="3"/>
    <s v="Laminate Occasional Tables"/>
    <n v="369.91200000000003"/>
    <n v="3"/>
    <n v="0.2"/>
    <n v="-13.871700000000047"/>
  </r>
  <r>
    <n v="705"/>
    <x v="326"/>
    <x v="2"/>
    <x v="171"/>
    <n v="40803"/>
    <s v="Standard Class"/>
    <s v="BN-11470"/>
    <s v="Brad Norvell"/>
    <x v="1"/>
    <s v="United States"/>
    <s v="Cary"/>
    <x v="3"/>
    <n v="27511"/>
    <x v="0"/>
    <s v="OFF-PA-10001800"/>
    <x v="1"/>
    <x v="10"/>
    <s v="Xerox 220"/>
    <n v="10.368000000000002"/>
    <n v="2"/>
    <n v="0.2"/>
    <n v="3.6288"/>
  </r>
  <r>
    <n v="706"/>
    <x v="326"/>
    <x v="2"/>
    <x v="171"/>
    <n v="40803"/>
    <s v="Standard Class"/>
    <s v="BN-11470"/>
    <s v="Brad Norvell"/>
    <x v="1"/>
    <s v="United States"/>
    <s v="Cary"/>
    <x v="3"/>
    <n v="27511"/>
    <x v="0"/>
    <s v="OFF-AP-10001469"/>
    <x v="1"/>
    <x v="9"/>
    <s v="Fellowes 8 Outlet Superior Workstation Surge Protector"/>
    <n v="166.84"/>
    <n v="5"/>
    <n v="0.2"/>
    <n v="18.769499999999987"/>
  </r>
  <r>
    <n v="707"/>
    <x v="326"/>
    <x v="2"/>
    <x v="171"/>
    <n v="40803"/>
    <s v="Standard Class"/>
    <s v="BN-11470"/>
    <s v="Brad Norvell"/>
    <x v="1"/>
    <s v="United States"/>
    <s v="Cary"/>
    <x v="3"/>
    <n v="27511"/>
    <x v="0"/>
    <s v="TEC-AC-10002399"/>
    <x v="2"/>
    <x v="11"/>
    <s v="SanDisk Cruzer 32 GB USB Flash Drive"/>
    <n v="15.216000000000001"/>
    <n v="1"/>
    <n v="0.2"/>
    <n v="2.2823999999999991"/>
  </r>
  <r>
    <n v="708"/>
    <x v="327"/>
    <x v="2"/>
    <x v="266"/>
    <n v="40881"/>
    <s v="First Class"/>
    <s v="DP-13165"/>
    <s v="David Philippe"/>
    <x v="0"/>
    <s v="United States"/>
    <s v="New York City"/>
    <x v="15"/>
    <n v="10035"/>
    <x v="3"/>
    <s v="TEC-AC-10003628"/>
    <x v="2"/>
    <x v="11"/>
    <s v="Logitech 910-002974 M325 Wireless Mouse for Web Scrolling"/>
    <n v="119.96"/>
    <n v="4"/>
    <n v="0"/>
    <n v="52.78240000000001"/>
  </r>
  <r>
    <n v="709"/>
    <x v="327"/>
    <x v="2"/>
    <x v="266"/>
    <n v="40881"/>
    <s v="First Class"/>
    <s v="DP-13165"/>
    <s v="David Philippe"/>
    <x v="0"/>
    <s v="United States"/>
    <s v="New York City"/>
    <x v="15"/>
    <n v="10035"/>
    <x v="3"/>
    <s v="FUR-BO-10003272"/>
    <x v="0"/>
    <x v="0"/>
    <s v="O'Sullivan Living Dimensions 5-Shelf Bookcases"/>
    <n v="883.92"/>
    <n v="5"/>
    <n v="0.2"/>
    <n v="-110.49000000000007"/>
  </r>
  <r>
    <n v="710"/>
    <x v="327"/>
    <x v="2"/>
    <x v="266"/>
    <n v="40881"/>
    <s v="First Class"/>
    <s v="DP-13165"/>
    <s v="David Philippe"/>
    <x v="0"/>
    <s v="United States"/>
    <s v="New York City"/>
    <x v="15"/>
    <n v="10035"/>
    <x v="3"/>
    <s v="OFF-BI-10000050"/>
    <x v="1"/>
    <x v="8"/>
    <s v="Angle-D Binders with Locking Rings, Label Holders"/>
    <n v="46.72"/>
    <n v="8"/>
    <n v="0.2"/>
    <n v="15.767999999999997"/>
  </r>
  <r>
    <n v="711"/>
    <x v="328"/>
    <x v="2"/>
    <x v="267"/>
    <n v="4064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n v="41890"/>
    <s v="Standard Class"/>
    <s v="AP-10915"/>
    <s v="Arthur Prichep"/>
    <x v="0"/>
    <s v="United States"/>
    <s v="Palm Coast"/>
    <x v="2"/>
    <n v="32137"/>
    <x v="0"/>
    <s v="OFF-EN-10001219"/>
    <x v="1"/>
    <x v="12"/>
    <s v="#10- 4 1/8&quot; x 9 1/2&quot; Security-Tint Envelopes"/>
    <n v="24.448"/>
    <n v="4"/>
    <n v="0.2"/>
    <n v="8.8623999999999992"/>
  </r>
  <r>
    <n v="713"/>
    <x v="330"/>
    <x v="3"/>
    <x v="240"/>
    <n v="41784"/>
    <s v="Standard Class"/>
    <s v="RS-19765"/>
    <s v="Roland Schwarz"/>
    <x v="1"/>
    <s v="United States"/>
    <s v="Mount Vernon"/>
    <x v="15"/>
    <n v="10550"/>
    <x v="3"/>
    <s v="OFF-AP-10001154"/>
    <x v="1"/>
    <x v="9"/>
    <s v="Bionaire Personal Warm Mist Humidifier/Vaporizer"/>
    <n v="281.34000000000003"/>
    <n v="6"/>
    <n v="0"/>
    <n v="109.72260000000001"/>
  </r>
  <r>
    <n v="714"/>
    <x v="330"/>
    <x v="3"/>
    <x v="240"/>
    <n v="41784"/>
    <s v="Standard Class"/>
    <s v="RS-19765"/>
    <s v="Roland Schwarz"/>
    <x v="1"/>
    <s v="United States"/>
    <s v="Mount Vernon"/>
    <x v="15"/>
    <n v="10550"/>
    <x v="3"/>
    <s v="TEC-PH-10003012"/>
    <x v="2"/>
    <x v="7"/>
    <s v="Nortel Meridian M3904 Professional Digital phone"/>
    <n v="307.98"/>
    <n v="2"/>
    <n v="0"/>
    <n v="89.314199999999971"/>
  </r>
  <r>
    <n v="715"/>
    <x v="330"/>
    <x v="3"/>
    <x v="240"/>
    <n v="41784"/>
    <s v="Standard Class"/>
    <s v="RS-19765"/>
    <s v="Roland Schwarz"/>
    <x v="1"/>
    <s v="United States"/>
    <s v="Mount Vernon"/>
    <x v="15"/>
    <n v="10550"/>
    <x v="3"/>
    <s v="TEC-AC-10001606"/>
    <x v="2"/>
    <x v="11"/>
    <s v="Logitech Wireless Performance Mouse MX for PC and Mac"/>
    <n v="299.96999999999997"/>
    <n v="3"/>
    <n v="0"/>
    <n v="113.98860000000001"/>
  </r>
  <r>
    <n v="716"/>
    <x v="331"/>
    <x v="2"/>
    <x v="268"/>
    <n v="40730"/>
    <s v="Second Class"/>
    <s v="Dl-13600"/>
    <s v="Dorris liebe"/>
    <x v="1"/>
    <s v="United States"/>
    <s v="Seattle"/>
    <x v="4"/>
    <n v="98105"/>
    <x v="1"/>
    <s v="OFF-BI-10003355"/>
    <x v="1"/>
    <x v="8"/>
    <s v="Cardinal Holdit Business Card Pockets"/>
    <n v="19.920000000000002"/>
    <n v="5"/>
    <n v="0.2"/>
    <n v="6.9719999999999995"/>
  </r>
  <r>
    <n v="717"/>
    <x v="332"/>
    <x v="2"/>
    <x v="269"/>
    <n v="40558"/>
    <s v="First Class"/>
    <s v="SV-20365"/>
    <s v="Seth Vernon"/>
    <x v="0"/>
    <s v="United States"/>
    <s v="Dover"/>
    <x v="13"/>
    <n v="19901"/>
    <x v="3"/>
    <s v="FUR-FU-10000010"/>
    <x v="0"/>
    <x v="5"/>
    <s v="DAX Value U-Channel Document Frames, Easel Back"/>
    <n v="9.94"/>
    <n v="2"/>
    <n v="0"/>
    <n v="3.0813999999999995"/>
  </r>
  <r>
    <n v="718"/>
    <x v="333"/>
    <x v="3"/>
    <x v="241"/>
    <n v="41912"/>
    <s v="Standard Class"/>
    <s v="KC-16540"/>
    <s v="Kelly Collister"/>
    <x v="0"/>
    <s v="United States"/>
    <s v="Newark"/>
    <x v="24"/>
    <n v="43055"/>
    <x v="3"/>
    <s v="FUR-FU-10002253"/>
    <x v="0"/>
    <x v="5"/>
    <s v="Howard Miller 13&quot; Diameter Pewter Finish Round Wall Clock"/>
    <n v="103.05599999999998"/>
    <n v="3"/>
    <n v="0.2"/>
    <n v="24.475800000000007"/>
  </r>
  <r>
    <n v="719"/>
    <x v="334"/>
    <x v="2"/>
    <x v="270"/>
    <n v="40701"/>
    <s v="Standard Class"/>
    <s v="CK-12325"/>
    <s v="Christine Kargatis"/>
    <x v="2"/>
    <s v="United States"/>
    <s v="Orem"/>
    <x v="7"/>
    <n v="84057"/>
    <x v="1"/>
    <s v="OFF-BI-10001658"/>
    <x v="1"/>
    <x v="8"/>
    <s v="GBC Standard Therm-A-Bind Covers"/>
    <n v="59.808000000000007"/>
    <n v="3"/>
    <n v="0.2"/>
    <n v="19.4376"/>
  </r>
  <r>
    <n v="720"/>
    <x v="334"/>
    <x v="2"/>
    <x v="270"/>
    <n v="40701"/>
    <s v="Standard Class"/>
    <s v="CK-12325"/>
    <s v="Christine Kargatis"/>
    <x v="2"/>
    <s v="United States"/>
    <s v="Orem"/>
    <x v="7"/>
    <n v="84057"/>
    <x v="1"/>
    <s v="FUR-FU-10000246"/>
    <x v="0"/>
    <x v="5"/>
    <s v="Aluminum Document Frame"/>
    <n v="73.320000000000007"/>
    <n v="6"/>
    <n v="0"/>
    <n v="21.995999999999992"/>
  </r>
  <r>
    <n v="721"/>
    <x v="335"/>
    <x v="0"/>
    <x v="271"/>
    <n v="41323"/>
    <s v="Standard Class"/>
    <s v="RD-19810"/>
    <s v="Ross DeVincentis"/>
    <x v="2"/>
    <s v="United States"/>
    <s v="Los Angeles"/>
    <x v="1"/>
    <n v="90045"/>
    <x v="1"/>
    <s v="OFF-PA-10004092"/>
    <x v="1"/>
    <x v="10"/>
    <s v="Tops Green Bar Computer Printout Paper"/>
    <n v="146.82"/>
    <n v="3"/>
    <n v="0"/>
    <n v="73.41"/>
  </r>
  <r>
    <n v="722"/>
    <x v="336"/>
    <x v="0"/>
    <x v="272"/>
    <n v="41628"/>
    <s v="Standard Class"/>
    <s v="MP-17965"/>
    <s v="Michael Paige"/>
    <x v="1"/>
    <s v="United States"/>
    <s v="Detroit"/>
    <x v="12"/>
    <n v="48205"/>
    <x v="2"/>
    <s v="FUR-TA-10000198"/>
    <x v="0"/>
    <x v="3"/>
    <s v="Chromcraft Bull-Nose Wood Oval Conference Tables &amp; Bases"/>
    <n v="1652.94"/>
    <n v="3"/>
    <n v="0"/>
    <n v="231.41160000000002"/>
  </r>
  <r>
    <n v="723"/>
    <x v="336"/>
    <x v="0"/>
    <x v="272"/>
    <n v="41628"/>
    <s v="Standard Class"/>
    <s v="MP-17965"/>
    <s v="Michael Paige"/>
    <x v="1"/>
    <s v="United States"/>
    <s v="Detroit"/>
    <x v="12"/>
    <n v="48205"/>
    <x v="2"/>
    <s v="OFF-ST-10000036"/>
    <x v="1"/>
    <x v="4"/>
    <s v="Recycled Data-Pak for Archival Bound Computer Printouts, 12-1/2 x 12-1/2 x 16"/>
    <n v="296.37"/>
    <n v="3"/>
    <n v="0"/>
    <n v="80.019899999999993"/>
  </r>
  <r>
    <n v="724"/>
    <x v="337"/>
    <x v="2"/>
    <x v="273"/>
    <n v="40829"/>
    <s v="Standard Class"/>
    <s v="MR-17545"/>
    <s v="Mathew Reese"/>
    <x v="2"/>
    <s v="United States"/>
    <s v="Philadelphia"/>
    <x v="9"/>
    <n v="19140"/>
    <x v="3"/>
    <s v="FUR-FU-10000222"/>
    <x v="0"/>
    <x v="5"/>
    <s v="Seth Thomas 16&quot; Steel Case Clock"/>
    <n v="129.91999999999999"/>
    <n v="5"/>
    <n v="0.2"/>
    <n v="21.112000000000002"/>
  </r>
  <r>
    <n v="725"/>
    <x v="338"/>
    <x v="0"/>
    <x v="274"/>
    <n v="41468"/>
    <s v="Standard Class"/>
    <s v="SC-20695"/>
    <s v="Steve Chapman"/>
    <x v="1"/>
    <s v="United States"/>
    <s v="Hialeah"/>
    <x v="2"/>
    <n v="33012"/>
    <x v="0"/>
    <s v="OFF-SU-10004664"/>
    <x v="1"/>
    <x v="14"/>
    <s v="Acme Softgrip Scissors"/>
    <n v="45.584000000000003"/>
    <n v="7"/>
    <n v="0.2"/>
    <n v="5.1281999999999996"/>
  </r>
  <r>
    <n v="726"/>
    <x v="339"/>
    <x v="3"/>
    <x v="118"/>
    <n v="41903"/>
    <s v="Standard Class"/>
    <s v="JF-15355"/>
    <s v="Jay Fein"/>
    <x v="0"/>
    <s v="United States"/>
    <s v="Austin"/>
    <x v="5"/>
    <n v="78745"/>
    <x v="2"/>
    <s v="OFF-EN-10001141"/>
    <x v="1"/>
    <x v="12"/>
    <s v="Manila Recycled Extra-Heavyweight Clasp Envelopes, 6&quot; x 9&quot;"/>
    <n v="17.568000000000001"/>
    <n v="2"/>
    <n v="0.2"/>
    <n v="6.3684000000000003"/>
  </r>
  <r>
    <n v="727"/>
    <x v="339"/>
    <x v="3"/>
    <x v="118"/>
    <n v="41903"/>
    <s v="Standard Class"/>
    <s v="JF-15355"/>
    <s v="Jay Fein"/>
    <x v="0"/>
    <s v="United States"/>
    <s v="Austin"/>
    <x v="5"/>
    <n v="78745"/>
    <x v="2"/>
    <s v="TEC-PH-10002170"/>
    <x v="2"/>
    <x v="7"/>
    <s v="ClearSounds CSC500 Amplified Spirit Phone Corded phone"/>
    <n v="55.991999999999997"/>
    <n v="1"/>
    <n v="0.2"/>
    <n v="5.5992000000000015"/>
  </r>
  <r>
    <n v="728"/>
    <x v="340"/>
    <x v="0"/>
    <x v="275"/>
    <n v="41615"/>
    <s v="First Class"/>
    <s v="EG-13900"/>
    <s v="Emily Grady"/>
    <x v="0"/>
    <s v="United States"/>
    <s v="Oceanside"/>
    <x v="15"/>
    <n v="11572"/>
    <x v="3"/>
    <s v="OFF-PA-10001954"/>
    <x v="1"/>
    <x v="10"/>
    <s v="Xerox 1964"/>
    <n v="182.72"/>
    <n v="8"/>
    <n v="0"/>
    <n v="84.051199999999994"/>
  </r>
  <r>
    <n v="729"/>
    <x v="340"/>
    <x v="0"/>
    <x v="275"/>
    <n v="41615"/>
    <s v="First Class"/>
    <s v="EG-13900"/>
    <s v="Emily Grady"/>
    <x v="0"/>
    <s v="United States"/>
    <s v="Oceanside"/>
    <x v="15"/>
    <n v="11572"/>
    <x v="3"/>
    <s v="FUR-TA-10002228"/>
    <x v="0"/>
    <x v="3"/>
    <s v="Bevis Traditional Conference Table Top, Plinth Base"/>
    <n v="400.03199999999998"/>
    <n v="2"/>
    <n v="0.4"/>
    <n v="-153.34560000000005"/>
  </r>
  <r>
    <n v="730"/>
    <x v="340"/>
    <x v="0"/>
    <x v="275"/>
    <n v="41615"/>
    <s v="First Class"/>
    <s v="EG-13900"/>
    <s v="Emily Grady"/>
    <x v="0"/>
    <s v="United States"/>
    <s v="Oceanside"/>
    <x v="15"/>
    <n v="11572"/>
    <x v="3"/>
    <s v="OFF-ST-10004634"/>
    <x v="1"/>
    <x v="4"/>
    <s v="Personal Folder Holder, Ebony"/>
    <n v="33.630000000000003"/>
    <n v="3"/>
    <n v="0"/>
    <n v="10.088999999999999"/>
  </r>
  <r>
    <n v="731"/>
    <x v="340"/>
    <x v="0"/>
    <x v="275"/>
    <n v="41615"/>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n v="41615"/>
    <s v="First Class"/>
    <s v="EG-13900"/>
    <s v="Emily Grady"/>
    <x v="0"/>
    <s v="United States"/>
    <s v="Oceanside"/>
    <x v="15"/>
    <n v="11572"/>
    <x v="3"/>
    <s v="OFF-LA-10001317"/>
    <x v="1"/>
    <x v="2"/>
    <s v="Avery 520"/>
    <n v="6.3"/>
    <n v="2"/>
    <n v="0"/>
    <n v="3.024"/>
  </r>
  <r>
    <n v="733"/>
    <x v="341"/>
    <x v="3"/>
    <x v="276"/>
    <n v="41665"/>
    <s v="Standard Class"/>
    <s v="DS-13030"/>
    <s v="Darrin Sayre"/>
    <x v="2"/>
    <s v="United States"/>
    <s v="Seattle"/>
    <x v="4"/>
    <n v="98115"/>
    <x v="1"/>
    <s v="OFF-ST-10000736"/>
    <x v="1"/>
    <x v="4"/>
    <s v="Carina Double Wide Media Storage Towers in Natural &amp; Black"/>
    <n v="242.94"/>
    <n v="3"/>
    <n v="0"/>
    <n v="9.7175999999999902"/>
  </r>
  <r>
    <n v="734"/>
    <x v="341"/>
    <x v="3"/>
    <x v="276"/>
    <n v="41665"/>
    <s v="Standard Class"/>
    <s v="DS-13030"/>
    <s v="Darrin Sayre"/>
    <x v="2"/>
    <s v="United States"/>
    <s v="Seattle"/>
    <x v="4"/>
    <n v="98115"/>
    <x v="1"/>
    <s v="TEC-AC-10003610"/>
    <x v="2"/>
    <x v="11"/>
    <s v="Logitech Illuminated - Keyboard"/>
    <n v="179.97"/>
    <n v="3"/>
    <n v="0"/>
    <n v="86.385600000000011"/>
  </r>
  <r>
    <n v="735"/>
    <x v="341"/>
    <x v="3"/>
    <x v="276"/>
    <n v="41665"/>
    <s v="Standard Class"/>
    <s v="DS-13030"/>
    <s v="Darrin Sayre"/>
    <x v="2"/>
    <s v="United States"/>
    <s v="Seattle"/>
    <x v="4"/>
    <n v="98115"/>
    <x v="1"/>
    <s v="OFF-BI-10003982"/>
    <x v="1"/>
    <x v="8"/>
    <s v="Wilson Jones Century Plastic Molded Ring Binders"/>
    <n v="99.695999999999998"/>
    <n v="6"/>
    <n v="0.2"/>
    <n v="33.647399999999998"/>
  </r>
  <r>
    <n v="736"/>
    <x v="341"/>
    <x v="3"/>
    <x v="276"/>
    <n v="41665"/>
    <s v="Standard Class"/>
    <s v="DS-13030"/>
    <s v="Darrin Sayre"/>
    <x v="2"/>
    <s v="United States"/>
    <s v="Seattle"/>
    <x v="4"/>
    <n v="98115"/>
    <x v="1"/>
    <s v="OFF-BI-10003291"/>
    <x v="1"/>
    <x v="8"/>
    <s v="Wilson Jones Leather-Like Binders with DublLock Round Rings"/>
    <n v="27.936000000000003"/>
    <n v="4"/>
    <n v="0.2"/>
    <n v="9.4283999999999963"/>
  </r>
  <r>
    <n v="737"/>
    <x v="341"/>
    <x v="3"/>
    <x v="276"/>
    <n v="41665"/>
    <s v="Standard Class"/>
    <s v="DS-13030"/>
    <s v="Darrin Sayre"/>
    <x v="2"/>
    <s v="United States"/>
    <s v="Seattle"/>
    <x v="4"/>
    <n v="98115"/>
    <x v="1"/>
    <s v="FUR-BO-10001619"/>
    <x v="0"/>
    <x v="0"/>
    <s v="O'Sullivan Cherrywood Estates Traditional Bookcase"/>
    <n v="84.98"/>
    <n v="1"/>
    <n v="0"/>
    <n v="18.695599999999999"/>
  </r>
  <r>
    <n v="738"/>
    <x v="341"/>
    <x v="3"/>
    <x v="276"/>
    <n v="41665"/>
    <s v="Standard Class"/>
    <s v="DS-13030"/>
    <s v="Darrin Sayre"/>
    <x v="2"/>
    <s v="United States"/>
    <s v="Seattle"/>
    <x v="4"/>
    <n v="98115"/>
    <x v="1"/>
    <s v="OFF-BI-10000138"/>
    <x v="1"/>
    <x v="8"/>
    <s v="Acco Translucent Poly Ring Binders"/>
    <n v="18.72"/>
    <n v="5"/>
    <n v="0.2"/>
    <n v="6.5519999999999996"/>
  </r>
  <r>
    <n v="739"/>
    <x v="342"/>
    <x v="2"/>
    <x v="78"/>
    <n v="40798"/>
    <s v="Standard Class"/>
    <s v="GZ-14470"/>
    <s v="Gary Zandusky"/>
    <x v="0"/>
    <s v="United States"/>
    <s v="San Francisco"/>
    <x v="1"/>
    <n v="94110"/>
    <x v="1"/>
    <s v="TEC-AC-10001383"/>
    <x v="2"/>
    <x v="11"/>
    <s v="Logitech Wireless Touch Keyboard K400"/>
    <n v="49.98"/>
    <n v="2"/>
    <n v="0"/>
    <n v="8.4965999999999937"/>
  </r>
  <r>
    <n v="740"/>
    <x v="343"/>
    <x v="2"/>
    <x v="277"/>
    <n v="40552"/>
    <s v="Standard Class"/>
    <s v="PO-19195"/>
    <s v="Phillina Ober"/>
    <x v="2"/>
    <s v="United States"/>
    <s v="Naperville"/>
    <x v="10"/>
    <n v="60540"/>
    <x v="2"/>
    <s v="OFF-LA-10003223"/>
    <x v="1"/>
    <x v="2"/>
    <s v="Avery 508"/>
    <n v="11.784000000000001"/>
    <n v="3"/>
    <n v="0.2"/>
    <n v="4.2716999999999992"/>
  </r>
  <r>
    <n v="741"/>
    <x v="343"/>
    <x v="2"/>
    <x v="277"/>
    <n v="40552"/>
    <s v="Standard Class"/>
    <s v="PO-19195"/>
    <s v="Phillina Ober"/>
    <x v="2"/>
    <s v="United States"/>
    <s v="Naperville"/>
    <x v="10"/>
    <n v="60540"/>
    <x v="2"/>
    <s v="OFF-ST-10002743"/>
    <x v="1"/>
    <x v="4"/>
    <s v="SAFCO Boltless Steel Shelving"/>
    <n v="272.73599999999999"/>
    <n v="3"/>
    <n v="0.2"/>
    <n v="-64.774800000000013"/>
  </r>
  <r>
    <n v="742"/>
    <x v="343"/>
    <x v="2"/>
    <x v="277"/>
    <n v="40552"/>
    <s v="Standard Class"/>
    <s v="PO-19195"/>
    <s v="Phillina Ober"/>
    <x v="2"/>
    <s v="United States"/>
    <s v="Naperville"/>
    <x v="10"/>
    <n v="60540"/>
    <x v="2"/>
    <s v="OFF-BI-10004094"/>
    <x v="1"/>
    <x v="8"/>
    <s v="GBC Standard Plastic Binding Systems Combs"/>
    <n v="3.5399999999999991"/>
    <n v="2"/>
    <n v="0.8"/>
    <n v="-5.4870000000000001"/>
  </r>
  <r>
    <n v="743"/>
    <x v="344"/>
    <x v="0"/>
    <x v="278"/>
    <n v="41519"/>
    <s v="Standard Class"/>
    <s v="SS-20875"/>
    <s v="Sung Shariari"/>
    <x v="0"/>
    <s v="United States"/>
    <s v="Dallas"/>
    <x v="5"/>
    <n v="75220"/>
    <x v="2"/>
    <s v="OFF-SU-10004498"/>
    <x v="1"/>
    <x v="14"/>
    <s v="Martin-Yale Premier Letter Opener"/>
    <n v="51.52000000000001"/>
    <n v="5"/>
    <n v="0.2"/>
    <n v="-10.948000000000002"/>
  </r>
  <r>
    <n v="744"/>
    <x v="344"/>
    <x v="0"/>
    <x v="278"/>
    <n v="41519"/>
    <s v="Standard Class"/>
    <s v="SS-20875"/>
    <s v="Sung Shariari"/>
    <x v="0"/>
    <s v="United States"/>
    <s v="Dallas"/>
    <x v="5"/>
    <n v="75220"/>
    <x v="2"/>
    <s v="OFF-PA-10002615"/>
    <x v="1"/>
    <x v="10"/>
    <s v="Ampad Gold Fibre Wirebound Steno Books, 6&quot; x 9&quot;, Gregg Ruled"/>
    <n v="3.5280000000000005"/>
    <n v="1"/>
    <n v="0.2"/>
    <n v="1.1465999999999998"/>
  </r>
  <r>
    <n v="745"/>
    <x v="344"/>
    <x v="0"/>
    <x v="278"/>
    <n v="41519"/>
    <s v="Standard Class"/>
    <s v="SS-20875"/>
    <s v="Sung Shariari"/>
    <x v="0"/>
    <s v="United States"/>
    <s v="Dallas"/>
    <x v="5"/>
    <n v="75220"/>
    <x v="2"/>
    <s v="OFF-PA-10004971"/>
    <x v="1"/>
    <x v="10"/>
    <s v="Xerox 196"/>
    <n v="4.6240000000000006"/>
    <n v="1"/>
    <n v="0.2"/>
    <n v="1.6762000000000001"/>
  </r>
  <r>
    <n v="746"/>
    <x v="344"/>
    <x v="0"/>
    <x v="278"/>
    <n v="41519"/>
    <s v="Standard Class"/>
    <s v="SS-20875"/>
    <s v="Sung Shariari"/>
    <x v="0"/>
    <s v="United States"/>
    <s v="Dallas"/>
    <x v="5"/>
    <n v="75220"/>
    <x v="2"/>
    <s v="OFF-SU-10004261"/>
    <x v="1"/>
    <x v="14"/>
    <s v="Fiskars 8&quot; Scissors, 2/Pack"/>
    <n v="55.167999999999999"/>
    <n v="4"/>
    <n v="0.2"/>
    <n v="6.2063999999999897"/>
  </r>
  <r>
    <n v="747"/>
    <x v="345"/>
    <x v="2"/>
    <x v="279"/>
    <n v="40690"/>
    <s v="Same Day"/>
    <s v="MH-17785"/>
    <s v="Maya Herman"/>
    <x v="1"/>
    <s v="United States"/>
    <s v="San Diego"/>
    <x v="1"/>
    <n v="92105"/>
    <x v="1"/>
    <s v="FUR-TA-10002607"/>
    <x v="0"/>
    <x v="3"/>
    <s v="KI Conference Tables"/>
    <n v="567.12"/>
    <n v="10"/>
    <n v="0.2"/>
    <n v="-28.355999999999952"/>
  </r>
  <r>
    <n v="748"/>
    <x v="345"/>
    <x v="2"/>
    <x v="279"/>
    <n v="40690"/>
    <s v="Same Day"/>
    <s v="MH-17785"/>
    <s v="Maya Herman"/>
    <x v="1"/>
    <s v="United States"/>
    <s v="San Diego"/>
    <x v="1"/>
    <n v="92105"/>
    <x v="1"/>
    <s v="OFF-ST-10001809"/>
    <x v="1"/>
    <x v="4"/>
    <s v="Fellowes Officeware Wire Shelving"/>
    <n v="359.32"/>
    <n v="4"/>
    <n v="0"/>
    <n v="7.1863999999999919"/>
  </r>
  <r>
    <n v="749"/>
    <x v="346"/>
    <x v="0"/>
    <x v="231"/>
    <n v="41356"/>
    <s v="Second Class"/>
    <s v="PB-19105"/>
    <s v="Peter Bühler"/>
    <x v="0"/>
    <s v="United States"/>
    <s v="Evanston"/>
    <x v="10"/>
    <n v="60201"/>
    <x v="2"/>
    <s v="TEC-PH-10000004"/>
    <x v="2"/>
    <x v="7"/>
    <s v="Belkin iPhone and iPad Lightning Cable"/>
    <n v="11.992000000000001"/>
    <n v="1"/>
    <n v="0.2"/>
    <n v="0.89939999999999909"/>
  </r>
  <r>
    <n v="750"/>
    <x v="347"/>
    <x v="3"/>
    <x v="280"/>
    <n v="41919"/>
    <s v="Standard Class"/>
    <s v="RF-19735"/>
    <s v="Roland Fjeld"/>
    <x v="0"/>
    <s v="United States"/>
    <s v="Trenton"/>
    <x v="12"/>
    <n v="48183"/>
    <x v="2"/>
    <s v="OFF-BI-10003638"/>
    <x v="1"/>
    <x v="8"/>
    <s v="GBC Durable Plastic Covers"/>
    <n v="58.050000000000004"/>
    <n v="3"/>
    <n v="0"/>
    <n v="26.702999999999999"/>
  </r>
  <r>
    <n v="751"/>
    <x v="347"/>
    <x v="3"/>
    <x v="280"/>
    <n v="41919"/>
    <s v="Standard Class"/>
    <s v="RF-19735"/>
    <s v="Roland Fjeld"/>
    <x v="0"/>
    <s v="United States"/>
    <s v="Trenton"/>
    <x v="12"/>
    <n v="48183"/>
    <x v="2"/>
    <s v="FUR-FU-10003577"/>
    <x v="0"/>
    <x v="5"/>
    <s v="Nu-Dell Leatherette Frames"/>
    <n v="157.74"/>
    <n v="11"/>
    <n v="0"/>
    <n v="56.7864"/>
  </r>
  <r>
    <n v="752"/>
    <x v="347"/>
    <x v="3"/>
    <x v="280"/>
    <n v="41919"/>
    <s v="Standard Class"/>
    <s v="RF-19735"/>
    <s v="Roland Fjeld"/>
    <x v="0"/>
    <s v="United States"/>
    <s v="Trenton"/>
    <x v="12"/>
    <n v="48183"/>
    <x v="2"/>
    <s v="OFF-AR-10003478"/>
    <x v="1"/>
    <x v="6"/>
    <s v="Avery Hi-Liter EverBold Pen Style Fluorescent Highlighters, 4/Pack"/>
    <n v="56.980000000000004"/>
    <n v="7"/>
    <n v="0"/>
    <n v="22.792000000000002"/>
  </r>
  <r>
    <n v="753"/>
    <x v="347"/>
    <x v="3"/>
    <x v="280"/>
    <n v="41919"/>
    <s v="Standard Class"/>
    <s v="RF-19735"/>
    <s v="Roland Fjeld"/>
    <x v="0"/>
    <s v="United States"/>
    <s v="Trenton"/>
    <x v="12"/>
    <n v="48183"/>
    <x v="2"/>
    <s v="OFF-BI-10000546"/>
    <x v="1"/>
    <x v="8"/>
    <s v="Avery Durable Binders"/>
    <n v="2.88"/>
    <n v="1"/>
    <n v="0"/>
    <n v="1.4112"/>
  </r>
  <r>
    <n v="754"/>
    <x v="348"/>
    <x v="0"/>
    <x v="281"/>
    <n v="41374"/>
    <s v="First Class"/>
    <s v="YC-21895"/>
    <s v="Yoseph Carroll"/>
    <x v="1"/>
    <s v="United States"/>
    <s v="San Francisco"/>
    <x v="1"/>
    <n v="94110"/>
    <x v="1"/>
    <s v="TEC-CO-10002095"/>
    <x v="2"/>
    <x v="16"/>
    <s v="Hewlett Packard 610 Color Digital Copier / Printer"/>
    <n v="1199.9760000000001"/>
    <n v="3"/>
    <n v="0.2"/>
    <n v="374.99249999999995"/>
  </r>
  <r>
    <n v="755"/>
    <x v="349"/>
    <x v="1"/>
    <x v="214"/>
    <n v="41255"/>
    <s v="Standard Class"/>
    <s v="MS-17830"/>
    <s v="Melanie Seite"/>
    <x v="0"/>
    <s v="United States"/>
    <s v="Los Angeles"/>
    <x v="1"/>
    <n v="90036"/>
    <x v="1"/>
    <s v="FUR-FU-10002759"/>
    <x v="0"/>
    <x v="5"/>
    <s v="12-1/2 Diameter Round Wall Clock"/>
    <n v="79.92"/>
    <n v="4"/>
    <n v="0"/>
    <n v="28.7712"/>
  </r>
  <r>
    <n v="756"/>
    <x v="350"/>
    <x v="0"/>
    <x v="31"/>
    <n v="41540"/>
    <s v="Standard Class"/>
    <s v="NB-18655"/>
    <s v="Nona Balk"/>
    <x v="1"/>
    <s v="United States"/>
    <s v="Jacksonville"/>
    <x v="2"/>
    <n v="32216"/>
    <x v="0"/>
    <s v="FUR-TA-10001095"/>
    <x v="0"/>
    <x v="3"/>
    <s v="Chromcraft Round Conference Tables"/>
    <n v="383.43799999999999"/>
    <n v="4"/>
    <n v="0.45"/>
    <n v="-167.3184"/>
  </r>
  <r>
    <n v="757"/>
    <x v="351"/>
    <x v="2"/>
    <x v="282"/>
    <n v="40910"/>
    <s v="Standard Class"/>
    <s v="DC-13285"/>
    <s v="Debra Catini"/>
    <x v="0"/>
    <s v="United States"/>
    <s v="Cottage Grove"/>
    <x v="11"/>
    <n v="55016"/>
    <x v="2"/>
    <s v="OFF-ST-10002444"/>
    <x v="1"/>
    <x v="4"/>
    <s v="Recycled Eldon Regeneration Jumbo File"/>
    <n v="24.56"/>
    <n v="2"/>
    <n v="0"/>
    <n v="6.8767999999999994"/>
  </r>
  <r>
    <n v="758"/>
    <x v="351"/>
    <x v="2"/>
    <x v="282"/>
    <n v="40910"/>
    <s v="Standard Class"/>
    <s v="DC-13285"/>
    <s v="Debra Catini"/>
    <x v="0"/>
    <s v="United States"/>
    <s v="Cottage Grove"/>
    <x v="11"/>
    <n v="55016"/>
    <x v="2"/>
    <s v="TEC-AC-10001267"/>
    <x v="2"/>
    <x v="11"/>
    <s v="Imation 32GB Pocket Pro USB 3.0 Flash Drive - 32 GB - Black - 1 P ..."/>
    <n v="119.8"/>
    <n v="4"/>
    <n v="0"/>
    <n v="47.92"/>
  </r>
  <r>
    <n v="759"/>
    <x v="352"/>
    <x v="3"/>
    <x v="283"/>
    <n v="41849"/>
    <s v="Standard Class"/>
    <s v="CP-12340"/>
    <s v="Christine Phan"/>
    <x v="1"/>
    <s v="United States"/>
    <s v="New York City"/>
    <x v="15"/>
    <n v="10009"/>
    <x v="3"/>
    <s v="OFF-BI-10000848"/>
    <x v="1"/>
    <x v="8"/>
    <s v="Angle-D Ring Binders"/>
    <n v="13.128"/>
    <n v="3"/>
    <n v="0.2"/>
    <n v="4.2665999999999986"/>
  </r>
  <r>
    <n v="760"/>
    <x v="353"/>
    <x v="3"/>
    <x v="65"/>
    <n v="41905"/>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n v="41157"/>
    <s v="Standard Class"/>
    <s v="AR-10510"/>
    <s v="Andrew Roberts"/>
    <x v="0"/>
    <s v="United States"/>
    <s v="Los Angeles"/>
    <x v="1"/>
    <n v="90004"/>
    <x v="1"/>
    <s v="OFF-PA-10003441"/>
    <x v="1"/>
    <x v="10"/>
    <s v="Xerox 226"/>
    <n v="58.320000000000007"/>
    <n v="9"/>
    <n v="0"/>
    <n v="27.993600000000001"/>
  </r>
  <r>
    <n v="762"/>
    <x v="355"/>
    <x v="3"/>
    <x v="132"/>
    <n v="41951"/>
    <s v="Standard Class"/>
    <s v="JC-16105"/>
    <s v="Julie Creighton"/>
    <x v="1"/>
    <s v="United States"/>
    <s v="Atlanta"/>
    <x v="32"/>
    <n v="30318"/>
    <x v="0"/>
    <s v="OFF-LA-10004484"/>
    <x v="1"/>
    <x v="2"/>
    <s v="Avery 476"/>
    <n v="12.39"/>
    <n v="3"/>
    <n v="0"/>
    <n v="5.6993999999999998"/>
  </r>
  <r>
    <n v="763"/>
    <x v="356"/>
    <x v="1"/>
    <x v="285"/>
    <n v="40952"/>
    <s v="Standard Class"/>
    <s v="LH-17020"/>
    <s v="Lisa Hazard"/>
    <x v="0"/>
    <s v="United States"/>
    <s v="Columbus"/>
    <x v="24"/>
    <n v="43229"/>
    <x v="3"/>
    <s v="TEC-PH-10003931"/>
    <x v="2"/>
    <x v="7"/>
    <s v="JBL Micro Wireless Portable Bluetooth Speaker"/>
    <n v="107.982"/>
    <n v="3"/>
    <n v="0.4"/>
    <n v="-26.995499999999993"/>
  </r>
  <r>
    <n v="764"/>
    <x v="357"/>
    <x v="2"/>
    <x v="286"/>
    <n v="40559"/>
    <s v="Second Class"/>
    <s v="CS-12250"/>
    <s v="Chris Selesnick"/>
    <x v="1"/>
    <s v="United States"/>
    <s v="Bossier City"/>
    <x v="28"/>
    <n v="71111"/>
    <x v="0"/>
    <s v="OFF-EN-10001990"/>
    <x v="1"/>
    <x v="12"/>
    <s v="Staples"/>
    <n v="11.36"/>
    <n v="2"/>
    <n v="0"/>
    <n v="5.3391999999999991"/>
  </r>
  <r>
    <n v="765"/>
    <x v="357"/>
    <x v="2"/>
    <x v="286"/>
    <n v="40559"/>
    <s v="Second Class"/>
    <s v="CS-12250"/>
    <s v="Chris Selesnick"/>
    <x v="1"/>
    <s v="United States"/>
    <s v="Bossier City"/>
    <x v="28"/>
    <n v="71111"/>
    <x v="0"/>
    <s v="OFF-EN-10001532"/>
    <x v="1"/>
    <x v="12"/>
    <s v="Brown Kraft Recycled Envelopes"/>
    <n v="50.94"/>
    <n v="3"/>
    <n v="0"/>
    <n v="25.47"/>
  </r>
  <r>
    <n v="766"/>
    <x v="357"/>
    <x v="2"/>
    <x v="286"/>
    <n v="40559"/>
    <s v="Second Class"/>
    <s v="CS-12250"/>
    <s v="Chris Selesnick"/>
    <x v="1"/>
    <s v="United States"/>
    <s v="Bossier City"/>
    <x v="28"/>
    <n v="71111"/>
    <x v="0"/>
    <s v="TEC-AC-10003174"/>
    <x v="2"/>
    <x v="11"/>
    <s v="Plantronics S12 Corded Telephone Headset System"/>
    <n v="646.74"/>
    <n v="6"/>
    <n v="0"/>
    <n v="258.69600000000003"/>
  </r>
  <r>
    <n v="767"/>
    <x v="357"/>
    <x v="2"/>
    <x v="286"/>
    <n v="40559"/>
    <s v="Second Class"/>
    <s v="CS-12250"/>
    <s v="Chris Selesnick"/>
    <x v="1"/>
    <s v="United States"/>
    <s v="Bossier City"/>
    <x v="28"/>
    <n v="71111"/>
    <x v="0"/>
    <s v="OFF-BI-10004187"/>
    <x v="1"/>
    <x v="8"/>
    <s v="Staples"/>
    <n v="5.64"/>
    <n v="3"/>
    <n v="0"/>
    <n v="2.7071999999999994"/>
  </r>
  <r>
    <n v="768"/>
    <x v="357"/>
    <x v="2"/>
    <x v="286"/>
    <n v="40559"/>
    <s v="Second Class"/>
    <s v="CS-12250"/>
    <s v="Chris Selesnick"/>
    <x v="1"/>
    <s v="United States"/>
    <s v="Bossier City"/>
    <x v="28"/>
    <n v="71111"/>
    <x v="0"/>
    <s v="OFF-ST-10000025"/>
    <x v="1"/>
    <x v="4"/>
    <s v="Fellowes Stor/Drawer Steel Plus Storage Drawers"/>
    <n v="572.58000000000004"/>
    <n v="6"/>
    <n v="0"/>
    <n v="34.354799999999955"/>
  </r>
  <r>
    <n v="769"/>
    <x v="358"/>
    <x v="2"/>
    <x v="287"/>
    <n v="40683"/>
    <s v="Standard Class"/>
    <s v="AJ-10795"/>
    <s v="Anthony Johnson"/>
    <x v="1"/>
    <s v="United States"/>
    <s v="Saint Petersburg"/>
    <x v="2"/>
    <n v="33710"/>
    <x v="0"/>
    <s v="FUR-FU-10004306"/>
    <x v="0"/>
    <x v="5"/>
    <s v="Electrix Halogen Magnifier Lamp"/>
    <n v="310.88000000000005"/>
    <n v="2"/>
    <n v="0.2"/>
    <n v="23.315999999999988"/>
  </r>
  <r>
    <n v="770"/>
    <x v="359"/>
    <x v="0"/>
    <x v="288"/>
    <n v="41419"/>
    <s v="Standard Class"/>
    <s v="LE-16810"/>
    <s v="Laurel Elliston"/>
    <x v="0"/>
    <s v="United States"/>
    <s v="Arlington"/>
    <x v="17"/>
    <n v="22204"/>
    <x v="0"/>
    <s v="FUR-CH-10003746"/>
    <x v="0"/>
    <x v="1"/>
    <s v="Hon 4070 Series Pagoda Round Back Stacking Chairs"/>
    <n v="641.96"/>
    <n v="2"/>
    <n v="0"/>
    <n v="179.74880000000002"/>
  </r>
  <r>
    <n v="771"/>
    <x v="360"/>
    <x v="3"/>
    <x v="289"/>
    <n v="41676"/>
    <s v="Standard Class"/>
    <s v="BV-11245"/>
    <s v="Benjamin Venier"/>
    <x v="1"/>
    <s v="United States"/>
    <s v="Des Moines"/>
    <x v="23"/>
    <n v="50315"/>
    <x v="2"/>
    <s v="OFF-BI-10001036"/>
    <x v="1"/>
    <x v="8"/>
    <s v="Cardinal EasyOpen D-Ring Binders"/>
    <n v="18.28"/>
    <n v="2"/>
    <n v="0"/>
    <n v="9.14"/>
  </r>
  <r>
    <n v="772"/>
    <x v="360"/>
    <x v="3"/>
    <x v="289"/>
    <n v="41676"/>
    <s v="Standard Class"/>
    <s v="BV-11245"/>
    <s v="Benjamin Venier"/>
    <x v="1"/>
    <s v="United States"/>
    <s v="Des Moines"/>
    <x v="23"/>
    <n v="50315"/>
    <x v="2"/>
    <s v="TEC-PH-10004614"/>
    <x v="2"/>
    <x v="7"/>
    <s v="AT&amp;T 841000 Phone"/>
    <n v="207"/>
    <n v="3"/>
    <n v="0"/>
    <n v="51.75"/>
  </r>
  <r>
    <n v="773"/>
    <x v="360"/>
    <x v="3"/>
    <x v="289"/>
    <n v="41676"/>
    <s v="Standard Class"/>
    <s v="BV-11245"/>
    <s v="Benjamin Venier"/>
    <x v="1"/>
    <s v="United States"/>
    <s v="Des Moines"/>
    <x v="23"/>
    <n v="50315"/>
    <x v="2"/>
    <s v="OFF-BI-10000301"/>
    <x v="1"/>
    <x v="8"/>
    <s v="GBC Instant Report Kit"/>
    <n v="32.35"/>
    <n v="5"/>
    <n v="0"/>
    <n v="16.175000000000001"/>
  </r>
  <r>
    <n v="774"/>
    <x v="360"/>
    <x v="3"/>
    <x v="289"/>
    <n v="41676"/>
    <s v="Standard Class"/>
    <s v="BV-11245"/>
    <s v="Benjamin Venier"/>
    <x v="1"/>
    <s v="United States"/>
    <s v="Des Moines"/>
    <x v="23"/>
    <n v="50315"/>
    <x v="2"/>
    <s v="OFF-BI-10003910"/>
    <x v="1"/>
    <x v="8"/>
    <s v="DXL Angle-View Binders with Locking Rings by Samsill"/>
    <n v="7.71"/>
    <n v="1"/>
    <n v="0"/>
    <n v="3.4695"/>
  </r>
  <r>
    <n v="775"/>
    <x v="360"/>
    <x v="3"/>
    <x v="289"/>
    <n v="41676"/>
    <s v="Standard Class"/>
    <s v="BV-11245"/>
    <s v="Benjamin Venier"/>
    <x v="1"/>
    <s v="United States"/>
    <s v="Des Moines"/>
    <x v="23"/>
    <n v="50315"/>
    <x v="2"/>
    <s v="OFF-AR-10004648"/>
    <x v="1"/>
    <x v="6"/>
    <s v="Boston 19500 Mighty Mite Electric Pencil Sharpener"/>
    <n v="40.299999999999997"/>
    <n v="2"/>
    <n v="0"/>
    <n v="10.881"/>
  </r>
  <r>
    <n v="776"/>
    <x v="360"/>
    <x v="3"/>
    <x v="289"/>
    <n v="41676"/>
    <s v="Standard Class"/>
    <s v="BV-11245"/>
    <s v="Benjamin Venier"/>
    <x v="1"/>
    <s v="United States"/>
    <s v="Des Moines"/>
    <x v="23"/>
    <n v="50315"/>
    <x v="2"/>
    <s v="FUR-FU-10002597"/>
    <x v="0"/>
    <x v="5"/>
    <s v="C-Line Magnetic Cubicle Keepers, Clear Polypropylene"/>
    <n v="34.580000000000005"/>
    <n v="7"/>
    <n v="0"/>
    <n v="14.523600000000002"/>
  </r>
  <r>
    <n v="777"/>
    <x v="361"/>
    <x v="2"/>
    <x v="290"/>
    <n v="40730"/>
    <s v="Standard Class"/>
    <s v="DL-12865"/>
    <s v="Dan Lawera"/>
    <x v="0"/>
    <s v="United States"/>
    <s v="Cincinnati"/>
    <x v="24"/>
    <n v="45231"/>
    <x v="3"/>
    <s v="OFF-AR-10003405"/>
    <x v="1"/>
    <x v="6"/>
    <s v="Dixon My First Ticonderoga Pencil, #2"/>
    <n v="32.76"/>
    <n v="7"/>
    <n v="0.2"/>
    <n v="3.6854999999999958"/>
  </r>
  <r>
    <n v="778"/>
    <x v="362"/>
    <x v="1"/>
    <x v="291"/>
    <n v="41144"/>
    <s v="First Class"/>
    <s v="NZ-18565"/>
    <s v="Nick Zandusky"/>
    <x v="2"/>
    <s v="United States"/>
    <s v="San Francisco"/>
    <x v="1"/>
    <n v="94110"/>
    <x v="1"/>
    <s v="FUR-CH-10002335"/>
    <x v="0"/>
    <x v="1"/>
    <s v="Hon GuestStacker Chair"/>
    <n v="544.00800000000004"/>
    <n v="3"/>
    <n v="0.2"/>
    <n v="40.800600000000003"/>
  </r>
  <r>
    <n v="779"/>
    <x v="362"/>
    <x v="1"/>
    <x v="291"/>
    <n v="41144"/>
    <s v="First Class"/>
    <s v="NZ-18565"/>
    <s v="Nick Zandusky"/>
    <x v="2"/>
    <s v="United States"/>
    <s v="San Francisco"/>
    <x v="1"/>
    <n v="94110"/>
    <x v="1"/>
    <s v="OFF-PA-10000157"/>
    <x v="1"/>
    <x v="10"/>
    <s v="Xerox 191"/>
    <n v="59.94"/>
    <n v="3"/>
    <n v="0"/>
    <n v="28.171799999999998"/>
  </r>
  <r>
    <n v="780"/>
    <x v="362"/>
    <x v="1"/>
    <x v="291"/>
    <n v="41144"/>
    <s v="First Class"/>
    <s v="NZ-18565"/>
    <s v="Nick Zandusky"/>
    <x v="2"/>
    <s v="United States"/>
    <s v="San Francisco"/>
    <x v="1"/>
    <n v="94110"/>
    <x v="1"/>
    <s v="OFF-PA-10001947"/>
    <x v="1"/>
    <x v="10"/>
    <s v="Xerox 1974"/>
    <n v="23.92"/>
    <n v="4"/>
    <n v="0"/>
    <n v="11.720800000000001"/>
  </r>
  <r>
    <n v="781"/>
    <x v="362"/>
    <x v="1"/>
    <x v="291"/>
    <n v="41144"/>
    <s v="First Class"/>
    <s v="NZ-18565"/>
    <s v="Nick Zandusky"/>
    <x v="2"/>
    <s v="United States"/>
    <s v="San Francisco"/>
    <x v="1"/>
    <n v="94110"/>
    <x v="1"/>
    <s v="OFF-PA-10003657"/>
    <x v="1"/>
    <x v="10"/>
    <s v="Xerox 1927"/>
    <n v="4.28"/>
    <n v="1"/>
    <n v="0"/>
    <n v="1.9259999999999997"/>
  </r>
  <r>
    <n v="782"/>
    <x v="363"/>
    <x v="1"/>
    <x v="292"/>
    <n v="41188"/>
    <s v="Second Class"/>
    <s v="BM-11785"/>
    <s v="Bryan Mills"/>
    <x v="0"/>
    <s v="United States"/>
    <s v="Columbus"/>
    <x v="24"/>
    <n v="43229"/>
    <x v="3"/>
    <s v="OFF-BI-10001098"/>
    <x v="1"/>
    <x v="8"/>
    <s v="Acco D-Ring Binder w/DublLock"/>
    <n v="32.07"/>
    <n v="5"/>
    <n v="0.7"/>
    <n v="-22.448999999999991"/>
  </r>
  <r>
    <n v="783"/>
    <x v="363"/>
    <x v="1"/>
    <x v="292"/>
    <n v="41188"/>
    <s v="Second Class"/>
    <s v="BM-11785"/>
    <s v="Bryan Mills"/>
    <x v="0"/>
    <s v="United States"/>
    <s v="Columbus"/>
    <x v="24"/>
    <n v="43229"/>
    <x v="3"/>
    <s v="TEC-AC-10002167"/>
    <x v="2"/>
    <x v="11"/>
    <s v="Imation 8gb Micro Traveldrive Usb 2.0 Flash Drive"/>
    <n v="24"/>
    <n v="2"/>
    <n v="0.2"/>
    <n v="-2.6999999999999993"/>
  </r>
  <r>
    <n v="784"/>
    <x v="363"/>
    <x v="1"/>
    <x v="292"/>
    <n v="41188"/>
    <s v="Second Class"/>
    <s v="BM-11785"/>
    <s v="Bryan Mills"/>
    <x v="0"/>
    <s v="United States"/>
    <s v="Columbus"/>
    <x v="24"/>
    <n v="43229"/>
    <x v="3"/>
    <s v="FUR-BO-10004409"/>
    <x v="0"/>
    <x v="0"/>
    <s v="Safco Value Mate Series Steel Bookcases, Baked Enamel Finish on Steel, Gray"/>
    <n v="35.49"/>
    <n v="1"/>
    <n v="0.5"/>
    <n v="-15.615600000000001"/>
  </r>
  <r>
    <n v="785"/>
    <x v="363"/>
    <x v="1"/>
    <x v="292"/>
    <n v="41188"/>
    <s v="Second Class"/>
    <s v="BM-11785"/>
    <s v="Bryan Mills"/>
    <x v="0"/>
    <s v="United States"/>
    <s v="Columbus"/>
    <x v="24"/>
    <n v="43229"/>
    <x v="3"/>
    <s v="TEC-AC-10000057"/>
    <x v="2"/>
    <x v="11"/>
    <s v="Microsoft Natural Ergonomic Keyboard 4000"/>
    <n v="47.984000000000002"/>
    <n v="2"/>
    <n v="0.2"/>
    <n v="0.59979999999999656"/>
  </r>
  <r>
    <n v="786"/>
    <x v="364"/>
    <x v="1"/>
    <x v="293"/>
    <n v="41057"/>
    <s v="Standard Class"/>
    <s v="EA-14035"/>
    <s v="Erin Ashbrook"/>
    <x v="1"/>
    <s v="United States"/>
    <s v="Columbia"/>
    <x v="20"/>
    <n v="29203"/>
    <x v="0"/>
    <s v="OFF-EN-10000056"/>
    <x v="1"/>
    <x v="12"/>
    <s v="Cameo Buff Policy Envelopes"/>
    <n v="186.69"/>
    <n v="3"/>
    <n v="0"/>
    <n v="87.744299999999981"/>
  </r>
  <r>
    <n v="787"/>
    <x v="365"/>
    <x v="3"/>
    <x v="294"/>
    <n v="41720"/>
    <s v="Second Class"/>
    <s v="CL-12565"/>
    <s v="Clay Ludtke"/>
    <x v="0"/>
    <s v="United States"/>
    <s v="Lancaster"/>
    <x v="1"/>
    <n v="93534"/>
    <x v="1"/>
    <s v="OFF-BI-10000014"/>
    <x v="1"/>
    <x v="8"/>
    <s v="Heavy-Duty E-Z-D Binders"/>
    <n v="17.456"/>
    <n v="2"/>
    <n v="0.2"/>
    <n v="5.8914"/>
  </r>
  <r>
    <n v="788"/>
    <x v="366"/>
    <x v="1"/>
    <x v="295"/>
    <n v="41259"/>
    <s v="Standard Class"/>
    <s v="LT-17110"/>
    <s v="Liz Thompson"/>
    <x v="0"/>
    <s v="United States"/>
    <s v="Lancaster"/>
    <x v="1"/>
    <n v="93534"/>
    <x v="1"/>
    <s v="FUR-CH-10004675"/>
    <x v="0"/>
    <x v="1"/>
    <s v="Lifetime Advantage Folding Chairs, 4/Carton"/>
    <n v="348.92800000000005"/>
    <n v="2"/>
    <n v="0.2"/>
    <n v="34.89279999999998"/>
  </r>
  <r>
    <n v="789"/>
    <x v="367"/>
    <x v="1"/>
    <x v="153"/>
    <n v="41090"/>
    <s v="Standard Class"/>
    <s v="SA-20830"/>
    <s v="Sue Ann Reed"/>
    <x v="0"/>
    <s v="United States"/>
    <s v="Richmond"/>
    <x v="17"/>
    <n v="23223"/>
    <x v="0"/>
    <s v="OFF-BI-10001543"/>
    <x v="1"/>
    <x v="8"/>
    <s v="GBC VeloBinder Manual Binding System"/>
    <n v="143.96"/>
    <n v="4"/>
    <n v="0"/>
    <n v="69.100800000000007"/>
  </r>
  <r>
    <n v="790"/>
    <x v="367"/>
    <x v="1"/>
    <x v="153"/>
    <n v="41090"/>
    <s v="Standard Class"/>
    <s v="SA-20830"/>
    <s v="Sue Ann Reed"/>
    <x v="0"/>
    <s v="United States"/>
    <s v="Richmond"/>
    <x v="17"/>
    <n v="23223"/>
    <x v="0"/>
    <s v="OFF-ST-10001321"/>
    <x v="1"/>
    <x v="4"/>
    <s v="Decoflex Hanging Personal Folder File, Blue"/>
    <n v="15.42"/>
    <n v="1"/>
    <n v="0"/>
    <n v="4.1634000000000011"/>
  </r>
  <r>
    <n v="791"/>
    <x v="367"/>
    <x v="1"/>
    <x v="153"/>
    <n v="41090"/>
    <s v="Standard Class"/>
    <s v="SA-20830"/>
    <s v="Sue Ann Reed"/>
    <x v="0"/>
    <s v="United States"/>
    <s v="Richmond"/>
    <x v="17"/>
    <n v="23223"/>
    <x v="0"/>
    <s v="OFF-BI-10001132"/>
    <x v="1"/>
    <x v="8"/>
    <s v="Acco PRESSTEX Data Binder with Storage Hooks, Dark Blue, 9 1/2&quot; X 11&quot;"/>
    <n v="43.04"/>
    <n v="8"/>
    <n v="0"/>
    <n v="21.089600000000001"/>
  </r>
  <r>
    <n v="792"/>
    <x v="367"/>
    <x v="1"/>
    <x v="153"/>
    <n v="41090"/>
    <s v="Standard Class"/>
    <s v="SA-20830"/>
    <s v="Sue Ann Reed"/>
    <x v="0"/>
    <s v="United States"/>
    <s v="Richmond"/>
    <x v="17"/>
    <n v="23223"/>
    <x v="0"/>
    <s v="FUR-CH-10003199"/>
    <x v="0"/>
    <x v="1"/>
    <s v="Office Star - Contemporary Task Swivel Chair"/>
    <n v="332.94"/>
    <n v="3"/>
    <n v="0"/>
    <n v="79.905599999999993"/>
  </r>
  <r>
    <n v="793"/>
    <x v="368"/>
    <x v="0"/>
    <x v="244"/>
    <n v="41415"/>
    <s v="Same Day"/>
    <s v="JK-15730"/>
    <s v="Joe Kamberova"/>
    <x v="0"/>
    <s v="United States"/>
    <s v="Asheville"/>
    <x v="3"/>
    <n v="28806"/>
    <x v="0"/>
    <s v="TEC-PH-10001530"/>
    <x v="2"/>
    <x v="7"/>
    <s v="Cisco Unified IP Phone 7945G VoIP phone"/>
    <n v="1363.96"/>
    <n v="5"/>
    <n v="0.2"/>
    <n v="85.247500000000002"/>
  </r>
  <r>
    <n v="794"/>
    <x v="369"/>
    <x v="2"/>
    <x v="59"/>
    <n v="40812"/>
    <s v="Standard Class"/>
    <s v="ES-14020"/>
    <s v="Erica Smith"/>
    <x v="0"/>
    <s v="United States"/>
    <s v="San Francisco"/>
    <x v="1"/>
    <n v="94110"/>
    <x v="1"/>
    <s v="OFF-LA-10001569"/>
    <x v="1"/>
    <x v="2"/>
    <s v="Avery 499"/>
    <n v="9.9600000000000009"/>
    <n v="2"/>
    <n v="0"/>
    <n v="4.5815999999999999"/>
  </r>
  <r>
    <n v="795"/>
    <x v="369"/>
    <x v="2"/>
    <x v="59"/>
    <n v="40812"/>
    <s v="Standard Class"/>
    <s v="ES-14020"/>
    <s v="Erica Smith"/>
    <x v="0"/>
    <s v="United States"/>
    <s v="San Francisco"/>
    <x v="1"/>
    <n v="94110"/>
    <x v="1"/>
    <s v="OFF-PA-10003724"/>
    <x v="1"/>
    <x v="10"/>
    <s v="Wirebound Message Book, 4 per Page"/>
    <n v="21.72"/>
    <n v="4"/>
    <n v="0"/>
    <n v="10.642799999999999"/>
  </r>
  <r>
    <n v="796"/>
    <x v="370"/>
    <x v="3"/>
    <x v="296"/>
    <n v="41909"/>
    <s v="Standard Class"/>
    <s v="RH-19495"/>
    <s v="Rick Hansen"/>
    <x v="0"/>
    <s v="United States"/>
    <s v="Rochester"/>
    <x v="11"/>
    <n v="55901"/>
    <x v="2"/>
    <s v="OFF-BI-10000546"/>
    <x v="1"/>
    <x v="8"/>
    <s v="Avery Durable Binders"/>
    <n v="20.16"/>
    <n v="7"/>
    <n v="0"/>
    <n v="9.8783999999999992"/>
  </r>
  <r>
    <n v="797"/>
    <x v="371"/>
    <x v="1"/>
    <x v="100"/>
    <n v="41269"/>
    <s v="First Class"/>
    <s v="DB-13120"/>
    <s v="David Bremer"/>
    <x v="1"/>
    <s v="United States"/>
    <s v="Rochester"/>
    <x v="15"/>
    <n v="14609"/>
    <x v="3"/>
    <s v="OFF-PA-10000176"/>
    <x v="1"/>
    <x v="10"/>
    <s v="Xerox 1887"/>
    <n v="132.79"/>
    <n v="7"/>
    <n v="0"/>
    <n v="63.739199999999997"/>
  </r>
  <r>
    <n v="798"/>
    <x v="371"/>
    <x v="1"/>
    <x v="100"/>
    <n v="41269"/>
    <s v="First Class"/>
    <s v="DB-13120"/>
    <s v="David Bremer"/>
    <x v="1"/>
    <s v="United States"/>
    <s v="Rochester"/>
    <x v="15"/>
    <n v="14609"/>
    <x v="3"/>
    <s v="OFF-PA-10002365"/>
    <x v="1"/>
    <x v="10"/>
    <s v="Xerox 1967"/>
    <n v="12.96"/>
    <n v="2"/>
    <n v="0"/>
    <n v="6.2208000000000006"/>
  </r>
  <r>
    <n v="799"/>
    <x v="371"/>
    <x v="1"/>
    <x v="100"/>
    <n v="41269"/>
    <s v="First Class"/>
    <s v="DB-13120"/>
    <s v="David Bremer"/>
    <x v="1"/>
    <s v="United States"/>
    <s v="Rochester"/>
    <x v="15"/>
    <n v="14609"/>
    <x v="3"/>
    <s v="OFF-LA-10002271"/>
    <x v="1"/>
    <x v="2"/>
    <s v="Smead Alpha-Z Color-Coded Second Alphabetical Labels and Starter Set"/>
    <n v="21.560000000000002"/>
    <n v="7"/>
    <n v="0"/>
    <n v="10.348799999999999"/>
  </r>
  <r>
    <n v="800"/>
    <x v="372"/>
    <x v="1"/>
    <x v="154"/>
    <n v="41246"/>
    <s v="Standard Class"/>
    <s v="CD-11920"/>
    <s v="Carlos Daly"/>
    <x v="0"/>
    <s v="United States"/>
    <s v="Lake Elsinore"/>
    <x v="1"/>
    <n v="92530"/>
    <x v="1"/>
    <s v="FUR-CH-10002647"/>
    <x v="0"/>
    <x v="1"/>
    <s v="Situations Contoured Folding Chairs, 4/Set"/>
    <n v="283.92"/>
    <n v="5"/>
    <n v="0.2"/>
    <n v="17.745000000000019"/>
  </r>
  <r>
    <n v="801"/>
    <x v="373"/>
    <x v="3"/>
    <x v="297"/>
    <n v="41694"/>
    <s v="First Class"/>
    <s v="HW-14935"/>
    <s v="Helen Wasserman"/>
    <x v="1"/>
    <s v="United States"/>
    <s v="San Diego"/>
    <x v="1"/>
    <n v="92105"/>
    <x v="1"/>
    <s v="FUR-FU-10004090"/>
    <x v="0"/>
    <x v="5"/>
    <s v="Executive Impressions 14&quot; Contract Wall Clock"/>
    <n v="22.23"/>
    <n v="1"/>
    <n v="0"/>
    <n v="7.3358999999999988"/>
  </r>
  <r>
    <n v="802"/>
    <x v="373"/>
    <x v="3"/>
    <x v="297"/>
    <n v="41694"/>
    <s v="First Class"/>
    <s v="HW-14935"/>
    <s v="Helen Wasserman"/>
    <x v="1"/>
    <s v="United States"/>
    <s v="San Diego"/>
    <x v="1"/>
    <n v="92105"/>
    <x v="1"/>
    <s v="TEC-PH-10001580"/>
    <x v="2"/>
    <x v="7"/>
    <s v="Logitech Mobile Speakerphone P710e - speaker phone"/>
    <n v="215.96799999999999"/>
    <n v="2"/>
    <n v="0.2"/>
    <n v="18.897199999999991"/>
  </r>
  <r>
    <n v="803"/>
    <x v="374"/>
    <x v="0"/>
    <x v="298"/>
    <n v="41510"/>
    <s v="Second Class"/>
    <s v="HW-14935"/>
    <s v="Helen Wasserman"/>
    <x v="1"/>
    <s v="United States"/>
    <s v="New York City"/>
    <x v="15"/>
    <n v="10024"/>
    <x v="3"/>
    <s v="OFF-AP-10000576"/>
    <x v="1"/>
    <x v="9"/>
    <s v="Belkin 7 Outlet SurgeMaster II"/>
    <n v="355.32"/>
    <n v="9"/>
    <n v="0"/>
    <n v="99.48960000000001"/>
  </r>
  <r>
    <n v="804"/>
    <x v="375"/>
    <x v="0"/>
    <x v="299"/>
    <n v="41351"/>
    <s v="Standard Class"/>
    <s v="MC-18130"/>
    <s v="Mike Caudle"/>
    <x v="1"/>
    <s v="United States"/>
    <s v="Monroe"/>
    <x v="28"/>
    <n v="71203"/>
    <x v="0"/>
    <s v="OFF-PA-10003953"/>
    <x v="1"/>
    <x v="10"/>
    <s v="Xerox 218"/>
    <n v="12.96"/>
    <n v="2"/>
    <n v="0"/>
    <n v="6.2208000000000006"/>
  </r>
  <r>
    <n v="805"/>
    <x v="376"/>
    <x v="3"/>
    <x v="300"/>
    <n v="41754"/>
    <s v="First Class"/>
    <s v="GM-14440"/>
    <s v="Gary McGarr"/>
    <x v="0"/>
    <s v="United States"/>
    <s v="San Francisco"/>
    <x v="1"/>
    <n v="94122"/>
    <x v="1"/>
    <s v="FUR-FU-10000794"/>
    <x v="0"/>
    <x v="5"/>
    <s v="Eldon Stackable Tray, Side-Load, Legal, Smoke"/>
    <n v="18.28"/>
    <n v="2"/>
    <n v="0"/>
    <n v="6.2151999999999994"/>
  </r>
  <r>
    <n v="806"/>
    <x v="377"/>
    <x v="2"/>
    <x v="301"/>
    <n v="40854"/>
    <s v="Standard Class"/>
    <s v="RA-19915"/>
    <s v="Russell Applegate"/>
    <x v="0"/>
    <s v="United States"/>
    <s v="Denver"/>
    <x v="22"/>
    <n v="80219"/>
    <x v="1"/>
    <s v="OFF-AR-10001897"/>
    <x v="1"/>
    <x v="6"/>
    <s v="Model L Table or Wall-Mount Pencil Sharpener"/>
    <n v="43.176000000000002"/>
    <n v="3"/>
    <n v="0.2"/>
    <n v="4.3176000000000005"/>
  </r>
  <r>
    <n v="807"/>
    <x v="377"/>
    <x v="2"/>
    <x v="301"/>
    <n v="40854"/>
    <s v="Standard Class"/>
    <s v="RA-19915"/>
    <s v="Russell Applegate"/>
    <x v="0"/>
    <s v="United States"/>
    <s v="Denver"/>
    <x v="22"/>
    <n v="80219"/>
    <x v="1"/>
    <s v="TEC-PH-10001795"/>
    <x v="2"/>
    <x v="7"/>
    <s v="ClearOne CHATAttach 160 - speaker phone"/>
    <n v="1983.9680000000001"/>
    <n v="4"/>
    <n v="0.2"/>
    <n v="247.99599999999981"/>
  </r>
  <r>
    <n v="808"/>
    <x v="378"/>
    <x v="1"/>
    <x v="302"/>
    <n v="40944"/>
    <s v="First Class"/>
    <s v="AA-10375"/>
    <s v="Allen Armold"/>
    <x v="0"/>
    <s v="United States"/>
    <s v="Omaha"/>
    <x v="8"/>
    <n v="68104"/>
    <x v="2"/>
    <s v="FUR-FU-10003347"/>
    <x v="0"/>
    <x v="5"/>
    <s v="Coloredge Poster Frame"/>
    <n v="28.4"/>
    <n v="2"/>
    <n v="0"/>
    <n v="11.076000000000001"/>
  </r>
  <r>
    <n v="809"/>
    <x v="378"/>
    <x v="1"/>
    <x v="302"/>
    <n v="40944"/>
    <s v="First Class"/>
    <s v="AA-10375"/>
    <s v="Allen Armold"/>
    <x v="0"/>
    <s v="United States"/>
    <s v="Omaha"/>
    <x v="8"/>
    <n v="68104"/>
    <x v="2"/>
    <s v="TEC-AC-10004901"/>
    <x v="2"/>
    <x v="11"/>
    <s v="Kensington SlimBlade Notebook Wireless Mouse with Nano Receiver "/>
    <n v="149.97"/>
    <n v="3"/>
    <n v="0"/>
    <n v="50.989800000000002"/>
  </r>
  <r>
    <n v="810"/>
    <x v="379"/>
    <x v="2"/>
    <x v="303"/>
    <n v="40831"/>
    <s v="First Class"/>
    <s v="ZC-21910"/>
    <s v="Zuschuss Carroll"/>
    <x v="0"/>
    <s v="United States"/>
    <s v="Edmonds"/>
    <x v="4"/>
    <n v="98026"/>
    <x v="1"/>
    <s v="OFF-AR-10003190"/>
    <x v="1"/>
    <x v="6"/>
    <s v="Newell 32"/>
    <n v="11.52"/>
    <n v="4"/>
    <n v="0"/>
    <n v="3.2256"/>
  </r>
  <r>
    <n v="811"/>
    <x v="379"/>
    <x v="2"/>
    <x v="303"/>
    <n v="40831"/>
    <s v="First Class"/>
    <s v="ZC-21910"/>
    <s v="Zuschuss Carroll"/>
    <x v="0"/>
    <s v="United States"/>
    <s v="Edmonds"/>
    <x v="4"/>
    <n v="98026"/>
    <x v="1"/>
    <s v="FUR-TA-10002903"/>
    <x v="0"/>
    <x v="3"/>
    <s v="Bevis Round Bullnose 29&quot; High Table Top"/>
    <n v="1298.55"/>
    <n v="5"/>
    <n v="0"/>
    <n v="311.65199999999999"/>
  </r>
  <r>
    <n v="812"/>
    <x v="379"/>
    <x v="2"/>
    <x v="303"/>
    <n v="40831"/>
    <s v="First Class"/>
    <s v="ZC-21910"/>
    <s v="Zuschuss Carroll"/>
    <x v="0"/>
    <s v="United States"/>
    <s v="Edmonds"/>
    <x v="4"/>
    <n v="98026"/>
    <x v="1"/>
    <s v="OFF-AP-10000240"/>
    <x v="1"/>
    <x v="9"/>
    <s v="Belkin F9G930V10-GRY 9 Outlet Surge"/>
    <n v="213.92"/>
    <n v="4"/>
    <n v="0"/>
    <n v="62.036799999999971"/>
  </r>
  <r>
    <n v="813"/>
    <x v="379"/>
    <x v="2"/>
    <x v="303"/>
    <n v="40831"/>
    <s v="First Class"/>
    <s v="ZC-21910"/>
    <s v="Zuschuss Carroll"/>
    <x v="0"/>
    <s v="United States"/>
    <s v="Edmonds"/>
    <x v="4"/>
    <n v="98026"/>
    <x v="1"/>
    <s v="TEC-AC-10001101"/>
    <x v="2"/>
    <x v="11"/>
    <s v="Sony 16GB Class 10 Micro SDHC R40 Memory Card"/>
    <n v="25.78"/>
    <n v="2"/>
    <n v="0"/>
    <n v="2.5779999999999994"/>
  </r>
  <r>
    <n v="814"/>
    <x v="380"/>
    <x v="3"/>
    <x v="304"/>
    <n v="41774"/>
    <s v="Same Day"/>
    <s v="PJ-19015"/>
    <s v="Pauline Johnson"/>
    <x v="0"/>
    <s v="United States"/>
    <s v="Santa Ana"/>
    <x v="1"/>
    <n v="92704"/>
    <x v="1"/>
    <s v="FUR-FU-10000794"/>
    <x v="0"/>
    <x v="5"/>
    <s v="Eldon Stackable Tray, Side-Load, Legal, Smoke"/>
    <n v="18.28"/>
    <n v="2"/>
    <n v="0"/>
    <n v="6.2151999999999994"/>
  </r>
  <r>
    <n v="815"/>
    <x v="380"/>
    <x v="3"/>
    <x v="304"/>
    <n v="41774"/>
    <s v="Same Day"/>
    <s v="PJ-19015"/>
    <s v="Pauline Johnson"/>
    <x v="0"/>
    <s v="United States"/>
    <s v="Santa Ana"/>
    <x v="1"/>
    <n v="92704"/>
    <x v="1"/>
    <s v="TEC-AC-10001838"/>
    <x v="2"/>
    <x v="11"/>
    <s v="Razer Tiamat Over Ear 7.1 Surround Sound PC Gaming Headset"/>
    <n v="1399.93"/>
    <n v="7"/>
    <n v="0"/>
    <n v="601.96990000000005"/>
  </r>
  <r>
    <n v="816"/>
    <x v="381"/>
    <x v="1"/>
    <x v="305"/>
    <n v="40991"/>
    <s v="First Class"/>
    <s v="BW-11110"/>
    <s v="Bart Watters"/>
    <x v="1"/>
    <s v="United States"/>
    <s v="Milwaukee"/>
    <x v="6"/>
    <n v="53209"/>
    <x v="2"/>
    <s v="OFF-PA-10000061"/>
    <x v="1"/>
    <x v="10"/>
    <s v="Xerox 205"/>
    <n v="51.84"/>
    <n v="8"/>
    <n v="0"/>
    <n v="24.883200000000002"/>
  </r>
  <r>
    <n v="817"/>
    <x v="382"/>
    <x v="0"/>
    <x v="306"/>
    <n v="41537"/>
    <s v="Standard Class"/>
    <s v="DB-13210"/>
    <s v="Dean Braden"/>
    <x v="0"/>
    <s v="United States"/>
    <s v="Philadelphia"/>
    <x v="9"/>
    <n v="19140"/>
    <x v="3"/>
    <s v="OFF-PA-10003651"/>
    <x v="1"/>
    <x v="10"/>
    <s v="Xerox 1968"/>
    <n v="5.3440000000000003"/>
    <n v="1"/>
    <n v="0.2"/>
    <n v="1.8703999999999998"/>
  </r>
  <r>
    <n v="818"/>
    <x v="383"/>
    <x v="2"/>
    <x v="307"/>
    <n v="40726"/>
    <s v="Standard Class"/>
    <s v="CA-12775"/>
    <s v="Cynthia Arntzen"/>
    <x v="0"/>
    <s v="United States"/>
    <s v="Philadelphia"/>
    <x v="9"/>
    <n v="19140"/>
    <x v="3"/>
    <s v="OFF-PA-10000304"/>
    <x v="1"/>
    <x v="10"/>
    <s v="Xerox 1995"/>
    <n v="41.472000000000008"/>
    <n v="8"/>
    <n v="0.2"/>
    <n v="14.5152"/>
  </r>
  <r>
    <n v="819"/>
    <x v="383"/>
    <x v="2"/>
    <x v="307"/>
    <n v="40726"/>
    <s v="Standard Class"/>
    <s v="CA-12775"/>
    <s v="Cynthia Arntzen"/>
    <x v="0"/>
    <s v="United States"/>
    <s v="Philadelphia"/>
    <x v="9"/>
    <n v="19140"/>
    <x v="3"/>
    <s v="OFF-BI-10003094"/>
    <x v="1"/>
    <x v="8"/>
    <s v="Self-Adhesive Ring Binder Labels"/>
    <n v="3.168000000000001"/>
    <n v="3"/>
    <n v="0.7"/>
    <n v="-2.4287999999999998"/>
  </r>
  <r>
    <n v="820"/>
    <x v="383"/>
    <x v="2"/>
    <x v="307"/>
    <n v="40726"/>
    <s v="Standard Class"/>
    <s v="CA-12775"/>
    <s v="Cynthia Arntzen"/>
    <x v="0"/>
    <s v="United States"/>
    <s v="Philadelphia"/>
    <x v="9"/>
    <n v="19140"/>
    <x v="3"/>
    <s v="FUR-CH-10001394"/>
    <x v="0"/>
    <x v="1"/>
    <s v="Global Leather Executive Chair"/>
    <n v="1228.4649999999999"/>
    <n v="5"/>
    <n v="0.3"/>
    <n v="0"/>
  </r>
  <r>
    <n v="821"/>
    <x v="383"/>
    <x v="2"/>
    <x v="307"/>
    <n v="40726"/>
    <s v="Standard Class"/>
    <s v="CA-12775"/>
    <s v="Cynthia Arntzen"/>
    <x v="0"/>
    <s v="United States"/>
    <s v="Philadelphia"/>
    <x v="9"/>
    <n v="19140"/>
    <x v="3"/>
    <s v="OFF-BI-10004230"/>
    <x v="1"/>
    <x v="8"/>
    <s v="GBC Recycled Grain Textured Covers"/>
    <n v="31.086000000000006"/>
    <n v="3"/>
    <n v="0.7"/>
    <n v="-22.796399999999991"/>
  </r>
  <r>
    <n v="822"/>
    <x v="383"/>
    <x v="2"/>
    <x v="307"/>
    <n v="40726"/>
    <s v="Standard Class"/>
    <s v="CA-12775"/>
    <s v="Cynthia Arntzen"/>
    <x v="0"/>
    <s v="United States"/>
    <s v="Philadelphia"/>
    <x v="9"/>
    <n v="19140"/>
    <x v="3"/>
    <s v="OFF-PA-10003395"/>
    <x v="1"/>
    <x v="10"/>
    <s v="Xerox 1941"/>
    <n v="335.52"/>
    <n v="4"/>
    <n v="0.2"/>
    <n v="117.43199999999999"/>
  </r>
  <r>
    <n v="823"/>
    <x v="384"/>
    <x v="3"/>
    <x v="308"/>
    <n v="41818"/>
    <s v="Standard Class"/>
    <s v="TR-21325"/>
    <s v="Toby Ritter"/>
    <x v="0"/>
    <s v="United States"/>
    <s v="Belleville"/>
    <x v="30"/>
    <n v="7109"/>
    <x v="3"/>
    <s v="TEC-AC-10002402"/>
    <x v="2"/>
    <x v="11"/>
    <s v="Razer Kraken PRO Over Ear PC and Music Headset"/>
    <n v="239.96999999999997"/>
    <n v="3"/>
    <n v="0"/>
    <n v="71.990999999999985"/>
  </r>
  <r>
    <n v="824"/>
    <x v="384"/>
    <x v="3"/>
    <x v="308"/>
    <n v="41818"/>
    <s v="Standard Class"/>
    <s v="TR-21325"/>
    <s v="Toby Ritter"/>
    <x v="0"/>
    <s v="United States"/>
    <s v="Belleville"/>
    <x v="30"/>
    <n v="7109"/>
    <x v="3"/>
    <s v="OFF-LA-10003223"/>
    <x v="1"/>
    <x v="2"/>
    <s v="Avery 508"/>
    <n v="9.82"/>
    <n v="2"/>
    <n v="0"/>
    <n v="4.8117999999999999"/>
  </r>
  <r>
    <n v="825"/>
    <x v="385"/>
    <x v="2"/>
    <x v="309"/>
    <n v="40678"/>
    <s v="Standard Class"/>
    <s v="PG-18820"/>
    <s v="Patrick Gardner"/>
    <x v="0"/>
    <s v="United States"/>
    <s v="San Francisco"/>
    <x v="1"/>
    <n v="94110"/>
    <x v="1"/>
    <s v="TEC-AC-10003441"/>
    <x v="2"/>
    <x v="11"/>
    <s v="Kingston Digital DataTraveler 32GB USB 2.0"/>
    <n v="67.8"/>
    <n v="4"/>
    <n v="0"/>
    <n v="4.0679999999999978"/>
  </r>
  <r>
    <n v="826"/>
    <x v="385"/>
    <x v="2"/>
    <x v="309"/>
    <n v="40678"/>
    <s v="Standard Class"/>
    <s v="PG-18820"/>
    <s v="Patrick Gardner"/>
    <x v="0"/>
    <s v="United States"/>
    <s v="San Francisco"/>
    <x v="1"/>
    <n v="94110"/>
    <x v="1"/>
    <s v="TEC-AC-10000109"/>
    <x v="2"/>
    <x v="11"/>
    <s v="Sony Micro Vault Click 16 GB USB 2.0 Flash Drive"/>
    <n v="167.97"/>
    <n v="3"/>
    <n v="0"/>
    <n v="40.31280000000001"/>
  </r>
  <r>
    <n v="827"/>
    <x v="386"/>
    <x v="3"/>
    <x v="170"/>
    <n v="41880"/>
    <s v="Standard Class"/>
    <s v="GT-14710"/>
    <s v="Greg Tran"/>
    <x v="0"/>
    <s v="United States"/>
    <s v="Lakeville"/>
    <x v="11"/>
    <n v="55044"/>
    <x v="2"/>
    <s v="OFF-FA-10002280"/>
    <x v="1"/>
    <x v="13"/>
    <s v="Advantus Plastic Paper Clips"/>
    <n v="35"/>
    <n v="7"/>
    <n v="0"/>
    <n v="16.8"/>
  </r>
  <r>
    <n v="828"/>
    <x v="386"/>
    <x v="3"/>
    <x v="170"/>
    <n v="41880"/>
    <s v="Standard Class"/>
    <s v="GT-14710"/>
    <s v="Greg Tran"/>
    <x v="0"/>
    <s v="United States"/>
    <s v="Lakeville"/>
    <x v="11"/>
    <n v="55044"/>
    <x v="2"/>
    <s v="OFF-SU-10000381"/>
    <x v="1"/>
    <x v="14"/>
    <s v="Acme Forged Steel Scissors with Black Enamel Handles"/>
    <n v="37.24"/>
    <n v="4"/>
    <n v="0"/>
    <n v="10.799599999999998"/>
  </r>
  <r>
    <n v="829"/>
    <x v="386"/>
    <x v="3"/>
    <x v="170"/>
    <n v="41880"/>
    <s v="Standard Class"/>
    <s v="GT-14710"/>
    <s v="Greg Tran"/>
    <x v="0"/>
    <s v="United States"/>
    <s v="Lakeville"/>
    <x v="11"/>
    <n v="55044"/>
    <x v="2"/>
    <s v="OFF-EN-10004459"/>
    <x v="1"/>
    <x v="12"/>
    <s v="Security-Tint Envelopes"/>
    <n v="15.28"/>
    <n v="2"/>
    <n v="0"/>
    <n v="7.4871999999999996"/>
  </r>
  <r>
    <n v="830"/>
    <x v="387"/>
    <x v="3"/>
    <x v="114"/>
    <n v="41812"/>
    <s v="Second Class"/>
    <s v="JE-15745"/>
    <s v="Joel Eaton"/>
    <x v="0"/>
    <s v="United States"/>
    <s v="Florence"/>
    <x v="0"/>
    <n v="41042"/>
    <x v="0"/>
    <s v="FUR-CH-10000665"/>
    <x v="0"/>
    <x v="1"/>
    <s v="Global Airflow Leather Mesh Back Chair, Black"/>
    <n v="301.95999999999998"/>
    <n v="2"/>
    <n v="0"/>
    <n v="90.587999999999965"/>
  </r>
  <r>
    <n v="831"/>
    <x v="387"/>
    <x v="3"/>
    <x v="114"/>
    <n v="41812"/>
    <s v="Second Class"/>
    <s v="JE-15745"/>
    <s v="Joel Eaton"/>
    <x v="0"/>
    <s v="United States"/>
    <s v="Florence"/>
    <x v="0"/>
    <n v="41042"/>
    <x v="0"/>
    <s v="OFF-AP-10003884"/>
    <x v="1"/>
    <x v="9"/>
    <s v="Fellowes Smart Surge Ten-Outlet Protector, Platinum"/>
    <n v="180.66"/>
    <n v="3"/>
    <n v="0"/>
    <n v="50.584800000000008"/>
  </r>
  <r>
    <n v="832"/>
    <x v="387"/>
    <x v="3"/>
    <x v="114"/>
    <n v="41812"/>
    <s v="Second Class"/>
    <s v="JE-15745"/>
    <s v="Joel Eaton"/>
    <x v="0"/>
    <s v="United States"/>
    <s v="Florence"/>
    <x v="0"/>
    <n v="41042"/>
    <x v="0"/>
    <s v="TEC-PH-10001557"/>
    <x v="2"/>
    <x v="7"/>
    <s v="Pyle PMP37LED"/>
    <n v="191.98"/>
    <n v="2"/>
    <n v="0"/>
    <n v="51.834599999999995"/>
  </r>
  <r>
    <n v="833"/>
    <x v="387"/>
    <x v="3"/>
    <x v="114"/>
    <n v="41812"/>
    <s v="Second Class"/>
    <s v="JE-15745"/>
    <s v="Joel Eaton"/>
    <x v="0"/>
    <s v="United States"/>
    <s v="Florence"/>
    <x v="0"/>
    <n v="41042"/>
    <x v="0"/>
    <s v="TEC-PH-10002085"/>
    <x v="2"/>
    <x v="7"/>
    <s v="Clarity 53712"/>
    <n v="65.989999999999995"/>
    <n v="1"/>
    <n v="0"/>
    <n v="17.157400000000003"/>
  </r>
  <r>
    <n v="834"/>
    <x v="388"/>
    <x v="0"/>
    <x v="310"/>
    <n v="41483"/>
    <s v="Standard Class"/>
    <s v="JB-15400"/>
    <s v="Jennifer Braxton"/>
    <x v="1"/>
    <s v="United States"/>
    <s v="Tampa"/>
    <x v="2"/>
    <n v="33614"/>
    <x v="0"/>
    <s v="OFF-AR-10002956"/>
    <x v="1"/>
    <x v="6"/>
    <s v="Boston 16801 Nautilus Battery Pencil Sharpener"/>
    <n v="35.216000000000001"/>
    <n v="2"/>
    <n v="0.2"/>
    <n v="2.6411999999999995"/>
  </r>
  <r>
    <n v="835"/>
    <x v="388"/>
    <x v="0"/>
    <x v="310"/>
    <n v="41483"/>
    <s v="Standard Class"/>
    <s v="JB-15400"/>
    <s v="Jennifer Braxton"/>
    <x v="1"/>
    <s v="United States"/>
    <s v="Tampa"/>
    <x v="2"/>
    <n v="33614"/>
    <x v="0"/>
    <s v="OFF-AP-10003266"/>
    <x v="1"/>
    <x v="9"/>
    <s v="Holmes Replacement Filter for HEPA Air Cleaner, Large Room"/>
    <n v="23.696000000000002"/>
    <n v="2"/>
    <n v="0.2"/>
    <n v="6.5164"/>
  </r>
  <r>
    <n v="836"/>
    <x v="388"/>
    <x v="0"/>
    <x v="310"/>
    <n v="41483"/>
    <s v="Standard Class"/>
    <s v="JB-15400"/>
    <s v="Jennifer Braxton"/>
    <x v="1"/>
    <s v="United States"/>
    <s v="Tampa"/>
    <x v="2"/>
    <n v="33614"/>
    <x v="0"/>
    <s v="TEC-MA-10004002"/>
    <x v="2"/>
    <x v="15"/>
    <s v="Zebra GX420t Direct Thermal/Thermal Transfer Printer"/>
    <n v="265.47500000000002"/>
    <n v="1"/>
    <n v="0.5"/>
    <n v="-111.49950000000007"/>
  </r>
  <r>
    <n v="837"/>
    <x v="389"/>
    <x v="2"/>
    <x v="78"/>
    <n v="40799"/>
    <s v="Second Class"/>
    <s v="LH-17020"/>
    <s v="Lisa Hazard"/>
    <x v="0"/>
    <s v="United States"/>
    <s v="Tyler"/>
    <x v="5"/>
    <n v="75701"/>
    <x v="2"/>
    <s v="OFF-BI-10001071"/>
    <x v="1"/>
    <x v="8"/>
    <s v="GBC ProClick Punch Binding System"/>
    <n v="51.183999999999983"/>
    <n v="4"/>
    <n v="0.8"/>
    <n v="-79.335199999999986"/>
  </r>
  <r>
    <n v="838"/>
    <x v="390"/>
    <x v="3"/>
    <x v="259"/>
    <n v="41955"/>
    <s v="Standard Class"/>
    <s v="JL-15175"/>
    <s v="James Lanier"/>
    <x v="2"/>
    <s v="United States"/>
    <s v="Columbia"/>
    <x v="18"/>
    <n v="38401"/>
    <x v="0"/>
    <s v="OFF-PA-10001560"/>
    <x v="1"/>
    <x v="10"/>
    <s v="Adams Telephone Message Books, 5 1/4” x 11”"/>
    <n v="9.6640000000000015"/>
    <n v="2"/>
    <n v="0.2"/>
    <n v="3.2615999999999996"/>
  </r>
  <r>
    <n v="839"/>
    <x v="391"/>
    <x v="0"/>
    <x v="311"/>
    <n v="41346"/>
    <s v="Standard Class"/>
    <s v="EB-13705"/>
    <s v="Ed Braxton"/>
    <x v="1"/>
    <s v="United States"/>
    <s v="Fort Worth"/>
    <x v="5"/>
    <n v="76106"/>
    <x v="2"/>
    <s v="TEC-PH-10002365"/>
    <x v="2"/>
    <x v="7"/>
    <s v="Belkin Grip Candy Sheer Case / Cover for iPhone 5 and 5S"/>
    <n v="21.071999999999999"/>
    <n v="3"/>
    <n v="0.2"/>
    <n v="1.5804"/>
  </r>
  <r>
    <n v="840"/>
    <x v="392"/>
    <x v="1"/>
    <x v="312"/>
    <n v="41238"/>
    <s v="Standard Class"/>
    <s v="BM-11650"/>
    <s v="Brian Moss"/>
    <x v="1"/>
    <s v="United States"/>
    <s v="New York City"/>
    <x v="15"/>
    <n v="10035"/>
    <x v="3"/>
    <s v="OFF-AR-10004648"/>
    <x v="1"/>
    <x v="6"/>
    <s v="Boston 19500 Mighty Mite Electric Pencil Sharpener"/>
    <n v="60.449999999999996"/>
    <n v="3"/>
    <n v="0"/>
    <n v="16.3215"/>
  </r>
  <r>
    <n v="841"/>
    <x v="392"/>
    <x v="1"/>
    <x v="312"/>
    <n v="41238"/>
    <s v="Standard Class"/>
    <s v="BM-11650"/>
    <s v="Brian Moss"/>
    <x v="1"/>
    <s v="United States"/>
    <s v="New York City"/>
    <x v="15"/>
    <n v="10035"/>
    <x v="3"/>
    <s v="OFF-AR-10002578"/>
    <x v="1"/>
    <x v="6"/>
    <s v="Newell 335"/>
    <n v="11.52"/>
    <n v="4"/>
    <n v="0"/>
    <n v="3.3407999999999998"/>
  </r>
  <r>
    <n v="842"/>
    <x v="392"/>
    <x v="1"/>
    <x v="312"/>
    <n v="41238"/>
    <s v="Standard Class"/>
    <s v="BM-11650"/>
    <s v="Brian Moss"/>
    <x v="1"/>
    <s v="United States"/>
    <s v="New York City"/>
    <x v="15"/>
    <n v="10035"/>
    <x v="3"/>
    <s v="FUR-BO-10001519"/>
    <x v="0"/>
    <x v="0"/>
    <s v="O'Sullivan 3-Shelf Heavy-Duty Bookcases"/>
    <n v="186.048"/>
    <n v="4"/>
    <n v="0.2"/>
    <n v="9.3024000000000058"/>
  </r>
  <r>
    <n v="843"/>
    <x v="393"/>
    <x v="0"/>
    <x v="77"/>
    <n v="41588"/>
    <s v="First Class"/>
    <s v="EM-14095"/>
    <s v="Eudokia Martin"/>
    <x v="1"/>
    <s v="United States"/>
    <s v="Los Angeles"/>
    <x v="1"/>
    <n v="90036"/>
    <x v="1"/>
    <s v="OFF-BI-10001294"/>
    <x v="1"/>
    <x v="8"/>
    <s v="Fellowes Binding Cases"/>
    <n v="37.44"/>
    <n v="4"/>
    <n v="0.2"/>
    <n v="11.699999999999996"/>
  </r>
  <r>
    <n v="844"/>
    <x v="393"/>
    <x v="0"/>
    <x v="77"/>
    <n v="41588"/>
    <s v="First Class"/>
    <s v="EM-14095"/>
    <s v="Eudokia Martin"/>
    <x v="1"/>
    <s v="United States"/>
    <s v="Los Angeles"/>
    <x v="1"/>
    <n v="90036"/>
    <x v="1"/>
    <s v="OFF-BI-10001636"/>
    <x v="1"/>
    <x v="8"/>
    <s v="Ibico Plastic and Wire Spiral Binding Combs"/>
    <n v="26.975999999999999"/>
    <n v="4"/>
    <n v="0.2"/>
    <n v="8.767199999999999"/>
  </r>
  <r>
    <n v="845"/>
    <x v="393"/>
    <x v="0"/>
    <x v="77"/>
    <n v="41588"/>
    <s v="First Class"/>
    <s v="EM-14095"/>
    <s v="Eudokia Martin"/>
    <x v="1"/>
    <s v="United States"/>
    <s v="Los Angeles"/>
    <x v="1"/>
    <n v="90036"/>
    <x v="1"/>
    <s v="OFF-SU-10002503"/>
    <x v="1"/>
    <x v="14"/>
    <s v="Acme Preferred Stainless Steel Scissors"/>
    <n v="11.36"/>
    <n v="2"/>
    <n v="0"/>
    <n v="3.2943999999999996"/>
  </r>
  <r>
    <n v="846"/>
    <x v="393"/>
    <x v="0"/>
    <x v="77"/>
    <n v="41588"/>
    <s v="First Class"/>
    <s v="EM-14095"/>
    <s v="Eudokia Martin"/>
    <x v="1"/>
    <s v="United States"/>
    <s v="Los Angeles"/>
    <x v="1"/>
    <n v="90036"/>
    <x v="1"/>
    <s v="OFF-LA-10004093"/>
    <x v="1"/>
    <x v="2"/>
    <s v="Avery 486"/>
    <n v="14.62"/>
    <n v="2"/>
    <n v="0"/>
    <n v="6.8713999999999995"/>
  </r>
  <r>
    <n v="847"/>
    <x v="394"/>
    <x v="1"/>
    <x v="313"/>
    <n v="41199"/>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n v="41199"/>
    <s v="Standard Class"/>
    <s v="AF-10885"/>
    <s v="Art Foster"/>
    <x v="0"/>
    <s v="United States"/>
    <s v="Louisville"/>
    <x v="0"/>
    <n v="40214"/>
    <x v="0"/>
    <s v="FUR-CH-10001891"/>
    <x v="0"/>
    <x v="1"/>
    <s v="Global Deluxe Office Fabric Chairs"/>
    <n v="287.94"/>
    <n v="3"/>
    <n v="0"/>
    <n v="77.743800000000022"/>
  </r>
  <r>
    <n v="849"/>
    <x v="395"/>
    <x v="3"/>
    <x v="314"/>
    <n v="41646"/>
    <s v="Standard Class"/>
    <s v="GA-14725"/>
    <s v="Guy Armstrong"/>
    <x v="0"/>
    <s v="United States"/>
    <s v="Lorain"/>
    <x v="24"/>
    <n v="44052"/>
    <x v="3"/>
    <s v="FUR-FU-10003878"/>
    <x v="0"/>
    <x v="5"/>
    <s v="Linden 10&quot; Round Wall Clock, Black"/>
    <n v="48.896000000000001"/>
    <n v="4"/>
    <n v="0.2"/>
    <n v="8.5567999999999991"/>
  </r>
  <r>
    <n v="850"/>
    <x v="396"/>
    <x v="2"/>
    <x v="315"/>
    <n v="40587"/>
    <s v="Standard Class"/>
    <s v="CK-12760"/>
    <s v="Cyma Kinney"/>
    <x v="1"/>
    <s v="United States"/>
    <s v="Linden"/>
    <x v="30"/>
    <n v="7036"/>
    <x v="3"/>
    <s v="TEC-AC-10000710"/>
    <x v="2"/>
    <x v="11"/>
    <s v="Maxell DVD-RAM Discs"/>
    <n v="115.36"/>
    <n v="7"/>
    <n v="0"/>
    <n v="49.604800000000012"/>
  </r>
  <r>
    <n v="851"/>
    <x v="397"/>
    <x v="0"/>
    <x v="23"/>
    <n v="41451"/>
    <s v="Second Class"/>
    <s v="DP-13105"/>
    <s v="Dave Poirier"/>
    <x v="1"/>
    <s v="United States"/>
    <s v="Salinas"/>
    <x v="1"/>
    <n v="93905"/>
    <x v="1"/>
    <s v="OFF-AR-10002335"/>
    <x v="1"/>
    <x v="6"/>
    <s v="DIXON Oriole Pencils"/>
    <n v="5.16"/>
    <n v="2"/>
    <n v="0"/>
    <n v="1.3416000000000001"/>
  </r>
  <r>
    <n v="852"/>
    <x v="397"/>
    <x v="0"/>
    <x v="23"/>
    <n v="41451"/>
    <s v="Second Class"/>
    <s v="DP-13105"/>
    <s v="Dave Poirier"/>
    <x v="1"/>
    <s v="United States"/>
    <s v="Salinas"/>
    <x v="1"/>
    <n v="93905"/>
    <x v="1"/>
    <s v="OFF-PA-10001870"/>
    <x v="1"/>
    <x v="10"/>
    <s v="Xerox 202"/>
    <n v="38.880000000000003"/>
    <n v="6"/>
    <n v="0"/>
    <n v="18.662400000000002"/>
  </r>
  <r>
    <n v="853"/>
    <x v="398"/>
    <x v="0"/>
    <x v="316"/>
    <n v="41430"/>
    <s v="Standard Class"/>
    <s v="VD-21670"/>
    <s v="Valerie Dominguez"/>
    <x v="0"/>
    <s v="United States"/>
    <s v="Jackson"/>
    <x v="35"/>
    <n v="39212"/>
    <x v="0"/>
    <s v="OFF-AR-10003373"/>
    <x v="1"/>
    <x v="6"/>
    <s v="Boston School Pro Electric Pencil Sharpener, 1670"/>
    <n v="185.88"/>
    <n v="6"/>
    <n v="0"/>
    <n v="50.187599999999996"/>
  </r>
  <r>
    <n v="854"/>
    <x v="399"/>
    <x v="0"/>
    <x v="317"/>
    <n v="41329"/>
    <s v="Standard Class"/>
    <s v="GT-14710"/>
    <s v="Greg Tran"/>
    <x v="0"/>
    <s v="United States"/>
    <s v="New York City"/>
    <x v="15"/>
    <n v="10035"/>
    <x v="3"/>
    <s v="FUR-FU-10004090"/>
    <x v="0"/>
    <x v="5"/>
    <s v="Executive Impressions 14&quot; Contract Wall Clock"/>
    <n v="44.46"/>
    <n v="2"/>
    <n v="0"/>
    <n v="14.671799999999998"/>
  </r>
  <r>
    <n v="855"/>
    <x v="399"/>
    <x v="0"/>
    <x v="317"/>
    <n v="41329"/>
    <s v="Standard Class"/>
    <s v="GT-14710"/>
    <s v="Greg Tran"/>
    <x v="0"/>
    <s v="United States"/>
    <s v="New York City"/>
    <x v="15"/>
    <n v="10035"/>
    <x v="3"/>
    <s v="OFF-ST-10000736"/>
    <x v="1"/>
    <x v="4"/>
    <s v="Carina Double Wide Media Storage Towers in Natural &amp; Black"/>
    <n v="242.94"/>
    <n v="3"/>
    <n v="0"/>
    <n v="9.7175999999999902"/>
  </r>
  <r>
    <n v="856"/>
    <x v="400"/>
    <x v="2"/>
    <x v="93"/>
    <n v="40763"/>
    <s v="Standard Class"/>
    <s v="BK-11260"/>
    <s v="Berenike Kampe"/>
    <x v="0"/>
    <s v="United States"/>
    <s v="New York City"/>
    <x v="15"/>
    <n v="10035"/>
    <x v="3"/>
    <s v="OFF-PA-10001019"/>
    <x v="1"/>
    <x v="10"/>
    <s v="Xerox 1884"/>
    <n v="39.96"/>
    <n v="2"/>
    <n v="0"/>
    <n v="18.781199999999998"/>
  </r>
  <r>
    <n v="857"/>
    <x v="400"/>
    <x v="2"/>
    <x v="93"/>
    <n v="40763"/>
    <s v="Standard Class"/>
    <s v="BK-11260"/>
    <s v="Berenike Kampe"/>
    <x v="0"/>
    <s v="United States"/>
    <s v="New York City"/>
    <x v="15"/>
    <n v="10035"/>
    <x v="3"/>
    <s v="OFF-SU-10002537"/>
    <x v="1"/>
    <x v="14"/>
    <s v="Acme Box Cutter Scissors"/>
    <n v="102.30000000000001"/>
    <n v="10"/>
    <n v="0"/>
    <n v="26.598000000000006"/>
  </r>
  <r>
    <n v="858"/>
    <x v="400"/>
    <x v="2"/>
    <x v="93"/>
    <n v="40763"/>
    <s v="Standard Class"/>
    <s v="BK-11260"/>
    <s v="Berenike Kampe"/>
    <x v="0"/>
    <s v="United States"/>
    <s v="New York City"/>
    <x v="15"/>
    <n v="10035"/>
    <x v="3"/>
    <s v="OFF-ST-10003221"/>
    <x v="1"/>
    <x v="4"/>
    <s v="Staples"/>
    <n v="21.36"/>
    <n v="2"/>
    <n v="0"/>
    <n v="5.7672000000000008"/>
  </r>
  <r>
    <n v="859"/>
    <x v="401"/>
    <x v="3"/>
    <x v="318"/>
    <n v="41745"/>
    <s v="Standard Class"/>
    <s v="SJ-20125"/>
    <s v="Sanjit Jacobs"/>
    <x v="2"/>
    <s v="United States"/>
    <s v="New Brunswick"/>
    <x v="30"/>
    <n v="8901"/>
    <x v="3"/>
    <s v="OFF-PA-10004569"/>
    <x v="1"/>
    <x v="10"/>
    <s v="Wirebound Message Books, Two 4 1/4&quot; x 5&quot; Forms per Page"/>
    <n v="7.61"/>
    <n v="1"/>
    <n v="0"/>
    <n v="3.5766999999999998"/>
  </r>
  <r>
    <n v="860"/>
    <x v="401"/>
    <x v="3"/>
    <x v="318"/>
    <n v="41745"/>
    <s v="Standard Class"/>
    <s v="SJ-20125"/>
    <s v="Sanjit Jacobs"/>
    <x v="2"/>
    <s v="United States"/>
    <s v="New Brunswick"/>
    <x v="30"/>
    <n v="8901"/>
    <x v="3"/>
    <s v="OFF-FA-10000624"/>
    <x v="1"/>
    <x v="13"/>
    <s v="OIC Binder Clips"/>
    <n v="7.16"/>
    <n v="2"/>
    <n v="0"/>
    <n v="3.58"/>
  </r>
  <r>
    <n v="861"/>
    <x v="402"/>
    <x v="2"/>
    <x v="3"/>
    <n v="40710"/>
    <s v="Standard Class"/>
    <s v="CM-12445"/>
    <s v="Chuck Magee"/>
    <x v="0"/>
    <s v="United States"/>
    <s v="San Francisco"/>
    <x v="1"/>
    <n v="94122"/>
    <x v="1"/>
    <s v="OFF-SU-10001225"/>
    <x v="1"/>
    <x v="14"/>
    <s v="Staples"/>
    <n v="7.36"/>
    <n v="2"/>
    <n v="0"/>
    <n v="0.14719999999999978"/>
  </r>
  <r>
    <n v="862"/>
    <x v="402"/>
    <x v="2"/>
    <x v="3"/>
    <n v="40710"/>
    <s v="Standard Class"/>
    <s v="CM-12445"/>
    <s v="Chuck Magee"/>
    <x v="0"/>
    <s v="United States"/>
    <s v="San Francisco"/>
    <x v="1"/>
    <n v="94122"/>
    <x v="1"/>
    <s v="OFF-AR-10003752"/>
    <x v="1"/>
    <x v="6"/>
    <s v="Deluxe Chalkboard Eraser Cleaner"/>
    <n v="23.1"/>
    <n v="2"/>
    <n v="0"/>
    <n v="10.625999999999999"/>
  </r>
  <r>
    <n v="863"/>
    <x v="403"/>
    <x v="0"/>
    <x v="319"/>
    <n v="41281"/>
    <s v="Second Class"/>
    <s v="AJ-10795"/>
    <s v="Anthony Johnson"/>
    <x v="1"/>
    <s v="United States"/>
    <s v="Jacksonville"/>
    <x v="2"/>
    <n v="32216"/>
    <x v="0"/>
    <s v="TEC-AC-10001714"/>
    <x v="2"/>
    <x v="11"/>
    <s v="Logitech MX Performance Wireless Mouse"/>
    <n v="191.47200000000001"/>
    <n v="6"/>
    <n v="0.2"/>
    <n v="40.687800000000003"/>
  </r>
  <r>
    <n v="864"/>
    <x v="403"/>
    <x v="0"/>
    <x v="319"/>
    <n v="41281"/>
    <s v="Second Class"/>
    <s v="AJ-10795"/>
    <s v="Anthony Johnson"/>
    <x v="1"/>
    <s v="United States"/>
    <s v="Jacksonville"/>
    <x v="2"/>
    <n v="32216"/>
    <x v="0"/>
    <s v="OFF-AR-10003958"/>
    <x v="1"/>
    <x v="6"/>
    <s v="Newell 337"/>
    <n v="5.2480000000000002"/>
    <n v="2"/>
    <n v="0.2"/>
    <n v="0.59039999999999915"/>
  </r>
  <r>
    <n v="865"/>
    <x v="403"/>
    <x v="0"/>
    <x v="319"/>
    <n v="41281"/>
    <s v="Second Class"/>
    <s v="AJ-10795"/>
    <s v="Anthony Johnson"/>
    <x v="1"/>
    <s v="United States"/>
    <s v="Jacksonville"/>
    <x v="2"/>
    <n v="32216"/>
    <x v="0"/>
    <s v="TEC-PH-10002923"/>
    <x v="2"/>
    <x v="7"/>
    <s v="Logitech B530 USB Headset - headset - Full size, Binaural"/>
    <n v="59.184000000000005"/>
    <n v="2"/>
    <n v="0.2"/>
    <n v="5.1786000000000012"/>
  </r>
  <r>
    <n v="866"/>
    <x v="404"/>
    <x v="2"/>
    <x v="320"/>
    <n v="40559"/>
    <s v="Standard Class"/>
    <s v="AJ-10780"/>
    <s v="Anthony Jacobs"/>
    <x v="1"/>
    <s v="United States"/>
    <s v="Springfield"/>
    <x v="17"/>
    <n v="22153"/>
    <x v="0"/>
    <s v="OFF-LA-10004272"/>
    <x v="1"/>
    <x v="2"/>
    <s v="Avery 482"/>
    <n v="2.89"/>
    <n v="1"/>
    <n v="0"/>
    <n v="1.3583000000000001"/>
  </r>
  <r>
    <n v="867"/>
    <x v="404"/>
    <x v="2"/>
    <x v="320"/>
    <n v="40559"/>
    <s v="Standard Class"/>
    <s v="AJ-10780"/>
    <s v="Anthony Jacobs"/>
    <x v="1"/>
    <s v="United States"/>
    <s v="Springfield"/>
    <x v="17"/>
    <n v="22153"/>
    <x v="0"/>
    <s v="FUR-FU-10000965"/>
    <x v="0"/>
    <x v="5"/>
    <s v="Howard Miller 11-1/2&quot; Diameter Ridgewood Wall Clock"/>
    <n v="51.94"/>
    <n v="1"/>
    <n v="0"/>
    <n v="21.295400000000001"/>
  </r>
  <r>
    <n v="868"/>
    <x v="405"/>
    <x v="0"/>
    <x v="321"/>
    <n v="41550"/>
    <s v="First Class"/>
    <s v="LS-16945"/>
    <s v="Linda Southworth"/>
    <x v="1"/>
    <s v="United States"/>
    <s v="Philadelphia"/>
    <x v="9"/>
    <n v="19140"/>
    <x v="3"/>
    <s v="OFF-LA-10004853"/>
    <x v="1"/>
    <x v="2"/>
    <s v="Avery 483"/>
    <n v="15.936000000000002"/>
    <n v="4"/>
    <n v="0.2"/>
    <n v="5.1791999999999998"/>
  </r>
  <r>
    <n v="869"/>
    <x v="406"/>
    <x v="2"/>
    <x v="322"/>
    <n v="40643"/>
    <s v="Standard Class"/>
    <s v="GP-14740"/>
    <s v="Guy Phonely"/>
    <x v="1"/>
    <s v="United States"/>
    <s v="Lancaster"/>
    <x v="9"/>
    <n v="17602"/>
    <x v="3"/>
    <s v="OFF-BI-10003719"/>
    <x v="1"/>
    <x v="8"/>
    <s v="Large Capacity Hanging Post Binders"/>
    <n v="44.910000000000011"/>
    <n v="6"/>
    <n v="0.7"/>
    <n v="-35.927999999999997"/>
  </r>
  <r>
    <n v="870"/>
    <x v="407"/>
    <x v="0"/>
    <x v="323"/>
    <n v="41523"/>
    <s v="First Class"/>
    <s v="PK-18910"/>
    <s v="Paul Knutson"/>
    <x v="2"/>
    <s v="United States"/>
    <s v="Philadelphia"/>
    <x v="9"/>
    <n v="19143"/>
    <x v="3"/>
    <s v="OFF-BI-10000545"/>
    <x v="1"/>
    <x v="8"/>
    <s v="GBC Ibimaster 500 Manual ProClick Binding System"/>
    <n v="1141.4700000000003"/>
    <n v="5"/>
    <n v="0.7"/>
    <n v="-760.98000000000025"/>
  </r>
  <r>
    <n v="871"/>
    <x v="407"/>
    <x v="0"/>
    <x v="323"/>
    <n v="41523"/>
    <s v="First Class"/>
    <s v="PK-18910"/>
    <s v="Paul Knutson"/>
    <x v="2"/>
    <s v="United States"/>
    <s v="Philadelphia"/>
    <x v="9"/>
    <n v="19143"/>
    <x v="3"/>
    <s v="TEC-PH-10002496"/>
    <x v="2"/>
    <x v="7"/>
    <s v="Cisco SPA301"/>
    <n v="280.78200000000004"/>
    <n v="3"/>
    <n v="0.4"/>
    <n v="-46.797000000000025"/>
  </r>
  <r>
    <n v="872"/>
    <x v="408"/>
    <x v="1"/>
    <x v="324"/>
    <n v="41202"/>
    <s v="First Class"/>
    <s v="TB-21520"/>
    <s v="Tracy Blumstein"/>
    <x v="0"/>
    <s v="United States"/>
    <s v="Concord"/>
    <x v="38"/>
    <n v="3301"/>
    <x v="3"/>
    <s v="OFF-PA-10003591"/>
    <x v="1"/>
    <x v="10"/>
    <s v="Southworth 100% Cotton The Best Paper"/>
    <n v="34.44"/>
    <n v="3"/>
    <n v="0"/>
    <n v="17.22"/>
  </r>
  <r>
    <n v="873"/>
    <x v="409"/>
    <x v="2"/>
    <x v="325"/>
    <n v="40892"/>
    <s v="Standard Class"/>
    <s v="SM-20005"/>
    <s v="Sally Matthias"/>
    <x v="0"/>
    <s v="United States"/>
    <s v="New York City"/>
    <x v="15"/>
    <n v="10009"/>
    <x v="3"/>
    <s v="OFF-PA-10004470"/>
    <x v="1"/>
    <x v="10"/>
    <s v="Adams Write n' Stick Phone Message Book, 11&quot; X 5 1/4&quot;, 200 Messages"/>
    <n v="11.36"/>
    <n v="2"/>
    <n v="0"/>
    <n v="5.2255999999999991"/>
  </r>
  <r>
    <n v="874"/>
    <x v="409"/>
    <x v="2"/>
    <x v="325"/>
    <n v="40892"/>
    <s v="Standard Class"/>
    <s v="SM-20005"/>
    <s v="Sally Matthias"/>
    <x v="0"/>
    <s v="United States"/>
    <s v="New York City"/>
    <x v="15"/>
    <n v="10009"/>
    <x v="3"/>
    <s v="OFF-BI-10000315"/>
    <x v="1"/>
    <x v="8"/>
    <s v="Poly Designer Cover &amp; Back"/>
    <n v="106.34399999999999"/>
    <n v="7"/>
    <n v="0.2"/>
    <n v="37.220399999999998"/>
  </r>
  <r>
    <n v="875"/>
    <x v="410"/>
    <x v="3"/>
    <x v="326"/>
    <n v="41881"/>
    <s v="Standard Class"/>
    <s v="GA-14725"/>
    <s v="Guy Armstrong"/>
    <x v="0"/>
    <s v="United States"/>
    <s v="Charlotte"/>
    <x v="3"/>
    <n v="28205"/>
    <x v="0"/>
    <s v="OFF-PA-10001790"/>
    <x v="1"/>
    <x v="10"/>
    <s v="Xerox 1910"/>
    <n v="192.16000000000003"/>
    <n v="5"/>
    <n v="0.2"/>
    <n v="67.255999999999986"/>
  </r>
  <r>
    <n v="876"/>
    <x v="411"/>
    <x v="0"/>
    <x v="327"/>
    <n v="41295"/>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n v="41295"/>
    <s v="Standard Class"/>
    <s v="CC-12430"/>
    <s v="Chuck Clark"/>
    <x v="2"/>
    <s v="United States"/>
    <s v="Concord"/>
    <x v="38"/>
    <n v="3301"/>
    <x v="3"/>
    <s v="TEC-AC-10003628"/>
    <x v="2"/>
    <x v="11"/>
    <s v="Logitech 910-002974 M325 Wireless Mouse for Web Scrolling"/>
    <n v="29.99"/>
    <n v="1"/>
    <n v="0"/>
    <n v="13.195600000000002"/>
  </r>
  <r>
    <n v="878"/>
    <x v="411"/>
    <x v="0"/>
    <x v="327"/>
    <n v="41295"/>
    <s v="Standard Class"/>
    <s v="CC-12430"/>
    <s v="Chuck Clark"/>
    <x v="2"/>
    <s v="United States"/>
    <s v="Concord"/>
    <x v="38"/>
    <n v="3301"/>
    <x v="3"/>
    <s v="TEC-AC-10002049"/>
    <x v="2"/>
    <x v="11"/>
    <s v="Logitech G19 Programmable Gaming Keyboard"/>
    <n v="371.96999999999997"/>
    <n v="3"/>
    <n v="0"/>
    <n v="66.954599999999971"/>
  </r>
  <r>
    <n v="879"/>
    <x v="412"/>
    <x v="2"/>
    <x v="328"/>
    <n v="40807"/>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n v="41976"/>
    <s v="Second Class"/>
    <s v="HP-14815"/>
    <s v="Harold Pawlan"/>
    <x v="2"/>
    <s v="United States"/>
    <s v="New York City"/>
    <x v="15"/>
    <n v="10024"/>
    <x v="3"/>
    <s v="OFF-BI-10003984"/>
    <x v="1"/>
    <x v="8"/>
    <s v="Lock-Up Easel 'Spel-Binder'"/>
    <n v="68.472000000000008"/>
    <n v="3"/>
    <n v="0.2"/>
    <n v="23.109299999999998"/>
  </r>
  <r>
    <n v="881"/>
    <x v="413"/>
    <x v="3"/>
    <x v="329"/>
    <n v="41976"/>
    <s v="Second Class"/>
    <s v="HP-14815"/>
    <s v="Harold Pawlan"/>
    <x v="2"/>
    <s v="United States"/>
    <s v="New York City"/>
    <x v="15"/>
    <n v="10024"/>
    <x v="3"/>
    <s v="FUR-CH-10004287"/>
    <x v="0"/>
    <x v="1"/>
    <s v="SAFCO Arco Folding Chair"/>
    <n v="1242.8999999999999"/>
    <n v="5"/>
    <n v="0.1"/>
    <n v="262.38999999999987"/>
  </r>
  <r>
    <n v="882"/>
    <x v="414"/>
    <x v="1"/>
    <x v="330"/>
    <n v="41195"/>
    <s v="Standard Class"/>
    <s v="DK-13090"/>
    <s v="Dave Kipp"/>
    <x v="0"/>
    <s v="United States"/>
    <s v="Springfield"/>
    <x v="17"/>
    <n v="22153"/>
    <x v="0"/>
    <s v="OFF-ST-10001321"/>
    <x v="1"/>
    <x v="4"/>
    <s v="Decoflex Hanging Personal Folder File, Blue"/>
    <n v="30.84"/>
    <n v="2"/>
    <n v="0"/>
    <n v="8.3268000000000022"/>
  </r>
  <r>
    <n v="883"/>
    <x v="415"/>
    <x v="3"/>
    <x v="331"/>
    <n v="41997"/>
    <s v="Same Day"/>
    <s v="GZ-14470"/>
    <s v="Gary Zandusky"/>
    <x v="0"/>
    <s v="United States"/>
    <s v="San Francisco"/>
    <x v="1"/>
    <n v="94109"/>
    <x v="1"/>
    <s v="OFF-AR-10001118"/>
    <x v="1"/>
    <x v="6"/>
    <s v="Binney &amp; Smith Crayola Metallic Crayons, 16-Color Pack"/>
    <n v="13.48"/>
    <n v="4"/>
    <n v="0"/>
    <n v="5.9312000000000014"/>
  </r>
  <r>
    <n v="884"/>
    <x v="416"/>
    <x v="0"/>
    <x v="332"/>
    <n v="41572"/>
    <s v="First Class"/>
    <s v="PM-19135"/>
    <s v="Peter McVee"/>
    <x v="2"/>
    <s v="United States"/>
    <s v="Detroit"/>
    <x v="12"/>
    <n v="48227"/>
    <x v="2"/>
    <s v="FUR-FU-10000732"/>
    <x v="0"/>
    <x v="5"/>
    <s v="Eldon 200 Class Desk Accessories"/>
    <n v="31.400000000000002"/>
    <n v="5"/>
    <n v="0"/>
    <n v="10.047999999999998"/>
  </r>
  <r>
    <n v="885"/>
    <x v="417"/>
    <x v="2"/>
    <x v="333"/>
    <n v="40667"/>
    <s v="Standard Class"/>
    <s v="LL-16840"/>
    <s v="Lauren Leatherbury"/>
    <x v="0"/>
    <s v="United States"/>
    <s v="Rochester"/>
    <x v="15"/>
    <n v="14609"/>
    <x v="3"/>
    <s v="FUR-FU-10001424"/>
    <x v="0"/>
    <x v="5"/>
    <s v="Dax Clear Box Frame"/>
    <n v="17.46"/>
    <n v="2"/>
    <n v="0"/>
    <n v="5.936399999999999"/>
  </r>
  <r>
    <n v="886"/>
    <x v="418"/>
    <x v="1"/>
    <x v="334"/>
    <n v="41027"/>
    <s v="Second Class"/>
    <s v="JS-15595"/>
    <s v="Jill Stevenson"/>
    <x v="1"/>
    <s v="United States"/>
    <s v="Los Angeles"/>
    <x v="1"/>
    <n v="90045"/>
    <x v="1"/>
    <s v="OFF-BI-10002071"/>
    <x v="1"/>
    <x v="8"/>
    <s v="Fellowes Black Plastic Comb Bindings"/>
    <n v="13.943999999999999"/>
    <n v="3"/>
    <n v="0.2"/>
    <n v="4.5317999999999996"/>
  </r>
  <r>
    <n v="887"/>
    <x v="419"/>
    <x v="3"/>
    <x v="335"/>
    <n v="41823"/>
    <s v="Standard Class"/>
    <s v="OT-18730"/>
    <s v="Olvera Toch"/>
    <x v="0"/>
    <s v="United States"/>
    <s v="San Diego"/>
    <x v="1"/>
    <n v="92105"/>
    <x v="1"/>
    <s v="OFF-ST-10002486"/>
    <x v="1"/>
    <x v="4"/>
    <s v="Eldon Shelf Savers Cubes and Bins"/>
    <n v="83.76"/>
    <n v="12"/>
    <n v="0"/>
    <n v="1.6751999999999967"/>
  </r>
  <r>
    <n v="888"/>
    <x v="420"/>
    <x v="3"/>
    <x v="336"/>
    <n v="41932"/>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n v="40893"/>
    <s v="Standard Class"/>
    <s v="CK-12760"/>
    <s v="Cyma Kinney"/>
    <x v="1"/>
    <s v="United States"/>
    <s v="San Francisco"/>
    <x v="1"/>
    <n v="94122"/>
    <x v="1"/>
    <s v="OFF-PA-10003845"/>
    <x v="1"/>
    <x v="10"/>
    <s v="Xerox 1987"/>
    <n v="34.68"/>
    <n v="6"/>
    <n v="0"/>
    <n v="16.993200000000002"/>
  </r>
  <r>
    <n v="890"/>
    <x v="422"/>
    <x v="3"/>
    <x v="308"/>
    <n v="41817"/>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n v="41817"/>
    <s v="Standard Class"/>
    <s v="JE-15475"/>
    <s v="Jeremy Ellison"/>
    <x v="0"/>
    <s v="United States"/>
    <s v="New Rochelle"/>
    <x v="15"/>
    <n v="10801"/>
    <x v="3"/>
    <s v="OFF-BI-10001098"/>
    <x v="1"/>
    <x v="8"/>
    <s v="Acco D-Ring Binder w/DublLock"/>
    <n v="51.311999999999998"/>
    <n v="3"/>
    <n v="0.2"/>
    <n v="18.600599999999996"/>
  </r>
  <r>
    <n v="892"/>
    <x v="423"/>
    <x v="3"/>
    <x v="335"/>
    <n v="41818"/>
    <s v="First Class"/>
    <s v="TH-21550"/>
    <s v="Tracy Hopkins"/>
    <x v="2"/>
    <s v="United States"/>
    <s v="Detroit"/>
    <x v="12"/>
    <n v="48227"/>
    <x v="2"/>
    <s v="OFF-PA-10001622"/>
    <x v="1"/>
    <x v="10"/>
    <s v="Ampad Poly Cover Wirebound Steno Book, 6&quot; x 9&quot; Assorted Colors, Gregg Ruled"/>
    <n v="4.54"/>
    <n v="1"/>
    <n v="0"/>
    <n v="2.0429999999999997"/>
  </r>
  <r>
    <n v="893"/>
    <x v="423"/>
    <x v="3"/>
    <x v="335"/>
    <n v="41818"/>
    <s v="First Class"/>
    <s v="TH-21550"/>
    <s v="Tracy Hopkins"/>
    <x v="2"/>
    <s v="United States"/>
    <s v="Detroit"/>
    <x v="12"/>
    <n v="48227"/>
    <x v="2"/>
    <s v="OFF-AR-10003158"/>
    <x v="1"/>
    <x v="6"/>
    <s v="Fluorescent Highlighters by Dixon"/>
    <n v="15.92"/>
    <n v="4"/>
    <n v="0"/>
    <n v="5.4127999999999989"/>
  </r>
  <r>
    <n v="894"/>
    <x v="423"/>
    <x v="3"/>
    <x v="335"/>
    <n v="41818"/>
    <s v="First Class"/>
    <s v="TH-21550"/>
    <s v="Tracy Hopkins"/>
    <x v="2"/>
    <s v="United States"/>
    <s v="Detroit"/>
    <x v="12"/>
    <n v="48227"/>
    <x v="2"/>
    <s v="TEC-PH-10002660"/>
    <x v="2"/>
    <x v="7"/>
    <s v="Nortel Networks T7316 E Nt8 B27"/>
    <n v="543.91999999999996"/>
    <n v="8"/>
    <n v="0"/>
    <n v="135.98000000000002"/>
  </r>
  <r>
    <n v="895"/>
    <x v="424"/>
    <x v="0"/>
    <x v="338"/>
    <n v="41591"/>
    <s v="First Class"/>
    <s v="PC-18745"/>
    <s v="Pamela Coakley"/>
    <x v="1"/>
    <s v="United States"/>
    <s v="San Francisco"/>
    <x v="1"/>
    <n v="94122"/>
    <x v="1"/>
    <s v="OFF-ST-10002205"/>
    <x v="1"/>
    <x v="4"/>
    <s v="File Shuttle I and Handi-File"/>
    <n v="155.82000000000002"/>
    <n v="7"/>
    <n v="0"/>
    <n v="42.071400000000011"/>
  </r>
  <r>
    <n v="896"/>
    <x v="424"/>
    <x v="0"/>
    <x v="338"/>
    <n v="41591"/>
    <s v="First Class"/>
    <s v="PC-18745"/>
    <s v="Pamela Coakley"/>
    <x v="1"/>
    <s v="United States"/>
    <s v="San Francisco"/>
    <x v="1"/>
    <n v="94122"/>
    <x v="1"/>
    <s v="OFF-BI-10003364"/>
    <x v="1"/>
    <x v="8"/>
    <s v="Binding Machine Supplies"/>
    <n v="70.00800000000001"/>
    <n v="3"/>
    <n v="0.2"/>
    <n v="24.502800000000001"/>
  </r>
  <r>
    <n v="897"/>
    <x v="425"/>
    <x v="0"/>
    <x v="339"/>
    <n v="41554"/>
    <s v="Second Class"/>
    <s v="HL-15040"/>
    <s v="Hunter Lopez"/>
    <x v="0"/>
    <s v="United States"/>
    <s v="Houston"/>
    <x v="5"/>
    <n v="77095"/>
    <x v="2"/>
    <s v="OFF-EN-10001099"/>
    <x v="1"/>
    <x v="12"/>
    <s v="Staples"/>
    <n v="15.648"/>
    <n v="2"/>
    <n v="0.2"/>
    <n v="5.0855999999999986"/>
  </r>
  <r>
    <n v="898"/>
    <x v="426"/>
    <x v="2"/>
    <x v="340"/>
    <n v="40801"/>
    <s v="Standard Class"/>
    <s v="MS-17365"/>
    <s v="Maribeth Schnelling"/>
    <x v="0"/>
    <s v="United States"/>
    <s v="Detroit"/>
    <x v="12"/>
    <n v="48227"/>
    <x v="2"/>
    <s v="OFF-LA-10003923"/>
    <x v="1"/>
    <x v="2"/>
    <s v="Alphabetical Labels for Top Tab Filing"/>
    <n v="103.60000000000001"/>
    <n v="7"/>
    <n v="0"/>
    <n v="51.800000000000004"/>
  </r>
  <r>
    <n v="899"/>
    <x v="427"/>
    <x v="3"/>
    <x v="341"/>
    <n v="41944"/>
    <s v="Second Class"/>
    <s v="GB-14530"/>
    <s v="George Bell"/>
    <x v="1"/>
    <s v="United States"/>
    <s v="Auburn"/>
    <x v="15"/>
    <n v="13021"/>
    <x v="3"/>
    <s v="OFF-PA-10002250"/>
    <x v="1"/>
    <x v="10"/>
    <s v="Things To Do Today Pad"/>
    <n v="46.96"/>
    <n v="8"/>
    <n v="0"/>
    <n v="22.540800000000001"/>
  </r>
  <r>
    <n v="900"/>
    <x v="428"/>
    <x v="0"/>
    <x v="342"/>
    <n v="41377"/>
    <s v="First Class"/>
    <s v="JR-16210"/>
    <s v="Justin Ritter"/>
    <x v="1"/>
    <s v="United States"/>
    <s v="Springfield"/>
    <x v="24"/>
    <n v="45503"/>
    <x v="3"/>
    <s v="OFF-BI-10004716"/>
    <x v="1"/>
    <x v="8"/>
    <s v="Wilson Jones Hanging Recycled Pressboard Data Binders"/>
    <n v="8.9040000000000017"/>
    <n v="2"/>
    <n v="0.7"/>
    <n v="-6.5296000000000003"/>
  </r>
  <r>
    <n v="901"/>
    <x v="429"/>
    <x v="3"/>
    <x v="343"/>
    <n v="4195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n v="41957"/>
    <s v="First Class"/>
    <s v="TD-20995"/>
    <s v="Tamara Dahlen"/>
    <x v="0"/>
    <s v="United States"/>
    <s v="Garland"/>
    <x v="5"/>
    <n v="75043"/>
    <x v="2"/>
    <s v="OFF-BI-10001510"/>
    <x v="1"/>
    <x v="8"/>
    <s v="Deluxe Heavy-Duty Vinyl Round Ring Binder"/>
    <n v="18.335999999999999"/>
    <n v="4"/>
    <n v="0.8"/>
    <n v="-32.088000000000008"/>
  </r>
  <r>
    <n v="903"/>
    <x v="430"/>
    <x v="3"/>
    <x v="175"/>
    <n v="41900"/>
    <s v="First Class"/>
    <s v="DB-13060"/>
    <s v="Dave Brooks"/>
    <x v="0"/>
    <s v="United States"/>
    <s v="Chicago"/>
    <x v="10"/>
    <n v="60653"/>
    <x v="2"/>
    <s v="TEC-PH-10004536"/>
    <x v="2"/>
    <x v="7"/>
    <s v="Avaya 5420 Digital phone"/>
    <n v="323.97600000000006"/>
    <n v="3"/>
    <n v="0.2"/>
    <n v="20.248499999999993"/>
  </r>
  <r>
    <n v="904"/>
    <x v="431"/>
    <x v="0"/>
    <x v="143"/>
    <n v="41377"/>
    <s v="Standard Class"/>
    <s v="LC-17140"/>
    <s v="Logan Currie"/>
    <x v="0"/>
    <s v="United States"/>
    <s v="Los Angeles"/>
    <x v="1"/>
    <n v="90032"/>
    <x v="1"/>
    <s v="OFF-PA-10002947"/>
    <x v="1"/>
    <x v="10"/>
    <s v="Xerox 1923"/>
    <n v="20.04"/>
    <n v="3"/>
    <n v="0"/>
    <n v="9.6191999999999993"/>
  </r>
  <r>
    <n v="905"/>
    <x v="431"/>
    <x v="0"/>
    <x v="143"/>
    <n v="41377"/>
    <s v="Standard Class"/>
    <s v="LC-17140"/>
    <s v="Logan Currie"/>
    <x v="0"/>
    <s v="United States"/>
    <s v="Los Angeles"/>
    <x v="1"/>
    <n v="90032"/>
    <x v="1"/>
    <s v="OFF-ST-10002583"/>
    <x v="1"/>
    <x v="4"/>
    <s v="Fellowes Neat Ideas Storage Cubes"/>
    <n v="64.959999999999994"/>
    <n v="2"/>
    <n v="0"/>
    <n v="2.598399999999998"/>
  </r>
  <r>
    <n v="906"/>
    <x v="431"/>
    <x v="0"/>
    <x v="143"/>
    <n v="41377"/>
    <s v="Standard Class"/>
    <s v="LC-17140"/>
    <s v="Logan Currie"/>
    <x v="0"/>
    <s v="United States"/>
    <s v="Los Angeles"/>
    <x v="1"/>
    <n v="90032"/>
    <x v="1"/>
    <s v="OFF-PA-10000019"/>
    <x v="1"/>
    <x v="10"/>
    <s v="Xerox 1931"/>
    <n v="12.96"/>
    <n v="2"/>
    <n v="0"/>
    <n v="6.2208000000000006"/>
  </r>
  <r>
    <n v="907"/>
    <x v="432"/>
    <x v="3"/>
    <x v="247"/>
    <n v="42008"/>
    <s v="Standard Class"/>
    <s v="PO-18865"/>
    <s v="Patrick O'Donnell"/>
    <x v="0"/>
    <s v="United States"/>
    <s v="New York City"/>
    <x v="15"/>
    <n v="10009"/>
    <x v="3"/>
    <s v="FUR-BO-10003441"/>
    <x v="0"/>
    <x v="0"/>
    <s v="Bush Westfield Collection Bookcases, Fully Assembled"/>
    <n v="323.13600000000002"/>
    <n v="4"/>
    <n v="0.2"/>
    <n v="12.117599999999968"/>
  </r>
  <r>
    <n v="908"/>
    <x v="432"/>
    <x v="3"/>
    <x v="247"/>
    <n v="42008"/>
    <s v="Standard Class"/>
    <s v="PO-18865"/>
    <s v="Patrick O'Donnell"/>
    <x v="0"/>
    <s v="United States"/>
    <s v="New York City"/>
    <x v="15"/>
    <n v="10009"/>
    <x v="3"/>
    <s v="TEC-PH-10004774"/>
    <x v="2"/>
    <x v="7"/>
    <s v="Gear Head AU3700S Headset"/>
    <n v="90.93"/>
    <n v="7"/>
    <n v="0"/>
    <n v="2.7278999999999964"/>
  </r>
  <r>
    <n v="909"/>
    <x v="432"/>
    <x v="3"/>
    <x v="247"/>
    <n v="42008"/>
    <s v="Standard Class"/>
    <s v="PO-18865"/>
    <s v="Patrick O'Donnell"/>
    <x v="0"/>
    <s v="United States"/>
    <s v="New York City"/>
    <x v="15"/>
    <n v="10009"/>
    <x v="3"/>
    <s v="OFF-BI-10003684"/>
    <x v="1"/>
    <x v="8"/>
    <s v="Wilson Jones Legal Size Ring Binders"/>
    <n v="52.775999999999996"/>
    <n v="3"/>
    <n v="0.2"/>
    <n v="19.791"/>
  </r>
  <r>
    <n v="910"/>
    <x v="433"/>
    <x v="3"/>
    <x v="264"/>
    <n v="41890"/>
    <s v="Standard Class"/>
    <s v="BE-11335"/>
    <s v="Bill Eplett"/>
    <x v="2"/>
    <s v="United States"/>
    <s v="Jackson"/>
    <x v="12"/>
    <n v="49201"/>
    <x v="2"/>
    <s v="TEC-PH-10001494"/>
    <x v="2"/>
    <x v="7"/>
    <s v="Polycom CX600 IP Phone VoIP phone"/>
    <n v="1199.8"/>
    <n v="4"/>
    <n v="0"/>
    <n v="323.94600000000003"/>
  </r>
  <r>
    <n v="911"/>
    <x v="433"/>
    <x v="3"/>
    <x v="264"/>
    <n v="41890"/>
    <s v="Standard Class"/>
    <s v="BE-11335"/>
    <s v="Bill Eplett"/>
    <x v="2"/>
    <s v="United States"/>
    <s v="Jackson"/>
    <x v="12"/>
    <n v="49201"/>
    <x v="2"/>
    <s v="TEC-AC-10004666"/>
    <x v="2"/>
    <x v="11"/>
    <s v="Maxell iVDR EX 500GB Cartridge"/>
    <n v="1928.7800000000002"/>
    <n v="7"/>
    <n v="0"/>
    <n v="829.37540000000024"/>
  </r>
  <r>
    <n v="912"/>
    <x v="433"/>
    <x v="3"/>
    <x v="264"/>
    <n v="41890"/>
    <s v="Standard Class"/>
    <s v="BE-11335"/>
    <s v="Bill Eplett"/>
    <x v="2"/>
    <s v="United States"/>
    <s v="Jackson"/>
    <x v="12"/>
    <n v="49201"/>
    <x v="2"/>
    <s v="OFF-ST-10003816"/>
    <x v="1"/>
    <x v="4"/>
    <s v="Fellowes High-Stak Drawer Files"/>
    <n v="352.38"/>
    <n v="2"/>
    <n v="0"/>
    <n v="81.047399999999982"/>
  </r>
  <r>
    <n v="913"/>
    <x v="434"/>
    <x v="1"/>
    <x v="70"/>
    <n v="41067"/>
    <s v="Standard Class"/>
    <s v="SC-20050"/>
    <s v="Sample Company A"/>
    <x v="2"/>
    <s v="United States"/>
    <s v="Norwich"/>
    <x v="29"/>
    <n v="6360"/>
    <x v="3"/>
    <s v="FUR-FU-10001935"/>
    <x v="0"/>
    <x v="5"/>
    <s v="3M Hangers With Command Adhesive"/>
    <n v="22.200000000000003"/>
    <n v="6"/>
    <n v="0"/>
    <n v="9.1020000000000021"/>
  </r>
  <r>
    <n v="914"/>
    <x v="435"/>
    <x v="3"/>
    <x v="344"/>
    <n v="41973"/>
    <s v="First Class"/>
    <s v="BM-11650"/>
    <s v="Brian Moss"/>
    <x v="1"/>
    <s v="United States"/>
    <s v="Milwaukee"/>
    <x v="6"/>
    <n v="53209"/>
    <x v="2"/>
    <s v="FUR-FU-10004091"/>
    <x v="0"/>
    <x v="5"/>
    <s v="Howard Miller 13&quot; Diameter Goldtone Round Wall Clock"/>
    <n v="46.94"/>
    <n v="1"/>
    <n v="0"/>
    <n v="19.2454"/>
  </r>
  <r>
    <n v="915"/>
    <x v="435"/>
    <x v="3"/>
    <x v="344"/>
    <n v="41973"/>
    <s v="First Class"/>
    <s v="BM-11650"/>
    <s v="Brian Moss"/>
    <x v="1"/>
    <s v="United States"/>
    <s v="Milwaukee"/>
    <x v="6"/>
    <n v="53209"/>
    <x v="2"/>
    <s v="TEC-AC-10001772"/>
    <x v="2"/>
    <x v="11"/>
    <s v="Memorex Mini Travel Drive 16 GB USB 2.0 Flash Drive"/>
    <n v="143.73000000000002"/>
    <n v="9"/>
    <n v="0"/>
    <n v="56.054700000000011"/>
  </r>
  <r>
    <n v="916"/>
    <x v="436"/>
    <x v="2"/>
    <x v="345"/>
    <n v="4071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n v="40715"/>
    <s v="Standard Class"/>
    <s v="KL-16555"/>
    <s v="Kelly Lampkin"/>
    <x v="1"/>
    <s v="United States"/>
    <s v="San Antonio"/>
    <x v="5"/>
    <n v="78207"/>
    <x v="2"/>
    <s v="FUR-CH-10003379"/>
    <x v="0"/>
    <x v="1"/>
    <s v="Global Commerce Series High-Back Swivel/Tilt Chairs"/>
    <n v="797.94399999999996"/>
    <n v="4"/>
    <n v="0.3"/>
    <n v="-56.995999999999981"/>
  </r>
  <r>
    <n v="918"/>
    <x v="436"/>
    <x v="2"/>
    <x v="345"/>
    <n v="40715"/>
    <s v="Standard Class"/>
    <s v="KL-16555"/>
    <s v="Kelly Lampkin"/>
    <x v="1"/>
    <s v="United States"/>
    <s v="San Antonio"/>
    <x v="5"/>
    <n v="78207"/>
    <x v="2"/>
    <s v="OFF-BI-10002706"/>
    <x v="1"/>
    <x v="8"/>
    <s v="Avery Premier Heavy-Duty Binder with Round Locking Rings"/>
    <n v="8.5679999999999978"/>
    <n v="3"/>
    <n v="0.8"/>
    <n v="-14.5656"/>
  </r>
  <r>
    <n v="919"/>
    <x v="437"/>
    <x v="0"/>
    <x v="346"/>
    <n v="41345"/>
    <s v="Standard Class"/>
    <s v="RW-19630"/>
    <s v="Rob Williams"/>
    <x v="1"/>
    <s v="United States"/>
    <s v="Dallas"/>
    <x v="5"/>
    <n v="75220"/>
    <x v="2"/>
    <s v="OFF-EN-10000056"/>
    <x v="1"/>
    <x v="12"/>
    <s v="Cameo Buff Policy Envelopes"/>
    <n v="149.352"/>
    <n v="3"/>
    <n v="0.2"/>
    <n v="50.40629999999998"/>
  </r>
  <r>
    <n v="920"/>
    <x v="437"/>
    <x v="0"/>
    <x v="346"/>
    <n v="41345"/>
    <s v="Standard Class"/>
    <s v="RW-19630"/>
    <s v="Rob Williams"/>
    <x v="1"/>
    <s v="United States"/>
    <s v="Dallas"/>
    <x v="5"/>
    <n v="75220"/>
    <x v="2"/>
    <s v="OFF-ST-10001558"/>
    <x v="1"/>
    <x v="4"/>
    <s v="Acco Perma 4000 Stacking Storage Drawers"/>
    <n v="12.991999999999999"/>
    <n v="1"/>
    <n v="0.2"/>
    <n v="-0.81199999999999983"/>
  </r>
  <r>
    <n v="921"/>
    <x v="438"/>
    <x v="2"/>
    <x v="29"/>
    <n v="40889"/>
    <s v="Standard Class"/>
    <s v="RC-19825"/>
    <s v="Roy Collins"/>
    <x v="0"/>
    <s v="United States"/>
    <s v="Alexandria"/>
    <x v="17"/>
    <n v="22304"/>
    <x v="0"/>
    <s v="OFF-ST-10002444"/>
    <x v="1"/>
    <x v="4"/>
    <s v="Recycled Eldon Regeneration Jumbo File"/>
    <n v="24.56"/>
    <n v="2"/>
    <n v="0"/>
    <n v="6.8767999999999994"/>
  </r>
  <r>
    <n v="922"/>
    <x v="439"/>
    <x v="1"/>
    <x v="347"/>
    <n v="41014"/>
    <s v="Standard Class"/>
    <s v="SE-20110"/>
    <s v="Sanjit Engle"/>
    <x v="0"/>
    <s v="United States"/>
    <s v="New York City"/>
    <x v="15"/>
    <n v="10009"/>
    <x v="3"/>
    <s v="TEC-AC-10002473"/>
    <x v="2"/>
    <x v="11"/>
    <s v="Maxell 4.7GB DVD-R"/>
    <n v="85.14"/>
    <n v="3"/>
    <n v="0"/>
    <n v="34.907399999999996"/>
  </r>
  <r>
    <n v="923"/>
    <x v="439"/>
    <x v="1"/>
    <x v="347"/>
    <n v="41014"/>
    <s v="Standard Class"/>
    <s v="SE-20110"/>
    <s v="Sanjit Engle"/>
    <x v="0"/>
    <s v="United States"/>
    <s v="New York City"/>
    <x v="15"/>
    <n v="10009"/>
    <x v="3"/>
    <s v="TEC-PH-10004531"/>
    <x v="2"/>
    <x v="7"/>
    <s v="OtterBox Commuter Series Case - iPhone 5 &amp; 5s"/>
    <n v="21.99"/>
    <n v="1"/>
    <n v="0"/>
    <n v="10.555199999999999"/>
  </r>
  <r>
    <n v="924"/>
    <x v="439"/>
    <x v="1"/>
    <x v="347"/>
    <n v="41014"/>
    <s v="Standard Class"/>
    <s v="SE-20110"/>
    <s v="Sanjit Engle"/>
    <x v="0"/>
    <s v="United States"/>
    <s v="New York City"/>
    <x v="15"/>
    <n v="10009"/>
    <x v="3"/>
    <s v="OFF-AP-10004487"/>
    <x v="1"/>
    <x v="9"/>
    <s v="Kensington 4 Outlet MasterPiece Compact Power Control Center"/>
    <n v="406.59999999999997"/>
    <n v="5"/>
    <n v="0"/>
    <n v="113.84799999999998"/>
  </r>
  <r>
    <n v="925"/>
    <x v="440"/>
    <x v="0"/>
    <x v="306"/>
    <n v="41538"/>
    <s v="Standard Class"/>
    <s v="AH-10075"/>
    <s v="Adam Hart"/>
    <x v="1"/>
    <s v="United States"/>
    <s v="New York City"/>
    <x v="15"/>
    <n v="10011"/>
    <x v="3"/>
    <s v="OFF-BI-10003650"/>
    <x v="1"/>
    <x v="8"/>
    <s v="GBC DocuBind 300 Electric Binding Machine"/>
    <n v="841.5680000000001"/>
    <n v="2"/>
    <n v="0.2"/>
    <n v="294.54879999999991"/>
  </r>
  <r>
    <n v="926"/>
    <x v="441"/>
    <x v="2"/>
    <x v="103"/>
    <n v="40802"/>
    <s v="First Class"/>
    <s v="JM-15535"/>
    <s v="Jessica Myrick"/>
    <x v="0"/>
    <s v="United States"/>
    <s v="Philadelphia"/>
    <x v="9"/>
    <n v="19143"/>
    <x v="3"/>
    <s v="OFF-PA-10003543"/>
    <x v="1"/>
    <x v="10"/>
    <s v="Xerox 1985"/>
    <n v="15.552000000000003"/>
    <n v="3"/>
    <n v="0.2"/>
    <n v="5.4432"/>
  </r>
  <r>
    <n v="927"/>
    <x v="441"/>
    <x v="2"/>
    <x v="103"/>
    <n v="40802"/>
    <s v="First Class"/>
    <s v="JM-15535"/>
    <s v="Jessica Myrick"/>
    <x v="0"/>
    <s v="United States"/>
    <s v="Philadelphia"/>
    <x v="9"/>
    <n v="19143"/>
    <x v="3"/>
    <s v="TEC-AC-10004353"/>
    <x v="2"/>
    <x v="11"/>
    <s v="Hypercom P1300 Pinpad"/>
    <n v="252.00000000000003"/>
    <n v="5"/>
    <n v="0.2"/>
    <n v="53.550000000000004"/>
  </r>
  <r>
    <n v="928"/>
    <x v="442"/>
    <x v="1"/>
    <x v="348"/>
    <n v="41191"/>
    <s v="Standard Class"/>
    <s v="JJ-15760"/>
    <s v="Joel Jenkins"/>
    <x v="2"/>
    <s v="United States"/>
    <s v="Springfield"/>
    <x v="17"/>
    <n v="22153"/>
    <x v="0"/>
    <s v="OFF-AR-10000658"/>
    <x v="1"/>
    <x v="6"/>
    <s v="Newell 324"/>
    <n v="46.2"/>
    <n v="4"/>
    <n v="0"/>
    <n v="12.936"/>
  </r>
  <r>
    <n v="929"/>
    <x v="442"/>
    <x v="1"/>
    <x v="348"/>
    <n v="41191"/>
    <s v="Standard Class"/>
    <s v="JJ-15760"/>
    <s v="Joel Jenkins"/>
    <x v="2"/>
    <s v="United States"/>
    <s v="Springfield"/>
    <x v="17"/>
    <n v="22153"/>
    <x v="0"/>
    <s v="OFF-AP-10000696"/>
    <x v="1"/>
    <x v="9"/>
    <s v="Holmes Odor Grabber"/>
    <n v="28.84"/>
    <n v="2"/>
    <n v="0"/>
    <n v="9.517199999999999"/>
  </r>
  <r>
    <n v="930"/>
    <x v="443"/>
    <x v="3"/>
    <x v="349"/>
    <n v="41747"/>
    <s v="First Class"/>
    <s v="AB-10165"/>
    <s v="Alan Barnes"/>
    <x v="0"/>
    <s v="United States"/>
    <s v="Toledo"/>
    <x v="24"/>
    <n v="43615"/>
    <x v="3"/>
    <s v="OFF-AR-10003560"/>
    <x v="1"/>
    <x v="6"/>
    <s v="Zebra Zazzle Fluorescent Highlighters"/>
    <n v="14.592000000000002"/>
    <n v="3"/>
    <n v="0.2"/>
    <n v="2.5535999999999985"/>
  </r>
  <r>
    <n v="931"/>
    <x v="443"/>
    <x v="3"/>
    <x v="349"/>
    <n v="41747"/>
    <s v="First Class"/>
    <s v="AB-10165"/>
    <s v="Alan Barnes"/>
    <x v="0"/>
    <s v="United States"/>
    <s v="Toledo"/>
    <x v="24"/>
    <n v="43615"/>
    <x v="3"/>
    <s v="OFF-AR-10001468"/>
    <x v="1"/>
    <x v="6"/>
    <s v="Sanford Prismacolor Professional Thick Lead Art Pencils, 36-Color Set"/>
    <n v="89.855999999999995"/>
    <n v="3"/>
    <n v="0.2"/>
    <n v="21.340800000000002"/>
  </r>
  <r>
    <n v="932"/>
    <x v="443"/>
    <x v="3"/>
    <x v="349"/>
    <n v="41747"/>
    <s v="First Class"/>
    <s v="AB-10165"/>
    <s v="Alan Barnes"/>
    <x v="0"/>
    <s v="United States"/>
    <s v="Toledo"/>
    <x v="24"/>
    <n v="43615"/>
    <x v="3"/>
    <s v="OFF-PA-10004971"/>
    <x v="1"/>
    <x v="10"/>
    <s v="Xerox 196"/>
    <n v="13.872000000000002"/>
    <n v="3"/>
    <n v="0.2"/>
    <n v="5.0286000000000008"/>
  </r>
  <r>
    <n v="933"/>
    <x v="444"/>
    <x v="3"/>
    <x v="264"/>
    <n v="41889"/>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n v="4145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n v="41450"/>
    <s v="Standard Class"/>
    <s v="CG-12040"/>
    <s v="Catherine Glotzbach"/>
    <x v="2"/>
    <s v="United States"/>
    <s v="Philadelphia"/>
    <x v="9"/>
    <n v="19120"/>
    <x v="3"/>
    <s v="OFF-BI-10004826"/>
    <x v="1"/>
    <x v="8"/>
    <s v="JM Magazine Binder"/>
    <n v="29.718000000000007"/>
    <n v="6"/>
    <n v="0.7"/>
    <n v="-21.793199999999992"/>
  </r>
  <r>
    <n v="936"/>
    <x v="445"/>
    <x v="0"/>
    <x v="23"/>
    <n v="41450"/>
    <s v="Standard Class"/>
    <s v="CG-12040"/>
    <s v="Catherine Glotzbach"/>
    <x v="2"/>
    <s v="United States"/>
    <s v="Philadelphia"/>
    <x v="9"/>
    <n v="19120"/>
    <x v="3"/>
    <s v="OFF-PA-10001870"/>
    <x v="1"/>
    <x v="10"/>
    <s v="Xerox 202"/>
    <n v="15.552000000000003"/>
    <n v="3"/>
    <n v="0.2"/>
    <n v="5.4432"/>
  </r>
  <r>
    <n v="937"/>
    <x v="445"/>
    <x v="0"/>
    <x v="23"/>
    <n v="41450"/>
    <s v="Standard Class"/>
    <s v="CG-12040"/>
    <s v="Catherine Glotzbach"/>
    <x v="2"/>
    <s v="United States"/>
    <s v="Philadelphia"/>
    <x v="9"/>
    <n v="19120"/>
    <x v="3"/>
    <s v="OFF-AP-10001058"/>
    <x v="1"/>
    <x v="9"/>
    <s v="Sanyo 2.5 Cubic Foot Mid-Size Office Refrigerators"/>
    <n v="447.69600000000003"/>
    <n v="2"/>
    <n v="0.2"/>
    <n v="33.577199999999976"/>
  </r>
  <r>
    <n v="938"/>
    <x v="446"/>
    <x v="3"/>
    <x v="60"/>
    <n v="41950"/>
    <s v="First Class"/>
    <s v="RA-19885"/>
    <s v="Ruben Ausman"/>
    <x v="1"/>
    <s v="United States"/>
    <s v="Farmington"/>
    <x v="27"/>
    <n v="87401"/>
    <x v="1"/>
    <s v="TEC-AC-10003911"/>
    <x v="2"/>
    <x v="11"/>
    <s v="NETGEAR AC1750 Dual Band Gigabit Smart WiFi Router"/>
    <n v="159.99"/>
    <n v="1"/>
    <n v="0"/>
    <n v="54.396599999999992"/>
  </r>
  <r>
    <n v="939"/>
    <x v="447"/>
    <x v="1"/>
    <x v="350"/>
    <n v="41260"/>
    <s v="Standard Class"/>
    <s v="RP-19270"/>
    <s v="Rachel Payne"/>
    <x v="1"/>
    <s v="United States"/>
    <s v="Riverside"/>
    <x v="1"/>
    <n v="92503"/>
    <x v="1"/>
    <s v="OFF-PA-10000289"/>
    <x v="1"/>
    <x v="10"/>
    <s v="Xerox 213"/>
    <n v="12.96"/>
    <n v="2"/>
    <n v="0"/>
    <n v="6.2208000000000006"/>
  </r>
  <r>
    <n v="940"/>
    <x v="447"/>
    <x v="1"/>
    <x v="350"/>
    <n v="4126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n v="41446"/>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n v="41629"/>
    <s v="Standard Class"/>
    <s v="RW-19630"/>
    <s v="Rob Williams"/>
    <x v="1"/>
    <s v="United States"/>
    <s v="Torrance"/>
    <x v="1"/>
    <n v="90503"/>
    <x v="1"/>
    <s v="OFF-BI-10001759"/>
    <x v="1"/>
    <x v="8"/>
    <s v="Acco Pressboard Covers with Storage Hooks, 14 7/8&quot; x 11&quot;, Dark Blue"/>
    <n v="6.0960000000000001"/>
    <n v="2"/>
    <n v="0.2"/>
    <n v="2.2098"/>
  </r>
  <r>
    <n v="943"/>
    <x v="449"/>
    <x v="0"/>
    <x v="180"/>
    <n v="41629"/>
    <s v="Standard Class"/>
    <s v="RW-19630"/>
    <s v="Rob Williams"/>
    <x v="1"/>
    <s v="United States"/>
    <s v="Torrance"/>
    <x v="1"/>
    <n v="90503"/>
    <x v="1"/>
    <s v="FUR-TA-10000577"/>
    <x v="0"/>
    <x v="3"/>
    <s v="Bretford CR4500 Series Slim Rectangular Table"/>
    <n v="1114.2719999999999"/>
    <n v="4"/>
    <n v="0.2"/>
    <n v="41.785200000000032"/>
  </r>
  <r>
    <n v="944"/>
    <x v="450"/>
    <x v="1"/>
    <x v="352"/>
    <n v="41063"/>
    <s v="Standard Class"/>
    <s v="JL-15850"/>
    <s v="John Lucas"/>
    <x v="0"/>
    <s v="United States"/>
    <s v="Seattle"/>
    <x v="4"/>
    <n v="98105"/>
    <x v="1"/>
    <s v="OFF-PA-10004101"/>
    <x v="1"/>
    <x v="10"/>
    <s v="Xerox 1894"/>
    <n v="32.400000000000006"/>
    <n v="5"/>
    <n v="0"/>
    <n v="15.552000000000001"/>
  </r>
  <r>
    <n v="945"/>
    <x v="450"/>
    <x v="1"/>
    <x v="352"/>
    <n v="41063"/>
    <s v="Standard Class"/>
    <s v="JL-15850"/>
    <s v="John Lucas"/>
    <x v="0"/>
    <s v="United States"/>
    <s v="Seattle"/>
    <x v="4"/>
    <n v="98105"/>
    <x v="1"/>
    <s v="OFF-ST-10001496"/>
    <x v="1"/>
    <x v="4"/>
    <s v="Standard Rollaway File with Lock"/>
    <n v="540.56999999999994"/>
    <n v="3"/>
    <n v="0"/>
    <n v="140.54820000000001"/>
  </r>
  <r>
    <n v="946"/>
    <x v="450"/>
    <x v="1"/>
    <x v="352"/>
    <n v="41063"/>
    <s v="Standard Class"/>
    <s v="JL-15850"/>
    <s v="John Lucas"/>
    <x v="0"/>
    <s v="United States"/>
    <s v="Seattle"/>
    <x v="4"/>
    <n v="98105"/>
    <x v="1"/>
    <s v="OFF-BI-10002931"/>
    <x v="1"/>
    <x v="8"/>
    <s v="Avery Trapezoid Extra Heavy Duty 4&quot; Binders"/>
    <n v="167.76"/>
    <n v="5"/>
    <n v="0.2"/>
    <n v="62.91"/>
  </r>
  <r>
    <n v="947"/>
    <x v="451"/>
    <x v="1"/>
    <x v="353"/>
    <n v="41118"/>
    <s v="First Class"/>
    <s v="CA-12775"/>
    <s v="Cynthia Arntzen"/>
    <x v="0"/>
    <s v="United States"/>
    <s v="Mesa"/>
    <x v="16"/>
    <n v="85204"/>
    <x v="1"/>
    <s v="FUR-TA-10002356"/>
    <x v="0"/>
    <x v="3"/>
    <s v="Bevis Boat-Shaped Conference Table"/>
    <n v="393.16500000000002"/>
    <n v="3"/>
    <n v="0.5"/>
    <n v="-204.44580000000005"/>
  </r>
  <r>
    <n v="948"/>
    <x v="452"/>
    <x v="3"/>
    <x v="354"/>
    <n v="41976"/>
    <s v="Standard Class"/>
    <s v="RB-19795"/>
    <s v="Ross Baird"/>
    <x v="2"/>
    <s v="United States"/>
    <s v="Philadelphia"/>
    <x v="9"/>
    <n v="19120"/>
    <x v="3"/>
    <s v="FUR-FU-10003601"/>
    <x v="0"/>
    <x v="5"/>
    <s v="Deflect-o RollaMat Studded, Beveled Mat for Medium Pile Carpeting"/>
    <n v="516.48800000000006"/>
    <n v="7"/>
    <n v="0.2"/>
    <n v="-12.912200000000027"/>
  </r>
  <r>
    <n v="949"/>
    <x v="452"/>
    <x v="3"/>
    <x v="354"/>
    <n v="41976"/>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n v="41976"/>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n v="41976"/>
    <s v="Standard Class"/>
    <s v="RB-19795"/>
    <s v="Ross Baird"/>
    <x v="2"/>
    <s v="United States"/>
    <s v="Philadelphia"/>
    <x v="9"/>
    <n v="19120"/>
    <x v="3"/>
    <s v="OFF-PA-10000788"/>
    <x v="1"/>
    <x v="10"/>
    <s v="Xerox 210"/>
    <n v="15.552000000000003"/>
    <n v="3"/>
    <n v="0.2"/>
    <n v="5.4432"/>
  </r>
  <r>
    <n v="952"/>
    <x v="452"/>
    <x v="3"/>
    <x v="354"/>
    <n v="41976"/>
    <s v="Standard Class"/>
    <s v="RB-19795"/>
    <s v="Ross Baird"/>
    <x v="2"/>
    <s v="United States"/>
    <s v="Philadelphia"/>
    <x v="9"/>
    <n v="19120"/>
    <x v="3"/>
    <s v="OFF-PA-10002479"/>
    <x v="1"/>
    <x v="10"/>
    <s v="Xerox 4200 Series MultiUse Premium Copy Paper (20Lb. and 84 Bright)"/>
    <n v="25.344000000000001"/>
    <n v="6"/>
    <n v="0.2"/>
    <n v="7.92"/>
  </r>
  <r>
    <n v="953"/>
    <x v="453"/>
    <x v="3"/>
    <x v="355"/>
    <n v="41737"/>
    <s v="Standard Class"/>
    <s v="KH-16360"/>
    <s v="Katherine Hughes"/>
    <x v="0"/>
    <s v="United States"/>
    <s v="Philadelphia"/>
    <x v="9"/>
    <n v="19143"/>
    <x v="3"/>
    <s v="FUR-FU-10001940"/>
    <x v="0"/>
    <x v="5"/>
    <s v="Staples"/>
    <n v="25.472000000000001"/>
    <n v="4"/>
    <n v="0.2"/>
    <n v="7.6416000000000022"/>
  </r>
  <r>
    <n v="954"/>
    <x v="454"/>
    <x v="3"/>
    <x v="116"/>
    <n v="42006"/>
    <s v="Standard Class"/>
    <s v="GH-14665"/>
    <s v="Greg Hansen"/>
    <x v="0"/>
    <s v="United States"/>
    <s v="Round Rock"/>
    <x v="5"/>
    <n v="78664"/>
    <x v="2"/>
    <s v="OFF-AR-10001958"/>
    <x v="1"/>
    <x v="6"/>
    <s v="Stanley Bostitch Contemporary Electric Pencil Sharpeners"/>
    <n v="27.168000000000003"/>
    <n v="2"/>
    <n v="0.2"/>
    <n v="2.7168000000000001"/>
  </r>
  <r>
    <n v="955"/>
    <x v="454"/>
    <x v="3"/>
    <x v="116"/>
    <n v="42006"/>
    <s v="Standard Class"/>
    <s v="GH-14665"/>
    <s v="Greg Hansen"/>
    <x v="0"/>
    <s v="United States"/>
    <s v="Round Rock"/>
    <x v="5"/>
    <n v="78664"/>
    <x v="2"/>
    <s v="FUR-BO-10004709"/>
    <x v="0"/>
    <x v="0"/>
    <s v="Bush Westfield Collection Bookcases, Medium Cherry Finish"/>
    <n v="78.852799999999988"/>
    <n v="2"/>
    <n v="0.32"/>
    <n v="-11.595999999999997"/>
  </r>
  <r>
    <n v="956"/>
    <x v="455"/>
    <x v="3"/>
    <x v="329"/>
    <n v="41978"/>
    <s v="Standard Class"/>
    <s v="SW-20275"/>
    <s v="Scott Williamson"/>
    <x v="0"/>
    <s v="United States"/>
    <s v="Jackson"/>
    <x v="35"/>
    <n v="39212"/>
    <x v="0"/>
    <s v="OFF-ST-10000604"/>
    <x v="1"/>
    <x v="4"/>
    <s v="Home/Office Personal File Carts"/>
    <n v="173.79999999999998"/>
    <n v="5"/>
    <n v="0"/>
    <n v="43.449999999999989"/>
  </r>
  <r>
    <n v="957"/>
    <x v="456"/>
    <x v="3"/>
    <x v="356"/>
    <n v="41778"/>
    <s v="Second Class"/>
    <s v="JA-15970"/>
    <s v="Joseph Airdo"/>
    <x v="0"/>
    <s v="United States"/>
    <s v="Phoenix"/>
    <x v="16"/>
    <n v="85023"/>
    <x v="1"/>
    <s v="TEC-PH-10002923"/>
    <x v="2"/>
    <x v="7"/>
    <s v="Logitech B530 USB Headset - headset - Full size, Binaural"/>
    <n v="29.592000000000002"/>
    <n v="1"/>
    <n v="0.2"/>
    <n v="2.5893000000000006"/>
  </r>
  <r>
    <n v="958"/>
    <x v="456"/>
    <x v="3"/>
    <x v="356"/>
    <n v="41778"/>
    <s v="Second Class"/>
    <s v="JA-15970"/>
    <s v="Joseph Airdo"/>
    <x v="0"/>
    <s v="United States"/>
    <s v="Phoenix"/>
    <x v="16"/>
    <n v="85023"/>
    <x v="1"/>
    <s v="OFF-BI-10004465"/>
    <x v="1"/>
    <x v="8"/>
    <s v="Avery Durable Slant Ring Binders"/>
    <n v="4.7520000000000007"/>
    <n v="2"/>
    <n v="0.7"/>
    <n v="-3.1679999999999993"/>
  </r>
  <r>
    <n v="959"/>
    <x v="456"/>
    <x v="3"/>
    <x v="356"/>
    <n v="41778"/>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n v="41174"/>
    <s v="Same Day"/>
    <s v="DL-12925"/>
    <s v="Daniel Lacy"/>
    <x v="0"/>
    <s v="United States"/>
    <s v="Oceanside"/>
    <x v="1"/>
    <n v="92054"/>
    <x v="1"/>
    <s v="FUR-FU-10004188"/>
    <x v="0"/>
    <x v="5"/>
    <s v="Luxo Professional Combination Clamp-On Lamps"/>
    <n v="204.6"/>
    <n v="2"/>
    <n v="0"/>
    <n v="53.195999999999998"/>
  </r>
  <r>
    <n v="961"/>
    <x v="458"/>
    <x v="3"/>
    <x v="237"/>
    <n v="41963"/>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n v="41244"/>
    <s v="Standard Class"/>
    <s v="TB-21190"/>
    <s v="Thomas Brumley"/>
    <x v="2"/>
    <s v="United States"/>
    <s v="Fayetteville"/>
    <x v="36"/>
    <n v="72701"/>
    <x v="0"/>
    <s v="OFF-BI-10000145"/>
    <x v="1"/>
    <x v="8"/>
    <s v="Zipper Ring Binder Pockets"/>
    <n v="6.24"/>
    <n v="2"/>
    <n v="0"/>
    <n v="3.0575999999999999"/>
  </r>
  <r>
    <n v="963"/>
    <x v="460"/>
    <x v="0"/>
    <x v="142"/>
    <n v="41522"/>
    <s v="First Class"/>
    <s v="CV-12805"/>
    <s v="Cynthia Voltz"/>
    <x v="1"/>
    <s v="United States"/>
    <s v="San Francisco"/>
    <x v="1"/>
    <n v="94110"/>
    <x v="1"/>
    <s v="OFF-EN-10001335"/>
    <x v="1"/>
    <x v="12"/>
    <s v="White Business Envelopes with Contemporary Seam, Recycled White Business Envelopes"/>
    <n v="21.88"/>
    <n v="2"/>
    <n v="0"/>
    <n v="10.94"/>
  </r>
  <r>
    <n v="964"/>
    <x v="461"/>
    <x v="2"/>
    <x v="358"/>
    <n v="40810"/>
    <s v="Second Class"/>
    <s v="MS-17365"/>
    <s v="Maribeth Schnelling"/>
    <x v="0"/>
    <s v="United States"/>
    <s v="Boca Raton"/>
    <x v="2"/>
    <n v="33433"/>
    <x v="0"/>
    <s v="OFF-LA-10001613"/>
    <x v="1"/>
    <x v="2"/>
    <s v="Avery File Folder Labels"/>
    <n v="4.6079999999999997"/>
    <n v="2"/>
    <n v="0.2"/>
    <n v="1.6704000000000001"/>
  </r>
  <r>
    <n v="965"/>
    <x v="462"/>
    <x v="3"/>
    <x v="359"/>
    <n v="41741"/>
    <s v="First Class"/>
    <s v="BS-11800"/>
    <s v="Bryan Spruell"/>
    <x v="2"/>
    <s v="United States"/>
    <s v="New York City"/>
    <x v="15"/>
    <n v="10011"/>
    <x v="3"/>
    <s v="OFF-LA-10004055"/>
    <x v="1"/>
    <x v="2"/>
    <s v="Color-Coded Legal Exhibit Labels"/>
    <n v="9.82"/>
    <n v="2"/>
    <n v="0"/>
    <n v="4.8117999999999999"/>
  </r>
  <r>
    <n v="966"/>
    <x v="462"/>
    <x v="3"/>
    <x v="359"/>
    <n v="41741"/>
    <s v="First Class"/>
    <s v="BS-11800"/>
    <s v="Bryan Spruell"/>
    <x v="2"/>
    <s v="United States"/>
    <s v="New York City"/>
    <x v="15"/>
    <n v="10011"/>
    <x v="3"/>
    <s v="OFF-AR-10004344"/>
    <x v="1"/>
    <x v="6"/>
    <s v="Bulldog Vacuum Base Pencil Sharpener"/>
    <n v="35.97"/>
    <n v="3"/>
    <n v="0"/>
    <n v="9.7118999999999982"/>
  </r>
  <r>
    <n v="967"/>
    <x v="462"/>
    <x v="3"/>
    <x v="359"/>
    <n v="41741"/>
    <s v="First Class"/>
    <s v="BS-11800"/>
    <s v="Bryan Spruell"/>
    <x v="2"/>
    <s v="United States"/>
    <s v="New York City"/>
    <x v="15"/>
    <n v="10011"/>
    <x v="3"/>
    <s v="OFF-PA-10004621"/>
    <x v="1"/>
    <x v="10"/>
    <s v="Xerox 212"/>
    <n v="12.96"/>
    <n v="2"/>
    <n v="0"/>
    <n v="6.2208000000000006"/>
  </r>
  <r>
    <n v="968"/>
    <x v="462"/>
    <x v="3"/>
    <x v="359"/>
    <n v="41741"/>
    <s v="First Class"/>
    <s v="BS-11800"/>
    <s v="Bryan Spruell"/>
    <x v="2"/>
    <s v="United States"/>
    <s v="New York City"/>
    <x v="15"/>
    <n v="10011"/>
    <x v="3"/>
    <s v="OFF-PA-10001281"/>
    <x v="1"/>
    <x v="10"/>
    <s v="Computer Printout Paper with Letter-Trim Fine Perforations"/>
    <n v="191.6"/>
    <n v="4"/>
    <n v="0"/>
    <n v="91.967999999999989"/>
  </r>
  <r>
    <n v="969"/>
    <x v="462"/>
    <x v="3"/>
    <x v="359"/>
    <n v="41741"/>
    <s v="First Class"/>
    <s v="BS-11800"/>
    <s v="Bryan Spruell"/>
    <x v="2"/>
    <s v="United States"/>
    <s v="New York City"/>
    <x v="15"/>
    <n v="10011"/>
    <x v="3"/>
    <s v="OFF-LA-10001613"/>
    <x v="1"/>
    <x v="2"/>
    <s v="Avery File Folder Labels"/>
    <n v="8.64"/>
    <n v="3"/>
    <n v="0"/>
    <n v="4.2336"/>
  </r>
  <r>
    <n v="970"/>
    <x v="462"/>
    <x v="3"/>
    <x v="359"/>
    <n v="41741"/>
    <s v="First Class"/>
    <s v="BS-11800"/>
    <s v="Bryan Spruell"/>
    <x v="2"/>
    <s v="United States"/>
    <s v="New York City"/>
    <x v="15"/>
    <n v="10011"/>
    <x v="3"/>
    <s v="OFF-ST-10001097"/>
    <x v="1"/>
    <x v="4"/>
    <s v="Office Impressions Heavy Duty Welded Shelving &amp; Multimedia Storage Drawers"/>
    <n v="501.81000000000006"/>
    <n v="3"/>
    <n v="0"/>
    <n v="0"/>
  </r>
  <r>
    <n v="971"/>
    <x v="463"/>
    <x v="2"/>
    <x v="360"/>
    <n v="40562"/>
    <s v="Second Class"/>
    <s v="DL-13315"/>
    <s v="Delfina Latchford"/>
    <x v="0"/>
    <s v="United States"/>
    <s v="Philadelphia"/>
    <x v="9"/>
    <n v="19134"/>
    <x v="3"/>
    <s v="FUR-FU-10001095"/>
    <x v="0"/>
    <x v="5"/>
    <s v="DAX Black Cherry Wood-Tone Poster Frame"/>
    <n v="127.10400000000001"/>
    <n v="6"/>
    <n v="0.2"/>
    <n v="28.598399999999998"/>
  </r>
  <r>
    <n v="972"/>
    <x v="463"/>
    <x v="2"/>
    <x v="360"/>
    <n v="40562"/>
    <s v="Second Class"/>
    <s v="DL-13315"/>
    <s v="Delfina Latchford"/>
    <x v="0"/>
    <s v="United States"/>
    <s v="Philadelphia"/>
    <x v="9"/>
    <n v="19134"/>
    <x v="3"/>
    <s v="TEC-PH-10004614"/>
    <x v="2"/>
    <x v="7"/>
    <s v="AT&amp;T 841000 Phone"/>
    <n v="124.19999999999999"/>
    <n v="3"/>
    <n v="0.4"/>
    <n v="-31.050000000000011"/>
  </r>
  <r>
    <n v="973"/>
    <x v="463"/>
    <x v="2"/>
    <x v="360"/>
    <n v="40562"/>
    <s v="Second Class"/>
    <s v="DL-13315"/>
    <s v="Delfina Latchford"/>
    <x v="0"/>
    <s v="United States"/>
    <s v="Philadelphia"/>
    <x v="9"/>
    <n v="19134"/>
    <x v="3"/>
    <s v="OFF-BI-10001575"/>
    <x v="1"/>
    <x v="8"/>
    <s v="GBC Linen Binding Covers"/>
    <n v="18.588000000000005"/>
    <n v="2"/>
    <n v="0.7"/>
    <n v="-13.6312"/>
  </r>
  <r>
    <n v="974"/>
    <x v="463"/>
    <x v="2"/>
    <x v="360"/>
    <n v="40562"/>
    <s v="Second Class"/>
    <s v="DL-13315"/>
    <s v="Delfina Latchford"/>
    <x v="0"/>
    <s v="United States"/>
    <s v="Philadelphia"/>
    <x v="9"/>
    <n v="19134"/>
    <x v="3"/>
    <s v="OFF-LA-10001074"/>
    <x v="1"/>
    <x v="2"/>
    <s v="Round Specialty Laser Printer Labels"/>
    <n v="30.072000000000003"/>
    <n v="3"/>
    <n v="0.2"/>
    <n v="10.149299999999997"/>
  </r>
  <r>
    <n v="975"/>
    <x v="464"/>
    <x v="3"/>
    <x v="361"/>
    <n v="41921"/>
    <s v="Second Class"/>
    <s v="PO-19195"/>
    <s v="Phillina Ober"/>
    <x v="2"/>
    <s v="United States"/>
    <s v="New York City"/>
    <x v="15"/>
    <n v="10011"/>
    <x v="3"/>
    <s v="TEC-PH-10003555"/>
    <x v="2"/>
    <x v="7"/>
    <s v="Motorola HK250 Universal Bluetooth Headset"/>
    <n v="160.92999999999998"/>
    <n v="7"/>
    <n v="0"/>
    <n v="3.2186000000000092"/>
  </r>
  <r>
    <n v="976"/>
    <x v="464"/>
    <x v="3"/>
    <x v="361"/>
    <n v="41921"/>
    <s v="Second Class"/>
    <s v="PO-19195"/>
    <s v="Phillina Ober"/>
    <x v="2"/>
    <s v="United States"/>
    <s v="New York City"/>
    <x v="15"/>
    <n v="10011"/>
    <x v="3"/>
    <s v="OFF-BI-10004492"/>
    <x v="1"/>
    <x v="8"/>
    <s v="Tuf-Vin Binders"/>
    <n v="75.792000000000002"/>
    <n v="3"/>
    <n v="0.2"/>
    <n v="25.579799999999992"/>
  </r>
  <r>
    <n v="977"/>
    <x v="465"/>
    <x v="3"/>
    <x v="362"/>
    <n v="41836"/>
    <s v="Standard Class"/>
    <s v="TD-20995"/>
    <s v="Tamara Dahlen"/>
    <x v="0"/>
    <s v="United States"/>
    <s v="Portland"/>
    <x v="21"/>
    <n v="97206"/>
    <x v="1"/>
    <s v="OFF-BI-10002012"/>
    <x v="1"/>
    <x v="8"/>
    <s v="Wilson Jones Easy Flow II Sheet Lifters"/>
    <n v="1.0800000000000003"/>
    <n v="2"/>
    <n v="0.7"/>
    <n v="-0.79200000000000004"/>
  </r>
  <r>
    <n v="978"/>
    <x v="466"/>
    <x v="3"/>
    <x v="363"/>
    <n v="41650"/>
    <s v="First Class"/>
    <s v="BW-11110"/>
    <s v="Bart Watters"/>
    <x v="1"/>
    <s v="United States"/>
    <s v="Detroit"/>
    <x v="12"/>
    <n v="48205"/>
    <x v="2"/>
    <s v="TEC-MA-10000822"/>
    <x v="2"/>
    <x v="15"/>
    <s v="Lexmark MX611dhe Monochrome Laser Printer"/>
    <n v="3059.982"/>
    <n v="2"/>
    <n v="0.1"/>
    <n v="679.99599999999964"/>
  </r>
  <r>
    <n v="979"/>
    <x v="467"/>
    <x v="0"/>
    <x v="198"/>
    <n v="41426"/>
    <s v="First Class"/>
    <s v="RW-19690"/>
    <s v="Robert Waldorf"/>
    <x v="0"/>
    <s v="United States"/>
    <s v="Wilmington"/>
    <x v="3"/>
    <n v="28403"/>
    <x v="0"/>
    <s v="OFF-BI-10000848"/>
    <x v="1"/>
    <x v="8"/>
    <s v="Angle-D Ring Binders"/>
    <n v="3.2820000000000005"/>
    <n v="2"/>
    <n v="0.7"/>
    <n v="-2.6256000000000004"/>
  </r>
  <r>
    <n v="980"/>
    <x v="468"/>
    <x v="1"/>
    <x v="364"/>
    <n v="41255"/>
    <s v="First Class"/>
    <s v="KB-16600"/>
    <s v="Ken Brennan"/>
    <x v="1"/>
    <s v="United States"/>
    <s v="Columbus"/>
    <x v="14"/>
    <n v="47201"/>
    <x v="2"/>
    <s v="OFF-PA-10004156"/>
    <x v="1"/>
    <x v="10"/>
    <s v="Xerox 188"/>
    <n v="34.019999999999996"/>
    <n v="3"/>
    <n v="0"/>
    <n v="16.669799999999999"/>
  </r>
  <r>
    <n v="981"/>
    <x v="469"/>
    <x v="0"/>
    <x v="339"/>
    <n v="41556"/>
    <s v="Standard Class"/>
    <s v="EB-13870"/>
    <s v="Emily Burns"/>
    <x v="0"/>
    <s v="United States"/>
    <s v="New York City"/>
    <x v="15"/>
    <n v="10035"/>
    <x v="3"/>
    <s v="FUR-CH-10003199"/>
    <x v="0"/>
    <x v="1"/>
    <s v="Office Star - Contemporary Task Swivel Chair"/>
    <n v="599.29200000000003"/>
    <n v="6"/>
    <n v="0.1"/>
    <n v="93.223199999999977"/>
  </r>
  <r>
    <n v="982"/>
    <x v="470"/>
    <x v="2"/>
    <x v="7"/>
    <n v="40861"/>
    <s v="Second Class"/>
    <s v="TZ-21580"/>
    <s v="Tracy Zic"/>
    <x v="0"/>
    <s v="United States"/>
    <s v="Louisville"/>
    <x v="22"/>
    <n v="80027"/>
    <x v="1"/>
    <s v="OFF-AR-10000034"/>
    <x v="1"/>
    <x v="6"/>
    <s v="BIC Brite Liner Grip Highlighters, Assorted, 5/Pack"/>
    <n v="3.3920000000000003"/>
    <n v="1"/>
    <n v="0.2"/>
    <n v="0.80559999999999987"/>
  </r>
  <r>
    <n v="983"/>
    <x v="470"/>
    <x v="2"/>
    <x v="7"/>
    <n v="40861"/>
    <s v="Second Class"/>
    <s v="TZ-21580"/>
    <s v="Tracy Zic"/>
    <x v="0"/>
    <s v="United States"/>
    <s v="Louisville"/>
    <x v="22"/>
    <n v="80027"/>
    <x v="1"/>
    <s v="TEC-PH-10000560"/>
    <x v="2"/>
    <x v="7"/>
    <s v="Samsung Galaxy S III - 16GB - pebble blue (T-Mobile)"/>
    <n v="559.98400000000004"/>
    <n v="2"/>
    <n v="0.2"/>
    <n v="55.998400000000032"/>
  </r>
  <r>
    <n v="984"/>
    <x v="470"/>
    <x v="2"/>
    <x v="7"/>
    <n v="40861"/>
    <s v="Second Class"/>
    <s v="TZ-21580"/>
    <s v="Tracy Zic"/>
    <x v="0"/>
    <s v="United States"/>
    <s v="Louisville"/>
    <x v="22"/>
    <n v="80027"/>
    <x v="1"/>
    <s v="FUR-CH-10000665"/>
    <x v="0"/>
    <x v="1"/>
    <s v="Global Airflow Leather Mesh Back Chair, Black"/>
    <n v="603.91999999999996"/>
    <n v="5"/>
    <n v="0.2"/>
    <n v="75.489999999999924"/>
  </r>
  <r>
    <n v="985"/>
    <x v="471"/>
    <x v="3"/>
    <x v="365"/>
    <n v="41918"/>
    <s v="Standard Class"/>
    <s v="AS-10630"/>
    <s v="Ann Steele"/>
    <x v="2"/>
    <s v="United States"/>
    <s v="Pasadena"/>
    <x v="5"/>
    <n v="77506"/>
    <x v="2"/>
    <s v="OFF-LA-10001569"/>
    <x v="1"/>
    <x v="2"/>
    <s v="Avery 499"/>
    <n v="7.9680000000000009"/>
    <n v="2"/>
    <n v="0.2"/>
    <n v="2.5895999999999999"/>
  </r>
  <r>
    <n v="986"/>
    <x v="471"/>
    <x v="3"/>
    <x v="365"/>
    <n v="41918"/>
    <s v="Standard Class"/>
    <s v="AS-10630"/>
    <s v="Ann Steele"/>
    <x v="2"/>
    <s v="United States"/>
    <s v="Pasadena"/>
    <x v="5"/>
    <n v="77506"/>
    <x v="2"/>
    <s v="OFF-EN-10000461"/>
    <x v="1"/>
    <x v="12"/>
    <s v="#10- 4 1/8&quot; x 9 1/2&quot; Recycled Envelopes"/>
    <n v="27.968000000000004"/>
    <n v="4"/>
    <n v="0.2"/>
    <n v="9.4391999999999996"/>
  </r>
  <r>
    <n v="987"/>
    <x v="471"/>
    <x v="3"/>
    <x v="365"/>
    <n v="41918"/>
    <s v="Standard Class"/>
    <s v="AS-10630"/>
    <s v="Ann Steele"/>
    <x v="2"/>
    <s v="United States"/>
    <s v="Pasadena"/>
    <x v="5"/>
    <n v="77506"/>
    <x v="2"/>
    <s v="TEC-MA-10003066"/>
    <x v="2"/>
    <x v="15"/>
    <s v="Wasp CCD Handheld Bar Code Reader"/>
    <n v="336.51"/>
    <n v="3"/>
    <n v="0.4"/>
    <n v="44.867999999999967"/>
  </r>
  <r>
    <n v="988"/>
    <x v="472"/>
    <x v="1"/>
    <x v="366"/>
    <n v="40978"/>
    <s v="Same Day"/>
    <s v="TS-21340"/>
    <s v="Toby Swindell"/>
    <x v="0"/>
    <s v="United States"/>
    <s v="Houston"/>
    <x v="5"/>
    <n v="77041"/>
    <x v="2"/>
    <s v="OFF-BI-10004022"/>
    <x v="1"/>
    <x v="8"/>
    <s v="Acco Suede Grain Vinyl Round Ring Binder"/>
    <n v="1.1119999999999997"/>
    <n v="2"/>
    <n v="0.8"/>
    <n v="-1.8904000000000001"/>
  </r>
  <r>
    <n v="989"/>
    <x v="473"/>
    <x v="3"/>
    <x v="367"/>
    <n v="41786"/>
    <s v="Standard Class"/>
    <s v="JG-15805"/>
    <s v="John Grady"/>
    <x v="1"/>
    <s v="United States"/>
    <s v="Auburn"/>
    <x v="15"/>
    <n v="13021"/>
    <x v="3"/>
    <s v="FUR-FU-10004071"/>
    <x v="0"/>
    <x v="5"/>
    <s v="Luxo Professional Magnifying Clamp-On Fluorescent Lamps"/>
    <n v="520.05000000000007"/>
    <n v="5"/>
    <n v="0"/>
    <n v="72.807000000000031"/>
  </r>
  <r>
    <n v="990"/>
    <x v="473"/>
    <x v="3"/>
    <x v="367"/>
    <n v="41786"/>
    <s v="Standard Class"/>
    <s v="JG-15805"/>
    <s v="John Grady"/>
    <x v="1"/>
    <s v="United States"/>
    <s v="Auburn"/>
    <x v="15"/>
    <n v="13021"/>
    <x v="3"/>
    <s v="OFF-AR-10001988"/>
    <x v="1"/>
    <x v="6"/>
    <s v="Bulldog Table or Wall-Mount Pencil Sharpener"/>
    <n v="17.97"/>
    <n v="3"/>
    <n v="0"/>
    <n v="5.2112999999999996"/>
  </r>
  <r>
    <n v="991"/>
    <x v="474"/>
    <x v="1"/>
    <x v="368"/>
    <n v="40999"/>
    <s v="Second Class"/>
    <s v="SL-20155"/>
    <s v="Sara Luxemburg"/>
    <x v="2"/>
    <s v="United States"/>
    <s v="Jacksonville"/>
    <x v="2"/>
    <n v="32216"/>
    <x v="0"/>
    <s v="FUR-CH-10004086"/>
    <x v="0"/>
    <x v="1"/>
    <s v="Hon 4070 Series Pagoda Armless Upholstered Stacking Chairs"/>
    <n v="1166.92"/>
    <n v="5"/>
    <n v="0.2"/>
    <n v="131.27849999999995"/>
  </r>
  <r>
    <n v="992"/>
    <x v="475"/>
    <x v="0"/>
    <x v="369"/>
    <n v="41529"/>
    <s v="First Class"/>
    <s v="TS-21610"/>
    <s v="Troy Staebel"/>
    <x v="0"/>
    <s v="United States"/>
    <s v="New York City"/>
    <x v="15"/>
    <n v="10024"/>
    <x v="3"/>
    <s v="OFF-BI-10001036"/>
    <x v="1"/>
    <x v="8"/>
    <s v="Cardinal EasyOpen D-Ring Binders"/>
    <n v="14.624000000000002"/>
    <n v="2"/>
    <n v="0.2"/>
    <n v="5.484"/>
  </r>
  <r>
    <n v="993"/>
    <x v="476"/>
    <x v="0"/>
    <x v="370"/>
    <n v="41514"/>
    <s v="First Class"/>
    <s v="RF-19735"/>
    <s v="Roland Fjeld"/>
    <x v="0"/>
    <s v="United States"/>
    <s v="San Jose"/>
    <x v="1"/>
    <n v="95123"/>
    <x v="1"/>
    <s v="OFF-FA-10002983"/>
    <x v="1"/>
    <x v="13"/>
    <s v="Advantus SlideClip Paper Clips"/>
    <n v="10.23"/>
    <n v="3"/>
    <n v="0"/>
    <n v="4.9104000000000001"/>
  </r>
  <r>
    <n v="994"/>
    <x v="476"/>
    <x v="0"/>
    <x v="370"/>
    <n v="41514"/>
    <s v="First Class"/>
    <s v="RF-19735"/>
    <s v="Roland Fjeld"/>
    <x v="0"/>
    <s v="United States"/>
    <s v="San Jose"/>
    <x v="1"/>
    <n v="95123"/>
    <x v="1"/>
    <s v="OFF-PA-10003625"/>
    <x v="1"/>
    <x v="10"/>
    <s v="Xerox 1979"/>
    <n v="154.9"/>
    <n v="5"/>
    <n v="0"/>
    <n v="69.704999999999998"/>
  </r>
  <r>
    <n v="995"/>
    <x v="477"/>
    <x v="2"/>
    <x v="371"/>
    <n v="40688"/>
    <s v="Standard Class"/>
    <s v="MW-18235"/>
    <s v="Mitch Willingham"/>
    <x v="1"/>
    <s v="United States"/>
    <s v="Virginia Beach"/>
    <x v="17"/>
    <n v="23464"/>
    <x v="0"/>
    <s v="OFF-BI-10003925"/>
    <x v="1"/>
    <x v="8"/>
    <s v="Fellowes PB300 Plastic Comb Binding Machine"/>
    <n v="2715.9300000000003"/>
    <n v="7"/>
    <n v="0"/>
    <n v="1276.4871000000001"/>
  </r>
  <r>
    <n v="996"/>
    <x v="477"/>
    <x v="2"/>
    <x v="371"/>
    <n v="40688"/>
    <s v="Standard Class"/>
    <s v="MW-18235"/>
    <s v="Mitch Willingham"/>
    <x v="1"/>
    <s v="United States"/>
    <s v="Virginia Beach"/>
    <x v="17"/>
    <n v="23464"/>
    <x v="0"/>
    <s v="TEC-PH-10001530"/>
    <x v="2"/>
    <x v="7"/>
    <s v="Plantronics Voyager Pro Legend"/>
    <n v="617.97"/>
    <n v="3"/>
    <n v="0"/>
    <n v="173.0316"/>
  </r>
  <r>
    <n v="997"/>
    <x v="478"/>
    <x v="1"/>
    <x v="372"/>
    <n v="41216"/>
    <s v="Standard Class"/>
    <s v="RD-19585"/>
    <s v="Rob Dowd"/>
    <x v="0"/>
    <s v="United States"/>
    <s v="Henderson"/>
    <x v="0"/>
    <n v="42420"/>
    <x v="0"/>
    <s v="OFF-EN-10003862"/>
    <x v="1"/>
    <x v="12"/>
    <s v="Laser &amp; Ink Jet Business Envelopes"/>
    <n v="10.67"/>
    <n v="1"/>
    <n v="0"/>
    <n v="4.9081999999999999"/>
  </r>
  <r>
    <n v="998"/>
    <x v="478"/>
    <x v="1"/>
    <x v="372"/>
    <n v="41216"/>
    <s v="Standard Class"/>
    <s v="RD-19585"/>
    <s v="Rob Dowd"/>
    <x v="0"/>
    <s v="United States"/>
    <s v="Henderson"/>
    <x v="0"/>
    <n v="42420"/>
    <x v="0"/>
    <s v="OFF-ST-10004258"/>
    <x v="1"/>
    <x v="4"/>
    <s v="Portable Personal File Box"/>
    <n v="36.630000000000003"/>
    <n v="3"/>
    <n v="0"/>
    <n v="9.8901000000000039"/>
  </r>
  <r>
    <n v="999"/>
    <x v="478"/>
    <x v="1"/>
    <x v="372"/>
    <n v="41216"/>
    <s v="Standard Class"/>
    <s v="RD-19585"/>
    <s v="Rob Dowd"/>
    <x v="0"/>
    <s v="United States"/>
    <s v="Henderson"/>
    <x v="0"/>
    <n v="42420"/>
    <x v="0"/>
    <s v="FUR-FU-10002885"/>
    <x v="0"/>
    <x v="5"/>
    <s v="Magna Visual Magnetic Picture Hangers"/>
    <n v="24.1"/>
    <n v="5"/>
    <n v="0"/>
    <n v="9.1580000000000013"/>
  </r>
  <r>
    <n v="1000"/>
    <x v="478"/>
    <x v="1"/>
    <x v="372"/>
    <n v="41216"/>
    <s v="Standard Class"/>
    <s v="RD-19585"/>
    <s v="Rob Dowd"/>
    <x v="0"/>
    <s v="United States"/>
    <s v="Henderson"/>
    <x v="0"/>
    <n v="42420"/>
    <x v="0"/>
    <s v="FUR-FU-10001918"/>
    <x v="0"/>
    <x v="5"/>
    <s v="C-Line Cubicle Keepers Polyproplyene Holder With Velcro Backings"/>
    <n v="33.11"/>
    <n v="7"/>
    <n v="0"/>
    <n v="12.912900000000004"/>
  </r>
  <r>
    <n v="1001"/>
    <x v="479"/>
    <x v="0"/>
    <x v="373"/>
    <n v="41596"/>
    <s v="Standard Class"/>
    <s v="FM-14290"/>
    <s v="Frank Merwin"/>
    <x v="2"/>
    <s v="United States"/>
    <s v="Vancouver"/>
    <x v="4"/>
    <n v="98661"/>
    <x v="1"/>
    <s v="OFF-AR-10002956"/>
    <x v="1"/>
    <x v="6"/>
    <s v="Boston 16801 Nautilus Battery Pencil Sharpener"/>
    <n v="44.02"/>
    <n v="2"/>
    <n v="0"/>
    <n v="11.4452"/>
  </r>
  <r>
    <n v="1002"/>
    <x v="480"/>
    <x v="1"/>
    <x v="374"/>
    <n v="41121"/>
    <s v="Same Day"/>
    <s v="RH-19495"/>
    <s v="Rick Hansen"/>
    <x v="0"/>
    <s v="United States"/>
    <s v="New York City"/>
    <x v="15"/>
    <n v="10024"/>
    <x v="3"/>
    <s v="TEC-AC-10003033"/>
    <x v="2"/>
    <x v="11"/>
    <s v="Plantronics CS510 - Over-the-Head monaural Wireless Headset System"/>
    <n v="2309.65"/>
    <n v="7"/>
    <n v="0"/>
    <n v="762.18449999999984"/>
  </r>
  <r>
    <n v="1003"/>
    <x v="480"/>
    <x v="1"/>
    <x v="374"/>
    <n v="41121"/>
    <s v="Same Day"/>
    <s v="RH-19495"/>
    <s v="Rick Hansen"/>
    <x v="0"/>
    <s v="United States"/>
    <s v="New York City"/>
    <x v="15"/>
    <n v="10024"/>
    <x v="3"/>
    <s v="FUR-TA-10002903"/>
    <x v="0"/>
    <x v="3"/>
    <s v="Bevis Round Bullnose 29&quot; High Table Top"/>
    <n v="1090.7819999999999"/>
    <n v="7"/>
    <n v="0.4"/>
    <n v="-290.87520000000001"/>
  </r>
  <r>
    <n v="1004"/>
    <x v="480"/>
    <x v="1"/>
    <x v="374"/>
    <n v="41121"/>
    <s v="Same Day"/>
    <s v="RH-19495"/>
    <s v="Rick Hansen"/>
    <x v="0"/>
    <s v="United States"/>
    <s v="New York City"/>
    <x v="15"/>
    <n v="10024"/>
    <x v="3"/>
    <s v="OFF-PA-10004621"/>
    <x v="1"/>
    <x v="10"/>
    <s v="Xerox 212"/>
    <n v="19.440000000000001"/>
    <n v="3"/>
    <n v="0"/>
    <n v="9.3312000000000008"/>
  </r>
  <r>
    <n v="1005"/>
    <x v="481"/>
    <x v="1"/>
    <x v="375"/>
    <n v="41152"/>
    <s v="Standard Class"/>
    <s v="RA-19945"/>
    <s v="Ryan Akin"/>
    <x v="0"/>
    <s v="United States"/>
    <s v="Murrieta"/>
    <x v="1"/>
    <n v="92563"/>
    <x v="1"/>
    <s v="OFF-ST-10000046"/>
    <x v="1"/>
    <x v="4"/>
    <s v="Fellowes Super Stor/Drawer Files"/>
    <n v="484.65000000000003"/>
    <n v="3"/>
    <n v="0"/>
    <n v="92.083500000000015"/>
  </r>
  <r>
    <n v="1006"/>
    <x v="482"/>
    <x v="1"/>
    <x v="50"/>
    <n v="41230"/>
    <s v="Standard Class"/>
    <s v="JK-15730"/>
    <s v="Joe Kamberova"/>
    <x v="0"/>
    <s v="United States"/>
    <s v="Jacksonville"/>
    <x v="3"/>
    <n v="28540"/>
    <x v="0"/>
    <s v="OFF-PA-10001790"/>
    <x v="1"/>
    <x v="10"/>
    <s v="Xerox 1910"/>
    <n v="115.29600000000001"/>
    <n v="3"/>
    <n v="0.2"/>
    <n v="40.353599999999986"/>
  </r>
  <r>
    <n v="1007"/>
    <x v="483"/>
    <x v="1"/>
    <x v="376"/>
    <n v="41222"/>
    <s v="First Class"/>
    <s v="MT-17815"/>
    <s v="Meg Tillman"/>
    <x v="0"/>
    <s v="United States"/>
    <s v="Scottsdale"/>
    <x v="16"/>
    <n v="85254"/>
    <x v="1"/>
    <s v="OFF-EN-10002600"/>
    <x v="1"/>
    <x v="12"/>
    <s v="Redi-Strip #10 Envelopes, 4 1/8 x 9 1/2"/>
    <n v="7.080000000000001"/>
    <n v="3"/>
    <n v="0.2"/>
    <n v="2.4779999999999989"/>
  </r>
  <r>
    <n v="1008"/>
    <x v="483"/>
    <x v="1"/>
    <x v="376"/>
    <n v="41222"/>
    <s v="First Class"/>
    <s v="MT-17815"/>
    <s v="Meg Tillman"/>
    <x v="0"/>
    <s v="United States"/>
    <s v="Scottsdale"/>
    <x v="16"/>
    <n v="85254"/>
    <x v="1"/>
    <s v="OFF-BI-10002049"/>
    <x v="1"/>
    <x v="8"/>
    <s v="UniKeep View Case Binders"/>
    <n v="4.4009999999999998"/>
    <n v="3"/>
    <n v="0.7"/>
    <n v="-3.5207999999999995"/>
  </r>
  <r>
    <n v="1009"/>
    <x v="484"/>
    <x v="3"/>
    <x v="377"/>
    <n v="42006"/>
    <s v="Standard Class"/>
    <s v="PO-18850"/>
    <s v="Patrick O'Brill"/>
    <x v="0"/>
    <s v="United States"/>
    <s v="Burlington"/>
    <x v="23"/>
    <n v="52601"/>
    <x v="2"/>
    <s v="OFF-PA-10001509"/>
    <x v="1"/>
    <x v="10"/>
    <s v="Recycled Desk Saver Line &quot;While You Were Out&quot; Book, 5 1/2&quot; X 4&quot;"/>
    <n v="44.75"/>
    <n v="5"/>
    <n v="0"/>
    <n v="20.584999999999994"/>
  </r>
  <r>
    <n v="1010"/>
    <x v="485"/>
    <x v="3"/>
    <x v="378"/>
    <n v="41855"/>
    <s v="First Class"/>
    <s v="AT-10735"/>
    <s v="Annie Thurman"/>
    <x v="0"/>
    <s v="United States"/>
    <s v="Chicago"/>
    <x v="10"/>
    <n v="60653"/>
    <x v="2"/>
    <s v="TEC-PH-10003931"/>
    <x v="2"/>
    <x v="7"/>
    <s v="JBL Micro Wireless Portable Bluetooth Speaker"/>
    <n v="95.984000000000009"/>
    <n v="2"/>
    <n v="0.2"/>
    <n v="5.9990000000000023"/>
  </r>
  <r>
    <n v="1011"/>
    <x v="486"/>
    <x v="2"/>
    <x v="156"/>
    <n v="40873"/>
    <s v="First Class"/>
    <s v="VG-21790"/>
    <s v="Vivek Gonzalez"/>
    <x v="0"/>
    <s v="United States"/>
    <s v="San Diego"/>
    <x v="1"/>
    <n v="92037"/>
    <x v="1"/>
    <s v="FUR-FU-10001602"/>
    <x v="0"/>
    <x v="5"/>
    <s v="Eldon Delta Triangular Chair Mat, 52&quot; x 58&quot;, Clear"/>
    <n v="151.72"/>
    <n v="4"/>
    <n v="0"/>
    <n v="27.309599999999989"/>
  </r>
  <r>
    <n v="1012"/>
    <x v="487"/>
    <x v="3"/>
    <x v="46"/>
    <n v="41812"/>
    <s v="Second Class"/>
    <s v="PF-19165"/>
    <s v="Philip Fox"/>
    <x v="0"/>
    <s v="United States"/>
    <s v="Olympia"/>
    <x v="4"/>
    <n v="98502"/>
    <x v="1"/>
    <s v="FUR-FU-10004848"/>
    <x v="0"/>
    <x v="5"/>
    <s v="Howard Miller 13-3/4&quot; Diameter Brushed Chrome Round Wall Clock"/>
    <n v="155.25"/>
    <n v="3"/>
    <n v="0"/>
    <n v="46.574999999999996"/>
  </r>
  <r>
    <n v="1013"/>
    <x v="487"/>
    <x v="3"/>
    <x v="46"/>
    <n v="41812"/>
    <s v="Second Class"/>
    <s v="PF-19165"/>
    <s v="Philip Fox"/>
    <x v="0"/>
    <s v="United States"/>
    <s v="Olympia"/>
    <x v="4"/>
    <n v="98502"/>
    <x v="1"/>
    <s v="OFF-ST-10003722"/>
    <x v="1"/>
    <x v="4"/>
    <s v="Project Tote Personal File"/>
    <n v="14.03"/>
    <n v="1"/>
    <n v="0"/>
    <n v="4.068699999999998"/>
  </r>
  <r>
    <n v="1014"/>
    <x v="488"/>
    <x v="1"/>
    <x v="379"/>
    <n v="41267"/>
    <s v="Second Class"/>
    <s v="JS-15880"/>
    <s v="John Stevenson"/>
    <x v="0"/>
    <s v="United States"/>
    <s v="Seattle"/>
    <x v="4"/>
    <n v="98103"/>
    <x v="1"/>
    <s v="FUR-TA-10003748"/>
    <x v="0"/>
    <x v="3"/>
    <s v="Bevis 36 x 72 Conference Tables"/>
    <n v="1618.37"/>
    <n v="13"/>
    <n v="0"/>
    <n v="356.04139999999995"/>
  </r>
  <r>
    <n v="1015"/>
    <x v="488"/>
    <x v="1"/>
    <x v="379"/>
    <n v="41267"/>
    <s v="Second Class"/>
    <s v="JS-15880"/>
    <s v="John Stevenson"/>
    <x v="0"/>
    <s v="United States"/>
    <s v="Seattle"/>
    <x v="4"/>
    <n v="98103"/>
    <x v="1"/>
    <s v="TEC-AC-10003198"/>
    <x v="2"/>
    <x v="11"/>
    <s v="Enermax Acrylux Wireless Keyboard"/>
    <n v="99.6"/>
    <n v="1"/>
    <n v="0"/>
    <n v="36.851999999999997"/>
  </r>
  <r>
    <n v="1016"/>
    <x v="489"/>
    <x v="1"/>
    <x v="14"/>
    <n v="41171"/>
    <s v="Second Class"/>
    <s v="MO-17800"/>
    <s v="Meg O'Connel"/>
    <x v="2"/>
    <s v="United States"/>
    <s v="Los Angeles"/>
    <x v="1"/>
    <n v="90036"/>
    <x v="1"/>
    <s v="OFF-PA-10004100"/>
    <x v="1"/>
    <x v="10"/>
    <s v="Xerox 216"/>
    <n v="32.400000000000006"/>
    <n v="5"/>
    <n v="0"/>
    <n v="15.552000000000001"/>
  </r>
  <r>
    <n v="1017"/>
    <x v="490"/>
    <x v="1"/>
    <x v="380"/>
    <n v="41100"/>
    <s v="Standard Class"/>
    <s v="KM-16225"/>
    <s v="Kalyca Meade"/>
    <x v="1"/>
    <s v="United States"/>
    <s v="New York City"/>
    <x v="15"/>
    <n v="10011"/>
    <x v="3"/>
    <s v="FUR-FU-10002191"/>
    <x v="0"/>
    <x v="5"/>
    <s v="G.E. Halogen Desk Lamp Bulbs"/>
    <n v="13.96"/>
    <n v="2"/>
    <n v="0"/>
    <n v="6.7008000000000001"/>
  </r>
  <r>
    <n v="1018"/>
    <x v="490"/>
    <x v="1"/>
    <x v="380"/>
    <n v="41100"/>
    <s v="Standard Class"/>
    <s v="KM-16225"/>
    <s v="Kalyca Meade"/>
    <x v="1"/>
    <s v="United States"/>
    <s v="New York City"/>
    <x v="15"/>
    <n v="10011"/>
    <x v="3"/>
    <s v="FUR-FU-10000965"/>
    <x v="0"/>
    <x v="5"/>
    <s v="Howard Miller 11-1/2&quot; Diameter Ridgewood Wall Clock"/>
    <n v="155.82"/>
    <n v="3"/>
    <n v="0"/>
    <n v="63.886200000000002"/>
  </r>
  <r>
    <n v="1019"/>
    <x v="490"/>
    <x v="1"/>
    <x v="380"/>
    <n v="41100"/>
    <s v="Standard Class"/>
    <s v="KM-16225"/>
    <s v="Kalyca Meade"/>
    <x v="1"/>
    <s v="United States"/>
    <s v="New York City"/>
    <x v="15"/>
    <n v="10011"/>
    <x v="3"/>
    <s v="TEC-PH-10004188"/>
    <x v="2"/>
    <x v="7"/>
    <s v="OtterBox Commuter Series Case - Samsung Galaxy S4"/>
    <n v="124.94999999999999"/>
    <n v="5"/>
    <n v="0"/>
    <n v="2.4990000000000023"/>
  </r>
  <r>
    <n v="1020"/>
    <x v="490"/>
    <x v="1"/>
    <x v="380"/>
    <n v="41100"/>
    <s v="Standard Class"/>
    <s v="KM-16225"/>
    <s v="Kalyca Meade"/>
    <x v="1"/>
    <s v="United States"/>
    <s v="New York City"/>
    <x v="15"/>
    <n v="10011"/>
    <x v="3"/>
    <s v="OFF-ST-10001526"/>
    <x v="1"/>
    <x v="4"/>
    <s v="Iceberg Mobile Mega Data/Printer Cart "/>
    <n v="601.65"/>
    <n v="5"/>
    <n v="0"/>
    <n v="156.42899999999997"/>
  </r>
  <r>
    <n v="1021"/>
    <x v="491"/>
    <x v="1"/>
    <x v="381"/>
    <n v="41032"/>
    <s v="Standard Class"/>
    <s v="GT-14710"/>
    <s v="Greg Tran"/>
    <x v="0"/>
    <s v="United States"/>
    <s v="Washington"/>
    <x v="40"/>
    <n v="20016"/>
    <x v="3"/>
    <s v="OFF-AR-10001166"/>
    <x v="1"/>
    <x v="6"/>
    <s v="Staples"/>
    <n v="22.740000000000002"/>
    <n v="3"/>
    <n v="0"/>
    <n v="8.8686000000000007"/>
  </r>
  <r>
    <n v="1022"/>
    <x v="491"/>
    <x v="1"/>
    <x v="381"/>
    <n v="41032"/>
    <s v="Standard Class"/>
    <s v="GT-14710"/>
    <s v="Greg Tran"/>
    <x v="0"/>
    <s v="United States"/>
    <s v="Washington"/>
    <x v="40"/>
    <n v="20016"/>
    <x v="3"/>
    <s v="FUR-CH-10000309"/>
    <x v="0"/>
    <x v="1"/>
    <s v="Global Comet Stacking Arm Chair"/>
    <n v="1267.53"/>
    <n v="3"/>
    <n v="0"/>
    <n v="316.88249999999999"/>
  </r>
  <r>
    <n v="1023"/>
    <x v="491"/>
    <x v="1"/>
    <x v="381"/>
    <n v="41032"/>
    <s v="Standard Class"/>
    <s v="GT-14710"/>
    <s v="Greg Tran"/>
    <x v="0"/>
    <s v="United States"/>
    <s v="Washington"/>
    <x v="40"/>
    <n v="20016"/>
    <x v="3"/>
    <s v="TEC-MA-10004212"/>
    <x v="2"/>
    <x v="15"/>
    <s v="Cisco SPA525G2 5-Line IP Phone"/>
    <n v="1379.92"/>
    <n v="8"/>
    <n v="0"/>
    <n v="648.56240000000003"/>
  </r>
  <r>
    <n v="1024"/>
    <x v="492"/>
    <x v="1"/>
    <x v="382"/>
    <n v="41080"/>
    <s v="Standard Class"/>
    <s v="PB-19150"/>
    <s v="Philip Brown"/>
    <x v="0"/>
    <s v="United States"/>
    <s v="Philadelphia"/>
    <x v="9"/>
    <n v="19134"/>
    <x v="3"/>
    <s v="OFF-EN-10003072"/>
    <x v="1"/>
    <x v="12"/>
    <s v="Peel &amp; Seel Envelopes"/>
    <n v="6.2080000000000002"/>
    <n v="2"/>
    <n v="0.2"/>
    <n v="2.1728000000000001"/>
  </r>
  <r>
    <n v="1025"/>
    <x v="493"/>
    <x v="3"/>
    <x v="94"/>
    <n v="41994"/>
    <s v="First Class"/>
    <s v="HR-14770"/>
    <s v="Hallie Redmond"/>
    <x v="2"/>
    <s v="United States"/>
    <s v="Los Angeles"/>
    <x v="1"/>
    <n v="90045"/>
    <x v="1"/>
    <s v="OFF-BI-10000320"/>
    <x v="1"/>
    <x v="8"/>
    <s v="GBC Plastic Binding Combs"/>
    <n v="11.808"/>
    <n v="2"/>
    <n v="0.2"/>
    <n v="4.2804000000000002"/>
  </r>
  <r>
    <n v="1026"/>
    <x v="494"/>
    <x v="0"/>
    <x v="383"/>
    <n v="41287"/>
    <s v="Second Class"/>
    <s v="DE-13255"/>
    <s v="Deanra Eno"/>
    <x v="2"/>
    <s v="United States"/>
    <s v="Springfield"/>
    <x v="24"/>
    <n v="45503"/>
    <x v="3"/>
    <s v="OFF-PA-10001166"/>
    <x v="1"/>
    <x v="10"/>
    <s v="Xerox 2"/>
    <n v="15.552000000000003"/>
    <n v="3"/>
    <n v="0.2"/>
    <n v="5.4432"/>
  </r>
  <r>
    <n v="1027"/>
    <x v="494"/>
    <x v="0"/>
    <x v="383"/>
    <n v="41287"/>
    <s v="Second Class"/>
    <s v="DE-13255"/>
    <s v="Deanra Eno"/>
    <x v="2"/>
    <s v="United States"/>
    <s v="Springfield"/>
    <x v="24"/>
    <n v="45503"/>
    <x v="3"/>
    <s v="OFF-PA-10003656"/>
    <x v="1"/>
    <x v="10"/>
    <s v="Xerox 1935"/>
    <n v="63.311999999999998"/>
    <n v="3"/>
    <n v="0.2"/>
    <n v="20.576399999999996"/>
  </r>
  <r>
    <n v="1028"/>
    <x v="494"/>
    <x v="0"/>
    <x v="383"/>
    <n v="41287"/>
    <s v="Second Class"/>
    <s v="DE-13255"/>
    <s v="Deanra Eno"/>
    <x v="2"/>
    <s v="United States"/>
    <s v="Springfield"/>
    <x v="24"/>
    <n v="45503"/>
    <x v="3"/>
    <s v="TEC-PH-10000148"/>
    <x v="2"/>
    <x v="7"/>
    <s v="Cyber Acoustics AC-202b Speech Recognition Stereo Headset"/>
    <n v="15.587999999999999"/>
    <n v="2"/>
    <n v="0.4"/>
    <n v="-9.8724000000000007"/>
  </r>
  <r>
    <n v="1029"/>
    <x v="495"/>
    <x v="2"/>
    <x v="384"/>
    <n v="40739"/>
    <s v="Standard Class"/>
    <s v="LA-16780"/>
    <s v="Laura Armstrong"/>
    <x v="1"/>
    <s v="United States"/>
    <s v="Hackensack"/>
    <x v="30"/>
    <n v="7601"/>
    <x v="3"/>
    <s v="OFF-PA-10000474"/>
    <x v="1"/>
    <x v="10"/>
    <s v="Staples"/>
    <n v="177.2"/>
    <n v="5"/>
    <n v="0"/>
    <n v="83.283999999999992"/>
  </r>
  <r>
    <n v="1030"/>
    <x v="495"/>
    <x v="2"/>
    <x v="384"/>
    <n v="40739"/>
    <s v="Standard Class"/>
    <s v="LA-16780"/>
    <s v="Laura Armstrong"/>
    <x v="1"/>
    <s v="United States"/>
    <s v="Hackensack"/>
    <x v="30"/>
    <n v="7601"/>
    <x v="3"/>
    <s v="TEC-PH-10003885"/>
    <x v="2"/>
    <x v="7"/>
    <s v="Cisco SPA508G"/>
    <n v="197.96999999999997"/>
    <n v="3"/>
    <n v="0"/>
    <n v="57.41129999999999"/>
  </r>
  <r>
    <n v="1031"/>
    <x v="495"/>
    <x v="2"/>
    <x v="384"/>
    <n v="40739"/>
    <s v="Standard Class"/>
    <s v="LA-16780"/>
    <s v="Laura Armstrong"/>
    <x v="1"/>
    <s v="United States"/>
    <s v="Hackensack"/>
    <x v="30"/>
    <n v="7601"/>
    <x v="3"/>
    <s v="FUR-CH-10003379"/>
    <x v="0"/>
    <x v="1"/>
    <s v="Global Commerce Series High-Back Swivel/Tilt Chairs"/>
    <n v="854.94"/>
    <n v="3"/>
    <n v="0"/>
    <n v="213.73500000000001"/>
  </r>
  <r>
    <n v="1032"/>
    <x v="495"/>
    <x v="2"/>
    <x v="384"/>
    <n v="40739"/>
    <s v="Standard Class"/>
    <s v="LA-16780"/>
    <s v="Laura Armstrong"/>
    <x v="1"/>
    <s v="United States"/>
    <s v="Hackensack"/>
    <x v="30"/>
    <n v="7601"/>
    <x v="3"/>
    <s v="FUR-FU-10000629"/>
    <x v="0"/>
    <x v="5"/>
    <s v="9-3/4 Diameter Round Wall Clock"/>
    <n v="124.10999999999999"/>
    <n v="9"/>
    <n v="0"/>
    <n v="52.126200000000004"/>
  </r>
  <r>
    <n v="1033"/>
    <x v="495"/>
    <x v="2"/>
    <x v="384"/>
    <n v="40739"/>
    <s v="Standard Class"/>
    <s v="LA-16780"/>
    <s v="Laura Armstrong"/>
    <x v="1"/>
    <s v="United States"/>
    <s v="Hackensack"/>
    <x v="30"/>
    <n v="7601"/>
    <x v="3"/>
    <s v="OFF-LA-10001175"/>
    <x v="1"/>
    <x v="2"/>
    <s v="Avery 514"/>
    <n v="14.399999999999999"/>
    <n v="5"/>
    <n v="0"/>
    <n v="7.056"/>
  </r>
  <r>
    <n v="1034"/>
    <x v="496"/>
    <x v="0"/>
    <x v="73"/>
    <n v="41601"/>
    <s v="First Class"/>
    <s v="AG-10390"/>
    <s v="Allen Goldenen"/>
    <x v="0"/>
    <s v="United States"/>
    <s v="Cincinnati"/>
    <x v="24"/>
    <n v="45231"/>
    <x v="3"/>
    <s v="OFF-PA-10000955"/>
    <x v="1"/>
    <x v="10"/>
    <s v="Southworth 25% Cotton Granite Paper &amp; Envelopes"/>
    <n v="15.696000000000002"/>
    <n v="3"/>
    <n v="0.2"/>
    <n v="5.1011999999999995"/>
  </r>
  <r>
    <n v="1035"/>
    <x v="496"/>
    <x v="0"/>
    <x v="73"/>
    <n v="41601"/>
    <s v="First Class"/>
    <s v="AG-10390"/>
    <s v="Allen Goldenen"/>
    <x v="0"/>
    <s v="United States"/>
    <s v="Cincinnati"/>
    <x v="24"/>
    <n v="45231"/>
    <x v="3"/>
    <s v="OFF-BI-10003460"/>
    <x v="1"/>
    <x v="8"/>
    <s v="Acco 3-Hole Punch"/>
    <n v="2.6280000000000001"/>
    <n v="2"/>
    <n v="0.7"/>
    <n v="-1.9272"/>
  </r>
  <r>
    <n v="1036"/>
    <x v="496"/>
    <x v="0"/>
    <x v="73"/>
    <n v="41601"/>
    <s v="First Class"/>
    <s v="AG-10390"/>
    <s v="Allen Goldenen"/>
    <x v="0"/>
    <s v="United States"/>
    <s v="Cincinnati"/>
    <x v="24"/>
    <n v="45231"/>
    <x v="3"/>
    <s v="OFF-BI-10000474"/>
    <x v="1"/>
    <x v="8"/>
    <s v="Avery Recycled Flexi-View Covers for Binding Systems"/>
    <n v="14.427000000000003"/>
    <n v="3"/>
    <n v="0.7"/>
    <n v="-10.579799999999999"/>
  </r>
  <r>
    <n v="1037"/>
    <x v="497"/>
    <x v="0"/>
    <x v="183"/>
    <n v="41391"/>
    <s v="Standard Class"/>
    <s v="EL-13735"/>
    <s v="Ed Ludwig"/>
    <x v="2"/>
    <s v="United States"/>
    <s v="Jefferson City"/>
    <x v="25"/>
    <n v="65109"/>
    <x v="2"/>
    <s v="FUR-FU-10003975"/>
    <x v="0"/>
    <x v="5"/>
    <s v="Eldon Advantage Chair Mats for Low to Medium Pile Carpets"/>
    <n v="86.62"/>
    <n v="2"/>
    <n v="0"/>
    <n v="8.6619999999999919"/>
  </r>
  <r>
    <n v="1038"/>
    <x v="498"/>
    <x v="1"/>
    <x v="385"/>
    <n v="41074"/>
    <s v="First Class"/>
    <s v="JJ-15445"/>
    <s v="Jennifer Jackson"/>
    <x v="0"/>
    <s v="United States"/>
    <s v="Los Angeles"/>
    <x v="1"/>
    <n v="90004"/>
    <x v="1"/>
    <s v="OFF-BI-10003707"/>
    <x v="1"/>
    <x v="8"/>
    <s v="Aluminum Screw Posts"/>
    <n v="36.624000000000002"/>
    <n v="3"/>
    <n v="0.2"/>
    <n v="13.734"/>
  </r>
  <r>
    <n v="1039"/>
    <x v="499"/>
    <x v="3"/>
    <x v="225"/>
    <n v="41965"/>
    <s v="First Class"/>
    <s v="JH-15430"/>
    <s v="Jennifer Halladay"/>
    <x v="0"/>
    <s v="United States"/>
    <s v="Burlington"/>
    <x v="3"/>
    <n v="27217"/>
    <x v="0"/>
    <s v="OFF-AR-10000203"/>
    <x v="1"/>
    <x v="6"/>
    <s v="Newell 336"/>
    <n v="23.968000000000004"/>
    <n v="7"/>
    <n v="0.2"/>
    <n v="2.696399999999997"/>
  </r>
  <r>
    <n v="1040"/>
    <x v="499"/>
    <x v="3"/>
    <x v="225"/>
    <n v="41965"/>
    <s v="First Class"/>
    <s v="JH-15430"/>
    <s v="Jennifer Halladay"/>
    <x v="0"/>
    <s v="United States"/>
    <s v="Burlington"/>
    <x v="3"/>
    <n v="27217"/>
    <x v="0"/>
    <s v="OFF-AR-10004790"/>
    <x v="1"/>
    <x v="6"/>
    <s v="Staples"/>
    <n v="28.728000000000002"/>
    <n v="3"/>
    <n v="0.2"/>
    <n v="1.7954999999999988"/>
  </r>
  <r>
    <n v="1041"/>
    <x v="500"/>
    <x v="0"/>
    <x v="231"/>
    <n v="41358"/>
    <s v="Standard Class"/>
    <s v="RD-19660"/>
    <s v="Robert Dilbeck"/>
    <x v="2"/>
    <s v="United States"/>
    <s v="Saint Peters"/>
    <x v="25"/>
    <n v="63376"/>
    <x v="2"/>
    <s v="FUR-TA-10001095"/>
    <x v="0"/>
    <x v="3"/>
    <s v="Chromcraft Round Conference Tables"/>
    <n v="697.16"/>
    <n v="4"/>
    <n v="0"/>
    <n v="146.40359999999998"/>
  </r>
  <r>
    <n v="1042"/>
    <x v="501"/>
    <x v="0"/>
    <x v="47"/>
    <n v="41527"/>
    <s v="Second Class"/>
    <s v="MO-17500"/>
    <s v="Mary O'Rourke"/>
    <x v="0"/>
    <s v="United States"/>
    <s v="New York City"/>
    <x v="15"/>
    <n v="10035"/>
    <x v="3"/>
    <s v="TEC-AC-10004761"/>
    <x v="2"/>
    <x v="11"/>
    <s v="Maxell 4.7GB DVD+RW 3/Pack"/>
    <n v="31.86"/>
    <n v="2"/>
    <n v="0"/>
    <n v="11.151"/>
  </r>
  <r>
    <n v="1043"/>
    <x v="501"/>
    <x v="0"/>
    <x v="47"/>
    <n v="41527"/>
    <s v="Second Class"/>
    <s v="MO-17500"/>
    <s v="Mary O'Rourke"/>
    <x v="0"/>
    <s v="United States"/>
    <s v="New York City"/>
    <x v="15"/>
    <n v="10035"/>
    <x v="3"/>
    <s v="FUR-BO-10001811"/>
    <x v="0"/>
    <x v="0"/>
    <s v="Atlantic Metals Mobile 5-Shelf Bookcases, Custom Colors"/>
    <n v="722.35200000000009"/>
    <n v="3"/>
    <n v="0.2"/>
    <n v="90.293999999999926"/>
  </r>
  <r>
    <n v="1044"/>
    <x v="502"/>
    <x v="3"/>
    <x v="362"/>
    <n v="41833"/>
    <s v="First Class"/>
    <s v="NS-18640"/>
    <s v="Noel Staavos"/>
    <x v="1"/>
    <s v="United States"/>
    <s v="Chicago"/>
    <x v="10"/>
    <n v="60610"/>
    <x v="2"/>
    <s v="OFF-AR-10001130"/>
    <x v="1"/>
    <x v="6"/>
    <s v="Quartet Alpha White Chalk, 12/Pack"/>
    <n v="8.84"/>
    <n v="5"/>
    <n v="0.2"/>
    <n v="2.9835000000000003"/>
  </r>
  <r>
    <n v="1045"/>
    <x v="502"/>
    <x v="3"/>
    <x v="362"/>
    <n v="41833"/>
    <s v="First Class"/>
    <s v="NS-18640"/>
    <s v="Noel Staavos"/>
    <x v="1"/>
    <s v="United States"/>
    <s v="Chicago"/>
    <x v="10"/>
    <n v="60610"/>
    <x v="2"/>
    <s v="OFF-AP-10000055"/>
    <x v="1"/>
    <x v="9"/>
    <s v="Belkin F9S820V06 8 Outlet Surge"/>
    <n v="58.463999999999977"/>
    <n v="9"/>
    <n v="0.8"/>
    <n v="-146.16000000000003"/>
  </r>
  <r>
    <n v="1046"/>
    <x v="503"/>
    <x v="3"/>
    <x v="386"/>
    <n v="41929"/>
    <s v="Standard Class"/>
    <s v="SN-20710"/>
    <s v="Steve Nguyen"/>
    <x v="2"/>
    <s v="United States"/>
    <s v="Rockford"/>
    <x v="10"/>
    <n v="61107"/>
    <x v="2"/>
    <s v="FUR-CH-10002304"/>
    <x v="0"/>
    <x v="1"/>
    <s v="Global Stack Chair without Arms, Black"/>
    <n v="254.60399999999998"/>
    <n v="14"/>
    <n v="0.3"/>
    <n v="-18.185999999999993"/>
  </r>
  <r>
    <n v="1047"/>
    <x v="504"/>
    <x v="0"/>
    <x v="387"/>
    <n v="41347"/>
    <s v="Standard Class"/>
    <s v="ZC-21910"/>
    <s v="Zuschuss Carroll"/>
    <x v="0"/>
    <s v="United States"/>
    <s v="Miami"/>
    <x v="2"/>
    <n v="33142"/>
    <x v="0"/>
    <s v="TEC-PH-10001530"/>
    <x v="2"/>
    <x v="7"/>
    <s v="Cisco Unified IP Phone 7945G VoIP phone"/>
    <n v="1363.96"/>
    <n v="5"/>
    <n v="0.2"/>
    <n v="85.247500000000002"/>
  </r>
  <r>
    <n v="1048"/>
    <x v="504"/>
    <x v="0"/>
    <x v="387"/>
    <n v="41347"/>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n v="40695"/>
    <s v="Second Class"/>
    <s v="LC-16885"/>
    <s v="Lena Creighton"/>
    <x v="0"/>
    <s v="United States"/>
    <s v="San Francisco"/>
    <x v="1"/>
    <n v="94109"/>
    <x v="1"/>
    <s v="TEC-PH-10000486"/>
    <x v="2"/>
    <x v="7"/>
    <s v="Plantronics HL10 Handset Lifter"/>
    <n v="1113.5039999999999"/>
    <n v="12"/>
    <n v="0.2"/>
    <n v="125.2691999999999"/>
  </r>
  <r>
    <n v="1050"/>
    <x v="505"/>
    <x v="2"/>
    <x v="279"/>
    <n v="40695"/>
    <s v="Second Class"/>
    <s v="LC-16885"/>
    <s v="Lena Creighton"/>
    <x v="0"/>
    <s v="United States"/>
    <s v="San Francisco"/>
    <x v="1"/>
    <n v="94109"/>
    <x v="1"/>
    <s v="TEC-AC-10001606"/>
    <x v="2"/>
    <x v="11"/>
    <s v="Logitech Wireless Performance Mouse MX for PC and Mac"/>
    <n v="99.99"/>
    <n v="1"/>
    <n v="0"/>
    <n v="37.996200000000002"/>
  </r>
  <r>
    <n v="1051"/>
    <x v="506"/>
    <x v="1"/>
    <x v="230"/>
    <n v="41095"/>
    <s v="First Class"/>
    <s v="DG-13300"/>
    <s v="Deirdre Greer"/>
    <x v="1"/>
    <s v="United States"/>
    <s v="Philadelphia"/>
    <x v="9"/>
    <n v="19134"/>
    <x v="3"/>
    <s v="FUR-FU-10000293"/>
    <x v="0"/>
    <x v="5"/>
    <s v="Eldon Antistatic Chair Mats for Low to Medium Pile Carpets"/>
    <n v="168.46400000000003"/>
    <n v="2"/>
    <n v="0.2"/>
    <n v="-29.481200000000022"/>
  </r>
  <r>
    <n v="1052"/>
    <x v="506"/>
    <x v="1"/>
    <x v="230"/>
    <n v="41095"/>
    <s v="First Class"/>
    <s v="DG-13300"/>
    <s v="Deirdre Greer"/>
    <x v="1"/>
    <s v="United States"/>
    <s v="Philadelphia"/>
    <x v="9"/>
    <n v="19134"/>
    <x v="3"/>
    <s v="OFF-PA-10001307"/>
    <x v="1"/>
    <x v="10"/>
    <s v="Important Message Pads, 50 4-1/4 x 5-1/2 Forms per Pad"/>
    <n v="6.7200000000000006"/>
    <n v="2"/>
    <n v="0.2"/>
    <n v="2.4359999999999995"/>
  </r>
  <r>
    <n v="1053"/>
    <x v="506"/>
    <x v="1"/>
    <x v="230"/>
    <n v="41095"/>
    <s v="First Class"/>
    <s v="DG-13300"/>
    <s v="Deirdre Greer"/>
    <x v="1"/>
    <s v="United States"/>
    <s v="Philadelphia"/>
    <x v="9"/>
    <n v="19134"/>
    <x v="3"/>
    <s v="FUR-FU-10004460"/>
    <x v="0"/>
    <x v="5"/>
    <s v="Howard Miller 12&quot; Round Wall Clock"/>
    <n v="282.88800000000003"/>
    <n v="9"/>
    <n v="0.2"/>
    <n v="56.577599999999961"/>
  </r>
  <r>
    <n v="1054"/>
    <x v="507"/>
    <x v="1"/>
    <x v="388"/>
    <n v="41007"/>
    <s v="Standard Class"/>
    <s v="NF-18595"/>
    <s v="Nicole Fjeld"/>
    <x v="2"/>
    <s v="United States"/>
    <s v="New York City"/>
    <x v="15"/>
    <n v="10009"/>
    <x v="3"/>
    <s v="OFF-AR-10000716"/>
    <x v="1"/>
    <x v="6"/>
    <s v="DIXON Ticonderoga Erasable Checking Pencils"/>
    <n v="11.16"/>
    <n v="2"/>
    <n v="0"/>
    <n v="4.3524000000000003"/>
  </r>
  <r>
    <n v="1055"/>
    <x v="507"/>
    <x v="1"/>
    <x v="388"/>
    <n v="41007"/>
    <s v="Standard Class"/>
    <s v="NF-18595"/>
    <s v="Nicole Fjeld"/>
    <x v="2"/>
    <s v="United States"/>
    <s v="New York City"/>
    <x v="15"/>
    <n v="10009"/>
    <x v="3"/>
    <s v="FUR-FU-10004622"/>
    <x v="0"/>
    <x v="5"/>
    <s v="Eldon Advantage Foldable Chair Mats for Low Pile Carpets"/>
    <n v="108.4"/>
    <n v="2"/>
    <n v="0"/>
    <n v="22.763999999999996"/>
  </r>
  <r>
    <n v="1056"/>
    <x v="507"/>
    <x v="1"/>
    <x v="388"/>
    <n v="41007"/>
    <s v="Standard Class"/>
    <s v="NF-18595"/>
    <s v="Nicole Fjeld"/>
    <x v="2"/>
    <s v="United States"/>
    <s v="New York City"/>
    <x v="15"/>
    <n v="10009"/>
    <x v="3"/>
    <s v="OFF-BI-10002735"/>
    <x v="1"/>
    <x v="8"/>
    <s v="GBC Prestige Therm-A-Bind Covers"/>
    <n v="82.344000000000008"/>
    <n v="3"/>
    <n v="0.2"/>
    <n v="27.791100000000004"/>
  </r>
  <r>
    <n v="1057"/>
    <x v="507"/>
    <x v="1"/>
    <x v="388"/>
    <n v="41007"/>
    <s v="Standard Class"/>
    <s v="NF-18595"/>
    <s v="Nicole Fjeld"/>
    <x v="2"/>
    <s v="United States"/>
    <s v="New York City"/>
    <x v="15"/>
    <n v="10009"/>
    <x v="3"/>
    <s v="OFF-BI-10003529"/>
    <x v="1"/>
    <x v="8"/>
    <s v="Avery Round Ring Poly Binders"/>
    <n v="9.0879999999999992"/>
    <n v="4"/>
    <n v="0.2"/>
    <n v="3.2944"/>
  </r>
  <r>
    <n v="1058"/>
    <x v="508"/>
    <x v="3"/>
    <x v="389"/>
    <n v="41991"/>
    <s v="Standard Class"/>
    <s v="BP-11185"/>
    <s v="Ben Peterman"/>
    <x v="1"/>
    <s v="United States"/>
    <s v="San Diego"/>
    <x v="1"/>
    <n v="92037"/>
    <x v="1"/>
    <s v="OFF-BI-10001097"/>
    <x v="1"/>
    <x v="8"/>
    <s v="Avery Hole Reinforcements"/>
    <n v="19.936000000000003"/>
    <n v="4"/>
    <n v="0.2"/>
    <n v="7.2267999999999999"/>
  </r>
  <r>
    <n v="1059"/>
    <x v="508"/>
    <x v="3"/>
    <x v="389"/>
    <n v="41991"/>
    <s v="Standard Class"/>
    <s v="BP-11185"/>
    <s v="Ben Peterman"/>
    <x v="1"/>
    <s v="United States"/>
    <s v="San Diego"/>
    <x v="1"/>
    <n v="92037"/>
    <x v="1"/>
    <s v="OFF-BI-10001597"/>
    <x v="1"/>
    <x v="8"/>
    <s v="Wilson Jones Ledger-Size, Piano-Hinge Binder, 2&quot;, Blue"/>
    <n v="65.567999999999998"/>
    <n v="2"/>
    <n v="0.2"/>
    <n v="22.948799999999995"/>
  </r>
  <r>
    <n v="1060"/>
    <x v="509"/>
    <x v="0"/>
    <x v="390"/>
    <n v="41610"/>
    <s v="Standard Class"/>
    <s v="MG-17650"/>
    <s v="Matthew Grinstein"/>
    <x v="2"/>
    <s v="United States"/>
    <s v="Philadelphia"/>
    <x v="9"/>
    <n v="19143"/>
    <x v="3"/>
    <s v="OFF-FA-10001754"/>
    <x v="1"/>
    <x v="13"/>
    <s v="Stockwell Gold Paper Clips"/>
    <n v="4.4160000000000004"/>
    <n v="3"/>
    <n v="0.2"/>
    <n v="1.6008"/>
  </r>
  <r>
    <n v="1061"/>
    <x v="510"/>
    <x v="1"/>
    <x v="391"/>
    <n v="40997"/>
    <s v="Standard Class"/>
    <s v="JD-16060"/>
    <s v="Julia Dunbar"/>
    <x v="0"/>
    <s v="United States"/>
    <s v="Houston"/>
    <x v="5"/>
    <n v="77095"/>
    <x v="2"/>
    <s v="FUR-CH-10003396"/>
    <x v="0"/>
    <x v="1"/>
    <s v="Global Deluxe Steno Chair"/>
    <n v="107.77200000000001"/>
    <n v="2"/>
    <n v="0.3"/>
    <n v="-29.252400000000009"/>
  </r>
  <r>
    <n v="1062"/>
    <x v="511"/>
    <x v="1"/>
    <x v="392"/>
    <n v="41020"/>
    <s v="Standard Class"/>
    <s v="TS-21160"/>
    <s v="Theresa Swint"/>
    <x v="1"/>
    <s v="United States"/>
    <s v="Toledo"/>
    <x v="24"/>
    <n v="43615"/>
    <x v="3"/>
    <s v="OFF-AP-10002350"/>
    <x v="1"/>
    <x v="9"/>
    <s v="Belkin F9H710-06 7 Outlet SurgeMaster Surge Protector"/>
    <n v="45.216000000000001"/>
    <n v="3"/>
    <n v="0.2"/>
    <n v="4.5215999999999994"/>
  </r>
  <r>
    <n v="1063"/>
    <x v="511"/>
    <x v="1"/>
    <x v="392"/>
    <n v="41020"/>
    <s v="Standard Class"/>
    <s v="TS-21160"/>
    <s v="Theresa Swint"/>
    <x v="1"/>
    <s v="United States"/>
    <s v="Toledo"/>
    <x v="24"/>
    <n v="43615"/>
    <x v="3"/>
    <s v="OFF-FA-10004838"/>
    <x v="1"/>
    <x v="13"/>
    <s v="Super Bands, 12/Pack"/>
    <n v="10.416000000000002"/>
    <n v="7"/>
    <n v="0.2"/>
    <n v="-2.2134"/>
  </r>
  <r>
    <n v="1064"/>
    <x v="511"/>
    <x v="1"/>
    <x v="392"/>
    <n v="41020"/>
    <s v="Standard Class"/>
    <s v="TS-21160"/>
    <s v="Theresa Swint"/>
    <x v="1"/>
    <s v="United States"/>
    <s v="Toledo"/>
    <x v="24"/>
    <n v="43615"/>
    <x v="3"/>
    <s v="OFF-AR-10004757"/>
    <x v="1"/>
    <x v="6"/>
    <s v="Crayola Colored Pencils"/>
    <n v="7.8719999999999999"/>
    <n v="3"/>
    <n v="0.2"/>
    <n v="1.2791999999999994"/>
  </r>
  <r>
    <n v="1065"/>
    <x v="511"/>
    <x v="1"/>
    <x v="392"/>
    <n v="41020"/>
    <s v="Standard Class"/>
    <s v="TS-21160"/>
    <s v="Theresa Swint"/>
    <x v="1"/>
    <s v="United States"/>
    <s v="Toledo"/>
    <x v="24"/>
    <n v="43615"/>
    <x v="3"/>
    <s v="TEC-PH-10002115"/>
    <x v="2"/>
    <x v="7"/>
    <s v="Plantronics 81402"/>
    <n v="118.78199999999998"/>
    <n v="3"/>
    <n v="0.4"/>
    <n v="-27.715799999999994"/>
  </r>
  <r>
    <n v="1066"/>
    <x v="511"/>
    <x v="1"/>
    <x v="392"/>
    <n v="41020"/>
    <s v="Standard Class"/>
    <s v="TS-21160"/>
    <s v="Theresa Swint"/>
    <x v="1"/>
    <s v="United States"/>
    <s v="Toledo"/>
    <x v="24"/>
    <n v="43615"/>
    <x v="3"/>
    <s v="OFF-FA-10003059"/>
    <x v="1"/>
    <x v="13"/>
    <s v="Assorted Color Push Pins"/>
    <n v="1.4480000000000002"/>
    <n v="1"/>
    <n v="0.2"/>
    <n v="0.2352999999999999"/>
  </r>
  <r>
    <n v="1067"/>
    <x v="511"/>
    <x v="1"/>
    <x v="392"/>
    <n v="41020"/>
    <s v="Standard Class"/>
    <s v="TS-21160"/>
    <s v="Theresa Swint"/>
    <x v="1"/>
    <s v="United States"/>
    <s v="Toledo"/>
    <x v="24"/>
    <n v="43615"/>
    <x v="3"/>
    <s v="OFF-BI-10004330"/>
    <x v="1"/>
    <x v="8"/>
    <s v="GBC Velobind Prepunched Cover Sets, Regency Series"/>
    <n v="55.470000000000006"/>
    <n v="5"/>
    <n v="0.7"/>
    <n v="-46.224999999999994"/>
  </r>
  <r>
    <n v="1068"/>
    <x v="512"/>
    <x v="0"/>
    <x v="393"/>
    <n v="41550"/>
    <s v="First Class"/>
    <s v="BD-11620"/>
    <s v="Brian DeCherney"/>
    <x v="0"/>
    <s v="United States"/>
    <s v="San Francisco"/>
    <x v="1"/>
    <n v="94122"/>
    <x v="1"/>
    <s v="FUR-CH-10001146"/>
    <x v="0"/>
    <x v="1"/>
    <s v="Global Value Mid-Back Manager's Chair, Gray"/>
    <n v="194.84800000000001"/>
    <n v="4"/>
    <n v="0.2"/>
    <n v="12.177999999999983"/>
  </r>
  <r>
    <n v="1069"/>
    <x v="513"/>
    <x v="3"/>
    <x v="394"/>
    <n v="41913"/>
    <s v="Second Class"/>
    <s v="CM-12160"/>
    <s v="Charles McCrossin"/>
    <x v="0"/>
    <s v="United States"/>
    <s v="Brownsville"/>
    <x v="5"/>
    <n v="78521"/>
    <x v="2"/>
    <s v="OFF-SU-10001935"/>
    <x v="1"/>
    <x v="14"/>
    <s v="Staples"/>
    <n v="1.7440000000000002"/>
    <n v="1"/>
    <n v="0.2"/>
    <n v="-0.34880000000000033"/>
  </r>
  <r>
    <n v="1070"/>
    <x v="514"/>
    <x v="1"/>
    <x v="395"/>
    <n v="41119"/>
    <s v="Standard Class"/>
    <s v="RB-19795"/>
    <s v="Ross Baird"/>
    <x v="2"/>
    <s v="United States"/>
    <s v="Philadelphia"/>
    <x v="9"/>
    <n v="19143"/>
    <x v="3"/>
    <s v="OFF-BI-10001524"/>
    <x v="1"/>
    <x v="8"/>
    <s v="GBC Premium Transparent Covers with Diagonal Lined Pattern"/>
    <n v="25.176000000000005"/>
    <n v="4"/>
    <n v="0.7"/>
    <n v="-18.462400000000002"/>
  </r>
  <r>
    <n v="1071"/>
    <x v="515"/>
    <x v="1"/>
    <x v="312"/>
    <n v="41239"/>
    <s v="Standard Class"/>
    <s v="SN-20560"/>
    <s v="Skye Norling"/>
    <x v="2"/>
    <s v="United States"/>
    <s v="Los Angeles"/>
    <x v="1"/>
    <n v="90008"/>
    <x v="1"/>
    <s v="OFF-AR-10003732"/>
    <x v="1"/>
    <x v="6"/>
    <s v="Newell 333"/>
    <n v="19.459999999999997"/>
    <n v="7"/>
    <n v="0"/>
    <n v="5.0595999999999997"/>
  </r>
  <r>
    <n v="1072"/>
    <x v="516"/>
    <x v="0"/>
    <x v="236"/>
    <n v="41397"/>
    <s v="Standard Class"/>
    <s v="EH-14005"/>
    <s v="Erica Hernandez"/>
    <x v="2"/>
    <s v="United States"/>
    <s v="Denver"/>
    <x v="22"/>
    <n v="80219"/>
    <x v="1"/>
    <s v="OFF-PA-10001970"/>
    <x v="1"/>
    <x v="10"/>
    <s v="Xerox 1881"/>
    <n v="29.472000000000001"/>
    <n v="3"/>
    <n v="0.2"/>
    <n v="9.9467999999999979"/>
  </r>
  <r>
    <n v="1073"/>
    <x v="517"/>
    <x v="3"/>
    <x v="237"/>
    <n v="41963"/>
    <s v="Standard Class"/>
    <s v="FO-14305"/>
    <s v="Frank Olsen"/>
    <x v="0"/>
    <s v="United States"/>
    <s v="New York City"/>
    <x v="15"/>
    <n v="10035"/>
    <x v="3"/>
    <s v="OFF-BI-10003669"/>
    <x v="1"/>
    <x v="8"/>
    <s v="3M Organizer Strips"/>
    <n v="8.64"/>
    <n v="2"/>
    <n v="0.2"/>
    <n v="3.024"/>
  </r>
  <r>
    <n v="1074"/>
    <x v="518"/>
    <x v="0"/>
    <x v="396"/>
    <n v="41598"/>
    <s v="Standard Class"/>
    <s v="MS-17710"/>
    <s v="Maurice Satty"/>
    <x v="0"/>
    <s v="United States"/>
    <s v="Mesa"/>
    <x v="16"/>
    <n v="85204"/>
    <x v="1"/>
    <s v="OFF-BI-10003727"/>
    <x v="1"/>
    <x v="8"/>
    <s v="Avery Durable Slant Ring Binders With Label Holder"/>
    <n v="6.27"/>
    <n v="5"/>
    <n v="0.7"/>
    <n v="-4.5980000000000008"/>
  </r>
  <r>
    <n v="1075"/>
    <x v="518"/>
    <x v="0"/>
    <x v="396"/>
    <n v="41598"/>
    <s v="Standard Class"/>
    <s v="MS-17710"/>
    <s v="Maurice Satty"/>
    <x v="0"/>
    <s v="United States"/>
    <s v="Mesa"/>
    <x v="16"/>
    <n v="85204"/>
    <x v="1"/>
    <s v="OFF-BI-10004967"/>
    <x v="1"/>
    <x v="8"/>
    <s v="Round Ring Binders"/>
    <n v="4.3680000000000003"/>
    <n v="7"/>
    <n v="0.7"/>
    <n v="-3.3487999999999998"/>
  </r>
  <r>
    <n v="1076"/>
    <x v="518"/>
    <x v="0"/>
    <x v="396"/>
    <n v="41598"/>
    <s v="Standard Class"/>
    <s v="MS-17710"/>
    <s v="Maurice Satty"/>
    <x v="0"/>
    <s v="United States"/>
    <s v="Mesa"/>
    <x v="16"/>
    <n v="85204"/>
    <x v="1"/>
    <s v="TEC-AC-10003447"/>
    <x v="2"/>
    <x v="11"/>
    <s v="Micropad Numeric Keypads"/>
    <n v="31.983999999999998"/>
    <n v="2"/>
    <n v="0.2"/>
    <n v="1.9989999999999979"/>
  </r>
  <r>
    <n v="1077"/>
    <x v="519"/>
    <x v="0"/>
    <x v="321"/>
    <n v="41548"/>
    <s v="First Class"/>
    <s v="CC-12100"/>
    <s v="Chad Cunningham"/>
    <x v="2"/>
    <s v="United States"/>
    <s v="Columbus"/>
    <x v="14"/>
    <n v="47201"/>
    <x v="2"/>
    <s v="OFF-AR-10000255"/>
    <x v="1"/>
    <x v="6"/>
    <s v="Newell 328"/>
    <n v="40.879999999999995"/>
    <n v="7"/>
    <n v="0"/>
    <n v="10.628799999999998"/>
  </r>
  <r>
    <n v="1078"/>
    <x v="520"/>
    <x v="3"/>
    <x v="397"/>
    <n v="41908"/>
    <s v="Second Class"/>
    <s v="DW-13540"/>
    <s v="Don Weiss"/>
    <x v="0"/>
    <s v="United States"/>
    <s v="Seattle"/>
    <x v="4"/>
    <n v="98105"/>
    <x v="1"/>
    <s v="OFF-AP-10002191"/>
    <x v="1"/>
    <x v="9"/>
    <s v="Belkin 8 Outlet SurgeMaster II Gold Surge Protector"/>
    <n v="119.96"/>
    <n v="2"/>
    <n v="0"/>
    <n v="33.588800000000006"/>
  </r>
  <r>
    <n v="1079"/>
    <x v="520"/>
    <x v="3"/>
    <x v="397"/>
    <n v="41908"/>
    <s v="Second Class"/>
    <s v="DW-13540"/>
    <s v="Don Weiss"/>
    <x v="0"/>
    <s v="United States"/>
    <s v="Seattle"/>
    <x v="4"/>
    <n v="98105"/>
    <x v="1"/>
    <s v="OFF-ST-10001325"/>
    <x v="1"/>
    <x v="4"/>
    <s v="Sterilite Officeware Hinged File Box"/>
    <n v="31.44"/>
    <n v="3"/>
    <n v="0"/>
    <n v="8.4888000000000012"/>
  </r>
  <r>
    <n v="1080"/>
    <x v="520"/>
    <x v="3"/>
    <x v="397"/>
    <n v="41908"/>
    <s v="Second Class"/>
    <s v="DW-13540"/>
    <s v="Don Weiss"/>
    <x v="0"/>
    <s v="United States"/>
    <s v="Seattle"/>
    <x v="4"/>
    <n v="98105"/>
    <x v="1"/>
    <s v="OFF-BI-10000404"/>
    <x v="1"/>
    <x v="8"/>
    <s v="Avery Printable Repositionable Plastic Tabs"/>
    <n v="6.88"/>
    <n v="1"/>
    <n v="0.2"/>
    <n v="2.3220000000000001"/>
  </r>
  <r>
    <n v="1081"/>
    <x v="521"/>
    <x v="1"/>
    <x v="239"/>
    <n v="41247"/>
    <s v="Standard Class"/>
    <s v="BT-11395"/>
    <s v="Bill Tyler"/>
    <x v="1"/>
    <s v="United States"/>
    <s v="Detroit"/>
    <x v="12"/>
    <n v="48227"/>
    <x v="2"/>
    <s v="OFF-PA-10000349"/>
    <x v="1"/>
    <x v="10"/>
    <s v="Staples"/>
    <n v="19.920000000000002"/>
    <n v="4"/>
    <n v="0"/>
    <n v="9.3624000000000009"/>
  </r>
  <r>
    <n v="1082"/>
    <x v="521"/>
    <x v="1"/>
    <x v="239"/>
    <n v="41247"/>
    <s v="Standard Class"/>
    <s v="BT-11395"/>
    <s v="Bill Tyler"/>
    <x v="1"/>
    <s v="United States"/>
    <s v="Detroit"/>
    <x v="12"/>
    <n v="48227"/>
    <x v="2"/>
    <s v="FUR-CH-10002880"/>
    <x v="0"/>
    <x v="1"/>
    <s v="Global High-Back Leather Tilter, Burgundy"/>
    <n v="1106.9099999999999"/>
    <n v="9"/>
    <n v="0"/>
    <n v="121.76009999999994"/>
  </r>
  <r>
    <n v="1083"/>
    <x v="522"/>
    <x v="0"/>
    <x v="398"/>
    <n v="41339"/>
    <s v="Standard Class"/>
    <s v="KD-16270"/>
    <s v="Karen Daniels"/>
    <x v="0"/>
    <s v="United States"/>
    <s v="Yonkers"/>
    <x v="15"/>
    <n v="10701"/>
    <x v="3"/>
    <s v="FUR-TA-10001095"/>
    <x v="0"/>
    <x v="3"/>
    <s v="Chromcraft Round Conference Tables"/>
    <n v="836.59199999999998"/>
    <n v="8"/>
    <n v="0.4"/>
    <n v="-264.92079999999999"/>
  </r>
  <r>
    <n v="1084"/>
    <x v="522"/>
    <x v="0"/>
    <x v="398"/>
    <n v="41339"/>
    <s v="Standard Class"/>
    <s v="KD-16270"/>
    <s v="Karen Daniels"/>
    <x v="0"/>
    <s v="United States"/>
    <s v="Yonkers"/>
    <x v="15"/>
    <n v="10701"/>
    <x v="3"/>
    <s v="OFF-PA-10003127"/>
    <x v="1"/>
    <x v="10"/>
    <s v="Staples"/>
    <n v="26.38"/>
    <n v="1"/>
    <n v="0"/>
    <n v="12.134799999999998"/>
  </r>
  <r>
    <n v="1085"/>
    <x v="522"/>
    <x v="0"/>
    <x v="398"/>
    <n v="41339"/>
    <s v="Standard Class"/>
    <s v="KD-16270"/>
    <s v="Karen Daniels"/>
    <x v="0"/>
    <s v="United States"/>
    <s v="Yonkers"/>
    <x v="15"/>
    <n v="10701"/>
    <x v="3"/>
    <s v="OFF-ST-10003208"/>
    <x v="1"/>
    <x v="4"/>
    <s v="Adjustable Depth Letter/Legal Cart"/>
    <n v="362.92"/>
    <n v="2"/>
    <n v="0"/>
    <n v="105.24679999999995"/>
  </r>
  <r>
    <n v="1086"/>
    <x v="522"/>
    <x v="0"/>
    <x v="398"/>
    <n v="41339"/>
    <s v="Standard Class"/>
    <s v="KD-16270"/>
    <s v="Karen Daniels"/>
    <x v="0"/>
    <s v="United States"/>
    <s v="Yonkers"/>
    <x v="15"/>
    <n v="10701"/>
    <x v="3"/>
    <s v="TEC-MA-10003979"/>
    <x v="2"/>
    <x v="15"/>
    <s v="Ativa V4110MDD Micro-Cut Shredder"/>
    <n v="4899.93"/>
    <n v="7"/>
    <n v="0"/>
    <n v="2400.9656999999997"/>
  </r>
  <r>
    <n v="1087"/>
    <x v="523"/>
    <x v="0"/>
    <x v="399"/>
    <n v="41499"/>
    <s v="Same Day"/>
    <s v="LC-16870"/>
    <s v="Lena Cacioppo"/>
    <x v="0"/>
    <s v="United States"/>
    <s v="Des Moines"/>
    <x v="23"/>
    <n v="50315"/>
    <x v="2"/>
    <s v="OFF-PA-10000029"/>
    <x v="1"/>
    <x v="10"/>
    <s v="Xerox 224"/>
    <n v="6.48"/>
    <n v="1"/>
    <n v="0"/>
    <n v="3.1104000000000003"/>
  </r>
  <r>
    <n v="1088"/>
    <x v="524"/>
    <x v="0"/>
    <x v="243"/>
    <n v="41507"/>
    <s v="Second Class"/>
    <s v="CY-12745"/>
    <s v="Craig Yedwab"/>
    <x v="1"/>
    <s v="United States"/>
    <s v="Oakland"/>
    <x v="1"/>
    <n v="94601"/>
    <x v="1"/>
    <s v="TEC-PH-10004896"/>
    <x v="2"/>
    <x v="7"/>
    <s v="Nokia Lumia 521 (T-Mobile)"/>
    <n v="71.975999999999999"/>
    <n v="3"/>
    <n v="0.2"/>
    <n v="7.1976000000000049"/>
  </r>
  <r>
    <n v="1089"/>
    <x v="524"/>
    <x v="0"/>
    <x v="243"/>
    <n v="41507"/>
    <s v="Second Class"/>
    <s v="CY-12745"/>
    <s v="Craig Yedwab"/>
    <x v="1"/>
    <s v="United States"/>
    <s v="Oakland"/>
    <x v="1"/>
    <n v="94601"/>
    <x v="1"/>
    <s v="OFF-LA-10000452"/>
    <x v="1"/>
    <x v="2"/>
    <s v="Avery 488"/>
    <n v="3.15"/>
    <n v="1"/>
    <n v="0"/>
    <n v="1.512"/>
  </r>
  <r>
    <n v="1090"/>
    <x v="525"/>
    <x v="3"/>
    <x v="400"/>
    <n v="41801"/>
    <s v="Standard Class"/>
    <s v="LW-16990"/>
    <s v="Lindsay Williams"/>
    <x v="1"/>
    <s v="United States"/>
    <s v="Monroe"/>
    <x v="3"/>
    <n v="28110"/>
    <x v="0"/>
    <s v="FUR-FU-10001967"/>
    <x v="0"/>
    <x v="5"/>
    <s v="Telescoping Adjustable Floor Lamp"/>
    <n v="31.983999999999998"/>
    <n v="2"/>
    <n v="0.2"/>
    <n v="1.9989999999999979"/>
  </r>
  <r>
    <n v="1091"/>
    <x v="525"/>
    <x v="3"/>
    <x v="400"/>
    <n v="41801"/>
    <s v="Standard Class"/>
    <s v="LW-16990"/>
    <s v="Lindsay Williams"/>
    <x v="1"/>
    <s v="United States"/>
    <s v="Monroe"/>
    <x v="3"/>
    <n v="28110"/>
    <x v="0"/>
    <s v="TEC-PH-10001819"/>
    <x v="2"/>
    <x v="7"/>
    <s v="Innergie mMini Combo Duo USB Travel Charging Kit"/>
    <n v="71.984000000000009"/>
    <n v="2"/>
    <n v="0.2"/>
    <n v="25.194399999999995"/>
  </r>
  <r>
    <n v="1092"/>
    <x v="526"/>
    <x v="1"/>
    <x v="401"/>
    <n v="41256"/>
    <s v="Standard Class"/>
    <s v="NP-18325"/>
    <s v="Naresj Patel"/>
    <x v="0"/>
    <s v="United States"/>
    <s v="San Diego"/>
    <x v="1"/>
    <n v="92105"/>
    <x v="1"/>
    <s v="OFF-AR-10002952"/>
    <x v="1"/>
    <x v="6"/>
    <s v="Stanley Contemporary Battery Pencil Sharpeners"/>
    <n v="120.14999999999999"/>
    <n v="9"/>
    <n v="0"/>
    <n v="33.641999999999996"/>
  </r>
  <r>
    <n v="1093"/>
    <x v="526"/>
    <x v="1"/>
    <x v="401"/>
    <n v="41256"/>
    <s v="Standard Class"/>
    <s v="NP-18325"/>
    <s v="Naresj Patel"/>
    <x v="0"/>
    <s v="United States"/>
    <s v="San Diego"/>
    <x v="1"/>
    <n v="92105"/>
    <x v="1"/>
    <s v="TEC-PH-10000576"/>
    <x v="2"/>
    <x v="7"/>
    <s v="AT&amp;T 1080 Corded phone"/>
    <n v="219.18400000000003"/>
    <n v="2"/>
    <n v="0.2"/>
    <n v="19.178600000000003"/>
  </r>
  <r>
    <n v="1094"/>
    <x v="527"/>
    <x v="1"/>
    <x v="17"/>
    <n v="41274"/>
    <s v="Standard Class"/>
    <s v="BT-11485"/>
    <s v="Brad Thomas"/>
    <x v="2"/>
    <s v="United States"/>
    <s v="Clinton"/>
    <x v="39"/>
    <n v="20735"/>
    <x v="3"/>
    <s v="OFF-PA-10000605"/>
    <x v="1"/>
    <x v="10"/>
    <s v="Xerox 1950"/>
    <n v="28.900000000000002"/>
    <n v="5"/>
    <n v="0"/>
    <n v="14.161000000000001"/>
  </r>
  <r>
    <n v="1095"/>
    <x v="527"/>
    <x v="1"/>
    <x v="17"/>
    <n v="41274"/>
    <s v="Standard Class"/>
    <s v="BT-11485"/>
    <s v="Brad Thomas"/>
    <x v="2"/>
    <s v="United States"/>
    <s v="Clinton"/>
    <x v="39"/>
    <n v="20735"/>
    <x v="3"/>
    <s v="OFF-AP-10002518"/>
    <x v="1"/>
    <x v="9"/>
    <s v="Kensington 7 Outlet MasterPiece Power Center"/>
    <n v="355.96"/>
    <n v="2"/>
    <n v="0"/>
    <n v="103.22839999999997"/>
  </r>
  <r>
    <n v="1096"/>
    <x v="528"/>
    <x v="3"/>
    <x v="276"/>
    <n v="41666"/>
    <s v="Standard Class"/>
    <s v="PS-19045"/>
    <s v="Penelope Sewall"/>
    <x v="2"/>
    <s v="United States"/>
    <s v="Charlotte"/>
    <x v="3"/>
    <n v="28205"/>
    <x v="0"/>
    <s v="OFF-ST-10004340"/>
    <x v="1"/>
    <x v="4"/>
    <s v="Fellowes Mobile File Cart, Black"/>
    <n v="348.20799999999997"/>
    <n v="7"/>
    <n v="0.2"/>
    <n v="30.468200000000024"/>
  </r>
  <r>
    <n v="1097"/>
    <x v="528"/>
    <x v="3"/>
    <x v="276"/>
    <n v="41666"/>
    <s v="Standard Class"/>
    <s v="PS-19045"/>
    <s v="Penelope Sewall"/>
    <x v="2"/>
    <s v="United States"/>
    <s v="Charlotte"/>
    <x v="3"/>
    <n v="28205"/>
    <x v="0"/>
    <s v="OFF-BI-10004001"/>
    <x v="1"/>
    <x v="8"/>
    <s v="GBC Recycled VeloBinder Covers"/>
    <n v="35.783999999999999"/>
    <n v="7"/>
    <n v="0.7"/>
    <n v="-28.627200000000009"/>
  </r>
  <r>
    <n v="1098"/>
    <x v="529"/>
    <x v="2"/>
    <x v="402"/>
    <n v="40722"/>
    <s v="First Class"/>
    <s v="NS-18640"/>
    <s v="Noel Staavos"/>
    <x v="1"/>
    <s v="United States"/>
    <s v="Los Angeles"/>
    <x v="1"/>
    <n v="90049"/>
    <x v="1"/>
    <s v="FUR-TA-10004147"/>
    <x v="0"/>
    <x v="3"/>
    <s v="Hon 4060 Series Tables"/>
    <n v="447.84"/>
    <n v="5"/>
    <n v="0.2"/>
    <n v="11.19599999999997"/>
  </r>
  <r>
    <n v="1099"/>
    <x v="530"/>
    <x v="0"/>
    <x v="403"/>
    <n v="41443"/>
    <s v="First Class"/>
    <s v="PV-18985"/>
    <s v="Paul Van Hugh"/>
    <x v="2"/>
    <s v="United States"/>
    <s v="San Francisco"/>
    <x v="1"/>
    <n v="94122"/>
    <x v="1"/>
    <s v="OFF-AR-10001545"/>
    <x v="1"/>
    <x v="6"/>
    <s v="Newell 326"/>
    <n v="7.04"/>
    <n v="4"/>
    <n v="0"/>
    <n v="2.0415999999999999"/>
  </r>
  <r>
    <n v="1100"/>
    <x v="530"/>
    <x v="0"/>
    <x v="403"/>
    <n v="41443"/>
    <s v="First Class"/>
    <s v="PV-18985"/>
    <s v="Paul Van Hugh"/>
    <x v="2"/>
    <s v="United States"/>
    <s v="San Francisco"/>
    <x v="1"/>
    <n v="94122"/>
    <x v="1"/>
    <s v="FUR-FU-10000206"/>
    <x v="0"/>
    <x v="5"/>
    <s v="GE General Purpose, Extra Long Life, Showcase &amp; Floodlight Incandescent Bulbs"/>
    <n v="8.73"/>
    <n v="3"/>
    <n v="0"/>
    <n v="4.1030999999999995"/>
  </r>
  <r>
    <n v="1101"/>
    <x v="530"/>
    <x v="0"/>
    <x v="403"/>
    <n v="41443"/>
    <s v="First Class"/>
    <s v="PV-18985"/>
    <s v="Paul Van Hugh"/>
    <x v="2"/>
    <s v="United States"/>
    <s v="San Francisco"/>
    <x v="1"/>
    <n v="94122"/>
    <x v="1"/>
    <s v="TEC-AC-10001013"/>
    <x v="2"/>
    <x v="11"/>
    <s v="Logitech ClearChat Comfort/USB Headset H390"/>
    <n v="29.29"/>
    <n v="1"/>
    <n v="0"/>
    <n v="9.6656999999999975"/>
  </r>
  <r>
    <n v="1102"/>
    <x v="530"/>
    <x v="0"/>
    <x v="403"/>
    <n v="41443"/>
    <s v="First Class"/>
    <s v="PV-18985"/>
    <s v="Paul Van Hugh"/>
    <x v="2"/>
    <s v="United States"/>
    <s v="San Francisco"/>
    <x v="1"/>
    <n v="94122"/>
    <x v="1"/>
    <s v="OFF-AR-10002255"/>
    <x v="1"/>
    <x v="6"/>
    <s v="Newell 346"/>
    <n v="8.64"/>
    <n v="3"/>
    <n v="0"/>
    <n v="2.5055999999999998"/>
  </r>
  <r>
    <n v="1103"/>
    <x v="531"/>
    <x v="3"/>
    <x v="81"/>
    <n v="41757"/>
    <s v="Standard Class"/>
    <s v="RP-19390"/>
    <s v="Resi Pölking"/>
    <x v="0"/>
    <s v="United States"/>
    <s v="Houston"/>
    <x v="5"/>
    <n v="77041"/>
    <x v="2"/>
    <s v="OFF-BI-10004140"/>
    <x v="1"/>
    <x v="8"/>
    <s v="Avery Non-Stick Binders"/>
    <n v="2.6939999999999995"/>
    <n v="3"/>
    <n v="0.8"/>
    <n v="-4.7145000000000028"/>
  </r>
  <r>
    <n v="1104"/>
    <x v="531"/>
    <x v="3"/>
    <x v="81"/>
    <n v="41757"/>
    <s v="Standard Class"/>
    <s v="RP-19390"/>
    <s v="Resi Pölking"/>
    <x v="0"/>
    <s v="United States"/>
    <s v="Houston"/>
    <x v="5"/>
    <n v="77041"/>
    <x v="2"/>
    <s v="OFF-BI-10002049"/>
    <x v="1"/>
    <x v="8"/>
    <s v="UniKeep View Case Binders"/>
    <n v="2.9339999999999993"/>
    <n v="3"/>
    <n v="0.8"/>
    <n v="-4.9878000000000018"/>
  </r>
  <r>
    <n v="1105"/>
    <x v="532"/>
    <x v="0"/>
    <x v="147"/>
    <n v="41575"/>
    <s v="Standard Class"/>
    <s v="NM-18520"/>
    <s v="Neoma Murray"/>
    <x v="0"/>
    <s v="United States"/>
    <s v="Riverside"/>
    <x v="1"/>
    <n v="92503"/>
    <x v="1"/>
    <s v="OFF-PA-10001892"/>
    <x v="1"/>
    <x v="10"/>
    <s v="Rediform Wirebound &quot;Phone Memo&quot; Message Book, 11 x 5-3/4"/>
    <n v="22.919999999999998"/>
    <n v="3"/>
    <n v="0"/>
    <n v="11.230799999999999"/>
  </r>
  <r>
    <n v="1106"/>
    <x v="533"/>
    <x v="0"/>
    <x v="258"/>
    <n v="41603"/>
    <s v="Standard Class"/>
    <s v="EH-13945"/>
    <s v="Eric Hoffmann"/>
    <x v="0"/>
    <s v="United States"/>
    <s v="Houston"/>
    <x v="5"/>
    <n v="77041"/>
    <x v="2"/>
    <s v="OFF-ST-10000642"/>
    <x v="1"/>
    <x v="4"/>
    <s v="Tennsco Lockers, Gray"/>
    <n v="100.70400000000001"/>
    <n v="6"/>
    <n v="0.2"/>
    <n v="-16.36440000000001"/>
  </r>
  <r>
    <n v="1107"/>
    <x v="533"/>
    <x v="0"/>
    <x v="258"/>
    <n v="41603"/>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n v="41603"/>
    <s v="Standard Class"/>
    <s v="EH-13945"/>
    <s v="Eric Hoffmann"/>
    <x v="0"/>
    <s v="United States"/>
    <s v="Houston"/>
    <x v="5"/>
    <n v="77041"/>
    <x v="2"/>
    <s v="OFF-BI-10003676"/>
    <x v="1"/>
    <x v="8"/>
    <s v="GBC Standard Recycled Report Covers, Clear Plastic Sheets"/>
    <n v="10.779999999999996"/>
    <n v="5"/>
    <n v="0.8"/>
    <n v="-17.248000000000008"/>
  </r>
  <r>
    <n v="1109"/>
    <x v="533"/>
    <x v="0"/>
    <x v="258"/>
    <n v="41603"/>
    <s v="Standard Class"/>
    <s v="EH-13945"/>
    <s v="Eric Hoffmann"/>
    <x v="0"/>
    <s v="United States"/>
    <s v="Houston"/>
    <x v="5"/>
    <n v="77041"/>
    <x v="2"/>
    <s v="OFF-FA-10003495"/>
    <x v="1"/>
    <x v="13"/>
    <s v="Staples"/>
    <n v="58.368000000000009"/>
    <n v="12"/>
    <n v="0.2"/>
    <n v="21.888000000000002"/>
  </r>
  <r>
    <n v="1110"/>
    <x v="533"/>
    <x v="0"/>
    <x v="258"/>
    <n v="41603"/>
    <s v="Standard Class"/>
    <s v="EH-13945"/>
    <s v="Eric Hoffmann"/>
    <x v="0"/>
    <s v="United States"/>
    <s v="Houston"/>
    <x v="5"/>
    <n v="77041"/>
    <x v="2"/>
    <s v="OFF-EN-10003798"/>
    <x v="1"/>
    <x v="12"/>
    <s v="Recycled Interoffice Envelopes with Re-Use-A-Seal Closure, 10 x 13"/>
    <n v="40.968000000000004"/>
    <n v="3"/>
    <n v="0.2"/>
    <n v="13.826699999999999"/>
  </r>
  <r>
    <n v="1111"/>
    <x v="533"/>
    <x v="0"/>
    <x v="258"/>
    <n v="41603"/>
    <s v="Standard Class"/>
    <s v="EH-13945"/>
    <s v="Eric Hoffmann"/>
    <x v="0"/>
    <s v="United States"/>
    <s v="Houston"/>
    <x v="5"/>
    <n v="77041"/>
    <x v="2"/>
    <s v="TEC-PH-10003589"/>
    <x v="2"/>
    <x v="7"/>
    <s v="invisibleSHIELD by ZAGG Smudge-Free Screen Protector"/>
    <n v="71.959999999999994"/>
    <n v="5"/>
    <n v="0.2"/>
    <n v="25.185999999999996"/>
  </r>
  <r>
    <n v="1112"/>
    <x v="533"/>
    <x v="0"/>
    <x v="258"/>
    <n v="41603"/>
    <s v="Standard Class"/>
    <s v="EH-13945"/>
    <s v="Eric Hoffmann"/>
    <x v="0"/>
    <s v="United States"/>
    <s v="Houston"/>
    <x v="5"/>
    <n v="77041"/>
    <x v="2"/>
    <s v="OFF-PA-10004735"/>
    <x v="1"/>
    <x v="10"/>
    <s v="Xerox 1905"/>
    <n v="10.368000000000002"/>
    <n v="2"/>
    <n v="0.2"/>
    <n v="3.6288"/>
  </r>
  <r>
    <n v="1113"/>
    <x v="533"/>
    <x v="0"/>
    <x v="258"/>
    <n v="41603"/>
    <s v="Standard Class"/>
    <s v="EH-13945"/>
    <s v="Eric Hoffmann"/>
    <x v="0"/>
    <s v="United States"/>
    <s v="Houston"/>
    <x v="5"/>
    <n v="77041"/>
    <x v="2"/>
    <s v="OFF-BI-10002609"/>
    <x v="1"/>
    <x v="8"/>
    <s v="Avery Hidden Tab Dividers for Binding Systems"/>
    <n v="1.1919999999999997"/>
    <n v="2"/>
    <n v="0.8"/>
    <n v="-2.0264000000000002"/>
  </r>
  <r>
    <n v="1114"/>
    <x v="534"/>
    <x v="3"/>
    <x v="404"/>
    <n v="41997"/>
    <s v="Second Class"/>
    <s v="RA-19915"/>
    <s v="Russell Applegate"/>
    <x v="0"/>
    <s v="United States"/>
    <s v="Encinitas"/>
    <x v="1"/>
    <n v="92024"/>
    <x v="1"/>
    <s v="OFF-BI-10003364"/>
    <x v="1"/>
    <x v="8"/>
    <s v="Binding Machine Supplies"/>
    <n v="46.672000000000004"/>
    <n v="2"/>
    <n v="0.2"/>
    <n v="16.3352"/>
  </r>
  <r>
    <n v="1115"/>
    <x v="534"/>
    <x v="3"/>
    <x v="404"/>
    <n v="41997"/>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n v="41997"/>
    <s v="Second Class"/>
    <s v="RA-19915"/>
    <s v="Russell Applegate"/>
    <x v="0"/>
    <s v="United States"/>
    <s v="Encinitas"/>
    <x v="1"/>
    <n v="92024"/>
    <x v="1"/>
    <s v="TEC-AC-10003610"/>
    <x v="2"/>
    <x v="11"/>
    <s v="Logitech Illuminated - Keyboard"/>
    <n v="119.98"/>
    <n v="2"/>
    <n v="0"/>
    <n v="57.590400000000002"/>
  </r>
  <r>
    <n v="1117"/>
    <x v="535"/>
    <x v="0"/>
    <x v="405"/>
    <n v="41480"/>
    <s v="Second Class"/>
    <s v="DL-13495"/>
    <s v="Dionis Lloyd"/>
    <x v="1"/>
    <s v="United States"/>
    <s v="San Francisco"/>
    <x v="1"/>
    <n v="94110"/>
    <x v="1"/>
    <s v="OFF-LA-10003766"/>
    <x v="1"/>
    <x v="2"/>
    <s v="Self-Adhesive Removable Labels"/>
    <n v="6.3"/>
    <n v="2"/>
    <n v="0"/>
    <n v="3.024"/>
  </r>
  <r>
    <n v="1118"/>
    <x v="536"/>
    <x v="1"/>
    <x v="406"/>
    <n v="41160"/>
    <s v="Standard Class"/>
    <s v="CS-12355"/>
    <s v="Christine Sundaresam"/>
    <x v="0"/>
    <s v="United States"/>
    <s v="Roswell"/>
    <x v="32"/>
    <n v="30076"/>
    <x v="0"/>
    <s v="OFF-PA-10001970"/>
    <x v="1"/>
    <x v="10"/>
    <s v="Xerox 1908"/>
    <n v="279.89999999999998"/>
    <n v="5"/>
    <n v="0"/>
    <n v="137.15100000000001"/>
  </r>
  <r>
    <n v="1119"/>
    <x v="536"/>
    <x v="1"/>
    <x v="406"/>
    <n v="41160"/>
    <s v="Standard Class"/>
    <s v="CS-12355"/>
    <s v="Christine Sundaresam"/>
    <x v="0"/>
    <s v="United States"/>
    <s v="Roswell"/>
    <x v="32"/>
    <n v="30076"/>
    <x v="0"/>
    <s v="TEC-AC-10002049"/>
    <x v="2"/>
    <x v="11"/>
    <s v="Logitech G19 Programmable Gaming Keyboard"/>
    <n v="619.94999999999993"/>
    <n v="5"/>
    <n v="0"/>
    <n v="111.59099999999995"/>
  </r>
  <r>
    <n v="1120"/>
    <x v="536"/>
    <x v="1"/>
    <x v="406"/>
    <n v="41160"/>
    <s v="Standard Class"/>
    <s v="CS-12355"/>
    <s v="Christine Sundaresam"/>
    <x v="0"/>
    <s v="United States"/>
    <s v="Roswell"/>
    <x v="32"/>
    <n v="30076"/>
    <x v="0"/>
    <s v="OFF-PA-10000141"/>
    <x v="1"/>
    <x v="10"/>
    <s v="Ampad Evidence Wirebond Steno Books, 6&quot; x 9&quot;"/>
    <n v="4.3600000000000003"/>
    <n v="2"/>
    <n v="0"/>
    <n v="2.0491999999999999"/>
  </r>
  <r>
    <n v="1121"/>
    <x v="536"/>
    <x v="1"/>
    <x v="406"/>
    <n v="41160"/>
    <s v="Standard Class"/>
    <s v="CS-12355"/>
    <s v="Christine Sundaresam"/>
    <x v="0"/>
    <s v="United States"/>
    <s v="Roswell"/>
    <x v="32"/>
    <n v="30076"/>
    <x v="0"/>
    <s v="OFF-EN-10004459"/>
    <x v="1"/>
    <x v="12"/>
    <s v="Security-Tint Envelopes"/>
    <n v="15.28"/>
    <n v="2"/>
    <n v="0"/>
    <n v="7.4871999999999996"/>
  </r>
  <r>
    <n v="1122"/>
    <x v="537"/>
    <x v="2"/>
    <x v="407"/>
    <n v="40570"/>
    <s v="Standard Class"/>
    <s v="HL-15040"/>
    <s v="Hunter Lopez"/>
    <x v="0"/>
    <s v="United States"/>
    <s v="Jonesboro"/>
    <x v="36"/>
    <n v="72401"/>
    <x v="0"/>
    <s v="TEC-PH-10001061"/>
    <x v="2"/>
    <x v="7"/>
    <s v="Apple iPhone 5C"/>
    <n v="699.93"/>
    <n v="7"/>
    <n v="0"/>
    <n v="181.98179999999999"/>
  </r>
  <r>
    <n v="1123"/>
    <x v="537"/>
    <x v="2"/>
    <x v="407"/>
    <n v="40570"/>
    <s v="Standard Class"/>
    <s v="HL-15040"/>
    <s v="Hunter Lopez"/>
    <x v="0"/>
    <s v="United States"/>
    <s v="Jonesboro"/>
    <x v="36"/>
    <n v="72401"/>
    <x v="0"/>
    <s v="OFF-AR-10002375"/>
    <x v="1"/>
    <x v="6"/>
    <s v="Newell 351"/>
    <n v="22.959999999999997"/>
    <n v="7"/>
    <n v="0"/>
    <n v="6.6583999999999968"/>
  </r>
  <r>
    <n v="1124"/>
    <x v="537"/>
    <x v="2"/>
    <x v="407"/>
    <n v="40570"/>
    <s v="Standard Class"/>
    <s v="HL-15040"/>
    <s v="Hunter Lopez"/>
    <x v="0"/>
    <s v="United States"/>
    <s v="Jonesboro"/>
    <x v="36"/>
    <n v="72401"/>
    <x v="0"/>
    <s v="FUR-FU-10003194"/>
    <x v="0"/>
    <x v="5"/>
    <s v="Eldon Expressions Desk Accessory, Wood Pencil Holder, Oak"/>
    <n v="38.6"/>
    <n v="4"/>
    <n v="0"/>
    <n v="11.579999999999998"/>
  </r>
  <r>
    <n v="1125"/>
    <x v="537"/>
    <x v="2"/>
    <x v="407"/>
    <n v="40570"/>
    <s v="Standard Class"/>
    <s v="HL-15040"/>
    <s v="Hunter Lopez"/>
    <x v="0"/>
    <s v="United States"/>
    <s v="Jonesboro"/>
    <x v="36"/>
    <n v="72401"/>
    <x v="0"/>
    <s v="OFF-AR-10003811"/>
    <x v="1"/>
    <x v="6"/>
    <s v="Newell 327"/>
    <n v="6.63"/>
    <n v="3"/>
    <n v="0"/>
    <n v="1.7901"/>
  </r>
  <r>
    <n v="1126"/>
    <x v="537"/>
    <x v="2"/>
    <x v="407"/>
    <n v="40570"/>
    <s v="Standard Class"/>
    <s v="HL-15040"/>
    <s v="Hunter Lopez"/>
    <x v="0"/>
    <s v="United States"/>
    <s v="Jonesboro"/>
    <x v="36"/>
    <n v="72401"/>
    <x v="0"/>
    <s v="OFF-EN-10001539"/>
    <x v="1"/>
    <x v="12"/>
    <s v="Staples"/>
    <n v="23.34"/>
    <n v="3"/>
    <n v="0"/>
    <n v="10.969799999999999"/>
  </r>
  <r>
    <n v="1127"/>
    <x v="537"/>
    <x v="2"/>
    <x v="407"/>
    <n v="40570"/>
    <s v="Standard Class"/>
    <s v="HL-15040"/>
    <s v="Hunter Lopez"/>
    <x v="0"/>
    <s v="United States"/>
    <s v="Jonesboro"/>
    <x v="36"/>
    <n v="72401"/>
    <x v="0"/>
    <s v="FUR-CH-10002331"/>
    <x v="0"/>
    <x v="1"/>
    <s v="Hon 4700 Series Mobuis Mid-Back Task Chairs with Adjustable Arms"/>
    <n v="1067.94"/>
    <n v="3"/>
    <n v="0"/>
    <n v="224.2673999999999"/>
  </r>
  <r>
    <n v="1128"/>
    <x v="538"/>
    <x v="1"/>
    <x v="56"/>
    <n v="40975"/>
    <s v="Standard Class"/>
    <s v="PA-19060"/>
    <s v="Pete Armstrong"/>
    <x v="2"/>
    <s v="United States"/>
    <s v="Richmond"/>
    <x v="14"/>
    <n v="47374"/>
    <x v="2"/>
    <s v="OFF-AR-10003156"/>
    <x v="1"/>
    <x v="6"/>
    <s v="50 Colored Long Pencils"/>
    <n v="10.16"/>
    <n v="1"/>
    <n v="0"/>
    <n v="2.6416000000000004"/>
  </r>
  <r>
    <n v="1129"/>
    <x v="538"/>
    <x v="1"/>
    <x v="56"/>
    <n v="40975"/>
    <s v="Standard Class"/>
    <s v="PA-19060"/>
    <s v="Pete Armstrong"/>
    <x v="2"/>
    <s v="United States"/>
    <s v="Richmond"/>
    <x v="14"/>
    <n v="47374"/>
    <x v="2"/>
    <s v="OFF-EN-10001532"/>
    <x v="1"/>
    <x v="12"/>
    <s v="Brown Kraft Recycled Envelopes"/>
    <n v="101.88"/>
    <n v="6"/>
    <n v="0"/>
    <n v="50.94"/>
  </r>
  <r>
    <n v="1130"/>
    <x v="539"/>
    <x v="0"/>
    <x v="408"/>
    <n v="41381"/>
    <s v="Standard Class"/>
    <s v="BD-11605"/>
    <s v="Brian Dahlen"/>
    <x v="0"/>
    <s v="United States"/>
    <s v="Springfield"/>
    <x v="17"/>
    <n v="22153"/>
    <x v="0"/>
    <s v="FUR-TA-10004086"/>
    <x v="0"/>
    <x v="3"/>
    <s v="KI Adjustable-Height Table"/>
    <n v="343.92"/>
    <n v="4"/>
    <n v="0"/>
    <n v="75.662399999999991"/>
  </r>
  <r>
    <n v="1131"/>
    <x v="539"/>
    <x v="0"/>
    <x v="408"/>
    <n v="41381"/>
    <s v="Standard Class"/>
    <s v="BD-11605"/>
    <s v="Brian Dahlen"/>
    <x v="0"/>
    <s v="United States"/>
    <s v="Springfield"/>
    <x v="17"/>
    <n v="22153"/>
    <x v="0"/>
    <s v="OFF-PA-10000100"/>
    <x v="1"/>
    <x v="10"/>
    <s v="Xerox 1945"/>
    <n v="40.99"/>
    <n v="1"/>
    <n v="0"/>
    <n v="20.085100000000001"/>
  </r>
  <r>
    <n v="1132"/>
    <x v="539"/>
    <x v="0"/>
    <x v="408"/>
    <n v="41381"/>
    <s v="Standard Class"/>
    <s v="BD-11605"/>
    <s v="Brian Dahlen"/>
    <x v="0"/>
    <s v="United States"/>
    <s v="Springfield"/>
    <x v="17"/>
    <n v="22153"/>
    <x v="0"/>
    <s v="OFF-EN-10002500"/>
    <x v="1"/>
    <x v="12"/>
    <s v="Globe Weis Peel &amp; Seel First Class Envelopes"/>
    <n v="63.9"/>
    <n v="5"/>
    <n v="0"/>
    <n v="28.754999999999995"/>
  </r>
  <r>
    <n v="1133"/>
    <x v="540"/>
    <x v="0"/>
    <x v="409"/>
    <n v="41616"/>
    <s v="First Class"/>
    <s v="GG-14650"/>
    <s v="Greg Guthrie"/>
    <x v="1"/>
    <s v="United States"/>
    <s v="Antioch"/>
    <x v="1"/>
    <n v="94509"/>
    <x v="1"/>
    <s v="OFF-PA-10004100"/>
    <x v="1"/>
    <x v="10"/>
    <s v="Xerox 216"/>
    <n v="19.440000000000001"/>
    <n v="3"/>
    <n v="0"/>
    <n v="9.3312000000000008"/>
  </r>
  <r>
    <n v="1134"/>
    <x v="541"/>
    <x v="0"/>
    <x v="410"/>
    <n v="41435"/>
    <s v="Standard Class"/>
    <s v="JS-15940"/>
    <s v="Joni Sundaresam"/>
    <x v="2"/>
    <s v="United States"/>
    <s v="Philadelphia"/>
    <x v="9"/>
    <n v="19134"/>
    <x v="3"/>
    <s v="OFF-ST-10003479"/>
    <x v="1"/>
    <x v="4"/>
    <s v="Eldon Base for stackable storage shelf, platinum"/>
    <n v="124.608"/>
    <n v="4"/>
    <n v="0.2"/>
    <n v="-23.364000000000019"/>
  </r>
  <r>
    <n v="1135"/>
    <x v="541"/>
    <x v="0"/>
    <x v="410"/>
    <n v="41435"/>
    <s v="Standard Class"/>
    <s v="JS-15940"/>
    <s v="Joni Sundaresam"/>
    <x v="2"/>
    <s v="United States"/>
    <s v="Philadelphia"/>
    <x v="9"/>
    <n v="19134"/>
    <x v="3"/>
    <s v="OFF-LA-10000973"/>
    <x v="1"/>
    <x v="2"/>
    <s v="Avery 502"/>
    <n v="7.5600000000000005"/>
    <n v="3"/>
    <n v="0.2"/>
    <n v="2.6459999999999995"/>
  </r>
  <r>
    <n v="1136"/>
    <x v="542"/>
    <x v="0"/>
    <x v="25"/>
    <n v="41620"/>
    <s v="Same Day"/>
    <s v="LR-16915"/>
    <s v="Lena Radford"/>
    <x v="0"/>
    <s v="United States"/>
    <s v="Homestead"/>
    <x v="2"/>
    <n v="33030"/>
    <x v="0"/>
    <s v="OFF-ST-10001476"/>
    <x v="1"/>
    <x v="4"/>
    <s v="Steel Personal Filing/Posting Tote"/>
    <n v="85.224000000000004"/>
    <n v="3"/>
    <n v="0.2"/>
    <n v="7.4571000000000041"/>
  </r>
  <r>
    <n v="1137"/>
    <x v="543"/>
    <x v="0"/>
    <x v="396"/>
    <n v="41594"/>
    <s v="Second Class"/>
    <s v="FH-14275"/>
    <s v="Frank Hawley"/>
    <x v="1"/>
    <s v="United States"/>
    <s v="La Porte"/>
    <x v="14"/>
    <n v="46350"/>
    <x v="2"/>
    <s v="OFF-EN-10002831"/>
    <x v="1"/>
    <x v="12"/>
    <s v="Tyvek  Top-Opening Peel &amp; Seel  Envelopes, Gray"/>
    <n v="287.52"/>
    <n v="8"/>
    <n v="0"/>
    <n v="129.38399999999999"/>
  </r>
  <r>
    <n v="1138"/>
    <x v="543"/>
    <x v="0"/>
    <x v="396"/>
    <n v="41594"/>
    <s v="Second Class"/>
    <s v="FH-14275"/>
    <s v="Frank Hawley"/>
    <x v="1"/>
    <s v="United States"/>
    <s v="La Porte"/>
    <x v="14"/>
    <n v="46350"/>
    <x v="2"/>
    <s v="OFF-AP-10002350"/>
    <x v="1"/>
    <x v="9"/>
    <s v="Belkin F9H710-06 7 Outlet SurgeMaster Surge Protector"/>
    <n v="37.68"/>
    <n v="2"/>
    <n v="0"/>
    <n v="10.5504"/>
  </r>
  <r>
    <n v="1139"/>
    <x v="543"/>
    <x v="0"/>
    <x v="396"/>
    <n v="41594"/>
    <s v="Second Class"/>
    <s v="FH-14275"/>
    <s v="Frank Hawley"/>
    <x v="1"/>
    <s v="United States"/>
    <s v="La Porte"/>
    <x v="14"/>
    <n v="46350"/>
    <x v="2"/>
    <s v="OFF-PA-10001763"/>
    <x v="1"/>
    <x v="10"/>
    <s v="Xerox 1896"/>
    <n v="19.98"/>
    <n v="2"/>
    <n v="0"/>
    <n v="8.9909999999999997"/>
  </r>
  <r>
    <n v="1140"/>
    <x v="543"/>
    <x v="0"/>
    <x v="396"/>
    <n v="41594"/>
    <s v="Second Class"/>
    <s v="FH-14275"/>
    <s v="Frank Hawley"/>
    <x v="1"/>
    <s v="United States"/>
    <s v="La Porte"/>
    <x v="14"/>
    <n v="46350"/>
    <x v="2"/>
    <s v="OFF-AR-10003394"/>
    <x v="1"/>
    <x v="6"/>
    <s v="Newell 332"/>
    <n v="20.58"/>
    <n v="7"/>
    <n v="0"/>
    <n v="5.5566000000000004"/>
  </r>
  <r>
    <n v="1141"/>
    <x v="543"/>
    <x v="0"/>
    <x v="396"/>
    <n v="41594"/>
    <s v="Second Class"/>
    <s v="FH-14275"/>
    <s v="Frank Hawley"/>
    <x v="1"/>
    <s v="United States"/>
    <s v="La Porte"/>
    <x v="14"/>
    <n v="46350"/>
    <x v="2"/>
    <s v="OFF-BI-10002072"/>
    <x v="1"/>
    <x v="8"/>
    <s v="Cardinal Slant-D Ring Binders"/>
    <n v="17.38"/>
    <n v="2"/>
    <n v="0"/>
    <n v="8.69"/>
  </r>
  <r>
    <n v="1142"/>
    <x v="544"/>
    <x v="2"/>
    <x v="411"/>
    <n v="40819"/>
    <s v="Standard Class"/>
    <s v="AP-10915"/>
    <s v="Arthur Prichep"/>
    <x v="0"/>
    <s v="United States"/>
    <s v="Los Angeles"/>
    <x v="1"/>
    <n v="90045"/>
    <x v="1"/>
    <s v="FUR-FU-10004188"/>
    <x v="0"/>
    <x v="5"/>
    <s v="Luxo Professional Combination Clamp-On Lamps"/>
    <n v="204.6"/>
    <n v="2"/>
    <n v="0"/>
    <n v="53.195999999999998"/>
  </r>
  <r>
    <n v="1143"/>
    <x v="544"/>
    <x v="2"/>
    <x v="411"/>
    <n v="40819"/>
    <s v="Standard Class"/>
    <s v="AP-10915"/>
    <s v="Arthur Prichep"/>
    <x v="0"/>
    <s v="United States"/>
    <s v="Los Angeles"/>
    <x v="1"/>
    <n v="90045"/>
    <x v="1"/>
    <s v="OFF-FA-10001561"/>
    <x v="1"/>
    <x v="13"/>
    <s v="Stockwell Push Pins"/>
    <n v="8.7200000000000006"/>
    <n v="4"/>
    <n v="0"/>
    <n v="2.8776000000000002"/>
  </r>
  <r>
    <n v="1144"/>
    <x v="544"/>
    <x v="2"/>
    <x v="411"/>
    <n v="40819"/>
    <s v="Standard Class"/>
    <s v="AP-10915"/>
    <s v="Arthur Prichep"/>
    <x v="0"/>
    <s v="United States"/>
    <s v="Los Angeles"/>
    <x v="1"/>
    <n v="90045"/>
    <x v="1"/>
    <s v="OFF-PA-10002105"/>
    <x v="1"/>
    <x v="10"/>
    <s v="Xerox 223"/>
    <n v="6.48"/>
    <n v="1"/>
    <n v="0"/>
    <n v="3.1104000000000003"/>
  </r>
  <r>
    <n v="1145"/>
    <x v="544"/>
    <x v="2"/>
    <x v="411"/>
    <n v="40819"/>
    <s v="Standard Class"/>
    <s v="AP-10915"/>
    <s v="Arthur Prichep"/>
    <x v="0"/>
    <s v="United States"/>
    <s v="Los Angeles"/>
    <x v="1"/>
    <n v="90045"/>
    <x v="1"/>
    <s v="TEC-MA-10004241"/>
    <x v="2"/>
    <x v="15"/>
    <s v="Star Micronics TSP800 TSP847IIU Receipt Printer"/>
    <n v="686.32"/>
    <n v="2"/>
    <n v="0.2"/>
    <n v="223.05399999999995"/>
  </r>
  <r>
    <n v="1146"/>
    <x v="544"/>
    <x v="2"/>
    <x v="411"/>
    <n v="40819"/>
    <s v="Standard Class"/>
    <s v="AP-10915"/>
    <s v="Arthur Prichep"/>
    <x v="0"/>
    <s v="United States"/>
    <s v="Los Angeles"/>
    <x v="1"/>
    <n v="90045"/>
    <x v="1"/>
    <s v="OFF-ST-10004340"/>
    <x v="1"/>
    <x v="4"/>
    <s v="Fellowes Mobile File Cart, Black"/>
    <n v="62.18"/>
    <n v="1"/>
    <n v="0"/>
    <n v="16.788600000000002"/>
  </r>
  <r>
    <n v="1147"/>
    <x v="545"/>
    <x v="1"/>
    <x v="388"/>
    <n v="41003"/>
    <s v="Same Day"/>
    <s v="NC-18340"/>
    <s v="Nat Carroll"/>
    <x v="0"/>
    <s v="United States"/>
    <s v="Lansing"/>
    <x v="12"/>
    <n v="48911"/>
    <x v="2"/>
    <s v="OFF-AP-10003849"/>
    <x v="1"/>
    <x v="9"/>
    <s v="Hoover Shoulder Vac Commercial Portable Vacuum"/>
    <n v="644.07600000000002"/>
    <n v="2"/>
    <n v="0.1"/>
    <n v="107.34599999999996"/>
  </r>
  <r>
    <n v="1148"/>
    <x v="545"/>
    <x v="1"/>
    <x v="388"/>
    <n v="41003"/>
    <s v="Same Day"/>
    <s v="NC-18340"/>
    <s v="Nat Carroll"/>
    <x v="0"/>
    <s v="United States"/>
    <s v="Lansing"/>
    <x v="12"/>
    <n v="48911"/>
    <x v="2"/>
    <s v="OFF-FA-10000735"/>
    <x v="1"/>
    <x v="13"/>
    <s v="Staples"/>
    <n v="5.84"/>
    <n v="2"/>
    <n v="0"/>
    <n v="2.6279999999999997"/>
  </r>
  <r>
    <n v="1149"/>
    <x v="545"/>
    <x v="1"/>
    <x v="388"/>
    <n v="41003"/>
    <s v="Same Day"/>
    <s v="NC-18340"/>
    <s v="Nat Carroll"/>
    <x v="0"/>
    <s v="United States"/>
    <s v="Lansing"/>
    <x v="12"/>
    <n v="48911"/>
    <x v="2"/>
    <s v="OFF-BI-10003350"/>
    <x v="1"/>
    <x v="8"/>
    <s v="Acco Expandable Hanging Binders"/>
    <n v="12.76"/>
    <n v="2"/>
    <n v="0"/>
    <n v="5.8695999999999993"/>
  </r>
  <r>
    <n v="1150"/>
    <x v="545"/>
    <x v="1"/>
    <x v="388"/>
    <n v="41003"/>
    <s v="Same Day"/>
    <s v="NC-18340"/>
    <s v="Nat Carroll"/>
    <x v="0"/>
    <s v="United States"/>
    <s v="Lansing"/>
    <x v="12"/>
    <n v="48911"/>
    <x v="2"/>
    <s v="TEC-PH-10000307"/>
    <x v="2"/>
    <x v="7"/>
    <s v="Shocksock Galaxy S4 Armband"/>
    <n v="10.95"/>
    <n v="1"/>
    <n v="0"/>
    <n v="0.43799999999999883"/>
  </r>
  <r>
    <n v="1151"/>
    <x v="545"/>
    <x v="1"/>
    <x v="388"/>
    <n v="41003"/>
    <s v="Same Day"/>
    <s v="NC-18340"/>
    <s v="Nat Carroll"/>
    <x v="0"/>
    <s v="United States"/>
    <s v="Lansing"/>
    <x v="12"/>
    <n v="48911"/>
    <x v="2"/>
    <s v="TEC-CO-10004202"/>
    <x v="2"/>
    <x v="16"/>
    <s v="Brother DCP1000 Digital 3 in 1 Multifunction Machine"/>
    <n v="599.98"/>
    <n v="2"/>
    <n v="0"/>
    <n v="209.99299999999999"/>
  </r>
  <r>
    <n v="1152"/>
    <x v="546"/>
    <x v="1"/>
    <x v="412"/>
    <n v="41043"/>
    <s v="Standard Class"/>
    <s v="CB-12535"/>
    <s v="Claudia Bergmann"/>
    <x v="1"/>
    <s v="United States"/>
    <s v="Cuyahoga Falls"/>
    <x v="24"/>
    <n v="44221"/>
    <x v="3"/>
    <s v="FUR-FU-10001852"/>
    <x v="0"/>
    <x v="5"/>
    <s v="Eldon Regeneration Recycled Desk Accessories, Smoke"/>
    <n v="8.3520000000000003"/>
    <n v="6"/>
    <n v="0.2"/>
    <n v="1.2527999999999997"/>
  </r>
  <r>
    <n v="1153"/>
    <x v="547"/>
    <x v="3"/>
    <x v="413"/>
    <n v="41646"/>
    <s v="Standard Class"/>
    <s v="KL-16555"/>
    <s v="Kelly Lampkin"/>
    <x v="1"/>
    <s v="United States"/>
    <s v="Reno"/>
    <x v="33"/>
    <n v="89502"/>
    <x v="1"/>
    <s v="OFF-AR-10003759"/>
    <x v="1"/>
    <x v="6"/>
    <s v="Crayola Anti Dust Chalk, 12/Pack"/>
    <n v="3.64"/>
    <n v="2"/>
    <n v="0"/>
    <n v="1.6379999999999999"/>
  </r>
  <r>
    <n v="1154"/>
    <x v="547"/>
    <x v="3"/>
    <x v="413"/>
    <n v="41646"/>
    <s v="Standard Class"/>
    <s v="KL-16555"/>
    <s v="Kelly Lampkin"/>
    <x v="1"/>
    <s v="United States"/>
    <s v="Reno"/>
    <x v="33"/>
    <n v="89502"/>
    <x v="1"/>
    <s v="OFF-BI-10003984"/>
    <x v="1"/>
    <x v="8"/>
    <s v="Lock-Up Easel 'Spel-Binder'"/>
    <n v="159.768"/>
    <n v="7"/>
    <n v="0.2"/>
    <n v="53.921700000000008"/>
  </r>
  <r>
    <n v="1155"/>
    <x v="548"/>
    <x v="2"/>
    <x v="414"/>
    <n v="40898"/>
    <s v="First Class"/>
    <s v="PS-19045"/>
    <s v="Penelope Sewall"/>
    <x v="2"/>
    <s v="United States"/>
    <s v="Harrisonburg"/>
    <x v="17"/>
    <n v="22801"/>
    <x v="0"/>
    <s v="OFF-ST-10004337"/>
    <x v="1"/>
    <x v="4"/>
    <s v="SAFCO Commercial Wire Shelving, 72h"/>
    <n v="122.48"/>
    <n v="2"/>
    <n v="0"/>
    <n v="0"/>
  </r>
  <r>
    <n v="1156"/>
    <x v="548"/>
    <x v="2"/>
    <x v="414"/>
    <n v="40898"/>
    <s v="First Class"/>
    <s v="PS-19045"/>
    <s v="Penelope Sewall"/>
    <x v="2"/>
    <s v="United States"/>
    <s v="Harrisonburg"/>
    <x v="17"/>
    <n v="22801"/>
    <x v="0"/>
    <s v="FUR-TA-10001932"/>
    <x v="0"/>
    <x v="3"/>
    <s v="Chromcraft 48&quot; x 96&quot; Racetrack Double Pedestal Table"/>
    <n v="2244.48"/>
    <n v="7"/>
    <n v="0"/>
    <n v="493.78559999999993"/>
  </r>
  <r>
    <n v="1157"/>
    <x v="548"/>
    <x v="2"/>
    <x v="414"/>
    <n v="40898"/>
    <s v="First Class"/>
    <s v="PS-19045"/>
    <s v="Penelope Sewall"/>
    <x v="2"/>
    <s v="United States"/>
    <s v="Harrisonburg"/>
    <x v="17"/>
    <n v="22801"/>
    <x v="0"/>
    <s v="OFF-BI-10003982"/>
    <x v="1"/>
    <x v="8"/>
    <s v="Wilson Jones Century Plastic Molded Ring Binders"/>
    <n v="62.31"/>
    <n v="3"/>
    <n v="0"/>
    <n v="29.285699999999999"/>
  </r>
  <r>
    <n v="1158"/>
    <x v="548"/>
    <x v="2"/>
    <x v="414"/>
    <n v="40898"/>
    <s v="First Class"/>
    <s v="PS-19045"/>
    <s v="Penelope Sewall"/>
    <x v="2"/>
    <s v="United States"/>
    <s v="Harrisonburg"/>
    <x v="17"/>
    <n v="22801"/>
    <x v="0"/>
    <s v="FUR-TA-10000617"/>
    <x v="0"/>
    <x v="3"/>
    <s v="Hon Practical Foundations 30 x 60 Training Table, Light Gray/Charcoal"/>
    <n v="455.1"/>
    <n v="2"/>
    <n v="0"/>
    <n v="100.12200000000001"/>
  </r>
  <r>
    <n v="1159"/>
    <x v="549"/>
    <x v="0"/>
    <x v="415"/>
    <n v="41463"/>
    <s v="Second Class"/>
    <s v="GB-14530"/>
    <s v="George Bell"/>
    <x v="1"/>
    <s v="United States"/>
    <s v="Los Angeles"/>
    <x v="1"/>
    <n v="90004"/>
    <x v="1"/>
    <s v="FUR-CH-10002126"/>
    <x v="0"/>
    <x v="1"/>
    <s v="Hon Deluxe Fabric Upholstered Stacking Chairs"/>
    <n v="195.184"/>
    <n v="1"/>
    <n v="0.2"/>
    <n v="19.518400000000007"/>
  </r>
  <r>
    <n v="1160"/>
    <x v="550"/>
    <x v="3"/>
    <x v="222"/>
    <n v="41825"/>
    <s v="Standard Class"/>
    <s v="AA-10315"/>
    <s v="Alex Avila"/>
    <x v="0"/>
    <s v="United States"/>
    <s v="Minneapolis"/>
    <x v="11"/>
    <n v="55407"/>
    <x v="2"/>
    <s v="OFF-AP-10000576"/>
    <x v="1"/>
    <x v="9"/>
    <s v="Belkin 325VA UPS Surge Protector, 6'"/>
    <n v="362.94"/>
    <n v="3"/>
    <n v="0"/>
    <n v="90.735000000000014"/>
  </r>
  <r>
    <n v="1161"/>
    <x v="550"/>
    <x v="3"/>
    <x v="222"/>
    <n v="41825"/>
    <s v="Standard Class"/>
    <s v="AA-10315"/>
    <s v="Alex Avila"/>
    <x v="0"/>
    <s v="United States"/>
    <s v="Minneapolis"/>
    <x v="11"/>
    <n v="55407"/>
    <x v="2"/>
    <s v="OFF-BI-10004654"/>
    <x v="1"/>
    <x v="8"/>
    <s v="Avery Binding System Hidden Tab Executive Style Index Sets"/>
    <n v="11.54"/>
    <n v="2"/>
    <n v="0"/>
    <n v="5.77"/>
  </r>
  <r>
    <n v="1162"/>
    <x v="551"/>
    <x v="2"/>
    <x v="416"/>
    <n v="40791"/>
    <s v="Second Class"/>
    <s v="LT-16765"/>
    <s v="Larry Tron"/>
    <x v="0"/>
    <s v="United States"/>
    <s v="Escondido"/>
    <x v="1"/>
    <n v="92025"/>
    <x v="1"/>
    <s v="OFF-AR-10004042"/>
    <x v="1"/>
    <x v="6"/>
    <s v="BOSTON Model 1800 Electric Pencil Sharpeners, Putty/Woodgrain"/>
    <n v="53.94"/>
    <n v="3"/>
    <n v="0"/>
    <n v="15.642599999999995"/>
  </r>
  <r>
    <n v="1163"/>
    <x v="552"/>
    <x v="2"/>
    <x v="223"/>
    <n v="40610"/>
    <s v="Standard Class"/>
    <s v="AP-10720"/>
    <s v="Anne Pryor"/>
    <x v="2"/>
    <s v="United States"/>
    <s v="New York City"/>
    <x v="15"/>
    <n v="10035"/>
    <x v="3"/>
    <s v="TEC-PH-10004700"/>
    <x v="2"/>
    <x v="7"/>
    <s v="PowerGen Dual USB Car Charger"/>
    <n v="9.99"/>
    <n v="1"/>
    <n v="0"/>
    <n v="4.5953999999999997"/>
  </r>
  <r>
    <n v="1164"/>
    <x v="552"/>
    <x v="2"/>
    <x v="223"/>
    <n v="40610"/>
    <s v="Standard Class"/>
    <s v="AP-10720"/>
    <s v="Anne Pryor"/>
    <x v="2"/>
    <s v="United States"/>
    <s v="New York City"/>
    <x v="15"/>
    <n v="10035"/>
    <x v="3"/>
    <s v="OFF-BI-10004593"/>
    <x v="1"/>
    <x v="8"/>
    <s v="Ibico Laser Imprintable Binding System Covers"/>
    <n v="125.76"/>
    <n v="3"/>
    <n v="0.2"/>
    <n v="40.872"/>
  </r>
  <r>
    <n v="1165"/>
    <x v="552"/>
    <x v="2"/>
    <x v="223"/>
    <n v="40610"/>
    <s v="Standard Class"/>
    <s v="AP-10720"/>
    <s v="Anne Pryor"/>
    <x v="2"/>
    <s v="United States"/>
    <s v="New York City"/>
    <x v="15"/>
    <n v="10035"/>
    <x v="3"/>
    <s v="OFF-BI-10003429"/>
    <x v="1"/>
    <x v="8"/>
    <s v="Cardinal HOLDit! Binder Insert Strips,Extra Strips"/>
    <n v="25.32"/>
    <n v="5"/>
    <n v="0.2"/>
    <n v="9.1785000000000014"/>
  </r>
  <r>
    <n v="1166"/>
    <x v="553"/>
    <x v="2"/>
    <x v="417"/>
    <n v="40671"/>
    <s v="Standard Class"/>
    <s v="PM-18940"/>
    <s v="Paul MacIntyre"/>
    <x v="0"/>
    <s v="United States"/>
    <s v="Jackson"/>
    <x v="12"/>
    <n v="49201"/>
    <x v="2"/>
    <s v="OFF-BI-10001294"/>
    <x v="1"/>
    <x v="8"/>
    <s v="Fellowes Binding Cases"/>
    <n v="46.8"/>
    <n v="4"/>
    <n v="0"/>
    <n v="21.059999999999995"/>
  </r>
  <r>
    <n v="1167"/>
    <x v="554"/>
    <x v="1"/>
    <x v="121"/>
    <n v="41215"/>
    <s v="Same Day"/>
    <s v="KC-16540"/>
    <s v="Kelly Collister"/>
    <x v="0"/>
    <s v="United States"/>
    <s v="Seattle"/>
    <x v="4"/>
    <n v="98115"/>
    <x v="1"/>
    <s v="TEC-AC-10001552"/>
    <x v="2"/>
    <x v="11"/>
    <s v="Logitech K350 2.4Ghz Wireless Keyboard"/>
    <n v="447.93"/>
    <n v="9"/>
    <n v="0"/>
    <n v="49.272299999999987"/>
  </r>
  <r>
    <n v="1168"/>
    <x v="555"/>
    <x v="3"/>
    <x v="166"/>
    <n v="41984"/>
    <s v="Second Class"/>
    <s v="DL-13315"/>
    <s v="Delfina Latchford"/>
    <x v="0"/>
    <s v="United States"/>
    <s v="New York City"/>
    <x v="15"/>
    <n v="10035"/>
    <x v="3"/>
    <s v="FUR-FU-10004952"/>
    <x v="0"/>
    <x v="5"/>
    <s v="C-Line Cubicle Keepers Polyproplyene Holder w/Velcro Back, 8-1/2x11, 25/Bx"/>
    <n v="109.48"/>
    <n v="2"/>
    <n v="0"/>
    <n v="33.938800000000001"/>
  </r>
  <r>
    <n v="1169"/>
    <x v="555"/>
    <x v="3"/>
    <x v="166"/>
    <n v="41984"/>
    <s v="Second Class"/>
    <s v="DL-13315"/>
    <s v="Delfina Latchford"/>
    <x v="0"/>
    <s v="United States"/>
    <s v="New York City"/>
    <x v="15"/>
    <n v="10035"/>
    <x v="3"/>
    <s v="OFF-ST-10004123"/>
    <x v="1"/>
    <x v="4"/>
    <s v="Safco Industrial Wire Shelving System"/>
    <n v="272.94"/>
    <n v="3"/>
    <n v="0"/>
    <n v="0"/>
  </r>
  <r>
    <n v="1170"/>
    <x v="555"/>
    <x v="3"/>
    <x v="166"/>
    <n v="41984"/>
    <s v="Second Class"/>
    <s v="DL-13315"/>
    <s v="Delfina Latchford"/>
    <x v="0"/>
    <s v="United States"/>
    <s v="New York City"/>
    <x v="15"/>
    <n v="10035"/>
    <x v="3"/>
    <s v="OFF-PA-10003172"/>
    <x v="1"/>
    <x v="10"/>
    <s v="Xerox 1996"/>
    <n v="19.440000000000001"/>
    <n v="3"/>
    <n v="0"/>
    <n v="9.3312000000000008"/>
  </r>
  <r>
    <n v="1171"/>
    <x v="555"/>
    <x v="3"/>
    <x v="166"/>
    <n v="41984"/>
    <s v="Second Class"/>
    <s v="DL-13315"/>
    <s v="Delfina Latchford"/>
    <x v="0"/>
    <s v="United States"/>
    <s v="New York City"/>
    <x v="15"/>
    <n v="10035"/>
    <x v="3"/>
    <s v="OFF-ST-10002352"/>
    <x v="1"/>
    <x v="4"/>
    <s v="Iris Project Case"/>
    <n v="31.92"/>
    <n v="4"/>
    <n v="0"/>
    <n v="8.299199999999999"/>
  </r>
  <r>
    <n v="1172"/>
    <x v="556"/>
    <x v="2"/>
    <x v="418"/>
    <n v="40616"/>
    <s v="Standard Class"/>
    <s v="SW-20275"/>
    <s v="Scott Williamson"/>
    <x v="0"/>
    <s v="United States"/>
    <s v="Royal Oak"/>
    <x v="12"/>
    <n v="48073"/>
    <x v="2"/>
    <s v="OFF-PA-10002259"/>
    <x v="1"/>
    <x v="10"/>
    <s v="Geographics Note Cards, Blank, White, 8 1/2&quot; x 11&quot;"/>
    <n v="22.38"/>
    <n v="2"/>
    <n v="0"/>
    <n v="10.7424"/>
  </r>
  <r>
    <n v="1173"/>
    <x v="557"/>
    <x v="2"/>
    <x v="419"/>
    <n v="40658"/>
    <s v="Standard Class"/>
    <s v="AA-10375"/>
    <s v="Allen Armold"/>
    <x v="0"/>
    <s v="United States"/>
    <s v="Los Angeles"/>
    <x v="1"/>
    <n v="90008"/>
    <x v="1"/>
    <s v="OFF-BI-10002976"/>
    <x v="1"/>
    <x v="8"/>
    <s v="ACCOHIDE Binder by Acco"/>
    <n v="16.520000000000003"/>
    <n v="5"/>
    <n v="0.2"/>
    <n v="5.5754999999999999"/>
  </r>
  <r>
    <n v="1174"/>
    <x v="558"/>
    <x v="1"/>
    <x v="420"/>
    <n v="41208"/>
    <s v="Standard Class"/>
    <s v="LT-17110"/>
    <s v="Liz Thompson"/>
    <x v="0"/>
    <s v="United States"/>
    <s v="Bloomington"/>
    <x v="10"/>
    <n v="61701"/>
    <x v="2"/>
    <s v="OFF-BI-10000301"/>
    <x v="1"/>
    <x v="8"/>
    <s v="GBC Instant Report Kit"/>
    <n v="5.1759999999999984"/>
    <n v="4"/>
    <n v="0.8"/>
    <n v="-7.7640000000000011"/>
  </r>
  <r>
    <n v="1175"/>
    <x v="559"/>
    <x v="1"/>
    <x v="421"/>
    <n v="41146"/>
    <s v="First Class"/>
    <s v="DP-13105"/>
    <s v="Dave Poirier"/>
    <x v="1"/>
    <s v="United States"/>
    <s v="New York City"/>
    <x v="15"/>
    <n v="10035"/>
    <x v="3"/>
    <s v="OFF-BI-10003694"/>
    <x v="1"/>
    <x v="8"/>
    <s v="Avery 3 1/2&quot; Diskette Storage Pages, 10/Pack"/>
    <n v="50.112000000000002"/>
    <n v="6"/>
    <n v="0.2"/>
    <n v="16.2864"/>
  </r>
  <r>
    <n v="1176"/>
    <x v="560"/>
    <x v="0"/>
    <x v="48"/>
    <n v="41521"/>
    <s v="Standard Class"/>
    <s v="AB-10060"/>
    <s v="Adam Bellavance"/>
    <x v="2"/>
    <s v="United States"/>
    <s v="Concord"/>
    <x v="38"/>
    <n v="3301"/>
    <x v="3"/>
    <s v="OFF-SU-10000381"/>
    <x v="1"/>
    <x v="14"/>
    <s v="Acme Forged Steel Scissors with Black Enamel Handles"/>
    <n v="27.93"/>
    <n v="3"/>
    <n v="0"/>
    <n v="8.0996999999999986"/>
  </r>
  <r>
    <n v="1177"/>
    <x v="561"/>
    <x v="2"/>
    <x v="422"/>
    <n v="40907"/>
    <s v="Second Class"/>
    <s v="AT-10435"/>
    <s v="Alyssa Tate"/>
    <x v="2"/>
    <s v="United States"/>
    <s v="Los Angeles"/>
    <x v="1"/>
    <n v="90004"/>
    <x v="1"/>
    <s v="OFF-LA-10004425"/>
    <x v="1"/>
    <x v="2"/>
    <s v="Staples"/>
    <n v="11.56"/>
    <n v="4"/>
    <n v="0"/>
    <n v="5.4332000000000003"/>
  </r>
  <r>
    <n v="1178"/>
    <x v="562"/>
    <x v="0"/>
    <x v="49"/>
    <n v="41614"/>
    <s v="Standard Class"/>
    <s v="JE-15745"/>
    <s v="Joel Eaton"/>
    <x v="0"/>
    <s v="United States"/>
    <s v="Rockville"/>
    <x v="39"/>
    <n v="20852"/>
    <x v="3"/>
    <s v="FUR-CH-10001270"/>
    <x v="0"/>
    <x v="1"/>
    <s v="Harbour Creations Steel Folding Chair"/>
    <n v="172.5"/>
    <n v="2"/>
    <n v="0"/>
    <n v="51.749999999999986"/>
  </r>
  <r>
    <n v="1179"/>
    <x v="562"/>
    <x v="0"/>
    <x v="49"/>
    <n v="41614"/>
    <s v="Standard Class"/>
    <s v="JE-15745"/>
    <s v="Joel Eaton"/>
    <x v="0"/>
    <s v="United States"/>
    <s v="Rockville"/>
    <x v="39"/>
    <n v="20852"/>
    <x v="3"/>
    <s v="TEC-PH-10003931"/>
    <x v="2"/>
    <x v="7"/>
    <s v="JBL Micro Wireless Portable Bluetooth Speaker"/>
    <n v="179.97"/>
    <n v="3"/>
    <n v="0"/>
    <n v="44.992500000000007"/>
  </r>
  <r>
    <n v="1180"/>
    <x v="563"/>
    <x v="0"/>
    <x v="423"/>
    <n v="41392"/>
    <s v="Second Class"/>
    <s v="CA-12055"/>
    <s v="Cathy Armstrong"/>
    <x v="2"/>
    <s v="United States"/>
    <s v="Houston"/>
    <x v="5"/>
    <n v="77070"/>
    <x v="2"/>
    <s v="TEC-AC-10003174"/>
    <x v="2"/>
    <x v="11"/>
    <s v="Plantronics S12 Corded Telephone Headset System"/>
    <n v="258.69600000000003"/>
    <n v="3"/>
    <n v="0.2"/>
    <n v="64.674000000000007"/>
  </r>
  <r>
    <n v="1181"/>
    <x v="564"/>
    <x v="2"/>
    <x v="261"/>
    <n v="40719"/>
    <s v="Standard Class"/>
    <s v="DB-13060"/>
    <s v="Dave Brooks"/>
    <x v="0"/>
    <s v="United States"/>
    <s v="Lakewood"/>
    <x v="30"/>
    <n v="8701"/>
    <x v="3"/>
    <s v="TEC-PH-10004539"/>
    <x v="2"/>
    <x v="7"/>
    <s v="Wireless Extenders zBoost YX545 SOHO Signal Booster"/>
    <n v="1322.93"/>
    <n v="7"/>
    <n v="0"/>
    <n v="357.19110000000001"/>
  </r>
  <r>
    <n v="1182"/>
    <x v="564"/>
    <x v="2"/>
    <x v="261"/>
    <n v="40719"/>
    <s v="Standard Class"/>
    <s v="DB-13060"/>
    <s v="Dave Brooks"/>
    <x v="0"/>
    <s v="United States"/>
    <s v="Lakewood"/>
    <x v="30"/>
    <n v="8701"/>
    <x v="3"/>
    <s v="OFF-AR-10001919"/>
    <x v="1"/>
    <x v="6"/>
    <s v="OIC #2 Pencils, Medium Soft"/>
    <n v="3.76"/>
    <n v="2"/>
    <n v="0"/>
    <n v="1.0903999999999998"/>
  </r>
  <r>
    <n v="1183"/>
    <x v="565"/>
    <x v="3"/>
    <x v="424"/>
    <n v="41655"/>
    <s v="First Class"/>
    <s v="RB-19570"/>
    <s v="Rob Beeghly"/>
    <x v="0"/>
    <s v="United States"/>
    <s v="Jacksonville"/>
    <x v="3"/>
    <n v="28540"/>
    <x v="0"/>
    <s v="OFF-EN-10002504"/>
    <x v="1"/>
    <x v="12"/>
    <s v="Tyvek  Top-Opening Peel &amp; Seel Envelopes, Plain White"/>
    <n v="21.744"/>
    <n v="1"/>
    <n v="0.2"/>
    <n v="7.3385999999999996"/>
  </r>
  <r>
    <n v="1184"/>
    <x v="565"/>
    <x v="3"/>
    <x v="424"/>
    <n v="41655"/>
    <s v="First Class"/>
    <s v="RB-19570"/>
    <s v="Rob Beeghly"/>
    <x v="0"/>
    <s v="United States"/>
    <s v="Jacksonville"/>
    <x v="3"/>
    <n v="28540"/>
    <x v="0"/>
    <s v="TEC-PH-10003655"/>
    <x v="2"/>
    <x v="7"/>
    <s v="Sannysis Cute Owl Design Soft Skin Case Cover for Samsung Galaxy S4"/>
    <n v="7.92"/>
    <n v="5"/>
    <n v="0.2"/>
    <n v="0.69300000000000006"/>
  </r>
  <r>
    <n v="1185"/>
    <x v="566"/>
    <x v="2"/>
    <x v="156"/>
    <n v="40877"/>
    <s v="Standard Class"/>
    <s v="HR-14830"/>
    <s v="Harold Ryan"/>
    <x v="1"/>
    <s v="United States"/>
    <s v="Seattle"/>
    <x v="4"/>
    <n v="98103"/>
    <x v="1"/>
    <s v="OFF-BI-10004656"/>
    <x v="1"/>
    <x v="8"/>
    <s v="Peel &amp; Stick Add-On Corner Pockets"/>
    <n v="12.096000000000002"/>
    <n v="7"/>
    <n v="0.2"/>
    <n v="4.2335999999999991"/>
  </r>
  <r>
    <n v="1186"/>
    <x v="566"/>
    <x v="2"/>
    <x v="156"/>
    <n v="40877"/>
    <s v="Standard Class"/>
    <s v="HR-14830"/>
    <s v="Harold Ryan"/>
    <x v="1"/>
    <s v="United States"/>
    <s v="Seattle"/>
    <x v="4"/>
    <n v="98103"/>
    <x v="1"/>
    <s v="OFF-ST-10002344"/>
    <x v="1"/>
    <x v="4"/>
    <s v="Carina 42&quot;Hx23 3/4&quot;W Media Storage Unit"/>
    <n v="485.88"/>
    <n v="6"/>
    <n v="0"/>
    <n v="9.7176000000000329"/>
  </r>
  <r>
    <n v="1187"/>
    <x v="566"/>
    <x v="2"/>
    <x v="156"/>
    <n v="40877"/>
    <s v="Standard Class"/>
    <s v="HR-14830"/>
    <s v="Harold Ryan"/>
    <x v="1"/>
    <s v="United States"/>
    <s v="Seattle"/>
    <x v="4"/>
    <n v="98103"/>
    <x v="1"/>
    <s v="OFF-PA-10001800"/>
    <x v="1"/>
    <x v="10"/>
    <s v="Xerox 220"/>
    <n v="25.92"/>
    <n v="4"/>
    <n v="0"/>
    <n v="12.441600000000001"/>
  </r>
  <r>
    <n v="1188"/>
    <x v="566"/>
    <x v="2"/>
    <x v="156"/>
    <n v="40877"/>
    <s v="Standard Class"/>
    <s v="HR-14830"/>
    <s v="Harold Ryan"/>
    <x v="1"/>
    <s v="United States"/>
    <s v="Seattle"/>
    <x v="4"/>
    <n v="98103"/>
    <x v="1"/>
    <s v="OFF-ST-10000036"/>
    <x v="1"/>
    <x v="4"/>
    <s v="Recycled Data-Pak for Archival Bound Computer Printouts, 12-1/2 x 12-1/2 x 16"/>
    <n v="197.58"/>
    <n v="2"/>
    <n v="0"/>
    <n v="53.346599999999995"/>
  </r>
  <r>
    <n v="1189"/>
    <x v="567"/>
    <x v="3"/>
    <x v="425"/>
    <n v="41699"/>
    <s v="Second Class"/>
    <s v="BT-11530"/>
    <s v="Bradley Talbott"/>
    <x v="2"/>
    <s v="United States"/>
    <s v="Los Angeles"/>
    <x v="1"/>
    <n v="90036"/>
    <x v="1"/>
    <s v="OFF-AP-10004532"/>
    <x v="1"/>
    <x v="9"/>
    <s v="Kensington 6 Outlet Guardian Standard Surge Protector"/>
    <n v="81.92"/>
    <n v="4"/>
    <n v="0"/>
    <n v="22.118400000000001"/>
  </r>
  <r>
    <n v="1190"/>
    <x v="567"/>
    <x v="3"/>
    <x v="425"/>
    <n v="41699"/>
    <s v="Second Class"/>
    <s v="BT-11530"/>
    <s v="Bradley Talbott"/>
    <x v="2"/>
    <s v="United States"/>
    <s v="Los Angeles"/>
    <x v="1"/>
    <n v="90036"/>
    <x v="1"/>
    <s v="TEC-PH-10004447"/>
    <x v="2"/>
    <x v="7"/>
    <s v="Toshiba IPT2010-SD IP Telephone"/>
    <n v="889.53600000000006"/>
    <n v="8"/>
    <n v="0.2"/>
    <n v="66.715199999999982"/>
  </r>
  <r>
    <n v="1191"/>
    <x v="567"/>
    <x v="3"/>
    <x v="425"/>
    <n v="41699"/>
    <s v="Second Class"/>
    <s v="BT-11530"/>
    <s v="Bradley Talbott"/>
    <x v="2"/>
    <s v="United States"/>
    <s v="Los Angeles"/>
    <x v="1"/>
    <n v="90036"/>
    <x v="1"/>
    <s v="FUR-CH-10003973"/>
    <x v="0"/>
    <x v="1"/>
    <s v="GuestStacker Chair with Chrome Finish Legs"/>
    <n v="892.22400000000005"/>
    <n v="3"/>
    <n v="0.2"/>
    <n v="89.222400000000022"/>
  </r>
  <r>
    <n v="1192"/>
    <x v="567"/>
    <x v="3"/>
    <x v="425"/>
    <n v="41699"/>
    <s v="Second Class"/>
    <s v="BT-11530"/>
    <s v="Bradley Talbott"/>
    <x v="2"/>
    <s v="United States"/>
    <s v="Los Angeles"/>
    <x v="1"/>
    <n v="90036"/>
    <x v="1"/>
    <s v="OFF-PA-10001970"/>
    <x v="1"/>
    <x v="10"/>
    <s v="Xerox 1908"/>
    <n v="223.92"/>
    <n v="4"/>
    <n v="0"/>
    <n v="109.7208"/>
  </r>
  <r>
    <n v="1193"/>
    <x v="567"/>
    <x v="3"/>
    <x v="425"/>
    <n v="41699"/>
    <s v="Second Class"/>
    <s v="BT-11530"/>
    <s v="Bradley Talbott"/>
    <x v="2"/>
    <s v="United States"/>
    <s v="Los Angeles"/>
    <x v="1"/>
    <n v="90036"/>
    <x v="1"/>
    <s v="OFF-PA-10000682"/>
    <x v="1"/>
    <x v="10"/>
    <s v="Xerox 1924"/>
    <n v="23.12"/>
    <n v="4"/>
    <n v="0"/>
    <n v="11.328800000000001"/>
  </r>
  <r>
    <n v="1194"/>
    <x v="568"/>
    <x v="1"/>
    <x v="426"/>
    <n v="41167"/>
    <s v="Same Day"/>
    <s v="NG-18355"/>
    <s v="Nat Gilpin"/>
    <x v="1"/>
    <s v="United States"/>
    <s v="Coral Springs"/>
    <x v="2"/>
    <n v="33065"/>
    <x v="0"/>
    <s v="OFF-PA-10001937"/>
    <x v="1"/>
    <x v="10"/>
    <s v="Xerox 21"/>
    <n v="15.552000000000003"/>
    <n v="3"/>
    <n v="0.2"/>
    <n v="5.4432"/>
  </r>
  <r>
    <n v="1195"/>
    <x v="568"/>
    <x v="1"/>
    <x v="426"/>
    <n v="41167"/>
    <s v="Same Day"/>
    <s v="NG-18355"/>
    <s v="Nat Gilpin"/>
    <x v="1"/>
    <s v="United States"/>
    <s v="Coral Springs"/>
    <x v="2"/>
    <n v="33065"/>
    <x v="0"/>
    <s v="FUR-FU-10002268"/>
    <x v="0"/>
    <x v="5"/>
    <s v="Ultra Door Push Plate"/>
    <n v="15.712000000000002"/>
    <n v="4"/>
    <n v="0.2"/>
    <n v="2.553199999999999"/>
  </r>
  <r>
    <n v="1196"/>
    <x v="568"/>
    <x v="1"/>
    <x v="426"/>
    <n v="41167"/>
    <s v="Same Day"/>
    <s v="NG-18355"/>
    <s v="Nat Gilpin"/>
    <x v="1"/>
    <s v="United States"/>
    <s v="Coral Springs"/>
    <x v="2"/>
    <n v="33065"/>
    <x v="0"/>
    <s v="OFF-ST-10001321"/>
    <x v="1"/>
    <x v="4"/>
    <s v="Decoflex Hanging Personal Folder File, Blue"/>
    <n v="24.672000000000001"/>
    <n v="2"/>
    <n v="0.2"/>
    <n v="2.1588000000000021"/>
  </r>
  <r>
    <n v="1197"/>
    <x v="568"/>
    <x v="1"/>
    <x v="426"/>
    <n v="41167"/>
    <s v="Same Day"/>
    <s v="NG-18355"/>
    <s v="Nat Gilpin"/>
    <x v="1"/>
    <s v="United States"/>
    <s v="Coral Springs"/>
    <x v="2"/>
    <n v="33065"/>
    <x v="0"/>
    <s v="FUR-FU-10003394"/>
    <x v="0"/>
    <x v="5"/>
    <s v="Tenex &quot;The Solids&quot; Textured Chair Mats"/>
    <n v="55.967999999999996"/>
    <n v="1"/>
    <n v="0.2"/>
    <n v="-2.098800000000006"/>
  </r>
  <r>
    <n v="1198"/>
    <x v="569"/>
    <x v="0"/>
    <x v="143"/>
    <n v="41377"/>
    <s v="Standard Class"/>
    <s v="ZC-21910"/>
    <s v="Zuschuss Carroll"/>
    <x v="0"/>
    <s v="United States"/>
    <s v="Houston"/>
    <x v="5"/>
    <n v="77041"/>
    <x v="2"/>
    <s v="TEC-AC-10001990"/>
    <x v="2"/>
    <x v="11"/>
    <s v="Kensington Orbit Wireless Mobile Trackball for PC and Mac"/>
    <n v="431.92800000000005"/>
    <n v="9"/>
    <n v="0.2"/>
    <n v="64.789199999999951"/>
  </r>
  <r>
    <n v="1199"/>
    <x v="569"/>
    <x v="0"/>
    <x v="143"/>
    <n v="41377"/>
    <s v="Standard Class"/>
    <s v="ZC-21910"/>
    <s v="Zuschuss Carroll"/>
    <x v="0"/>
    <s v="United States"/>
    <s v="Houston"/>
    <x v="5"/>
    <n v="77041"/>
    <x v="2"/>
    <s v="FUR-CH-10004540"/>
    <x v="0"/>
    <x v="1"/>
    <s v="Global Chrome Stack Chair"/>
    <n v="95.983999999999995"/>
    <n v="4"/>
    <n v="0.3"/>
    <n v="-4.1135999999999981"/>
  </r>
  <r>
    <n v="1200"/>
    <x v="569"/>
    <x v="0"/>
    <x v="143"/>
    <n v="41377"/>
    <s v="Standard Class"/>
    <s v="ZC-21910"/>
    <s v="Zuschuss Carroll"/>
    <x v="0"/>
    <s v="United States"/>
    <s v="Houston"/>
    <x v="5"/>
    <n v="77041"/>
    <x v="2"/>
    <s v="OFF-BI-10004995"/>
    <x v="1"/>
    <x v="8"/>
    <s v="GBC DocuBind P400 Electric Binding System"/>
    <n v="1088.7919999999997"/>
    <n v="4"/>
    <n v="0.8"/>
    <n v="-1850.9464000000007"/>
  </r>
  <r>
    <n v="1201"/>
    <x v="570"/>
    <x v="0"/>
    <x v="427"/>
    <n v="41480"/>
    <s v="Standard Class"/>
    <s v="LS-16945"/>
    <s v="Linda Southworth"/>
    <x v="1"/>
    <s v="United States"/>
    <s v="Denver"/>
    <x v="22"/>
    <n v="80219"/>
    <x v="1"/>
    <s v="FUR-CH-10002335"/>
    <x v="0"/>
    <x v="1"/>
    <s v="Hon GuestStacker Chair"/>
    <n v="544.00800000000004"/>
    <n v="3"/>
    <n v="0.2"/>
    <n v="40.800600000000003"/>
  </r>
  <r>
    <n v="1202"/>
    <x v="570"/>
    <x v="0"/>
    <x v="427"/>
    <n v="41480"/>
    <s v="Standard Class"/>
    <s v="LS-16945"/>
    <s v="Linda Southworth"/>
    <x v="1"/>
    <s v="United States"/>
    <s v="Denver"/>
    <x v="22"/>
    <n v="80219"/>
    <x v="1"/>
    <s v="OFF-BI-10004967"/>
    <x v="1"/>
    <x v="8"/>
    <s v="Round Ring Binders"/>
    <n v="1.8720000000000003"/>
    <n v="3"/>
    <n v="0.7"/>
    <n v="-1.4352"/>
  </r>
  <r>
    <n v="1203"/>
    <x v="570"/>
    <x v="0"/>
    <x v="427"/>
    <n v="4148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n v="41480"/>
    <s v="Standard Class"/>
    <s v="LS-16945"/>
    <s v="Linda Southworth"/>
    <x v="1"/>
    <s v="United States"/>
    <s v="Denver"/>
    <x v="22"/>
    <n v="80219"/>
    <x v="1"/>
    <s v="OFF-ST-10002292"/>
    <x v="1"/>
    <x v="4"/>
    <s v="Sauder Facets Collection Locker/File Cabinet, Sky Alder Finish"/>
    <n v="593.5680000000001"/>
    <n v="2"/>
    <n v="0.2"/>
    <n v="0"/>
  </r>
  <r>
    <n v="1205"/>
    <x v="570"/>
    <x v="0"/>
    <x v="427"/>
    <n v="41480"/>
    <s v="Standard Class"/>
    <s v="LS-16945"/>
    <s v="Linda Southworth"/>
    <x v="1"/>
    <s v="United States"/>
    <s v="Denver"/>
    <x v="22"/>
    <n v="80219"/>
    <x v="1"/>
    <s v="OFF-ST-10000689"/>
    <x v="1"/>
    <x v="4"/>
    <s v="Fellowes Strictly Business Drawer File, Letter/Legal Size"/>
    <n v="338.04"/>
    <n v="3"/>
    <n v="0.2"/>
    <n v="-33.804000000000002"/>
  </r>
  <r>
    <n v="1206"/>
    <x v="571"/>
    <x v="3"/>
    <x v="378"/>
    <n v="41856"/>
    <s v="First Class"/>
    <s v="LH-16750"/>
    <s v="Larry Hughes"/>
    <x v="0"/>
    <s v="United States"/>
    <s v="Charlotte"/>
    <x v="3"/>
    <n v="28205"/>
    <x v="0"/>
    <s v="TEC-PH-10002660"/>
    <x v="2"/>
    <x v="7"/>
    <s v="Nortel Networks T7316 E Nt8 B27"/>
    <n v="271.95999999999998"/>
    <n v="5"/>
    <n v="0.2"/>
    <n v="16.997500000000016"/>
  </r>
  <r>
    <n v="1207"/>
    <x v="572"/>
    <x v="0"/>
    <x v="216"/>
    <n v="41474"/>
    <s v="Second Class"/>
    <s v="SW-20755"/>
    <s v="Steven Ward"/>
    <x v="1"/>
    <s v="United States"/>
    <s v="New York City"/>
    <x v="15"/>
    <n v="10009"/>
    <x v="3"/>
    <s v="OFF-ST-10004634"/>
    <x v="1"/>
    <x v="4"/>
    <s v="Personal Folder Holder, Ebony"/>
    <n v="11.21"/>
    <n v="1"/>
    <n v="0"/>
    <n v="3.3629999999999995"/>
  </r>
  <r>
    <n v="1208"/>
    <x v="572"/>
    <x v="0"/>
    <x v="216"/>
    <n v="41474"/>
    <s v="Second Class"/>
    <s v="SW-20755"/>
    <s v="Steven Ward"/>
    <x v="1"/>
    <s v="United States"/>
    <s v="New York City"/>
    <x v="15"/>
    <n v="10009"/>
    <x v="3"/>
    <s v="OFF-BI-10002160"/>
    <x v="1"/>
    <x v="8"/>
    <s v="Acco Hanging Data Binders"/>
    <n v="9.1440000000000001"/>
    <n v="3"/>
    <n v="0.2"/>
    <n v="3.2003999999999997"/>
  </r>
  <r>
    <n v="1209"/>
    <x v="572"/>
    <x v="0"/>
    <x v="216"/>
    <n v="41474"/>
    <s v="Second Class"/>
    <s v="SW-20755"/>
    <s v="Steven Ward"/>
    <x v="1"/>
    <s v="United States"/>
    <s v="New York City"/>
    <x v="15"/>
    <n v="10009"/>
    <x v="3"/>
    <s v="OFF-FA-10002988"/>
    <x v="1"/>
    <x v="13"/>
    <s v="Ideal Clamps"/>
    <n v="14.069999999999999"/>
    <n v="7"/>
    <n v="0"/>
    <n v="6.8942999999999994"/>
  </r>
  <r>
    <n v="1210"/>
    <x v="572"/>
    <x v="0"/>
    <x v="216"/>
    <n v="41474"/>
    <s v="Second Class"/>
    <s v="SW-20755"/>
    <s v="Steven Ward"/>
    <x v="1"/>
    <s v="United States"/>
    <s v="New York City"/>
    <x v="15"/>
    <n v="10009"/>
    <x v="3"/>
    <s v="OFF-AR-10004999"/>
    <x v="1"/>
    <x v="6"/>
    <s v="Newell 315"/>
    <n v="41.86"/>
    <n v="7"/>
    <n v="0"/>
    <n v="10.465"/>
  </r>
  <r>
    <n v="1211"/>
    <x v="572"/>
    <x v="0"/>
    <x v="216"/>
    <n v="41474"/>
    <s v="Second Class"/>
    <s v="SW-20755"/>
    <s v="Steven Ward"/>
    <x v="1"/>
    <s v="United States"/>
    <s v="New York City"/>
    <x v="15"/>
    <n v="10009"/>
    <x v="3"/>
    <s v="OFF-BI-10001031"/>
    <x v="1"/>
    <x v="8"/>
    <s v="Pressboard Data Binders by Wilson Jones"/>
    <n v="8.5440000000000005"/>
    <n v="2"/>
    <n v="0.2"/>
    <n v="2.8835999999999995"/>
  </r>
  <r>
    <n v="1212"/>
    <x v="572"/>
    <x v="0"/>
    <x v="216"/>
    <n v="41474"/>
    <s v="Second Class"/>
    <s v="SW-20755"/>
    <s v="Steven Ward"/>
    <x v="1"/>
    <s v="United States"/>
    <s v="New York City"/>
    <x v="15"/>
    <n v="10009"/>
    <x v="3"/>
    <s v="FUR-BO-10004695"/>
    <x v="0"/>
    <x v="0"/>
    <s v="O'Sullivan 2-Door Barrister Bookcase in Odessa Pine"/>
    <n v="579.13599999999997"/>
    <n v="4"/>
    <n v="0.2"/>
    <n v="21.717599999999948"/>
  </r>
  <r>
    <n v="1213"/>
    <x v="573"/>
    <x v="3"/>
    <x v="428"/>
    <n v="41896"/>
    <s v="Standard Class"/>
    <s v="SP-20620"/>
    <s v="Stefania Perrino"/>
    <x v="1"/>
    <s v="United States"/>
    <s v="Philadelphia"/>
    <x v="9"/>
    <n v="19134"/>
    <x v="3"/>
    <s v="FUR-CH-10004860"/>
    <x v="0"/>
    <x v="1"/>
    <s v="Global Low Back Tilter Chair"/>
    <n v="141.37199999999999"/>
    <n v="2"/>
    <n v="0.3"/>
    <n v="-48.470400000000019"/>
  </r>
  <r>
    <n v="1214"/>
    <x v="573"/>
    <x v="3"/>
    <x v="428"/>
    <n v="41896"/>
    <s v="Standard Class"/>
    <s v="SP-20620"/>
    <s v="Stefania Perrino"/>
    <x v="1"/>
    <s v="United States"/>
    <s v="Philadelphia"/>
    <x v="9"/>
    <n v="19134"/>
    <x v="3"/>
    <s v="OFF-BI-10002432"/>
    <x v="1"/>
    <x v="8"/>
    <s v="Wilson Jones Standard D-Ring Binders"/>
    <n v="3.036"/>
    <n v="2"/>
    <n v="0.7"/>
    <n v="-2.3275999999999994"/>
  </r>
  <r>
    <n v="1215"/>
    <x v="573"/>
    <x v="3"/>
    <x v="428"/>
    <n v="41896"/>
    <s v="Standard Class"/>
    <s v="SP-20620"/>
    <s v="Stefania Perrino"/>
    <x v="1"/>
    <s v="United States"/>
    <s v="Philadelphia"/>
    <x v="9"/>
    <n v="19134"/>
    <x v="3"/>
    <s v="OFF-BI-10000069"/>
    <x v="1"/>
    <x v="8"/>
    <s v="GBC Prepunched Paper, 19-Hole, for Binding Systems, 24-lb"/>
    <n v="4.503000000000001"/>
    <n v="1"/>
    <n v="0.7"/>
    <n v="-3.6024000000000012"/>
  </r>
  <r>
    <n v="1216"/>
    <x v="573"/>
    <x v="3"/>
    <x v="428"/>
    <n v="41896"/>
    <s v="Standard Class"/>
    <s v="SP-20620"/>
    <s v="Stefania Perrino"/>
    <x v="1"/>
    <s v="United States"/>
    <s v="Philadelphia"/>
    <x v="9"/>
    <n v="19134"/>
    <x v="3"/>
    <s v="OFF-AR-10003602"/>
    <x v="1"/>
    <x v="6"/>
    <s v="Quartet Omega Colored Chalk, 12/Pack"/>
    <n v="4.6719999999999997"/>
    <n v="1"/>
    <n v="0.2"/>
    <n v="1.5767999999999998"/>
  </r>
  <r>
    <n v="1217"/>
    <x v="573"/>
    <x v="3"/>
    <x v="428"/>
    <n v="41896"/>
    <s v="Standard Class"/>
    <s v="SP-20620"/>
    <s v="Stefania Perrino"/>
    <x v="1"/>
    <s v="United States"/>
    <s v="Philadelphia"/>
    <x v="9"/>
    <n v="19134"/>
    <x v="3"/>
    <s v="TEC-AC-10004469"/>
    <x v="2"/>
    <x v="11"/>
    <s v="Microsoft Sculpt Comfort Mouse"/>
    <n v="95.88000000000001"/>
    <n v="3"/>
    <n v="0.2"/>
    <n v="28.764000000000006"/>
  </r>
  <r>
    <n v="1218"/>
    <x v="573"/>
    <x v="3"/>
    <x v="428"/>
    <n v="41896"/>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n v="41896"/>
    <s v="Standard Class"/>
    <s v="SP-20620"/>
    <s v="Stefania Perrino"/>
    <x v="1"/>
    <s v="United States"/>
    <s v="Philadelphia"/>
    <x v="9"/>
    <n v="19134"/>
    <x v="3"/>
    <s v="TEC-AC-10003174"/>
    <x v="2"/>
    <x v="11"/>
    <s v="Plantronics S12 Corded Telephone Headset System"/>
    <n v="258.69600000000003"/>
    <n v="3"/>
    <n v="0.2"/>
    <n v="64.674000000000007"/>
  </r>
  <r>
    <n v="1220"/>
    <x v="573"/>
    <x v="3"/>
    <x v="428"/>
    <n v="41896"/>
    <s v="Standard Class"/>
    <s v="SP-20620"/>
    <s v="Stefania Perrino"/>
    <x v="1"/>
    <s v="United States"/>
    <s v="Philadelphia"/>
    <x v="9"/>
    <n v="19134"/>
    <x v="3"/>
    <s v="TEC-PH-10002200"/>
    <x v="2"/>
    <x v="7"/>
    <s v="Samsung Galaxy Note 2"/>
    <n v="1931.9579999999999"/>
    <n v="7"/>
    <n v="0.4"/>
    <n v="-386.3915999999997"/>
  </r>
  <r>
    <n v="1221"/>
    <x v="574"/>
    <x v="2"/>
    <x v="136"/>
    <n v="40740"/>
    <s v="Standard Class"/>
    <s v="BF-11170"/>
    <s v="Ben Ferrer"/>
    <x v="2"/>
    <s v="United States"/>
    <s v="Los Angeles"/>
    <x v="1"/>
    <n v="90036"/>
    <x v="1"/>
    <s v="OFF-ST-10000107"/>
    <x v="1"/>
    <x v="4"/>
    <s v="Fellowes Super Stor/Drawer"/>
    <n v="249.75"/>
    <n v="9"/>
    <n v="0"/>
    <n v="44.954999999999977"/>
  </r>
  <r>
    <n v="1222"/>
    <x v="574"/>
    <x v="2"/>
    <x v="136"/>
    <n v="40740"/>
    <s v="Standard Class"/>
    <s v="BF-11170"/>
    <s v="Ben Ferrer"/>
    <x v="2"/>
    <s v="United States"/>
    <s v="Los Angeles"/>
    <x v="1"/>
    <n v="90036"/>
    <x v="1"/>
    <s v="TEC-PH-10000439"/>
    <x v="2"/>
    <x v="7"/>
    <s v="GE DSL Phone Line Filter"/>
    <n v="255.93600000000004"/>
    <n v="8"/>
    <n v="0.2"/>
    <n v="28.792799999999971"/>
  </r>
  <r>
    <n v="1223"/>
    <x v="575"/>
    <x v="0"/>
    <x v="429"/>
    <n v="41614"/>
    <s v="First Class"/>
    <s v="BM-11140"/>
    <s v="Becky Martin"/>
    <x v="0"/>
    <s v="United States"/>
    <s v="New York City"/>
    <x v="15"/>
    <n v="10024"/>
    <x v="3"/>
    <s v="FUR-FU-10001602"/>
    <x v="0"/>
    <x v="5"/>
    <s v="Eldon Delta Triangular Chair Mat, 52&quot; x 58&quot;, Clear"/>
    <n v="113.78999999999999"/>
    <n v="3"/>
    <n v="0"/>
    <n v="20.482199999999992"/>
  </r>
  <r>
    <n v="1224"/>
    <x v="575"/>
    <x v="0"/>
    <x v="429"/>
    <n v="41614"/>
    <s v="First Class"/>
    <s v="BM-11140"/>
    <s v="Becky Martin"/>
    <x v="0"/>
    <s v="United States"/>
    <s v="New York City"/>
    <x v="15"/>
    <n v="10024"/>
    <x v="3"/>
    <s v="TEC-AC-10001432"/>
    <x v="2"/>
    <x v="11"/>
    <s v="Enermax Aurora Lite Keyboard"/>
    <n v="78.150000000000006"/>
    <n v="1"/>
    <n v="0"/>
    <n v="34.38600000000001"/>
  </r>
  <r>
    <n v="1225"/>
    <x v="575"/>
    <x v="0"/>
    <x v="429"/>
    <n v="41614"/>
    <s v="First Class"/>
    <s v="BM-11140"/>
    <s v="Becky Martin"/>
    <x v="0"/>
    <s v="United States"/>
    <s v="New York City"/>
    <x v="15"/>
    <n v="10024"/>
    <x v="3"/>
    <s v="OFF-BI-10004656"/>
    <x v="1"/>
    <x v="8"/>
    <s v="Peel &amp; Stick Add-On Corner Pockets"/>
    <n v="1.7280000000000002"/>
    <n v="1"/>
    <n v="0.2"/>
    <n v="0.60479999999999989"/>
  </r>
  <r>
    <n v="1226"/>
    <x v="575"/>
    <x v="0"/>
    <x v="429"/>
    <n v="41614"/>
    <s v="First Class"/>
    <s v="BM-11140"/>
    <s v="Becky Martin"/>
    <x v="0"/>
    <s v="United States"/>
    <s v="New York City"/>
    <x v="15"/>
    <n v="10024"/>
    <x v="3"/>
    <s v="OFF-PA-10001685"/>
    <x v="1"/>
    <x v="10"/>
    <s v="Staples"/>
    <n v="40.56"/>
    <n v="4"/>
    <n v="0"/>
    <n v="19.874400000000001"/>
  </r>
  <r>
    <n v="1227"/>
    <x v="575"/>
    <x v="0"/>
    <x v="429"/>
    <n v="41614"/>
    <s v="First Class"/>
    <s v="BM-11140"/>
    <s v="Becky Martin"/>
    <x v="0"/>
    <s v="United States"/>
    <s v="New York City"/>
    <x v="15"/>
    <n v="10024"/>
    <x v="3"/>
    <s v="OFF-ST-10001418"/>
    <x v="1"/>
    <x v="4"/>
    <s v="Carina Media Storage Towers in Natural &amp; Black"/>
    <n v="182.94"/>
    <n v="3"/>
    <n v="0"/>
    <n v="3.6587999999999994"/>
  </r>
  <r>
    <n v="1228"/>
    <x v="575"/>
    <x v="0"/>
    <x v="429"/>
    <n v="41614"/>
    <s v="First Class"/>
    <s v="BM-11140"/>
    <s v="Becky Martin"/>
    <x v="0"/>
    <s v="United States"/>
    <s v="New York City"/>
    <x v="15"/>
    <n v="10024"/>
    <x v="3"/>
    <s v="OFF-ST-10000676"/>
    <x v="1"/>
    <x v="4"/>
    <s v="Fellowes Econo/Stor Drawers"/>
    <n v="193.86"/>
    <n v="2"/>
    <n v="0"/>
    <n v="11.631599999999992"/>
  </r>
  <r>
    <n v="1229"/>
    <x v="576"/>
    <x v="3"/>
    <x v="44"/>
    <n v="41955"/>
    <s v="Standard Class"/>
    <s v="ZC-21910"/>
    <s v="Zuschuss Carroll"/>
    <x v="0"/>
    <s v="United States"/>
    <s v="Los Angeles"/>
    <x v="1"/>
    <n v="90045"/>
    <x v="1"/>
    <s v="OFF-EN-10001219"/>
    <x v="1"/>
    <x v="12"/>
    <s v="#10- 4 1/8&quot; x 9 1/2&quot; Security-Tint Envelopes"/>
    <n v="15.28"/>
    <n v="2"/>
    <n v="0"/>
    <n v="7.4871999999999996"/>
  </r>
  <r>
    <n v="1230"/>
    <x v="576"/>
    <x v="3"/>
    <x v="44"/>
    <n v="41955"/>
    <s v="Standard Class"/>
    <s v="ZC-21910"/>
    <s v="Zuschuss Carroll"/>
    <x v="0"/>
    <s v="United States"/>
    <s v="Los Angeles"/>
    <x v="1"/>
    <n v="90045"/>
    <x v="1"/>
    <s v="FUR-FU-10001424"/>
    <x v="0"/>
    <x v="5"/>
    <s v="Dax Clear Box Frame"/>
    <n v="8.73"/>
    <n v="1"/>
    <n v="0"/>
    <n v="2.9681999999999995"/>
  </r>
  <r>
    <n v="1231"/>
    <x v="576"/>
    <x v="3"/>
    <x v="44"/>
    <n v="41955"/>
    <s v="Standard Class"/>
    <s v="ZC-21910"/>
    <s v="Zuschuss Carroll"/>
    <x v="0"/>
    <s v="United States"/>
    <s v="Los Angeles"/>
    <x v="1"/>
    <n v="90045"/>
    <x v="1"/>
    <s v="OFF-AR-10001022"/>
    <x v="1"/>
    <x v="6"/>
    <s v="SANFORD Liquid Accent Tank-Style Highlighters"/>
    <n v="5.68"/>
    <n v="2"/>
    <n v="0"/>
    <n v="1.7607999999999997"/>
  </r>
  <r>
    <n v="1232"/>
    <x v="577"/>
    <x v="1"/>
    <x v="89"/>
    <n v="41215"/>
    <s v="Second Class"/>
    <s v="KT-16480"/>
    <s v="Kean Thornton"/>
    <x v="0"/>
    <s v="United States"/>
    <s v="Buffalo"/>
    <x v="15"/>
    <n v="14215"/>
    <x v="3"/>
    <s v="OFF-AR-10000369"/>
    <x v="1"/>
    <x v="6"/>
    <s v="Design Ebony Sketching Pencil"/>
    <n v="2.78"/>
    <n v="2"/>
    <n v="0"/>
    <n v="0.72279999999999989"/>
  </r>
  <r>
    <n v="1233"/>
    <x v="577"/>
    <x v="1"/>
    <x v="89"/>
    <n v="41215"/>
    <s v="Second Class"/>
    <s v="KT-16480"/>
    <s v="Kean Thornton"/>
    <x v="0"/>
    <s v="United States"/>
    <s v="Buffalo"/>
    <x v="15"/>
    <n v="14215"/>
    <x v="3"/>
    <s v="OFF-EN-10003055"/>
    <x v="1"/>
    <x v="12"/>
    <s v="Blue String-Tie &amp; Button Interoffice Envelopes, 10 x 13"/>
    <n v="79.959999999999994"/>
    <n v="2"/>
    <n v="0"/>
    <n v="35.981999999999992"/>
  </r>
  <r>
    <n v="1234"/>
    <x v="578"/>
    <x v="0"/>
    <x v="198"/>
    <n v="41427"/>
    <s v="First Class"/>
    <s v="BG-11695"/>
    <s v="Brooke Gillingham"/>
    <x v="1"/>
    <s v="United States"/>
    <s v="Cincinnati"/>
    <x v="24"/>
    <n v="45231"/>
    <x v="3"/>
    <s v="TEC-CO-10001046"/>
    <x v="2"/>
    <x v="16"/>
    <s v="Canon Imageclass D680 Copier / Fax"/>
    <n v="839.98799999999994"/>
    <n v="2"/>
    <n v="0.4"/>
    <n v="69.99899999999991"/>
  </r>
  <r>
    <n v="1235"/>
    <x v="579"/>
    <x v="0"/>
    <x v="99"/>
    <n v="41576"/>
    <s v="Same Day"/>
    <s v="PG-18820"/>
    <s v="Patrick Gardner"/>
    <x v="0"/>
    <s v="United States"/>
    <s v="Boynton Beach"/>
    <x v="2"/>
    <n v="33437"/>
    <x v="0"/>
    <s v="FUR-FU-10000076"/>
    <x v="0"/>
    <x v="5"/>
    <s v="24-Hour Round Wall Clock"/>
    <n v="47.952000000000005"/>
    <n v="3"/>
    <n v="0.2"/>
    <n v="13.786200000000006"/>
  </r>
  <r>
    <n v="1236"/>
    <x v="579"/>
    <x v="0"/>
    <x v="99"/>
    <n v="41576"/>
    <s v="Same Day"/>
    <s v="PG-18820"/>
    <s v="Patrick Gardner"/>
    <x v="0"/>
    <s v="United States"/>
    <s v="Boynton Beach"/>
    <x v="2"/>
    <n v="33437"/>
    <x v="0"/>
    <s v="OFF-BI-10003719"/>
    <x v="1"/>
    <x v="8"/>
    <s v="Large Capacity Hanging Post Binders"/>
    <n v="37.425000000000004"/>
    <n v="5"/>
    <n v="0.7"/>
    <n v="-29.940000000000012"/>
  </r>
  <r>
    <n v="1237"/>
    <x v="579"/>
    <x v="0"/>
    <x v="99"/>
    <n v="41576"/>
    <s v="Same Day"/>
    <s v="PG-18820"/>
    <s v="Patrick Gardner"/>
    <x v="0"/>
    <s v="United States"/>
    <s v="Boynton Beach"/>
    <x v="2"/>
    <n v="33437"/>
    <x v="0"/>
    <s v="FUR-FU-10003268"/>
    <x v="0"/>
    <x v="5"/>
    <s v="Eldon Radial Chair Mat for Low to Medium Pile Carpets"/>
    <n v="63.967999999999996"/>
    <n v="2"/>
    <n v="0.2"/>
    <n v="0"/>
  </r>
  <r>
    <n v="1238"/>
    <x v="579"/>
    <x v="0"/>
    <x v="99"/>
    <n v="41576"/>
    <s v="Same Day"/>
    <s v="PG-18820"/>
    <s v="Patrick Gardner"/>
    <x v="0"/>
    <s v="United States"/>
    <s v="Boynton Beach"/>
    <x v="2"/>
    <n v="33437"/>
    <x v="0"/>
    <s v="FUR-FU-10003553"/>
    <x v="0"/>
    <x v="5"/>
    <s v="Howard Miller 13-1/2&quot; Diameter Rosebrook Wall Clock"/>
    <n v="165.048"/>
    <n v="3"/>
    <n v="0.2"/>
    <n v="41.262"/>
  </r>
  <r>
    <n v="1239"/>
    <x v="580"/>
    <x v="2"/>
    <x v="430"/>
    <n v="40770"/>
    <s v="Standard Class"/>
    <s v="GM-14680"/>
    <s v="Greg Matthias"/>
    <x v="0"/>
    <s v="United States"/>
    <s v="Seattle"/>
    <x v="4"/>
    <n v="98105"/>
    <x v="1"/>
    <s v="FUR-FU-10003691"/>
    <x v="0"/>
    <x v="5"/>
    <s v="Eldon Image Series Desk Accessories, Ebony"/>
    <n v="12.35"/>
    <n v="1"/>
    <n v="0"/>
    <n v="5.4340000000000002"/>
  </r>
  <r>
    <n v="1240"/>
    <x v="580"/>
    <x v="2"/>
    <x v="430"/>
    <n v="40770"/>
    <s v="Standard Class"/>
    <s v="GM-14680"/>
    <s v="Greg Matthias"/>
    <x v="0"/>
    <s v="United States"/>
    <s v="Seattle"/>
    <x v="4"/>
    <n v="98105"/>
    <x v="1"/>
    <s v="OFF-AR-10003903"/>
    <x v="1"/>
    <x v="6"/>
    <s v="Sanford 52201 APSCO Electric Pencil Sharpener"/>
    <n v="40.97"/>
    <n v="1"/>
    <n v="0"/>
    <n v="10.652200000000001"/>
  </r>
  <r>
    <n v="1241"/>
    <x v="580"/>
    <x v="2"/>
    <x v="430"/>
    <n v="40770"/>
    <s v="Standard Class"/>
    <s v="GM-14680"/>
    <s v="Greg Matthias"/>
    <x v="0"/>
    <s v="United States"/>
    <s v="Seattle"/>
    <x v="4"/>
    <n v="98105"/>
    <x v="1"/>
    <s v="OFF-FA-10004854"/>
    <x v="1"/>
    <x v="13"/>
    <s v="Vinyl Coated Wire Paper Clips in Organizer Box, 800/Box"/>
    <n v="22.96"/>
    <n v="2"/>
    <n v="0"/>
    <n v="10.7912"/>
  </r>
  <r>
    <n v="1242"/>
    <x v="581"/>
    <x v="0"/>
    <x v="48"/>
    <n v="41522"/>
    <s v="Standard Class"/>
    <s v="MO-17800"/>
    <s v="Meg O'Connel"/>
    <x v="2"/>
    <s v="United States"/>
    <s v="New York City"/>
    <x v="15"/>
    <n v="10024"/>
    <x v="3"/>
    <s v="TEC-PH-10003442"/>
    <x v="2"/>
    <x v="7"/>
    <s v="Samsung Replacement EH64AVFWE Premium Headset"/>
    <n v="22"/>
    <n v="4"/>
    <n v="0"/>
    <n v="5.5"/>
  </r>
  <r>
    <n v="1243"/>
    <x v="582"/>
    <x v="0"/>
    <x v="431"/>
    <n v="41327"/>
    <s v="Standard Class"/>
    <s v="PG-18820"/>
    <s v="Patrick Gardner"/>
    <x v="0"/>
    <s v="United States"/>
    <s v="New York City"/>
    <x v="15"/>
    <n v="10009"/>
    <x v="3"/>
    <s v="OFF-BI-10004519"/>
    <x v="1"/>
    <x v="8"/>
    <s v="GBC DocuBind P100 Manual Binding Machine"/>
    <n v="398.35199999999998"/>
    <n v="3"/>
    <n v="0.2"/>
    <n v="124.48499999999999"/>
  </r>
  <r>
    <n v="1244"/>
    <x v="582"/>
    <x v="0"/>
    <x v="431"/>
    <n v="41327"/>
    <s v="Standard Class"/>
    <s v="PG-18820"/>
    <s v="Patrick Gardner"/>
    <x v="0"/>
    <s v="United States"/>
    <s v="New York City"/>
    <x v="15"/>
    <n v="10009"/>
    <x v="3"/>
    <s v="OFF-FA-10000304"/>
    <x v="1"/>
    <x v="13"/>
    <s v="Advantus Push Pins"/>
    <n v="8.7200000000000006"/>
    <n v="4"/>
    <n v="0"/>
    <n v="3.5752000000000006"/>
  </r>
  <r>
    <n v="1245"/>
    <x v="583"/>
    <x v="3"/>
    <x v="304"/>
    <n v="41781"/>
    <s v="Standard Class"/>
    <s v="EJ-14155"/>
    <s v="Eva Jacobs"/>
    <x v="0"/>
    <s v="United States"/>
    <s v="Gulfport"/>
    <x v="35"/>
    <n v="39503"/>
    <x v="0"/>
    <s v="OFF-EN-10004955"/>
    <x v="1"/>
    <x v="12"/>
    <s v="Fashion Color Clasp Envelopes"/>
    <n v="48.69"/>
    <n v="9"/>
    <n v="0"/>
    <n v="23.8581"/>
  </r>
  <r>
    <n v="1246"/>
    <x v="584"/>
    <x v="2"/>
    <x v="432"/>
    <n v="40891"/>
    <s v="Second Class"/>
    <s v="NP-18700"/>
    <s v="Nora Preis"/>
    <x v="0"/>
    <s v="United States"/>
    <s v="Fresno"/>
    <x v="1"/>
    <n v="93727"/>
    <x v="1"/>
    <s v="FUR-TA-10004619"/>
    <x v="0"/>
    <x v="3"/>
    <s v="Hon Non-Folding Utility Tables"/>
    <n v="764.6880000000001"/>
    <n v="6"/>
    <n v="0.2"/>
    <n v="95.585999999999899"/>
  </r>
  <r>
    <n v="1247"/>
    <x v="584"/>
    <x v="2"/>
    <x v="432"/>
    <n v="40891"/>
    <s v="Second Class"/>
    <s v="NP-18700"/>
    <s v="Nora Preis"/>
    <x v="0"/>
    <s v="United States"/>
    <s v="Fresno"/>
    <x v="1"/>
    <n v="93727"/>
    <x v="1"/>
    <s v="FUR-TA-10003473"/>
    <x v="0"/>
    <x v="3"/>
    <s v="Bretford Rectangular Conference Table Tops"/>
    <n v="3610.848"/>
    <n v="12"/>
    <n v="0.2"/>
    <n v="135.4068000000002"/>
  </r>
  <r>
    <n v="1248"/>
    <x v="584"/>
    <x v="2"/>
    <x v="432"/>
    <n v="40891"/>
    <s v="Second Class"/>
    <s v="NP-18700"/>
    <s v="Nora Preis"/>
    <x v="0"/>
    <s v="United States"/>
    <s v="Fresno"/>
    <x v="1"/>
    <n v="93727"/>
    <x v="1"/>
    <s v="FUR-BO-10004467"/>
    <x v="0"/>
    <x v="0"/>
    <s v="Bestar Classic Bookcase"/>
    <n v="254.97449999999998"/>
    <n v="3"/>
    <n v="0.15"/>
    <n v="11.998799999999989"/>
  </r>
  <r>
    <n v="1249"/>
    <x v="585"/>
    <x v="3"/>
    <x v="404"/>
    <n v="41998"/>
    <s v="Standard Class"/>
    <s v="DJ-13630"/>
    <s v="Doug Jacobs"/>
    <x v="0"/>
    <s v="United States"/>
    <s v="New York City"/>
    <x v="15"/>
    <n v="10009"/>
    <x v="3"/>
    <s v="OFF-AR-10002280"/>
    <x v="1"/>
    <x v="6"/>
    <s v="Staples"/>
    <n v="38.82"/>
    <n v="6"/>
    <n v="0"/>
    <n v="17.468999999999998"/>
  </r>
  <r>
    <n v="1250"/>
    <x v="585"/>
    <x v="3"/>
    <x v="404"/>
    <n v="4199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n v="41998"/>
    <s v="Standard Class"/>
    <s v="DJ-13630"/>
    <s v="Doug Jacobs"/>
    <x v="0"/>
    <s v="United States"/>
    <s v="New York City"/>
    <x v="15"/>
    <n v="10009"/>
    <x v="3"/>
    <s v="OFF-AP-10000891"/>
    <x v="1"/>
    <x v="9"/>
    <s v="Kensington 7 Outlet MasterPiece HOMEOFFICE Power Control Center"/>
    <n v="1704.56"/>
    <n v="13"/>
    <n v="0"/>
    <n v="511.36799999999999"/>
  </r>
  <r>
    <n v="1252"/>
    <x v="585"/>
    <x v="3"/>
    <x v="404"/>
    <n v="41998"/>
    <s v="Standard Class"/>
    <s v="DJ-13630"/>
    <s v="Doug Jacobs"/>
    <x v="0"/>
    <s v="United States"/>
    <s v="New York City"/>
    <x v="15"/>
    <n v="10009"/>
    <x v="3"/>
    <s v="OFF-AR-10000462"/>
    <x v="1"/>
    <x v="6"/>
    <s v="Sanford Pocket Accent Highlighters"/>
    <n v="3.2"/>
    <n v="2"/>
    <n v="0"/>
    <n v="1.3760000000000003"/>
  </r>
  <r>
    <n v="1253"/>
    <x v="586"/>
    <x v="1"/>
    <x v="433"/>
    <n v="41099"/>
    <s v="Standard Class"/>
    <s v="IM-15070"/>
    <s v="Irene Maddox"/>
    <x v="0"/>
    <s v="United States"/>
    <s v="Milwaukee"/>
    <x v="6"/>
    <n v="53209"/>
    <x v="2"/>
    <s v="TEC-PH-10004165"/>
    <x v="2"/>
    <x v="7"/>
    <s v="Mitel MiVoice 5330e IP Phone"/>
    <n v="1099.96"/>
    <n v="4"/>
    <n v="0"/>
    <n v="285.9896"/>
  </r>
  <r>
    <n v="1254"/>
    <x v="587"/>
    <x v="3"/>
    <x v="434"/>
    <n v="41713"/>
    <s v="Standard Class"/>
    <s v="MH-18115"/>
    <s v="Mick Hernandez"/>
    <x v="2"/>
    <s v="United States"/>
    <s v="Chester"/>
    <x v="9"/>
    <n v="19013"/>
    <x v="3"/>
    <s v="OFF-AR-10003958"/>
    <x v="1"/>
    <x v="6"/>
    <s v="Newell 337"/>
    <n v="5.2480000000000002"/>
    <n v="2"/>
    <n v="0.2"/>
    <n v="0.59039999999999915"/>
  </r>
  <r>
    <n v="1255"/>
    <x v="587"/>
    <x v="3"/>
    <x v="434"/>
    <n v="41713"/>
    <s v="Standard Class"/>
    <s v="MH-18115"/>
    <s v="Mick Hernandez"/>
    <x v="2"/>
    <s v="United States"/>
    <s v="Chester"/>
    <x v="9"/>
    <n v="19013"/>
    <x v="3"/>
    <s v="TEC-PH-10000149"/>
    <x v="2"/>
    <x v="7"/>
    <s v="Cisco SPA525G2 IP Phone - Wireless"/>
    <n v="35.909999999999997"/>
    <n v="3"/>
    <n v="0.4"/>
    <n v="-8.3790000000000031"/>
  </r>
  <r>
    <n v="1256"/>
    <x v="587"/>
    <x v="3"/>
    <x v="434"/>
    <n v="41713"/>
    <s v="Standard Class"/>
    <s v="MH-18115"/>
    <s v="Mick Hernandez"/>
    <x v="2"/>
    <s v="United States"/>
    <s v="Chester"/>
    <x v="9"/>
    <n v="19013"/>
    <x v="3"/>
    <s v="FUR-FU-10003724"/>
    <x v="0"/>
    <x v="5"/>
    <s v="Westinghouse Clip-On Gooseneck Lamps"/>
    <n v="6.6959999999999997"/>
    <n v="1"/>
    <n v="0.2"/>
    <n v="0.50219999999999976"/>
  </r>
  <r>
    <n v="1257"/>
    <x v="587"/>
    <x v="3"/>
    <x v="434"/>
    <n v="41713"/>
    <s v="Standard Class"/>
    <s v="MH-18115"/>
    <s v="Mick Hernandez"/>
    <x v="2"/>
    <s v="United States"/>
    <s v="Chester"/>
    <x v="9"/>
    <n v="19013"/>
    <x v="3"/>
    <s v="FUR-FU-10003535"/>
    <x v="0"/>
    <x v="5"/>
    <s v="Howard Miller Distant Time Traveler Alarm Clock"/>
    <n v="43.872000000000007"/>
    <n v="2"/>
    <n v="0.2"/>
    <n v="11.516399999999999"/>
  </r>
  <r>
    <n v="1258"/>
    <x v="588"/>
    <x v="0"/>
    <x v="435"/>
    <n v="41637"/>
    <s v="Second Class"/>
    <s v="RB-19795"/>
    <s v="Ross Baird"/>
    <x v="2"/>
    <s v="United States"/>
    <s v="Charlotte"/>
    <x v="3"/>
    <n v="28205"/>
    <x v="0"/>
    <s v="OFF-BI-10001575"/>
    <x v="1"/>
    <x v="8"/>
    <s v="GBC Linen Binding Covers"/>
    <n v="27.882000000000005"/>
    <n v="3"/>
    <n v="0.7"/>
    <n v="-20.446799999999996"/>
  </r>
  <r>
    <n v="1259"/>
    <x v="588"/>
    <x v="0"/>
    <x v="435"/>
    <n v="41637"/>
    <s v="Second Class"/>
    <s v="RB-19795"/>
    <s v="Ross Baird"/>
    <x v="2"/>
    <s v="United States"/>
    <s v="Charlotte"/>
    <x v="3"/>
    <n v="28205"/>
    <x v="0"/>
    <s v="OFF-ST-10003716"/>
    <x v="1"/>
    <x v="4"/>
    <s v="Tennsco Double-Tier Lockers"/>
    <n v="540.048"/>
    <n v="3"/>
    <n v="0.2"/>
    <n v="-47.254199999999997"/>
  </r>
  <r>
    <n v="1260"/>
    <x v="588"/>
    <x v="0"/>
    <x v="435"/>
    <n v="41637"/>
    <s v="Second Class"/>
    <s v="RB-19795"/>
    <s v="Ross Baird"/>
    <x v="2"/>
    <s v="United States"/>
    <s v="Charlotte"/>
    <x v="3"/>
    <n v="28205"/>
    <x v="0"/>
    <s v="TEC-AC-10004469"/>
    <x v="2"/>
    <x v="11"/>
    <s v="Microsoft Sculpt Comfort Mouse"/>
    <n v="255.68000000000004"/>
    <n v="8"/>
    <n v="0.2"/>
    <n v="76.704000000000008"/>
  </r>
  <r>
    <n v="1261"/>
    <x v="589"/>
    <x v="3"/>
    <x v="436"/>
    <n v="41940"/>
    <s v="Standard Class"/>
    <s v="JR-15700"/>
    <s v="Jocasta Rupert"/>
    <x v="0"/>
    <s v="United States"/>
    <s v="Jacksonville"/>
    <x v="2"/>
    <n v="32216"/>
    <x v="0"/>
    <s v="TEC-PH-10004586"/>
    <x v="2"/>
    <x v="7"/>
    <s v="Wilson SignalBoost 841262 DB PRO Amplifier Kit"/>
    <n v="863.87999999999988"/>
    <n v="3"/>
    <n v="0.2"/>
    <n v="107.98499999999996"/>
  </r>
  <r>
    <n v="1262"/>
    <x v="590"/>
    <x v="0"/>
    <x v="99"/>
    <n v="41583"/>
    <s v="Standard Class"/>
    <s v="SM-20950"/>
    <s v="Suzanne McNair"/>
    <x v="1"/>
    <s v="United States"/>
    <s v="Greenville"/>
    <x v="3"/>
    <n v="27834"/>
    <x v="0"/>
    <s v="OFF-BI-10004236"/>
    <x v="1"/>
    <x v="8"/>
    <s v="XtraLife ClearVue Slant-D Ring Binder, White, 3&quot;"/>
    <n v="17.616000000000003"/>
    <n v="4"/>
    <n v="0.7"/>
    <n v="-14.0928"/>
  </r>
  <r>
    <n v="1263"/>
    <x v="591"/>
    <x v="3"/>
    <x v="437"/>
    <n v="41830"/>
    <s v="Second Class"/>
    <s v="CS-12355"/>
    <s v="Christine Sundaresam"/>
    <x v="0"/>
    <s v="United States"/>
    <s v="Long Beach"/>
    <x v="15"/>
    <n v="11561"/>
    <x v="3"/>
    <s v="OFF-BI-10001634"/>
    <x v="1"/>
    <x v="8"/>
    <s v="Wilson Jones Active Use Binders"/>
    <n v="17.472000000000001"/>
    <n v="3"/>
    <n v="0.2"/>
    <n v="6.3336000000000006"/>
  </r>
  <r>
    <n v="1264"/>
    <x v="592"/>
    <x v="0"/>
    <x v="393"/>
    <n v="41550"/>
    <s v="First Class"/>
    <s v="CC-12220"/>
    <s v="Chris Cortes"/>
    <x v="0"/>
    <s v="United States"/>
    <s v="La Porte"/>
    <x v="14"/>
    <n v="46350"/>
    <x v="2"/>
    <s v="TEC-PH-10000215"/>
    <x v="2"/>
    <x v="7"/>
    <s v="Plantronics Cordless Phone Headset with In-line Volume - M214C"/>
    <n v="69.900000000000006"/>
    <n v="2"/>
    <n v="0"/>
    <n v="18.873000000000005"/>
  </r>
  <r>
    <n v="1265"/>
    <x v="592"/>
    <x v="0"/>
    <x v="393"/>
    <n v="41550"/>
    <s v="First Class"/>
    <s v="CC-12220"/>
    <s v="Chris Cortes"/>
    <x v="0"/>
    <s v="United States"/>
    <s v="La Porte"/>
    <x v="14"/>
    <n v="46350"/>
    <x v="2"/>
    <s v="FUR-FU-10003724"/>
    <x v="0"/>
    <x v="5"/>
    <s v="Westinghouse Clip-On Gooseneck Lamps"/>
    <n v="41.849999999999994"/>
    <n v="5"/>
    <n v="0"/>
    <n v="10.880999999999998"/>
  </r>
  <r>
    <n v="1266"/>
    <x v="593"/>
    <x v="3"/>
    <x v="264"/>
    <n v="41890"/>
    <s v="Standard Class"/>
    <s v="PF-19225"/>
    <s v="Phillip Flathmann"/>
    <x v="0"/>
    <s v="United States"/>
    <s v="San Francisco"/>
    <x v="1"/>
    <n v="94122"/>
    <x v="1"/>
    <s v="OFF-AR-10000422"/>
    <x v="1"/>
    <x v="6"/>
    <s v="Pencil and Crayon Sharpener"/>
    <n v="6.57"/>
    <n v="3"/>
    <n v="0"/>
    <n v="1.7738999999999998"/>
  </r>
  <r>
    <n v="1267"/>
    <x v="594"/>
    <x v="2"/>
    <x v="163"/>
    <n v="40906"/>
    <s v="Standard Class"/>
    <s v="JC-16105"/>
    <s v="Julie Creighton"/>
    <x v="1"/>
    <s v="United States"/>
    <s v="Los Angeles"/>
    <x v="1"/>
    <n v="90045"/>
    <x v="1"/>
    <s v="OFF-ST-10003306"/>
    <x v="1"/>
    <x v="4"/>
    <s v="Letter Size Cart"/>
    <n v="142.86000000000001"/>
    <n v="1"/>
    <n v="0"/>
    <n v="41.429399999999987"/>
  </r>
  <r>
    <n v="1268"/>
    <x v="594"/>
    <x v="2"/>
    <x v="163"/>
    <n v="40906"/>
    <s v="Standard Class"/>
    <s v="JC-16105"/>
    <s v="Julie Creighton"/>
    <x v="1"/>
    <s v="United States"/>
    <s v="Los Angeles"/>
    <x v="1"/>
    <n v="90045"/>
    <x v="1"/>
    <s v="FUR-CH-10001146"/>
    <x v="0"/>
    <x v="1"/>
    <s v="Global Value Mid-Back Manager's Chair, Gray"/>
    <n v="292.27200000000005"/>
    <n v="6"/>
    <n v="0.2"/>
    <n v="18.266999999999967"/>
  </r>
  <r>
    <n v="1269"/>
    <x v="595"/>
    <x v="3"/>
    <x v="397"/>
    <n v="41910"/>
    <s v="Standard Class"/>
    <s v="BG-11695"/>
    <s v="Brooke Gillingham"/>
    <x v="1"/>
    <s v="United States"/>
    <s v="Louisville"/>
    <x v="22"/>
    <n v="80027"/>
    <x v="1"/>
    <s v="FUR-FU-10000246"/>
    <x v="0"/>
    <x v="5"/>
    <s v="Aluminum Document Frame"/>
    <n v="29.328000000000003"/>
    <n v="3"/>
    <n v="0.2"/>
    <n v="3.665999999999995"/>
  </r>
  <r>
    <n v="1270"/>
    <x v="596"/>
    <x v="3"/>
    <x v="400"/>
    <n v="41799"/>
    <s v="Standard Class"/>
    <s v="DC-12850"/>
    <s v="Dan Campbell"/>
    <x v="0"/>
    <s v="United States"/>
    <s v="Florence"/>
    <x v="19"/>
    <n v="35630"/>
    <x v="0"/>
    <s v="OFF-PA-10002870"/>
    <x v="1"/>
    <x v="10"/>
    <s v="Ampad Phone Message Book, Recycled, 400 Message Capacity, 5 ¾” x 11”"/>
    <n v="12.48"/>
    <n v="2"/>
    <n v="0"/>
    <n v="5.6159999999999997"/>
  </r>
  <r>
    <n v="1271"/>
    <x v="597"/>
    <x v="0"/>
    <x v="438"/>
    <n v="41391"/>
    <s v="Standard Class"/>
    <s v="SP-20545"/>
    <s v="Sibella Parks"/>
    <x v="1"/>
    <s v="United States"/>
    <s v="Chicago"/>
    <x v="10"/>
    <n v="60623"/>
    <x v="2"/>
    <s v="OFF-ST-10000563"/>
    <x v="1"/>
    <x v="4"/>
    <s v="Fellowes Bankers Box Stor/Drawer Steel Plus"/>
    <n v="102.33600000000001"/>
    <n v="4"/>
    <n v="0.2"/>
    <n v="-12.792000000000002"/>
  </r>
  <r>
    <n v="1272"/>
    <x v="597"/>
    <x v="0"/>
    <x v="438"/>
    <n v="41391"/>
    <s v="Standard Class"/>
    <s v="SP-20545"/>
    <s v="Sibella Parks"/>
    <x v="1"/>
    <s v="United States"/>
    <s v="Chicago"/>
    <x v="10"/>
    <n v="60623"/>
    <x v="2"/>
    <s v="OFF-AP-10004487"/>
    <x v="1"/>
    <x v="9"/>
    <s v="Kensington 4 Outlet MasterPiece Compact Power Control Center"/>
    <n v="48.791999999999987"/>
    <n v="3"/>
    <n v="0.8"/>
    <n v="-126.85920000000002"/>
  </r>
  <r>
    <n v="1273"/>
    <x v="597"/>
    <x v="0"/>
    <x v="438"/>
    <n v="41391"/>
    <s v="Standard Class"/>
    <s v="SP-20545"/>
    <s v="Sibella Parks"/>
    <x v="1"/>
    <s v="United States"/>
    <s v="Chicago"/>
    <x v="10"/>
    <n v="60623"/>
    <x v="2"/>
    <s v="OFF-BI-10002854"/>
    <x v="1"/>
    <x v="8"/>
    <s v="Performers Binder/Pad Holder, Black"/>
    <n v="44.847999999999992"/>
    <n v="8"/>
    <n v="0.8"/>
    <n v="-67.27200000000002"/>
  </r>
  <r>
    <n v="1274"/>
    <x v="598"/>
    <x v="0"/>
    <x v="439"/>
    <n v="41421"/>
    <s v="Same Day"/>
    <s v="MS-17710"/>
    <s v="Maurice Satty"/>
    <x v="0"/>
    <s v="United States"/>
    <s v="Fort Worth"/>
    <x v="5"/>
    <n v="76106"/>
    <x v="2"/>
    <s v="OFF-PA-10004621"/>
    <x v="1"/>
    <x v="10"/>
    <s v="Xerox 212"/>
    <n v="10.368000000000002"/>
    <n v="2"/>
    <n v="0.2"/>
    <n v="3.6288"/>
  </r>
  <r>
    <n v="1275"/>
    <x v="598"/>
    <x v="0"/>
    <x v="439"/>
    <n v="41421"/>
    <s v="Same Day"/>
    <s v="MS-17710"/>
    <s v="Maurice Satty"/>
    <x v="0"/>
    <s v="United States"/>
    <s v="Fort Worth"/>
    <x v="5"/>
    <n v="76106"/>
    <x v="2"/>
    <s v="FUR-CH-10001973"/>
    <x v="0"/>
    <x v="1"/>
    <s v="Office Star Flex Back Scooter Chair with White Frame"/>
    <n v="388.42999999999995"/>
    <n v="5"/>
    <n v="0.3"/>
    <n v="-88.783999999999978"/>
  </r>
  <r>
    <n v="1276"/>
    <x v="598"/>
    <x v="0"/>
    <x v="439"/>
    <n v="41421"/>
    <s v="Same Day"/>
    <s v="MS-17710"/>
    <s v="Maurice Satty"/>
    <x v="0"/>
    <s v="United States"/>
    <s v="Fort Worth"/>
    <x v="5"/>
    <n v="76106"/>
    <x v="2"/>
    <s v="OFF-PA-10004040"/>
    <x v="1"/>
    <x v="10"/>
    <s v="Universal Premium White Copier/Laser Paper (20Lb. and 87 Bright)"/>
    <n v="14.352000000000002"/>
    <n v="3"/>
    <n v="0.2"/>
    <n v="5.2026000000000003"/>
  </r>
  <r>
    <n v="1277"/>
    <x v="598"/>
    <x v="0"/>
    <x v="439"/>
    <n v="41421"/>
    <s v="Same Day"/>
    <s v="MS-17710"/>
    <s v="Maurice Satty"/>
    <x v="0"/>
    <s v="United States"/>
    <s v="Fort Worth"/>
    <x v="5"/>
    <n v="76106"/>
    <x v="2"/>
    <s v="TEC-AC-10000580"/>
    <x v="2"/>
    <x v="11"/>
    <s v="Logitech G13 Programmable Gameboard with LCD Display"/>
    <n v="63.991999999999997"/>
    <n v="1"/>
    <n v="0.2"/>
    <n v="-7.1990999999999961"/>
  </r>
  <r>
    <n v="1278"/>
    <x v="599"/>
    <x v="0"/>
    <x v="440"/>
    <n v="41402"/>
    <s v="Standard Class"/>
    <s v="BD-11770"/>
    <s v="Bryan Davis"/>
    <x v="0"/>
    <s v="United States"/>
    <s v="Houston"/>
    <x v="5"/>
    <n v="77070"/>
    <x v="2"/>
    <s v="OFF-AR-10004022"/>
    <x v="1"/>
    <x v="6"/>
    <s v="Panasonic KP-380BK Classic Electric Pencil Sharpener"/>
    <n v="86.352000000000004"/>
    <n v="3"/>
    <n v="0.2"/>
    <n v="5.3969999999999914"/>
  </r>
  <r>
    <n v="1279"/>
    <x v="600"/>
    <x v="2"/>
    <x v="78"/>
    <n v="40797"/>
    <s v="First Class"/>
    <s v="KC-16255"/>
    <s v="Karen Carlisle"/>
    <x v="1"/>
    <s v="United States"/>
    <s v="Macon"/>
    <x v="32"/>
    <n v="31204"/>
    <x v="0"/>
    <s v="TEC-AC-10004209"/>
    <x v="2"/>
    <x v="11"/>
    <s v="Memorex Froggy Flash Drive 4 GB"/>
    <n v="32.97"/>
    <n v="3"/>
    <n v="0"/>
    <n v="12.8583"/>
  </r>
  <r>
    <n v="1280"/>
    <x v="600"/>
    <x v="2"/>
    <x v="78"/>
    <n v="40797"/>
    <s v="First Class"/>
    <s v="KC-16255"/>
    <s v="Karen Carlisle"/>
    <x v="1"/>
    <s v="United States"/>
    <s v="Macon"/>
    <x v="32"/>
    <n v="31204"/>
    <x v="0"/>
    <s v="TEC-AC-10000023"/>
    <x v="2"/>
    <x v="11"/>
    <s v="Maxell 74 Minute CD-R Spindle, 50/Pack"/>
    <n v="83.88"/>
    <n v="4"/>
    <n v="0"/>
    <n v="30.196799999999996"/>
  </r>
  <r>
    <n v="1281"/>
    <x v="601"/>
    <x v="0"/>
    <x v="64"/>
    <n v="41524"/>
    <s v="First Class"/>
    <s v="TR-21325"/>
    <s v="Toby Ritter"/>
    <x v="0"/>
    <s v="United States"/>
    <s v="Cedar Rapids"/>
    <x v="23"/>
    <n v="52402"/>
    <x v="2"/>
    <s v="TEC-PH-10003505"/>
    <x v="2"/>
    <x v="7"/>
    <s v="Geemarc AmpliPOWER60"/>
    <n v="278.39999999999998"/>
    <n v="3"/>
    <n v="0"/>
    <n v="80.735999999999976"/>
  </r>
  <r>
    <n v="1282"/>
    <x v="602"/>
    <x v="3"/>
    <x v="359"/>
    <n v="41741"/>
    <s v="First Class"/>
    <s v="SA-20830"/>
    <s v="Sue Ann Reed"/>
    <x v="0"/>
    <s v="United States"/>
    <s v="Jacksonville"/>
    <x v="2"/>
    <n v="32216"/>
    <x v="0"/>
    <s v="OFF-LA-10000121"/>
    <x v="1"/>
    <x v="2"/>
    <s v="Avery 48"/>
    <n v="15.120000000000001"/>
    <n v="3"/>
    <n v="0.2"/>
    <n v="4.9139999999999988"/>
  </r>
  <r>
    <n v="1283"/>
    <x v="602"/>
    <x v="3"/>
    <x v="359"/>
    <n v="41741"/>
    <s v="First Class"/>
    <s v="SA-20830"/>
    <s v="Sue Ann Reed"/>
    <x v="0"/>
    <s v="United States"/>
    <s v="Jacksonville"/>
    <x v="2"/>
    <n v="32216"/>
    <x v="0"/>
    <s v="OFF-BI-10002026"/>
    <x v="1"/>
    <x v="8"/>
    <s v="Avery Arch Ring Binders"/>
    <n v="17.430000000000003"/>
    <n v="1"/>
    <n v="0.7"/>
    <n v="-13.363000000000003"/>
  </r>
  <r>
    <n v="1284"/>
    <x v="602"/>
    <x v="3"/>
    <x v="359"/>
    <n v="41741"/>
    <s v="First Class"/>
    <s v="SA-20830"/>
    <s v="Sue Ann Reed"/>
    <x v="0"/>
    <s v="United States"/>
    <s v="Jacksonville"/>
    <x v="2"/>
    <n v="32216"/>
    <x v="0"/>
    <s v="OFF-PA-10000994"/>
    <x v="1"/>
    <x v="10"/>
    <s v="Xerox 1915"/>
    <n v="251.64"/>
    <n v="3"/>
    <n v="0.2"/>
    <n v="88.073999999999984"/>
  </r>
  <r>
    <n v="1285"/>
    <x v="603"/>
    <x v="1"/>
    <x v="401"/>
    <n v="41255"/>
    <s v="Standard Class"/>
    <s v="KW-16435"/>
    <s v="Katrina Willman"/>
    <x v="0"/>
    <s v="United States"/>
    <s v="Austin"/>
    <x v="5"/>
    <n v="78745"/>
    <x v="2"/>
    <s v="OFF-BI-10002813"/>
    <x v="1"/>
    <x v="8"/>
    <s v="Avery Reinforcements for Hole-Punch Pages"/>
    <n v="2.7719999999999994"/>
    <n v="7"/>
    <n v="0.8"/>
    <n v="-4.8510000000000009"/>
  </r>
  <r>
    <n v="1286"/>
    <x v="604"/>
    <x v="0"/>
    <x v="190"/>
    <n v="41459"/>
    <s v="Standard Class"/>
    <s v="GM-14500"/>
    <s v="Gene McClure"/>
    <x v="0"/>
    <s v="United States"/>
    <s v="Providence"/>
    <x v="34"/>
    <n v="2908"/>
    <x v="3"/>
    <s v="OFF-ST-10000617"/>
    <x v="1"/>
    <x v="4"/>
    <s v="Woodgrain Magazine Files by Perma"/>
    <n v="14.9"/>
    <n v="5"/>
    <n v="0"/>
    <n v="1.0429999999999984"/>
  </r>
  <r>
    <n v="1287"/>
    <x v="605"/>
    <x v="1"/>
    <x v="433"/>
    <n v="41098"/>
    <s v="Standard Class"/>
    <s v="AD-10180"/>
    <s v="Alan Dominguez"/>
    <x v="2"/>
    <s v="United States"/>
    <s v="New York City"/>
    <x v="15"/>
    <n v="10035"/>
    <x v="3"/>
    <s v="OFF-AR-10004817"/>
    <x v="1"/>
    <x v="6"/>
    <s v="Colorific Watercolor Pencils"/>
    <n v="15.48"/>
    <n v="3"/>
    <n v="0"/>
    <n v="4.4891999999999985"/>
  </r>
  <r>
    <n v="1288"/>
    <x v="606"/>
    <x v="0"/>
    <x v="441"/>
    <n v="41605"/>
    <s v="Standard Class"/>
    <s v="TB-21355"/>
    <s v="Todd Boyes"/>
    <x v="1"/>
    <s v="United States"/>
    <s v="New York City"/>
    <x v="15"/>
    <n v="10009"/>
    <x v="3"/>
    <s v="FUR-FU-10000397"/>
    <x v="0"/>
    <x v="5"/>
    <s v="Luxo Economy Swing Arm Lamp"/>
    <n v="39.880000000000003"/>
    <n v="2"/>
    <n v="0"/>
    <n v="11.166400000000003"/>
  </r>
  <r>
    <n v="1289"/>
    <x v="606"/>
    <x v="0"/>
    <x v="441"/>
    <n v="41605"/>
    <s v="Standard Class"/>
    <s v="TB-21355"/>
    <s v="Todd Boyes"/>
    <x v="1"/>
    <s v="United States"/>
    <s v="New York City"/>
    <x v="15"/>
    <n v="10009"/>
    <x v="3"/>
    <s v="OFF-BI-10000605"/>
    <x v="1"/>
    <x v="8"/>
    <s v="Acco Pressboard Covers with Storage Hooks, 9 1/2&quot; x 11&quot;, Executive Red"/>
    <n v="12.192"/>
    <n v="4"/>
    <n v="0.2"/>
    <n v="4.1147999999999989"/>
  </r>
  <r>
    <n v="1290"/>
    <x v="606"/>
    <x v="0"/>
    <x v="441"/>
    <n v="41605"/>
    <s v="Standard Class"/>
    <s v="TB-21355"/>
    <s v="Todd Boyes"/>
    <x v="1"/>
    <s v="United States"/>
    <s v="New York City"/>
    <x v="15"/>
    <n v="10009"/>
    <x v="3"/>
    <s v="OFF-AR-10001860"/>
    <x v="1"/>
    <x v="6"/>
    <s v="BIC Liqua Brite Liner"/>
    <n v="20.82"/>
    <n v="3"/>
    <n v="0"/>
    <n v="7.4952000000000005"/>
  </r>
  <r>
    <n v="1291"/>
    <x v="607"/>
    <x v="0"/>
    <x v="338"/>
    <n v="41591"/>
    <s v="First Class"/>
    <s v="CC-12430"/>
    <s v="Chuck Clark"/>
    <x v="2"/>
    <s v="United States"/>
    <s v="San Francisco"/>
    <x v="1"/>
    <n v="94122"/>
    <x v="1"/>
    <s v="OFF-BI-10004970"/>
    <x v="1"/>
    <x v="8"/>
    <s v="ACCOHIDE 3-Ring Binder, Blue, 1&quot;"/>
    <n v="13.216000000000001"/>
    <n v="4"/>
    <n v="0.2"/>
    <n v="4.4603999999999999"/>
  </r>
  <r>
    <n v="1292"/>
    <x v="607"/>
    <x v="0"/>
    <x v="338"/>
    <n v="41591"/>
    <s v="First Class"/>
    <s v="CC-12430"/>
    <s v="Chuck Clark"/>
    <x v="2"/>
    <s v="United States"/>
    <s v="San Francisco"/>
    <x v="1"/>
    <n v="94122"/>
    <x v="1"/>
    <s v="OFF-PA-10003172"/>
    <x v="1"/>
    <x v="10"/>
    <s v="Xerox 1996"/>
    <n v="32.400000000000006"/>
    <n v="5"/>
    <n v="0"/>
    <n v="15.552000000000001"/>
  </r>
  <r>
    <n v="1293"/>
    <x v="608"/>
    <x v="1"/>
    <x v="375"/>
    <n v="41153"/>
    <s v="Standard Class"/>
    <s v="PF-19165"/>
    <s v="Philip Fox"/>
    <x v="0"/>
    <s v="United States"/>
    <s v="San Diego"/>
    <x v="1"/>
    <n v="92105"/>
    <x v="1"/>
    <s v="OFF-SU-10001218"/>
    <x v="1"/>
    <x v="14"/>
    <s v="Fiskars Softgrip Scissors"/>
    <n v="32.94"/>
    <n v="3"/>
    <n v="0"/>
    <n v="9.2232000000000021"/>
  </r>
  <r>
    <n v="1294"/>
    <x v="608"/>
    <x v="1"/>
    <x v="375"/>
    <n v="41153"/>
    <s v="Standard Class"/>
    <s v="PF-19165"/>
    <s v="Philip Fox"/>
    <x v="0"/>
    <s v="United States"/>
    <s v="San Diego"/>
    <x v="1"/>
    <n v="92105"/>
    <x v="1"/>
    <s v="OFF-PA-10002968"/>
    <x v="1"/>
    <x v="10"/>
    <s v="Xerox 1973"/>
    <n v="114.2"/>
    <n v="5"/>
    <n v="0"/>
    <n v="52.531999999999996"/>
  </r>
  <r>
    <n v="1295"/>
    <x v="608"/>
    <x v="1"/>
    <x v="375"/>
    <n v="41153"/>
    <s v="Standard Class"/>
    <s v="PF-19165"/>
    <s v="Philip Fox"/>
    <x v="0"/>
    <s v="United States"/>
    <s v="San Diego"/>
    <x v="1"/>
    <n v="92105"/>
    <x v="1"/>
    <s v="OFF-LA-10000134"/>
    <x v="1"/>
    <x v="2"/>
    <s v="Avery 511"/>
    <n v="3.08"/>
    <n v="1"/>
    <n v="0"/>
    <n v="1.4783999999999999"/>
  </r>
  <r>
    <n v="1296"/>
    <x v="609"/>
    <x v="1"/>
    <x v="442"/>
    <n v="41058"/>
    <s v="Standard Class"/>
    <s v="JH-16180"/>
    <s v="Justin Hirsh"/>
    <x v="0"/>
    <s v="United States"/>
    <s v="Pueblo"/>
    <x v="22"/>
    <n v="81001"/>
    <x v="1"/>
    <s v="OFF-AP-10004487"/>
    <x v="1"/>
    <x v="9"/>
    <s v="Kensington 4 Outlet MasterPiece Compact Power Control Center"/>
    <n v="845.72799999999995"/>
    <n v="13"/>
    <n v="0.2"/>
    <n v="84.572799999999944"/>
  </r>
  <r>
    <n v="1297"/>
    <x v="610"/>
    <x v="3"/>
    <x v="247"/>
    <n v="42008"/>
    <s v="Standard Class"/>
    <s v="EB-13975"/>
    <s v="Erica Bern"/>
    <x v="1"/>
    <s v="United States"/>
    <s v="Fairfield"/>
    <x v="1"/>
    <n v="94533"/>
    <x v="1"/>
    <s v="OFF-BI-10002103"/>
    <x v="1"/>
    <x v="8"/>
    <s v="Cardinal Slant-D Ring Binder, Heavy Gauge Vinyl"/>
    <n v="13.904"/>
    <n v="2"/>
    <n v="0.2"/>
    <n v="4.5187999999999997"/>
  </r>
  <r>
    <n v="1298"/>
    <x v="610"/>
    <x v="3"/>
    <x v="247"/>
    <n v="42008"/>
    <s v="Standard Class"/>
    <s v="EB-13975"/>
    <s v="Erica Bern"/>
    <x v="1"/>
    <s v="United States"/>
    <s v="Fairfield"/>
    <x v="1"/>
    <n v="94533"/>
    <x v="1"/>
    <s v="OFF-BI-10004632"/>
    <x v="1"/>
    <x v="8"/>
    <s v="GBC Binding covers"/>
    <n v="20.72"/>
    <n v="2"/>
    <n v="0.2"/>
    <n v="6.4749999999999979"/>
  </r>
  <r>
    <n v="1299"/>
    <x v="611"/>
    <x v="0"/>
    <x v="16"/>
    <n v="41621"/>
    <s v="Second Class"/>
    <s v="QJ-19255"/>
    <s v="Quincy Jones"/>
    <x v="1"/>
    <s v="United States"/>
    <s v="Saint Paul"/>
    <x v="11"/>
    <n v="55106"/>
    <x v="2"/>
    <s v="TEC-PH-10003555"/>
    <x v="2"/>
    <x v="7"/>
    <s v="Motorola HK250 Universal Bluetooth Headset"/>
    <n v="114.94999999999999"/>
    <n v="5"/>
    <n v="0"/>
    <n v="2.2990000000000066"/>
  </r>
  <r>
    <n v="1300"/>
    <x v="612"/>
    <x v="1"/>
    <x v="242"/>
    <n v="41189"/>
    <s v="First Class"/>
    <s v="AA-10315"/>
    <s v="Alex Avila"/>
    <x v="0"/>
    <s v="United States"/>
    <s v="San Francisco"/>
    <x v="1"/>
    <n v="94109"/>
    <x v="1"/>
    <s v="OFF-ST-10001590"/>
    <x v="1"/>
    <x v="4"/>
    <s v="Tenex Personal Project File with Scoop Front Design, Black"/>
    <n v="26.96"/>
    <n v="2"/>
    <n v="0"/>
    <n v="7.0095999999999989"/>
  </r>
  <r>
    <n v="1301"/>
    <x v="613"/>
    <x v="0"/>
    <x v="443"/>
    <n v="41634"/>
    <s v="Second Class"/>
    <s v="LC-17140"/>
    <s v="Logan Currie"/>
    <x v="0"/>
    <s v="United States"/>
    <s v="Springfield"/>
    <x v="17"/>
    <n v="22153"/>
    <x v="0"/>
    <s v="FUR-FU-10003664"/>
    <x v="0"/>
    <x v="5"/>
    <s v="Electrix Architect's Clamp-On Swing Arm Lamp, Black"/>
    <n v="572.76"/>
    <n v="6"/>
    <n v="0"/>
    <n v="166.10039999999995"/>
  </r>
  <r>
    <n v="1302"/>
    <x v="613"/>
    <x v="0"/>
    <x v="443"/>
    <n v="41634"/>
    <s v="Second Class"/>
    <s v="LC-17140"/>
    <s v="Logan Currie"/>
    <x v="0"/>
    <s v="United States"/>
    <s v="Springfield"/>
    <x v="17"/>
    <n v="22153"/>
    <x v="0"/>
    <s v="FUR-FU-10003664"/>
    <x v="0"/>
    <x v="5"/>
    <s v="Electrix Architect's Clamp-On Swing Arm Lamp, Black"/>
    <n v="286.38"/>
    <n v="3"/>
    <n v="0"/>
    <n v="83.050199999999975"/>
  </r>
  <r>
    <n v="1303"/>
    <x v="614"/>
    <x v="1"/>
    <x v="444"/>
    <n v="41176"/>
    <s v="Second Class"/>
    <s v="TC-21535"/>
    <s v="Tracy Collins"/>
    <x v="2"/>
    <s v="United States"/>
    <s v="Arlington"/>
    <x v="17"/>
    <n v="22204"/>
    <x v="0"/>
    <s v="FUR-BO-10003433"/>
    <x v="0"/>
    <x v="0"/>
    <s v="Sauder Cornerstone Collection Library"/>
    <n v="61.96"/>
    <n v="2"/>
    <n v="0"/>
    <n v="4.3371999999999957"/>
  </r>
  <r>
    <n v="1304"/>
    <x v="615"/>
    <x v="3"/>
    <x v="445"/>
    <n v="41828"/>
    <s v="Standard Class"/>
    <s v="CS-12460"/>
    <s v="Chuck Sachs"/>
    <x v="0"/>
    <s v="United States"/>
    <s v="Columbus"/>
    <x v="32"/>
    <n v="31907"/>
    <x v="0"/>
    <s v="FUR-FU-10002554"/>
    <x v="0"/>
    <x v="5"/>
    <s v="Westinghouse Floor Lamp with Metal Mesh Shade, Black"/>
    <n v="23.99"/>
    <n v="1"/>
    <n v="0"/>
    <n v="5.5176999999999978"/>
  </r>
  <r>
    <n v="1305"/>
    <x v="615"/>
    <x v="3"/>
    <x v="445"/>
    <n v="41828"/>
    <s v="Standard Class"/>
    <s v="CS-12460"/>
    <s v="Chuck Sachs"/>
    <x v="0"/>
    <s v="United States"/>
    <s v="Columbus"/>
    <x v="32"/>
    <n v="31907"/>
    <x v="0"/>
    <s v="TEC-PH-10001557"/>
    <x v="2"/>
    <x v="7"/>
    <s v="Pyle PMP37LED"/>
    <n v="287.96999999999997"/>
    <n v="3"/>
    <n v="0"/>
    <n v="77.751899999999992"/>
  </r>
  <r>
    <n v="1306"/>
    <x v="616"/>
    <x v="0"/>
    <x v="216"/>
    <n v="41472"/>
    <s v="Second Class"/>
    <s v="BM-11785"/>
    <s v="Bryan Mills"/>
    <x v="0"/>
    <s v="United States"/>
    <s v="Houston"/>
    <x v="5"/>
    <n v="77036"/>
    <x v="2"/>
    <s v="TEC-PH-10003437"/>
    <x v="2"/>
    <x v="7"/>
    <s v="Blue Parrot B250XT Professional Grade Wireless Bluetooth Headset with"/>
    <n v="419.94399999999996"/>
    <n v="7"/>
    <n v="0.2"/>
    <n v="52.492999999999967"/>
  </r>
  <r>
    <n v="1307"/>
    <x v="617"/>
    <x v="0"/>
    <x v="23"/>
    <n v="41447"/>
    <s v="First Class"/>
    <s v="RC-19825"/>
    <s v="Roy Collins"/>
    <x v="0"/>
    <s v="United States"/>
    <s v="Pasadena"/>
    <x v="1"/>
    <n v="91104"/>
    <x v="1"/>
    <s v="OFF-PA-10002986"/>
    <x v="1"/>
    <x v="10"/>
    <s v="Xerox 1898"/>
    <n v="46.76"/>
    <n v="7"/>
    <n v="0"/>
    <n v="22.444800000000001"/>
  </r>
  <r>
    <n v="1308"/>
    <x v="617"/>
    <x v="0"/>
    <x v="23"/>
    <n v="41447"/>
    <s v="First Class"/>
    <s v="RC-19825"/>
    <s v="Roy Collins"/>
    <x v="0"/>
    <s v="United States"/>
    <s v="Pasadena"/>
    <x v="1"/>
    <n v="91104"/>
    <x v="1"/>
    <s v="OFF-BI-10000320"/>
    <x v="1"/>
    <x v="8"/>
    <s v="GBC Plastic Binding Combs"/>
    <n v="17.712"/>
    <n v="3"/>
    <n v="0.2"/>
    <n v="6.4206000000000012"/>
  </r>
  <r>
    <n v="1309"/>
    <x v="617"/>
    <x v="0"/>
    <x v="23"/>
    <n v="41447"/>
    <s v="First Class"/>
    <s v="RC-19825"/>
    <s v="Roy Collins"/>
    <x v="0"/>
    <s v="United States"/>
    <s v="Pasadena"/>
    <x v="1"/>
    <n v="91104"/>
    <x v="1"/>
    <s v="OFF-AP-10003971"/>
    <x v="1"/>
    <x v="9"/>
    <s v="Belkin 6 Outlet Metallic Surge Strip"/>
    <n v="21.78"/>
    <n v="2"/>
    <n v="0"/>
    <n v="5.6628000000000007"/>
  </r>
  <r>
    <n v="1310"/>
    <x v="617"/>
    <x v="0"/>
    <x v="23"/>
    <n v="41447"/>
    <s v="First Class"/>
    <s v="RC-19825"/>
    <s v="Roy Collins"/>
    <x v="0"/>
    <s v="United States"/>
    <s v="Pasadena"/>
    <x v="1"/>
    <n v="91104"/>
    <x v="1"/>
    <s v="OFF-ST-10001469"/>
    <x v="1"/>
    <x v="4"/>
    <s v="Fellowes Bankers Box Recycled Super Stor/Drawer"/>
    <n v="161.94"/>
    <n v="3"/>
    <n v="0"/>
    <n v="9.716399999999993"/>
  </r>
  <r>
    <n v="1311"/>
    <x v="617"/>
    <x v="0"/>
    <x v="23"/>
    <n v="41447"/>
    <s v="First Class"/>
    <s v="RC-19825"/>
    <s v="Roy Collins"/>
    <x v="0"/>
    <s v="United States"/>
    <s v="Pasadena"/>
    <x v="1"/>
    <n v="91104"/>
    <x v="1"/>
    <s v="FUR-CH-10003846"/>
    <x v="0"/>
    <x v="1"/>
    <s v="Hon Valutask Swivel Chairs"/>
    <n v="161.56800000000001"/>
    <n v="2"/>
    <n v="0.2"/>
    <n v="-8.0783999999999949"/>
  </r>
  <r>
    <n v="1312"/>
    <x v="618"/>
    <x v="0"/>
    <x v="10"/>
    <n v="41622"/>
    <s v="Standard Class"/>
    <s v="FM-14380"/>
    <s v="Fred McMath"/>
    <x v="0"/>
    <s v="United States"/>
    <s v="Lawrence"/>
    <x v="31"/>
    <n v="1841"/>
    <x v="3"/>
    <s v="OFF-LA-10001404"/>
    <x v="1"/>
    <x v="2"/>
    <s v="Avery 517"/>
    <n v="3.69"/>
    <n v="1"/>
    <n v="0"/>
    <n v="1.7343"/>
  </r>
  <r>
    <n v="1313"/>
    <x v="618"/>
    <x v="0"/>
    <x v="10"/>
    <n v="41622"/>
    <s v="Standard Class"/>
    <s v="FM-14380"/>
    <s v="Fred McMath"/>
    <x v="0"/>
    <s v="United States"/>
    <s v="Lawrence"/>
    <x v="31"/>
    <n v="1841"/>
    <x v="3"/>
    <s v="OFF-LA-10001474"/>
    <x v="1"/>
    <x v="2"/>
    <s v="Avery 477"/>
    <n v="122.12"/>
    <n v="4"/>
    <n v="0"/>
    <n v="56.175200000000004"/>
  </r>
  <r>
    <n v="1314"/>
    <x v="619"/>
    <x v="0"/>
    <x v="446"/>
    <n v="41549"/>
    <s v="Standard Class"/>
    <s v="PK-19075"/>
    <s v="Pete Kriz"/>
    <x v="0"/>
    <s v="United States"/>
    <s v="Columbus"/>
    <x v="24"/>
    <n v="43229"/>
    <x v="3"/>
    <s v="FUR-CH-10003199"/>
    <x v="0"/>
    <x v="1"/>
    <s v="Office Star - Contemporary Task Swivel Chair"/>
    <n v="155.37199999999999"/>
    <n v="2"/>
    <n v="0.3"/>
    <n v="-13.317599999999999"/>
  </r>
  <r>
    <n v="1315"/>
    <x v="620"/>
    <x v="0"/>
    <x v="122"/>
    <n v="41632"/>
    <s v="Standard Class"/>
    <s v="HG-14965"/>
    <s v="Henry Goldwyn"/>
    <x v="1"/>
    <s v="United States"/>
    <s v="Los Angeles"/>
    <x v="1"/>
    <n v="90032"/>
    <x v="1"/>
    <s v="OFF-PA-10003072"/>
    <x v="1"/>
    <x v="10"/>
    <s v="Eureka Recycled Copy Paper 8 1/2&quot; x 11&quot;, Ream"/>
    <n v="38.880000000000003"/>
    <n v="6"/>
    <n v="0"/>
    <n v="18.662400000000002"/>
  </r>
  <r>
    <n v="1316"/>
    <x v="620"/>
    <x v="0"/>
    <x v="122"/>
    <n v="41632"/>
    <s v="Standard Class"/>
    <s v="HG-14965"/>
    <s v="Henry Goldwyn"/>
    <x v="1"/>
    <s v="United States"/>
    <s v="Los Angeles"/>
    <x v="1"/>
    <n v="90032"/>
    <x v="1"/>
    <s v="FUR-FU-10004960"/>
    <x v="0"/>
    <x v="5"/>
    <s v="Seth Thomas 12&quot; Clock w/ Goldtone Case"/>
    <n v="183.84"/>
    <n v="8"/>
    <n v="0"/>
    <n v="62.505600000000001"/>
  </r>
  <r>
    <n v="1317"/>
    <x v="620"/>
    <x v="0"/>
    <x v="122"/>
    <n v="41632"/>
    <s v="Standard Class"/>
    <s v="HG-14965"/>
    <s v="Henry Goldwyn"/>
    <x v="1"/>
    <s v="United States"/>
    <s v="Los Angeles"/>
    <x v="1"/>
    <n v="90032"/>
    <x v="1"/>
    <s v="OFF-SU-10003505"/>
    <x v="1"/>
    <x v="14"/>
    <s v="Premier Electric Letter Opener"/>
    <n v="579.29999999999995"/>
    <n v="5"/>
    <n v="0"/>
    <n v="28.964999999999961"/>
  </r>
  <r>
    <n v="1318"/>
    <x v="621"/>
    <x v="3"/>
    <x v="389"/>
    <n v="41988"/>
    <s v="Standard Class"/>
    <s v="HA-14920"/>
    <s v="Helen Andreada"/>
    <x v="0"/>
    <s v="United States"/>
    <s v="Philadelphia"/>
    <x v="9"/>
    <n v="19120"/>
    <x v="3"/>
    <s v="TEC-AC-10003116"/>
    <x v="2"/>
    <x v="11"/>
    <s v="Memorex Froggy Flash Drive 8 GB"/>
    <n v="14.200000000000001"/>
    <n v="1"/>
    <n v="0.2"/>
    <n v="3.3724999999999992"/>
  </r>
  <r>
    <n v="1319"/>
    <x v="622"/>
    <x v="2"/>
    <x v="268"/>
    <n v="40729"/>
    <s v="Standard Class"/>
    <s v="LW-16825"/>
    <s v="Laurel Workman"/>
    <x v="1"/>
    <s v="United States"/>
    <s v="Deltona"/>
    <x v="2"/>
    <n v="32725"/>
    <x v="0"/>
    <s v="TEC-PH-10004586"/>
    <x v="2"/>
    <x v="7"/>
    <s v="Wilson SignalBoost 841262 DB PRO Amplifier Kit"/>
    <n v="575.91999999999996"/>
    <n v="2"/>
    <n v="0.2"/>
    <n v="71.989999999999981"/>
  </r>
  <r>
    <n v="1320"/>
    <x v="622"/>
    <x v="2"/>
    <x v="268"/>
    <n v="40729"/>
    <s v="Standard Class"/>
    <s v="LW-16825"/>
    <s v="Laurel Workman"/>
    <x v="1"/>
    <s v="United States"/>
    <s v="Deltona"/>
    <x v="2"/>
    <n v="32725"/>
    <x v="0"/>
    <s v="OFF-BI-10000546"/>
    <x v="1"/>
    <x v="8"/>
    <s v="Avery Durable Binders"/>
    <n v="5.1840000000000011"/>
    <n v="6"/>
    <n v="0.7"/>
    <n v="-3.6288"/>
  </r>
  <r>
    <n v="1321"/>
    <x v="623"/>
    <x v="3"/>
    <x v="447"/>
    <n v="41679"/>
    <s v="Standard Class"/>
    <s v="MC-17575"/>
    <s v="Matt Collins"/>
    <x v="0"/>
    <s v="United States"/>
    <s v="Cincinnati"/>
    <x v="24"/>
    <n v="45231"/>
    <x v="3"/>
    <s v="OFF-BI-10002071"/>
    <x v="1"/>
    <x v="8"/>
    <s v="Fellowes Black Plastic Comb Bindings"/>
    <n v="5.2290000000000001"/>
    <n v="3"/>
    <n v="0.7"/>
    <n v="-4.1831999999999976"/>
  </r>
  <r>
    <n v="1322"/>
    <x v="623"/>
    <x v="3"/>
    <x v="447"/>
    <n v="41679"/>
    <s v="Standard Class"/>
    <s v="MC-17575"/>
    <s v="Matt Collins"/>
    <x v="0"/>
    <s v="United States"/>
    <s v="Cincinnati"/>
    <x v="24"/>
    <n v="45231"/>
    <x v="3"/>
    <s v="OFF-ST-10001490"/>
    <x v="1"/>
    <x v="4"/>
    <s v="Hot File 7-Pocket, Floor Stand"/>
    <n v="285.55200000000002"/>
    <n v="2"/>
    <n v="0.2"/>
    <n v="35.69399999999996"/>
  </r>
  <r>
    <n v="1323"/>
    <x v="624"/>
    <x v="3"/>
    <x v="448"/>
    <n v="41707"/>
    <s v="Standard Class"/>
    <s v="LP-17095"/>
    <s v="Liz Preis"/>
    <x v="0"/>
    <s v="United States"/>
    <s v="Murray"/>
    <x v="0"/>
    <n v="42071"/>
    <x v="0"/>
    <s v="OFF-AP-10004859"/>
    <x v="1"/>
    <x v="9"/>
    <s v="Acco 6 Outlet Guardian Premium Surge Suppressor"/>
    <n v="72.8"/>
    <n v="5"/>
    <n v="0"/>
    <n v="19.656000000000002"/>
  </r>
  <r>
    <n v="1324"/>
    <x v="625"/>
    <x v="3"/>
    <x v="449"/>
    <n v="41923"/>
    <s v="First Class"/>
    <s v="EB-14170"/>
    <s v="Evan Bailliet"/>
    <x v="0"/>
    <s v="United States"/>
    <s v="Wilmington"/>
    <x v="3"/>
    <n v="28403"/>
    <x v="0"/>
    <s v="OFF-PA-10002659"/>
    <x v="1"/>
    <x v="10"/>
    <s v="Avoid Verbal Orders Carbonless Minifold Book"/>
    <n v="10.816000000000001"/>
    <n v="4"/>
    <n v="0.2"/>
    <n v="3.5151999999999988"/>
  </r>
  <r>
    <n v="1325"/>
    <x v="626"/>
    <x v="2"/>
    <x v="450"/>
    <n v="40819"/>
    <s v="Standard Class"/>
    <s v="GZ-14545"/>
    <s v="George Zrebassa"/>
    <x v="1"/>
    <s v="United States"/>
    <s v="Lawrence"/>
    <x v="31"/>
    <n v="1841"/>
    <x v="3"/>
    <s v="OFF-ST-10001321"/>
    <x v="1"/>
    <x v="4"/>
    <s v="Decoflex Hanging Personal Folder File, Blue"/>
    <n v="46.26"/>
    <n v="3"/>
    <n v="0"/>
    <n v="12.490200000000003"/>
  </r>
  <r>
    <n v="1326"/>
    <x v="627"/>
    <x v="2"/>
    <x v="279"/>
    <n v="40693"/>
    <s v="First Class"/>
    <s v="LE-16810"/>
    <s v="Laurel Elliston"/>
    <x v="0"/>
    <s v="United States"/>
    <s v="Chicago"/>
    <x v="10"/>
    <n v="60653"/>
    <x v="2"/>
    <s v="OFF-BI-10004139"/>
    <x v="1"/>
    <x v="8"/>
    <s v="Fellowes Presentation Covers for Comb Binding Machines"/>
    <n v="17.459999999999997"/>
    <n v="6"/>
    <n v="0.8"/>
    <n v="-30.555000000000007"/>
  </r>
  <r>
    <n v="1327"/>
    <x v="628"/>
    <x v="1"/>
    <x v="451"/>
    <n v="41078"/>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n v="41366"/>
    <s v="First Class"/>
    <s v="CP-12085"/>
    <s v="Cathy Prescott"/>
    <x v="1"/>
    <s v="United States"/>
    <s v="Norwich"/>
    <x v="29"/>
    <n v="6360"/>
    <x v="3"/>
    <s v="OFF-PA-10004156"/>
    <x v="1"/>
    <x v="10"/>
    <s v="Xerox 188"/>
    <n v="11.34"/>
    <n v="1"/>
    <n v="0"/>
    <n v="5.5565999999999995"/>
  </r>
  <r>
    <n v="1329"/>
    <x v="630"/>
    <x v="3"/>
    <x v="453"/>
    <n v="41931"/>
    <s v="Second Class"/>
    <s v="FG-14260"/>
    <s v="Frank Gastineau"/>
    <x v="2"/>
    <s v="United States"/>
    <s v="San Francisco"/>
    <x v="1"/>
    <n v="94110"/>
    <x v="1"/>
    <s v="OFF-AR-10002818"/>
    <x v="1"/>
    <x v="6"/>
    <s v="Panasonic KP-310 Heavy-Duty Electric Pencil Sharpener"/>
    <n v="87.92"/>
    <n v="4"/>
    <n v="0"/>
    <n v="26.375999999999998"/>
  </r>
  <r>
    <n v="1330"/>
    <x v="631"/>
    <x v="0"/>
    <x v="454"/>
    <n v="41422"/>
    <s v="Standard Class"/>
    <s v="LD-17005"/>
    <s v="Lisa DeCherney"/>
    <x v="0"/>
    <s v="United States"/>
    <s v="San Francisco"/>
    <x v="1"/>
    <n v="94109"/>
    <x v="1"/>
    <s v="FUR-FU-10003691"/>
    <x v="0"/>
    <x v="5"/>
    <s v="Eldon Image Series Desk Accessories, Ebony"/>
    <n v="37.049999999999997"/>
    <n v="3"/>
    <n v="0"/>
    <n v="16.302"/>
  </r>
  <r>
    <n v="1331"/>
    <x v="632"/>
    <x v="3"/>
    <x v="455"/>
    <n v="41797"/>
    <s v="Standard Class"/>
    <s v="AB-10255"/>
    <s v="Alejandro Ballentine"/>
    <x v="2"/>
    <s v="United States"/>
    <s v="Lorain"/>
    <x v="24"/>
    <n v="44052"/>
    <x v="3"/>
    <s v="TEC-PH-10000347"/>
    <x v="2"/>
    <x v="7"/>
    <s v="Cush Cases Heavy Duty Rugged Cover Case for Samsung Galaxy S5 - Purple"/>
    <n v="2.97"/>
    <n v="1"/>
    <n v="0.4"/>
    <n v="-0.64350000000000018"/>
  </r>
  <r>
    <n v="1332"/>
    <x v="632"/>
    <x v="3"/>
    <x v="455"/>
    <n v="41797"/>
    <s v="Standard Class"/>
    <s v="AB-10255"/>
    <s v="Alejandro Ballentine"/>
    <x v="2"/>
    <s v="United States"/>
    <s v="Lorain"/>
    <x v="24"/>
    <n v="44052"/>
    <x v="3"/>
    <s v="OFF-ST-10004507"/>
    <x v="1"/>
    <x v="4"/>
    <s v="Advantus Rolling Storage Box"/>
    <n v="27.439999999999998"/>
    <n v="2"/>
    <n v="0.2"/>
    <n v="2.4009999999999998"/>
  </r>
  <r>
    <n v="1333"/>
    <x v="633"/>
    <x v="2"/>
    <x v="456"/>
    <n v="40596"/>
    <s v="Standard Class"/>
    <s v="MN-17935"/>
    <s v="Michael Nguyen"/>
    <x v="0"/>
    <s v="United States"/>
    <s v="Dallas"/>
    <x v="5"/>
    <n v="75220"/>
    <x v="2"/>
    <s v="OFF-BI-10002012"/>
    <x v="1"/>
    <x v="8"/>
    <s v="Wilson Jones Easy Flow II Sheet Lifters"/>
    <n v="1.0799999999999998"/>
    <n v="3"/>
    <n v="0.8"/>
    <n v="-1.7280000000000002"/>
  </r>
  <r>
    <n v="1334"/>
    <x v="633"/>
    <x v="2"/>
    <x v="456"/>
    <n v="40596"/>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n v="40673"/>
    <s v="Standard Class"/>
    <s v="HP-14815"/>
    <s v="Harold Pawlan"/>
    <x v="2"/>
    <s v="United States"/>
    <s v="Los Angeles"/>
    <x v="1"/>
    <n v="90049"/>
    <x v="1"/>
    <s v="OFF-BI-10003684"/>
    <x v="1"/>
    <x v="8"/>
    <s v="Wilson Jones Legal Size Ring Binders"/>
    <n v="140.73599999999999"/>
    <n v="8"/>
    <n v="0.2"/>
    <n v="52.775999999999996"/>
  </r>
  <r>
    <n v="1336"/>
    <x v="635"/>
    <x v="0"/>
    <x v="458"/>
    <n v="41418"/>
    <s v="Standard Class"/>
    <s v="JR-15670"/>
    <s v="Jim Radford"/>
    <x v="0"/>
    <s v="United States"/>
    <s v="Middletown"/>
    <x v="29"/>
    <n v="6457"/>
    <x v="3"/>
    <s v="OFF-ST-10002574"/>
    <x v="1"/>
    <x v="4"/>
    <s v="SAFCO Commercial Wire Shelving, Black"/>
    <n v="552.55999999999995"/>
    <n v="4"/>
    <n v="0"/>
    <n v="0"/>
  </r>
  <r>
    <n v="1337"/>
    <x v="636"/>
    <x v="3"/>
    <x v="459"/>
    <n v="41737"/>
    <s v="Standard Class"/>
    <s v="JF-15190"/>
    <s v="Jamie Frazer"/>
    <x v="0"/>
    <s v="United States"/>
    <s v="Los Angeles"/>
    <x v="1"/>
    <n v="90008"/>
    <x v="1"/>
    <s v="FUR-FU-10003724"/>
    <x v="0"/>
    <x v="5"/>
    <s v="Westinghouse Clip-On Gooseneck Lamps"/>
    <n v="25.11"/>
    <n v="3"/>
    <n v="0"/>
    <n v="6.5285999999999991"/>
  </r>
  <r>
    <n v="1338"/>
    <x v="637"/>
    <x v="3"/>
    <x v="185"/>
    <n v="41732"/>
    <s v="Second Class"/>
    <s v="CM-12115"/>
    <s v="Chad McGuire"/>
    <x v="0"/>
    <s v="United States"/>
    <s v="New York City"/>
    <x v="15"/>
    <n v="10011"/>
    <x v="3"/>
    <s v="FUR-FU-10004018"/>
    <x v="0"/>
    <x v="5"/>
    <s v="Tensor Computer Mounted Lamp"/>
    <n v="29.78"/>
    <n v="2"/>
    <n v="0"/>
    <n v="8.0406000000000013"/>
  </r>
  <r>
    <n v="1339"/>
    <x v="637"/>
    <x v="3"/>
    <x v="185"/>
    <n v="41732"/>
    <s v="Second Class"/>
    <s v="CM-12115"/>
    <s v="Chad McGuire"/>
    <x v="0"/>
    <s v="United States"/>
    <s v="New York City"/>
    <x v="15"/>
    <n v="10011"/>
    <x v="3"/>
    <s v="TEC-PH-10002549"/>
    <x v="2"/>
    <x v="7"/>
    <s v="Polycom SoundPoint IP 450 VoIP phone"/>
    <n v="677.58"/>
    <n v="3"/>
    <n v="0"/>
    <n v="176.17080000000001"/>
  </r>
  <r>
    <n v="1340"/>
    <x v="637"/>
    <x v="3"/>
    <x v="185"/>
    <n v="41732"/>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n v="41644"/>
    <s v="First Class"/>
    <s v="AS-10045"/>
    <s v="Aaron Smayling"/>
    <x v="1"/>
    <s v="United States"/>
    <s v="Jacksonville"/>
    <x v="3"/>
    <n v="28540"/>
    <x v="0"/>
    <s v="TEC-MA-10002178"/>
    <x v="2"/>
    <x v="15"/>
    <s v="Cisco CP-7937G Unified IP Conference Station Phone"/>
    <n v="695.7"/>
    <n v="2"/>
    <n v="0.5"/>
    <n v="-27.827999999999975"/>
  </r>
  <r>
    <n v="1342"/>
    <x v="638"/>
    <x v="3"/>
    <x v="460"/>
    <n v="41644"/>
    <s v="First Class"/>
    <s v="AS-10045"/>
    <s v="Aaron Smayling"/>
    <x v="1"/>
    <s v="United States"/>
    <s v="Jacksonville"/>
    <x v="3"/>
    <n v="28540"/>
    <x v="0"/>
    <s v="OFF-BI-10003694"/>
    <x v="1"/>
    <x v="8"/>
    <s v="Avery 3 1/2&quot; Diskette Storage Pages, 10/Pack"/>
    <n v="15.66"/>
    <n v="5"/>
    <n v="0.7"/>
    <n v="-12.527999999999995"/>
  </r>
  <r>
    <n v="1343"/>
    <x v="638"/>
    <x v="3"/>
    <x v="460"/>
    <n v="41644"/>
    <s v="First Class"/>
    <s v="AS-10045"/>
    <s v="Aaron Smayling"/>
    <x v="1"/>
    <s v="United States"/>
    <s v="Jacksonville"/>
    <x v="3"/>
    <n v="28540"/>
    <x v="0"/>
    <s v="OFF-BI-10000474"/>
    <x v="1"/>
    <x v="8"/>
    <s v="Avery Recycled Flexi-View Covers for Binding Systems"/>
    <n v="28.854000000000006"/>
    <n v="6"/>
    <n v="0.7"/>
    <n v="-21.159599999999998"/>
  </r>
  <r>
    <n v="1344"/>
    <x v="639"/>
    <x v="1"/>
    <x v="71"/>
    <n v="41061"/>
    <s v="Standard Class"/>
    <s v="KB-16315"/>
    <s v="Karl Braun"/>
    <x v="0"/>
    <s v="United States"/>
    <s v="Freeport"/>
    <x v="15"/>
    <n v="11520"/>
    <x v="3"/>
    <s v="OFF-AR-10000411"/>
    <x v="1"/>
    <x v="6"/>
    <s v="Boston 16701 Slimline Battery Pencil Sharpener"/>
    <n v="47.82"/>
    <n v="3"/>
    <n v="0"/>
    <n v="14.345999999999995"/>
  </r>
  <r>
    <n v="1345"/>
    <x v="639"/>
    <x v="1"/>
    <x v="71"/>
    <n v="41061"/>
    <s v="Standard Class"/>
    <s v="KB-16315"/>
    <s v="Karl Braun"/>
    <x v="0"/>
    <s v="United States"/>
    <s v="Freeport"/>
    <x v="15"/>
    <n v="11520"/>
    <x v="3"/>
    <s v="OFF-LA-10000262"/>
    <x v="1"/>
    <x v="2"/>
    <s v="Avery 494"/>
    <n v="13.049999999999999"/>
    <n v="5"/>
    <n v="0"/>
    <n v="6.0029999999999992"/>
  </r>
  <r>
    <n v="1346"/>
    <x v="640"/>
    <x v="2"/>
    <x v="461"/>
    <n v="40626"/>
    <s v="Standard Class"/>
    <s v="BN-11515"/>
    <s v="Bradley Nguyen"/>
    <x v="0"/>
    <s v="United States"/>
    <s v="Lakeville"/>
    <x v="11"/>
    <n v="55044"/>
    <x v="2"/>
    <s v="OFF-AP-10001154"/>
    <x v="1"/>
    <x v="9"/>
    <s v="Bionaire Personal Warm Mist Humidifier/Vaporizer"/>
    <n v="93.78"/>
    <n v="2"/>
    <n v="0"/>
    <n v="36.574200000000005"/>
  </r>
  <r>
    <n v="1347"/>
    <x v="640"/>
    <x v="2"/>
    <x v="461"/>
    <n v="40626"/>
    <s v="Standard Class"/>
    <s v="BN-11515"/>
    <s v="Bradley Nguyen"/>
    <x v="0"/>
    <s v="United States"/>
    <s v="Lakeville"/>
    <x v="11"/>
    <n v="55044"/>
    <x v="2"/>
    <s v="OFF-PA-10000466"/>
    <x v="1"/>
    <x v="10"/>
    <s v="Memo Book, 100 Message Capacity, 5 3/8” x 11”"/>
    <n v="47.18"/>
    <n v="7"/>
    <n v="0"/>
    <n v="23.59"/>
  </r>
  <r>
    <n v="1348"/>
    <x v="640"/>
    <x v="2"/>
    <x v="461"/>
    <n v="40626"/>
    <s v="Standard Class"/>
    <s v="BN-11515"/>
    <s v="Bradley Nguyen"/>
    <x v="0"/>
    <s v="United States"/>
    <s v="Lakeville"/>
    <x v="11"/>
    <n v="55044"/>
    <x v="2"/>
    <s v="OFF-AR-10003829"/>
    <x v="1"/>
    <x v="6"/>
    <s v="Newell 35"/>
    <n v="19.68"/>
    <n v="6"/>
    <n v="0"/>
    <n v="5.7071999999999976"/>
  </r>
  <r>
    <n v="1349"/>
    <x v="640"/>
    <x v="2"/>
    <x v="461"/>
    <n v="40626"/>
    <s v="Standard Class"/>
    <s v="BN-11515"/>
    <s v="Bradley Nguyen"/>
    <x v="0"/>
    <s v="United States"/>
    <s v="Lakeville"/>
    <x v="11"/>
    <n v="55044"/>
    <x v="2"/>
    <s v="OFF-BI-10001758"/>
    <x v="1"/>
    <x v="8"/>
    <s v="Wilson Jones 14 Line Acrylic Coated Pressboard Data Binders"/>
    <n v="53.4"/>
    <n v="10"/>
    <n v="0"/>
    <n v="25.097999999999999"/>
  </r>
  <r>
    <n v="1350"/>
    <x v="640"/>
    <x v="2"/>
    <x v="461"/>
    <n v="40626"/>
    <s v="Standard Class"/>
    <s v="BN-11515"/>
    <s v="Bradley Nguyen"/>
    <x v="0"/>
    <s v="United States"/>
    <s v="Lakeville"/>
    <x v="11"/>
    <n v="55044"/>
    <x v="2"/>
    <s v="OFF-BI-10000136"/>
    <x v="1"/>
    <x v="8"/>
    <s v="Avery Non-Stick Heavy Duty View Round Locking Ring Binders"/>
    <n v="35.880000000000003"/>
    <n v="6"/>
    <n v="0"/>
    <n v="17.2224"/>
  </r>
  <r>
    <n v="1351"/>
    <x v="641"/>
    <x v="2"/>
    <x v="462"/>
    <n v="40824"/>
    <s v="Second Class"/>
    <s v="BP-11290"/>
    <s v="Beth Paige"/>
    <x v="0"/>
    <s v="United States"/>
    <s v="Evanston"/>
    <x v="10"/>
    <n v="60201"/>
    <x v="2"/>
    <s v="FUR-CH-10002880"/>
    <x v="0"/>
    <x v="1"/>
    <s v="Global High-Back Leather Tilter, Burgundy"/>
    <n v="258.279"/>
    <n v="3"/>
    <n v="0.3"/>
    <n v="-70.104300000000023"/>
  </r>
  <r>
    <n v="1352"/>
    <x v="642"/>
    <x v="0"/>
    <x v="463"/>
    <n v="41365"/>
    <s v="First Class"/>
    <s v="AS-10045"/>
    <s v="Aaron Smayling"/>
    <x v="1"/>
    <s v="United States"/>
    <s v="Arlington"/>
    <x v="17"/>
    <n v="22204"/>
    <x v="0"/>
    <s v="OFF-ST-10000649"/>
    <x v="1"/>
    <x v="4"/>
    <s v="Hanging Personal Folder File"/>
    <n v="31.4"/>
    <n v="2"/>
    <n v="0"/>
    <n v="7.8500000000000014"/>
  </r>
  <r>
    <n v="1353"/>
    <x v="643"/>
    <x v="3"/>
    <x v="464"/>
    <n v="41769"/>
    <s v="Standard Class"/>
    <s v="LW-16990"/>
    <s v="Lindsay Williams"/>
    <x v="1"/>
    <s v="United States"/>
    <s v="San Francisco"/>
    <x v="1"/>
    <n v="94109"/>
    <x v="1"/>
    <s v="TEC-PH-10003092"/>
    <x v="2"/>
    <x v="7"/>
    <s v="Motorola L804"/>
    <n v="183.96"/>
    <n v="5"/>
    <n v="0.2"/>
    <n v="20.695499999999988"/>
  </r>
  <r>
    <n v="1354"/>
    <x v="643"/>
    <x v="3"/>
    <x v="464"/>
    <n v="41769"/>
    <s v="Standard Class"/>
    <s v="LW-16990"/>
    <s v="Lindsay Williams"/>
    <x v="1"/>
    <s v="United States"/>
    <s v="San Francisco"/>
    <x v="1"/>
    <n v="94109"/>
    <x v="1"/>
    <s v="OFF-PA-10002250"/>
    <x v="1"/>
    <x v="10"/>
    <s v="Things To Do Today Pad"/>
    <n v="17.61"/>
    <n v="3"/>
    <n v="0"/>
    <n v="8.4527999999999999"/>
  </r>
  <r>
    <n v="1355"/>
    <x v="643"/>
    <x v="3"/>
    <x v="464"/>
    <n v="41769"/>
    <s v="Standard Class"/>
    <s v="LW-16990"/>
    <s v="Lindsay Williams"/>
    <x v="1"/>
    <s v="United States"/>
    <s v="San Francisco"/>
    <x v="1"/>
    <n v="94109"/>
    <x v="1"/>
    <s v="FUR-TA-10003473"/>
    <x v="0"/>
    <x v="3"/>
    <s v="Bretford Rectangular Conference Table Tops"/>
    <n v="300.904"/>
    <n v="1"/>
    <n v="0.2"/>
    <n v="11.283900000000017"/>
  </r>
  <r>
    <n v="1356"/>
    <x v="644"/>
    <x v="2"/>
    <x v="260"/>
    <n v="40729"/>
    <s v="Same Day"/>
    <s v="DC-12850"/>
    <s v="Dan Campbell"/>
    <x v="0"/>
    <s v="United States"/>
    <s v="Houston"/>
    <x v="5"/>
    <n v="77036"/>
    <x v="2"/>
    <s v="OFF-ST-10001522"/>
    <x v="1"/>
    <x v="4"/>
    <s v="Gould Plastics 18-Pocket Panel Bin, 34w x 5-1/4d x 20-1/2h"/>
    <n v="220.77600000000001"/>
    <n v="3"/>
    <n v="0.2"/>
    <n v="-44.155200000000022"/>
  </r>
  <r>
    <n v="1357"/>
    <x v="644"/>
    <x v="2"/>
    <x v="260"/>
    <n v="40729"/>
    <s v="Same Day"/>
    <s v="DC-12850"/>
    <s v="Dan Campbell"/>
    <x v="0"/>
    <s v="United States"/>
    <s v="Houston"/>
    <x v="5"/>
    <n v="77036"/>
    <x v="2"/>
    <s v="OFF-ST-10000563"/>
    <x v="1"/>
    <x v="4"/>
    <s v="Fellowes Bankers Box Stor/Drawer Steel Plus"/>
    <n v="281.42400000000004"/>
    <n v="11"/>
    <n v="0.2"/>
    <n v="-35.178000000000004"/>
  </r>
  <r>
    <n v="1358"/>
    <x v="645"/>
    <x v="0"/>
    <x v="465"/>
    <n v="41402"/>
    <s v="First Class"/>
    <s v="ND-18370"/>
    <s v="Natalie DeCherney"/>
    <x v="0"/>
    <s v="United States"/>
    <s v="Louisville"/>
    <x v="0"/>
    <n v="40214"/>
    <x v="0"/>
    <s v="OFF-PA-10003641"/>
    <x v="1"/>
    <x v="10"/>
    <s v="Xerox 1909"/>
    <n v="79.14"/>
    <n v="3"/>
    <n v="0"/>
    <n v="36.404399999999995"/>
  </r>
  <r>
    <n v="1359"/>
    <x v="646"/>
    <x v="3"/>
    <x v="466"/>
    <n v="41757"/>
    <s v="First Class"/>
    <s v="LB-16735"/>
    <s v="Larry Blacks"/>
    <x v="0"/>
    <s v="United States"/>
    <s v="Fort Worth"/>
    <x v="5"/>
    <n v="76106"/>
    <x v="2"/>
    <s v="FUR-FU-10000010"/>
    <x v="0"/>
    <x v="5"/>
    <s v="DAX Value U-Channel Document Frames, Easel Back"/>
    <n v="1.988"/>
    <n v="1"/>
    <n v="0.6"/>
    <n v="-1.4413"/>
  </r>
  <r>
    <n v="1360"/>
    <x v="647"/>
    <x v="2"/>
    <x v="467"/>
    <n v="40817"/>
    <s v="Second Class"/>
    <s v="KT-16465"/>
    <s v="Kean Takahito"/>
    <x v="0"/>
    <s v="United States"/>
    <s v="Los Angeles"/>
    <x v="1"/>
    <n v="90049"/>
    <x v="1"/>
    <s v="FUR-CH-10002961"/>
    <x v="0"/>
    <x v="1"/>
    <s v="Leather Task Chair, Black"/>
    <n v="145.56800000000001"/>
    <n v="2"/>
    <n v="0.2"/>
    <n v="0"/>
  </r>
  <r>
    <n v="1361"/>
    <x v="648"/>
    <x v="3"/>
    <x v="15"/>
    <n v="41938"/>
    <s v="Standard Class"/>
    <s v="HM-14860"/>
    <s v="Harry Marie"/>
    <x v="1"/>
    <s v="United States"/>
    <s v="Philadelphia"/>
    <x v="9"/>
    <n v="19120"/>
    <x v="3"/>
    <s v="OFF-AR-10002956"/>
    <x v="1"/>
    <x v="6"/>
    <s v="Boston 16801 Nautilus Battery Pencil Sharpener"/>
    <n v="123.256"/>
    <n v="7"/>
    <n v="0.2"/>
    <n v="9.2441999999999993"/>
  </r>
  <r>
    <n v="1362"/>
    <x v="648"/>
    <x v="3"/>
    <x v="15"/>
    <n v="41938"/>
    <s v="Standard Class"/>
    <s v="HM-14860"/>
    <s v="Harry Marie"/>
    <x v="1"/>
    <s v="United States"/>
    <s v="Philadelphia"/>
    <x v="9"/>
    <n v="19120"/>
    <x v="3"/>
    <s v="OFF-PA-10004041"/>
    <x v="1"/>
    <x v="10"/>
    <s v="It's Hot Message Books with Stickers, 2 3/4&quot; x 5&quot;"/>
    <n v="23.680000000000003"/>
    <n v="4"/>
    <n v="0.2"/>
    <n v="7.3999999999999995"/>
  </r>
  <r>
    <n v="1363"/>
    <x v="648"/>
    <x v="3"/>
    <x v="15"/>
    <n v="41938"/>
    <s v="Standard Class"/>
    <s v="HM-14860"/>
    <s v="Harry Marie"/>
    <x v="1"/>
    <s v="United States"/>
    <s v="Philadelphia"/>
    <x v="9"/>
    <n v="19120"/>
    <x v="3"/>
    <s v="TEC-PH-10001336"/>
    <x v="2"/>
    <x v="7"/>
    <s v="Digium D40 VoIP phone"/>
    <n v="309.57600000000002"/>
    <n v="4"/>
    <n v="0.4"/>
    <n v="-56.755600000000015"/>
  </r>
  <r>
    <n v="1364"/>
    <x v="649"/>
    <x v="3"/>
    <x v="468"/>
    <n v="41955"/>
    <s v="First Class"/>
    <s v="AB-10600"/>
    <s v="Ann Blume"/>
    <x v="1"/>
    <s v="United States"/>
    <s v="Tucson"/>
    <x v="16"/>
    <n v="85705"/>
    <x v="1"/>
    <s v="OFF-BI-10001036"/>
    <x v="1"/>
    <x v="8"/>
    <s v="Cardinal EasyOpen D-Ring Binders"/>
    <n v="38.388000000000005"/>
    <n v="14"/>
    <n v="0.7"/>
    <n v="-25.591999999999999"/>
  </r>
  <r>
    <n v="1365"/>
    <x v="649"/>
    <x v="3"/>
    <x v="468"/>
    <n v="41955"/>
    <s v="First Class"/>
    <s v="AB-10600"/>
    <s v="Ann Blume"/>
    <x v="1"/>
    <s v="United States"/>
    <s v="Tucson"/>
    <x v="16"/>
    <n v="85705"/>
    <x v="1"/>
    <s v="TEC-MA-10003183"/>
    <x v="2"/>
    <x v="15"/>
    <s v="DYMO CardScan Personal V9 Business Card Scanner"/>
    <n v="95.994000000000014"/>
    <n v="2"/>
    <n v="0.7"/>
    <n v="-63.995999999999981"/>
  </r>
  <r>
    <n v="1366"/>
    <x v="649"/>
    <x v="3"/>
    <x v="468"/>
    <n v="41955"/>
    <s v="First Class"/>
    <s v="AB-10600"/>
    <s v="Ann Blume"/>
    <x v="1"/>
    <s v="United States"/>
    <s v="Tucson"/>
    <x v="16"/>
    <n v="85705"/>
    <x v="1"/>
    <s v="TEC-AC-10001314"/>
    <x v="2"/>
    <x v="11"/>
    <s v="Case Logic 2.4GHz Wireless Keyboard"/>
    <n v="239.95200000000003"/>
    <n v="6"/>
    <n v="0.2"/>
    <n v="-35.992800000000038"/>
  </r>
  <r>
    <n v="1367"/>
    <x v="649"/>
    <x v="3"/>
    <x v="468"/>
    <n v="41955"/>
    <s v="First Class"/>
    <s v="AB-10600"/>
    <s v="Ann Blume"/>
    <x v="1"/>
    <s v="United States"/>
    <s v="Tucson"/>
    <x v="16"/>
    <n v="85705"/>
    <x v="1"/>
    <s v="TEC-PH-10002563"/>
    <x v="2"/>
    <x v="7"/>
    <s v="Adtran 1202752G1"/>
    <n v="201.584"/>
    <n v="2"/>
    <n v="0.2"/>
    <n v="15.118800000000007"/>
  </r>
  <r>
    <n v="1368"/>
    <x v="649"/>
    <x v="3"/>
    <x v="468"/>
    <n v="41955"/>
    <s v="First Class"/>
    <s v="AB-10600"/>
    <s v="Ann Blume"/>
    <x v="1"/>
    <s v="United States"/>
    <s v="Tucson"/>
    <x v="16"/>
    <n v="85705"/>
    <x v="1"/>
    <s v="FUR-CH-10003312"/>
    <x v="0"/>
    <x v="1"/>
    <s v="Hon 2090 “Pillow Soft” Series Mid Back Swivel/Tilt Chairs"/>
    <n v="899.13600000000008"/>
    <n v="4"/>
    <n v="0.2"/>
    <n v="-146.10960000000014"/>
  </r>
  <r>
    <n v="1369"/>
    <x v="650"/>
    <x v="3"/>
    <x v="141"/>
    <n v="41832"/>
    <s v="First Class"/>
    <s v="SZ-20035"/>
    <s v="Sam Zeldin"/>
    <x v="2"/>
    <s v="United States"/>
    <s v="Pico Rivera"/>
    <x v="1"/>
    <n v="90660"/>
    <x v="1"/>
    <s v="FUR-FU-10001588"/>
    <x v="0"/>
    <x v="5"/>
    <s v="Deflect-o SuperTray Unbreakable Stackable Tray, Letter, Black"/>
    <n v="145.9"/>
    <n v="5"/>
    <n v="0"/>
    <n v="62.736999999999995"/>
  </r>
  <r>
    <n v="1370"/>
    <x v="651"/>
    <x v="1"/>
    <x v="100"/>
    <n v="41271"/>
    <s v="Standard Class"/>
    <s v="JR-15670"/>
    <s v="Jim Radford"/>
    <x v="0"/>
    <s v="United States"/>
    <s v="Colorado Springs"/>
    <x v="22"/>
    <n v="80906"/>
    <x v="1"/>
    <s v="FUR-BO-10002613"/>
    <x v="0"/>
    <x v="0"/>
    <s v="Atlantic Metals Mobile 4-Shelf Bookcases, Custom Colors"/>
    <n v="590.05800000000011"/>
    <n v="7"/>
    <n v="0.7"/>
    <n v="-786.74400000000026"/>
  </r>
  <r>
    <n v="1371"/>
    <x v="651"/>
    <x v="1"/>
    <x v="100"/>
    <n v="41271"/>
    <s v="Standard Class"/>
    <s v="JR-15670"/>
    <s v="Jim Radford"/>
    <x v="0"/>
    <s v="United States"/>
    <s v="Colorado Springs"/>
    <x v="22"/>
    <n v="80906"/>
    <x v="1"/>
    <s v="OFF-AR-10003405"/>
    <x v="1"/>
    <x v="6"/>
    <s v="Dixon My First Ticonderoga Pencil, #2"/>
    <n v="14.04"/>
    <n v="3"/>
    <n v="0.2"/>
    <n v="1.5794999999999986"/>
  </r>
  <r>
    <n v="1372"/>
    <x v="652"/>
    <x v="3"/>
    <x v="469"/>
    <n v="41711"/>
    <s v="Standard Class"/>
    <s v="MG-17890"/>
    <s v="Michael Granlund"/>
    <x v="2"/>
    <s v="United States"/>
    <s v="Clinton"/>
    <x v="39"/>
    <n v="20735"/>
    <x v="3"/>
    <s v="TEC-AC-10004510"/>
    <x v="2"/>
    <x v="11"/>
    <s v="Logitech Desktop MK120 Mouse and keyboard Combo"/>
    <n v="49.08"/>
    <n v="3"/>
    <n v="0"/>
    <n v="4.9079999999999977"/>
  </r>
  <r>
    <n v="1373"/>
    <x v="653"/>
    <x v="2"/>
    <x v="470"/>
    <n v="40639"/>
    <s v="Second Class"/>
    <s v="KM-16720"/>
    <s v="Kunst Miller"/>
    <x v="0"/>
    <s v="United States"/>
    <s v="Vallejo"/>
    <x v="1"/>
    <n v="94591"/>
    <x v="1"/>
    <s v="OFF-LA-10002312"/>
    <x v="1"/>
    <x v="2"/>
    <s v="Avery 490"/>
    <n v="29.6"/>
    <n v="2"/>
    <n v="0"/>
    <n v="14.8"/>
  </r>
  <r>
    <n v="1374"/>
    <x v="653"/>
    <x v="2"/>
    <x v="470"/>
    <n v="40639"/>
    <s v="Second Class"/>
    <s v="KM-16720"/>
    <s v="Kunst Miller"/>
    <x v="0"/>
    <s v="United States"/>
    <s v="Vallejo"/>
    <x v="1"/>
    <n v="94591"/>
    <x v="1"/>
    <s v="OFF-BI-10000042"/>
    <x v="1"/>
    <x v="8"/>
    <s v="Pressboard Data Binder, Crimson, 12&quot; X 8 1/2&quot;"/>
    <n v="17.088000000000001"/>
    <n v="4"/>
    <n v="0.2"/>
    <n v="5.5535999999999994"/>
  </r>
  <r>
    <n v="1375"/>
    <x v="654"/>
    <x v="1"/>
    <x v="471"/>
    <n v="41171"/>
    <s v="Standard Class"/>
    <s v="CA-12265"/>
    <s v="Christina Anderson"/>
    <x v="0"/>
    <s v="United States"/>
    <s v="Provo"/>
    <x v="7"/>
    <n v="84604"/>
    <x v="1"/>
    <s v="FUR-TA-10003008"/>
    <x v="0"/>
    <x v="3"/>
    <s v="Lesro Round Back Collection Coffee Table, End Table"/>
    <n v="912.75"/>
    <n v="5"/>
    <n v="0"/>
    <n v="118.65750000000006"/>
  </r>
  <r>
    <n v="1376"/>
    <x v="655"/>
    <x v="2"/>
    <x v="472"/>
    <n v="40764"/>
    <s v="Second Class"/>
    <s v="VD-21670"/>
    <s v="Valerie Dominguez"/>
    <x v="0"/>
    <s v="United States"/>
    <s v="Pleasant Grove"/>
    <x v="7"/>
    <n v="84062"/>
    <x v="1"/>
    <s v="OFF-AP-10003590"/>
    <x v="1"/>
    <x v="9"/>
    <s v="Hoover WindTunnel Plus Canister Vacuum"/>
    <n v="1089.75"/>
    <n v="3"/>
    <n v="0"/>
    <n v="305.13000000000011"/>
  </r>
  <r>
    <n v="1377"/>
    <x v="655"/>
    <x v="2"/>
    <x v="472"/>
    <n v="40764"/>
    <s v="Second Class"/>
    <s v="VD-21670"/>
    <s v="Valerie Dominguez"/>
    <x v="0"/>
    <s v="United States"/>
    <s v="Pleasant Grove"/>
    <x v="7"/>
    <n v="84062"/>
    <x v="1"/>
    <s v="OFF-PA-10000806"/>
    <x v="1"/>
    <x v="10"/>
    <s v="Xerox 1934"/>
    <n v="447.84"/>
    <n v="8"/>
    <n v="0"/>
    <n v="219.44159999999999"/>
  </r>
  <r>
    <n v="1378"/>
    <x v="655"/>
    <x v="2"/>
    <x v="472"/>
    <n v="40764"/>
    <s v="Second Class"/>
    <s v="VD-21670"/>
    <s v="Valerie Dominguez"/>
    <x v="0"/>
    <s v="United States"/>
    <s v="Pleasant Grove"/>
    <x v="7"/>
    <n v="84062"/>
    <x v="1"/>
    <s v="OFF-AR-10000896"/>
    <x v="1"/>
    <x v="6"/>
    <s v="Newell 329"/>
    <n v="16.399999999999999"/>
    <n v="5"/>
    <n v="0"/>
    <n v="4.2639999999999993"/>
  </r>
  <r>
    <n v="1379"/>
    <x v="655"/>
    <x v="2"/>
    <x v="472"/>
    <n v="40764"/>
    <s v="Second Class"/>
    <s v="VD-21670"/>
    <s v="Valerie Dominguez"/>
    <x v="0"/>
    <s v="United States"/>
    <s v="Pleasant Grove"/>
    <x v="7"/>
    <n v="84062"/>
    <x v="1"/>
    <s v="TEC-PH-10002310"/>
    <x v="2"/>
    <x v="7"/>
    <s v="Panasonic KX T7731-B Digital phone"/>
    <n v="399.96000000000004"/>
    <n v="5"/>
    <n v="0.2"/>
    <n v="34.996499999999969"/>
  </r>
  <r>
    <n v="1380"/>
    <x v="655"/>
    <x v="2"/>
    <x v="472"/>
    <n v="40764"/>
    <s v="Second Class"/>
    <s v="VD-21670"/>
    <s v="Valerie Dominguez"/>
    <x v="0"/>
    <s v="United States"/>
    <s v="Pleasant Grove"/>
    <x v="7"/>
    <n v="84062"/>
    <x v="1"/>
    <s v="OFF-ST-10002289"/>
    <x v="1"/>
    <x v="4"/>
    <s v="Safco Wire Cube Shelving System, For Use as 4 or 5 14&quot; Cubes, Black"/>
    <n v="158.9"/>
    <n v="5"/>
    <n v="0"/>
    <n v="7.9449999999999932"/>
  </r>
  <r>
    <n v="1381"/>
    <x v="655"/>
    <x v="2"/>
    <x v="472"/>
    <n v="40764"/>
    <s v="Second Class"/>
    <s v="VD-21670"/>
    <s v="Valerie Dominguez"/>
    <x v="0"/>
    <s v="United States"/>
    <s v="Pleasant Grove"/>
    <x v="7"/>
    <n v="84062"/>
    <x v="1"/>
    <s v="OFF-BI-10002852"/>
    <x v="1"/>
    <x v="8"/>
    <s v="Ibico Standard Transparent Covers"/>
    <n v="13.184000000000001"/>
    <n v="1"/>
    <n v="0.2"/>
    <n v="4.7792000000000003"/>
  </r>
  <r>
    <n v="1382"/>
    <x v="656"/>
    <x v="0"/>
    <x v="323"/>
    <n v="41527"/>
    <s v="Standard Class"/>
    <s v="JK-16120"/>
    <s v="Julie Kriz"/>
    <x v="2"/>
    <s v="United States"/>
    <s v="Aurora"/>
    <x v="10"/>
    <n v="60505"/>
    <x v="2"/>
    <s v="FUR-FU-10003394"/>
    <x v="0"/>
    <x v="5"/>
    <s v="Tenex &quot;The Solids&quot; Textured Chair Mats"/>
    <n v="83.951999999999998"/>
    <n v="3"/>
    <n v="0.6"/>
    <n v="-90.24839999999999"/>
  </r>
  <r>
    <n v="1383"/>
    <x v="657"/>
    <x v="0"/>
    <x v="473"/>
    <n v="41310"/>
    <s v="Same Day"/>
    <s v="PP-18955"/>
    <s v="Paul Prost"/>
    <x v="2"/>
    <s v="United States"/>
    <s v="Smyrna"/>
    <x v="32"/>
    <n v="30080"/>
    <x v="0"/>
    <s v="OFF-ST-10002344"/>
    <x v="1"/>
    <x v="4"/>
    <s v="Carina 42&quot;Hx23 3/4&quot;W Media Storage Unit"/>
    <n v="80.98"/>
    <n v="1"/>
    <n v="0"/>
    <n v="1.6196000000000055"/>
  </r>
  <r>
    <n v="1384"/>
    <x v="657"/>
    <x v="0"/>
    <x v="473"/>
    <n v="41310"/>
    <s v="Same Day"/>
    <s v="PP-18955"/>
    <s v="Paul Prost"/>
    <x v="2"/>
    <s v="United States"/>
    <s v="Smyrna"/>
    <x v="32"/>
    <n v="30080"/>
    <x v="0"/>
    <s v="OFF-PA-10001289"/>
    <x v="1"/>
    <x v="10"/>
    <s v="White Computer Printout Paper by Universal"/>
    <n v="348.84"/>
    <n v="9"/>
    <n v="0"/>
    <n v="170.9316"/>
  </r>
  <r>
    <n v="1385"/>
    <x v="657"/>
    <x v="0"/>
    <x v="473"/>
    <n v="41310"/>
    <s v="Same Day"/>
    <s v="PP-18955"/>
    <s v="Paul Prost"/>
    <x v="2"/>
    <s v="United States"/>
    <s v="Smyrna"/>
    <x v="32"/>
    <n v="30080"/>
    <x v="0"/>
    <s v="OFF-FA-10000053"/>
    <x v="1"/>
    <x v="13"/>
    <s v="Revere Boxed Rubber Bands by Revere"/>
    <n v="9.4499999999999993"/>
    <n v="5"/>
    <n v="0"/>
    <n v="0.18900000000000028"/>
  </r>
  <r>
    <n v="1386"/>
    <x v="657"/>
    <x v="0"/>
    <x v="473"/>
    <n v="41310"/>
    <s v="Same Day"/>
    <s v="PP-18955"/>
    <s v="Paul Prost"/>
    <x v="2"/>
    <s v="United States"/>
    <s v="Smyrna"/>
    <x v="32"/>
    <n v="30080"/>
    <x v="0"/>
    <s v="FUR-FU-10004091"/>
    <x v="0"/>
    <x v="5"/>
    <s v="Eldon 200 Class Desk Accessories, Black"/>
    <n v="18.84"/>
    <n v="3"/>
    <n v="0"/>
    <n v="7.1592000000000002"/>
  </r>
  <r>
    <n v="1387"/>
    <x v="657"/>
    <x v="0"/>
    <x v="473"/>
    <n v="41310"/>
    <s v="Same Day"/>
    <s v="PP-18955"/>
    <s v="Paul Prost"/>
    <x v="2"/>
    <s v="United States"/>
    <s v="Smyrna"/>
    <x v="32"/>
    <n v="30080"/>
    <x v="0"/>
    <s v="FUR-BO-10004015"/>
    <x v="0"/>
    <x v="0"/>
    <s v="Bush Andora Bookcase, Maple/Graphite Gray Finish"/>
    <n v="239.98"/>
    <n v="2"/>
    <n v="0"/>
    <n v="52.795599999999979"/>
  </r>
  <r>
    <n v="1388"/>
    <x v="657"/>
    <x v="0"/>
    <x v="473"/>
    <n v="41310"/>
    <s v="Same Day"/>
    <s v="PP-18955"/>
    <s v="Paul Prost"/>
    <x v="2"/>
    <s v="United States"/>
    <s v="Smyrna"/>
    <x v="32"/>
    <n v="30080"/>
    <x v="0"/>
    <s v="OFF-EN-10003001"/>
    <x v="1"/>
    <x v="12"/>
    <s v="Ames Color-File Green Diamond Border X-ray Mailers"/>
    <n v="167.96"/>
    <n v="2"/>
    <n v="0"/>
    <n v="78.941199999999995"/>
  </r>
  <r>
    <n v="1389"/>
    <x v="657"/>
    <x v="0"/>
    <x v="473"/>
    <n v="41310"/>
    <s v="Same Day"/>
    <s v="PP-18955"/>
    <s v="Paul Prost"/>
    <x v="2"/>
    <s v="United States"/>
    <s v="Smyrna"/>
    <x v="32"/>
    <n v="30080"/>
    <x v="0"/>
    <s v="TEC-PH-10000215"/>
    <x v="2"/>
    <x v="7"/>
    <s v="Plantronics Cordless Phone Headset with In-line Volume - M214C"/>
    <n v="104.85000000000001"/>
    <n v="3"/>
    <n v="0"/>
    <n v="28.309500000000007"/>
  </r>
  <r>
    <n v="1390"/>
    <x v="657"/>
    <x v="0"/>
    <x v="473"/>
    <n v="41310"/>
    <s v="Same Day"/>
    <s v="PP-18955"/>
    <s v="Paul Prost"/>
    <x v="2"/>
    <s v="United States"/>
    <s v="Smyrna"/>
    <x v="32"/>
    <n v="30080"/>
    <x v="0"/>
    <s v="TEC-PH-10003645"/>
    <x v="2"/>
    <x v="7"/>
    <s v="Aastra 57i VoIP phone"/>
    <n v="484.83000000000004"/>
    <n v="3"/>
    <n v="0"/>
    <n v="126.05580000000002"/>
  </r>
  <r>
    <n v="1391"/>
    <x v="657"/>
    <x v="0"/>
    <x v="473"/>
    <n v="4131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n v="41310"/>
    <s v="Same Day"/>
    <s v="PP-18955"/>
    <s v="Paul Prost"/>
    <x v="2"/>
    <s v="United States"/>
    <s v="Smyrna"/>
    <x v="32"/>
    <n v="30080"/>
    <x v="0"/>
    <s v="OFF-ST-10004804"/>
    <x v="1"/>
    <x v="4"/>
    <s v="Belkin 19&quot; Vented Equipment Shelf, Black"/>
    <n v="154.44"/>
    <n v="3"/>
    <n v="0"/>
    <n v="1.5444000000000031"/>
  </r>
  <r>
    <n v="1393"/>
    <x v="657"/>
    <x v="0"/>
    <x v="473"/>
    <n v="41310"/>
    <s v="Same Day"/>
    <s v="PP-18955"/>
    <s v="Paul Prost"/>
    <x v="2"/>
    <s v="United States"/>
    <s v="Smyrna"/>
    <x v="32"/>
    <n v="30080"/>
    <x v="0"/>
    <s v="OFF-PA-10003892"/>
    <x v="1"/>
    <x v="10"/>
    <s v="Xerox 1943"/>
    <n v="342.37"/>
    <n v="7"/>
    <n v="0"/>
    <n v="160.91389999999998"/>
  </r>
  <r>
    <n v="1394"/>
    <x v="658"/>
    <x v="3"/>
    <x v="445"/>
    <n v="41825"/>
    <s v="First Class"/>
    <s v="YS-21880"/>
    <s v="Yana Sorensen"/>
    <x v="1"/>
    <s v="United States"/>
    <s v="Burlington"/>
    <x v="3"/>
    <n v="27217"/>
    <x v="0"/>
    <s v="OFF-AR-10003514"/>
    <x v="1"/>
    <x v="6"/>
    <s v="4009 Highlighters by Sanford"/>
    <n v="9.5519999999999996"/>
    <n v="3"/>
    <n v="0.2"/>
    <n v="1.5521999999999991"/>
  </r>
  <r>
    <n v="1395"/>
    <x v="659"/>
    <x v="3"/>
    <x v="449"/>
    <n v="41927"/>
    <s v="Standard Class"/>
    <s v="CK-12760"/>
    <s v="Cyma Kinney"/>
    <x v="1"/>
    <s v="United States"/>
    <s v="Aurora"/>
    <x v="10"/>
    <n v="60505"/>
    <x v="2"/>
    <s v="FUR-TA-10002958"/>
    <x v="0"/>
    <x v="3"/>
    <s v="Bevis Oval Conference Table, Walnut"/>
    <n v="652.45000000000005"/>
    <n v="5"/>
    <n v="0.5"/>
    <n v="-430.61700000000019"/>
  </r>
  <r>
    <n v="1396"/>
    <x v="659"/>
    <x v="3"/>
    <x v="449"/>
    <n v="41927"/>
    <s v="Standard Class"/>
    <s v="CK-12760"/>
    <s v="Cyma Kinney"/>
    <x v="1"/>
    <s v="United States"/>
    <s v="Aurora"/>
    <x v="10"/>
    <n v="60505"/>
    <x v="2"/>
    <s v="FUR-TA-10001676"/>
    <x v="0"/>
    <x v="3"/>
    <s v="Hon 61000 Series Interactive Training Tables"/>
    <n v="66.644999999999996"/>
    <n v="3"/>
    <n v="0.5"/>
    <n v="-42.652799999999999"/>
  </r>
  <r>
    <n v="1397"/>
    <x v="660"/>
    <x v="0"/>
    <x v="390"/>
    <n v="41605"/>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n v="41605"/>
    <s v="First Class"/>
    <s v="NC-18340"/>
    <s v="Nat Carroll"/>
    <x v="0"/>
    <s v="United States"/>
    <s v="New York City"/>
    <x v="15"/>
    <n v="10035"/>
    <x v="3"/>
    <s v="OFF-PA-10004971"/>
    <x v="1"/>
    <x v="10"/>
    <s v="Xerox 196"/>
    <n v="11.56"/>
    <n v="2"/>
    <n v="0"/>
    <n v="5.6644000000000005"/>
  </r>
  <r>
    <n v="1399"/>
    <x v="660"/>
    <x v="0"/>
    <x v="390"/>
    <n v="41605"/>
    <s v="First Class"/>
    <s v="NC-18340"/>
    <s v="Nat Carroll"/>
    <x v="0"/>
    <s v="United States"/>
    <s v="New York City"/>
    <x v="15"/>
    <n v="10035"/>
    <x v="3"/>
    <s v="TEC-AC-10002323"/>
    <x v="2"/>
    <x v="11"/>
    <s v="SanDisk Ultra 32 GB MicroSDHC Class 10 Memory Card"/>
    <n v="88.4"/>
    <n v="4"/>
    <n v="0"/>
    <n v="11.492000000000004"/>
  </r>
  <r>
    <n v="1400"/>
    <x v="660"/>
    <x v="0"/>
    <x v="390"/>
    <n v="41605"/>
    <s v="First Class"/>
    <s v="NC-18340"/>
    <s v="Nat Carroll"/>
    <x v="0"/>
    <s v="United States"/>
    <s v="New York City"/>
    <x v="15"/>
    <n v="10035"/>
    <x v="3"/>
    <s v="OFF-PA-10004888"/>
    <x v="1"/>
    <x v="10"/>
    <s v="Xerox 217"/>
    <n v="6.48"/>
    <n v="1"/>
    <n v="0"/>
    <n v="3.1104000000000003"/>
  </r>
  <r>
    <n v="1401"/>
    <x v="661"/>
    <x v="0"/>
    <x v="474"/>
    <n v="41584"/>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n v="41584"/>
    <s v="Standard Class"/>
    <s v="KM-16375"/>
    <s v="Katherine Murray"/>
    <x v="2"/>
    <s v="United States"/>
    <s v="Salem"/>
    <x v="17"/>
    <n v="24153"/>
    <x v="0"/>
    <s v="OFF-EN-10002230"/>
    <x v="1"/>
    <x v="12"/>
    <s v="Airmail Envelopes"/>
    <n v="251.79000000000002"/>
    <n v="3"/>
    <n v="0"/>
    <n v="118.34129999999999"/>
  </r>
  <r>
    <n v="1403"/>
    <x v="662"/>
    <x v="0"/>
    <x v="475"/>
    <n v="41390"/>
    <s v="Standard Class"/>
    <s v="GM-14455"/>
    <s v="Gary Mitchum"/>
    <x v="2"/>
    <s v="United States"/>
    <s v="Columbus"/>
    <x v="24"/>
    <n v="43229"/>
    <x v="3"/>
    <s v="FUR-TA-10002622"/>
    <x v="0"/>
    <x v="3"/>
    <s v="Bush Andora Conference Table, Maple/Graphite Gray Finish"/>
    <n v="205.17599999999999"/>
    <n v="2"/>
    <n v="0.4"/>
    <n v="-58.133199999999988"/>
  </r>
  <r>
    <n v="1404"/>
    <x v="662"/>
    <x v="0"/>
    <x v="475"/>
    <n v="41390"/>
    <s v="Standard Class"/>
    <s v="GM-14455"/>
    <s v="Gary Mitchum"/>
    <x v="2"/>
    <s v="United States"/>
    <s v="Columbus"/>
    <x v="24"/>
    <n v="43229"/>
    <x v="3"/>
    <s v="OFF-PA-10000418"/>
    <x v="1"/>
    <x v="10"/>
    <s v="Xerox 189"/>
    <n v="419.4"/>
    <n v="5"/>
    <n v="0.2"/>
    <n v="146.79"/>
  </r>
  <r>
    <n v="1405"/>
    <x v="663"/>
    <x v="2"/>
    <x v="322"/>
    <n v="40641"/>
    <s v="First Class"/>
    <s v="SD-20485"/>
    <s v="Shirley Daniels"/>
    <x v="2"/>
    <s v="United States"/>
    <s v="Philadelphia"/>
    <x v="9"/>
    <n v="19143"/>
    <x v="3"/>
    <s v="OFF-SU-10004498"/>
    <x v="1"/>
    <x v="14"/>
    <s v="Martin-Yale Premier Letter Opener"/>
    <n v="10.304000000000002"/>
    <n v="1"/>
    <n v="0.2"/>
    <n v="-2.1896000000000004"/>
  </r>
  <r>
    <n v="1406"/>
    <x v="663"/>
    <x v="2"/>
    <x v="322"/>
    <n v="40641"/>
    <s v="First Class"/>
    <s v="SD-20485"/>
    <s v="Shirley Daniels"/>
    <x v="2"/>
    <s v="United States"/>
    <s v="Philadelphia"/>
    <x v="9"/>
    <n v="19143"/>
    <x v="3"/>
    <s v="FUR-TA-10001039"/>
    <x v="0"/>
    <x v="3"/>
    <s v="KI Adjustable-Height Table"/>
    <n v="154.76400000000001"/>
    <n v="3"/>
    <n v="0.4"/>
    <n v="-36.11160000000001"/>
  </r>
  <r>
    <n v="1407"/>
    <x v="663"/>
    <x v="2"/>
    <x v="322"/>
    <n v="40641"/>
    <s v="First Class"/>
    <s v="SD-20485"/>
    <s v="Shirley Daniels"/>
    <x v="2"/>
    <s v="United States"/>
    <s v="Philadelphia"/>
    <x v="9"/>
    <n v="19143"/>
    <x v="3"/>
    <s v="TEC-AC-10004659"/>
    <x v="2"/>
    <x v="11"/>
    <s v="Imation Secure+ Hardware Encrypted USB 2.0 Flash Drive; 16GB"/>
    <n v="116.78399999999999"/>
    <n v="2"/>
    <n v="0.2"/>
    <n v="21.896999999999991"/>
  </r>
  <r>
    <n v="1408"/>
    <x v="664"/>
    <x v="0"/>
    <x v="476"/>
    <n v="41524"/>
    <s v="Standard Class"/>
    <s v="KD-16270"/>
    <s v="Karen Daniels"/>
    <x v="0"/>
    <s v="United States"/>
    <s v="New York City"/>
    <x v="15"/>
    <n v="10024"/>
    <x v="3"/>
    <s v="OFF-AR-10002240"/>
    <x v="1"/>
    <x v="6"/>
    <s v="Panasonic KP-150 Electric Pencil Sharpener"/>
    <n v="75.48"/>
    <n v="2"/>
    <n v="0"/>
    <n v="19.6248"/>
  </r>
  <r>
    <n v="1409"/>
    <x v="664"/>
    <x v="0"/>
    <x v="476"/>
    <n v="41524"/>
    <s v="Standard Class"/>
    <s v="KD-16270"/>
    <s v="Karen Daniels"/>
    <x v="0"/>
    <s v="United States"/>
    <s v="New York City"/>
    <x v="15"/>
    <n v="10024"/>
    <x v="3"/>
    <s v="FUR-FU-10001967"/>
    <x v="0"/>
    <x v="5"/>
    <s v="Telescoping Adjustable Floor Lamp"/>
    <n v="39.979999999999997"/>
    <n v="2"/>
    <n v="0"/>
    <n v="9.9949999999999974"/>
  </r>
  <r>
    <n v="1410"/>
    <x v="665"/>
    <x v="0"/>
    <x v="477"/>
    <n v="41548"/>
    <s v="Standard Class"/>
    <s v="AB-10105"/>
    <s v="Adrian Barton"/>
    <x v="0"/>
    <s v="United States"/>
    <s v="Phoenix"/>
    <x v="16"/>
    <n v="85023"/>
    <x v="1"/>
    <s v="FUR-TA-10002356"/>
    <x v="0"/>
    <x v="3"/>
    <s v="Bevis Boat-Shaped Conference Table"/>
    <n v="393.16500000000002"/>
    <n v="3"/>
    <n v="0.5"/>
    <n v="-204.44580000000005"/>
  </r>
  <r>
    <n v="1411"/>
    <x v="666"/>
    <x v="3"/>
    <x v="259"/>
    <n v="41955"/>
    <s v="Standard Class"/>
    <s v="SZ-20035"/>
    <s v="Sam Zeldin"/>
    <x v="2"/>
    <s v="United States"/>
    <s v="Grand Prairie"/>
    <x v="5"/>
    <n v="75051"/>
    <x v="2"/>
    <s v="OFF-LA-10003923"/>
    <x v="1"/>
    <x v="2"/>
    <s v="Alphabetical Labels for Top Tab Filing"/>
    <n v="23.680000000000003"/>
    <n v="2"/>
    <n v="0.2"/>
    <n v="8.879999999999999"/>
  </r>
  <r>
    <n v="1412"/>
    <x v="667"/>
    <x v="0"/>
    <x v="478"/>
    <n v="41469"/>
    <s v="Standard Class"/>
    <s v="JD-15895"/>
    <s v="Jonathan Doherty"/>
    <x v="1"/>
    <s v="United States"/>
    <s v="New York City"/>
    <x v="15"/>
    <n v="10035"/>
    <x v="3"/>
    <s v="FUR-CH-10002335"/>
    <x v="0"/>
    <x v="1"/>
    <s v="Hon GuestStacker Chair"/>
    <n v="408.00599999999997"/>
    <n v="2"/>
    <n v="0.1"/>
    <n v="72.534400000000005"/>
  </r>
  <r>
    <n v="1413"/>
    <x v="667"/>
    <x v="0"/>
    <x v="478"/>
    <n v="41469"/>
    <s v="Standard Class"/>
    <s v="JD-15895"/>
    <s v="Jonathan Doherty"/>
    <x v="1"/>
    <s v="United States"/>
    <s v="New York City"/>
    <x v="15"/>
    <n v="10035"/>
    <x v="3"/>
    <s v="FUR-FU-10000723"/>
    <x v="0"/>
    <x v="5"/>
    <s v="Deflect-o EconoMat Studded, No Bevel Mat for Low Pile Carpeting"/>
    <n v="165.28"/>
    <n v="4"/>
    <n v="0"/>
    <n v="14.875200000000007"/>
  </r>
  <r>
    <n v="1414"/>
    <x v="668"/>
    <x v="2"/>
    <x v="479"/>
    <n v="40729"/>
    <s v="Standard Class"/>
    <s v="HA-14905"/>
    <s v="Helen Abelman"/>
    <x v="0"/>
    <s v="United States"/>
    <s v="New York City"/>
    <x v="15"/>
    <n v="10024"/>
    <x v="3"/>
    <s v="OFF-BI-10002867"/>
    <x v="1"/>
    <x v="8"/>
    <s v="GBC Recycled Regency Composition Covers"/>
    <n v="334.76800000000003"/>
    <n v="7"/>
    <n v="0.2"/>
    <n v="108.79959999999997"/>
  </r>
  <r>
    <n v="1415"/>
    <x v="669"/>
    <x v="3"/>
    <x v="480"/>
    <n v="41671"/>
    <s v="Second Class"/>
    <s v="BT-11305"/>
    <s v="Beth Thompson"/>
    <x v="2"/>
    <s v="United States"/>
    <s v="Costa Mesa"/>
    <x v="1"/>
    <n v="92627"/>
    <x v="1"/>
    <s v="TEC-AC-10000580"/>
    <x v="2"/>
    <x v="11"/>
    <s v="Logitech G13 Programmable Gameboard with LCD Display"/>
    <n v="239.96999999999997"/>
    <n v="3"/>
    <n v="0"/>
    <n v="26.39670000000001"/>
  </r>
  <r>
    <n v="1416"/>
    <x v="669"/>
    <x v="3"/>
    <x v="480"/>
    <n v="41671"/>
    <s v="Second Class"/>
    <s v="BT-11305"/>
    <s v="Beth Thompson"/>
    <x v="2"/>
    <s v="United States"/>
    <s v="Costa Mesa"/>
    <x v="1"/>
    <n v="92627"/>
    <x v="1"/>
    <s v="FUR-FU-10003976"/>
    <x v="0"/>
    <x v="5"/>
    <s v="DAX Executive Solid Wood Document Frame, Desktop or Hang, Mahogany, 5 x 7"/>
    <n v="37.74"/>
    <n v="3"/>
    <n v="0"/>
    <n v="12.831599999999996"/>
  </r>
  <r>
    <n v="1417"/>
    <x v="670"/>
    <x v="1"/>
    <x v="481"/>
    <n v="41176"/>
    <s v="First Class"/>
    <s v="SV-20815"/>
    <s v="Stuart Van"/>
    <x v="1"/>
    <s v="United States"/>
    <s v="Houston"/>
    <x v="5"/>
    <n v="77041"/>
    <x v="2"/>
    <s v="TEC-PH-10002922"/>
    <x v="2"/>
    <x v="7"/>
    <s v="ShoreTel ShorePhone IP 230 VoIP phone"/>
    <n v="946.34400000000005"/>
    <n v="7"/>
    <n v="0.2"/>
    <n v="118.29299999999989"/>
  </r>
  <r>
    <n v="1418"/>
    <x v="670"/>
    <x v="1"/>
    <x v="481"/>
    <n v="41176"/>
    <s v="First Class"/>
    <s v="SV-20815"/>
    <s v="Stuart Van"/>
    <x v="1"/>
    <s v="United States"/>
    <s v="Houston"/>
    <x v="5"/>
    <n v="77041"/>
    <x v="2"/>
    <s v="TEC-AC-10004353"/>
    <x v="2"/>
    <x v="11"/>
    <s v="Hypercom P1300 Pinpad"/>
    <n v="151.20000000000002"/>
    <n v="3"/>
    <n v="0.2"/>
    <n v="32.130000000000003"/>
  </r>
  <r>
    <n v="1419"/>
    <x v="670"/>
    <x v="1"/>
    <x v="481"/>
    <n v="41176"/>
    <s v="First Class"/>
    <s v="SV-20815"/>
    <s v="Stuart Van"/>
    <x v="1"/>
    <s v="United States"/>
    <s v="Houston"/>
    <x v="5"/>
    <n v="77041"/>
    <x v="2"/>
    <s v="FUR-FU-10001706"/>
    <x v="0"/>
    <x v="5"/>
    <s v="Longer-Life Soft White Bulbs"/>
    <n v="4.9280000000000008"/>
    <n v="4"/>
    <n v="0.6"/>
    <n v="-1.4783999999999997"/>
  </r>
  <r>
    <n v="1420"/>
    <x v="671"/>
    <x v="1"/>
    <x v="120"/>
    <n v="41182"/>
    <s v="Standard Class"/>
    <s v="RW-19540"/>
    <s v="Rick Wilson"/>
    <x v="1"/>
    <s v="United States"/>
    <s v="Mesa"/>
    <x v="16"/>
    <n v="85204"/>
    <x v="1"/>
    <s v="OFF-PA-10000501"/>
    <x v="1"/>
    <x v="10"/>
    <s v="Petty Cash Envelope"/>
    <n v="86.272000000000006"/>
    <n v="4"/>
    <n v="0.2"/>
    <n v="31.273599999999998"/>
  </r>
  <r>
    <n v="1421"/>
    <x v="671"/>
    <x v="1"/>
    <x v="120"/>
    <n v="41182"/>
    <s v="Standard Class"/>
    <s v="RW-19540"/>
    <s v="Rick Wilson"/>
    <x v="1"/>
    <s v="United States"/>
    <s v="Mesa"/>
    <x v="16"/>
    <n v="85204"/>
    <x v="1"/>
    <s v="OFF-BI-10000778"/>
    <x v="1"/>
    <x v="8"/>
    <s v="GBC VeloBinder Electric Binding Machine"/>
    <n v="72.588000000000008"/>
    <n v="2"/>
    <n v="0.7"/>
    <n v="-48.391999999999982"/>
  </r>
  <r>
    <n v="1422"/>
    <x v="671"/>
    <x v="1"/>
    <x v="120"/>
    <n v="41182"/>
    <s v="Standard Class"/>
    <s v="RW-19540"/>
    <s v="Rick Wilson"/>
    <x v="1"/>
    <s v="United States"/>
    <s v="Mesa"/>
    <x v="16"/>
    <n v="85204"/>
    <x v="1"/>
    <s v="OFF-AP-10004980"/>
    <x v="1"/>
    <x v="9"/>
    <s v="3M Replacement Filter for Office Air Cleaner for 20' x 33' Room"/>
    <n v="60.672000000000004"/>
    <n v="2"/>
    <n v="0.2"/>
    <n v="14.409600000000003"/>
  </r>
  <r>
    <n v="1423"/>
    <x v="671"/>
    <x v="1"/>
    <x v="120"/>
    <n v="41182"/>
    <s v="Standard Class"/>
    <s v="RW-19540"/>
    <s v="Rick Wilson"/>
    <x v="1"/>
    <s v="United States"/>
    <s v="Mesa"/>
    <x v="16"/>
    <n v="85204"/>
    <x v="1"/>
    <s v="OFF-BI-10003984"/>
    <x v="1"/>
    <x v="8"/>
    <s v="Lock-Up Easel 'Spel-Binder'"/>
    <n v="77.031000000000006"/>
    <n v="9"/>
    <n v="0.7"/>
    <n v="-59.057100000000005"/>
  </r>
  <r>
    <n v="1424"/>
    <x v="671"/>
    <x v="1"/>
    <x v="120"/>
    <n v="41182"/>
    <s v="Standard Class"/>
    <s v="RW-19540"/>
    <s v="Rick Wilson"/>
    <x v="1"/>
    <s v="United States"/>
    <s v="Mesa"/>
    <x v="16"/>
    <n v="85204"/>
    <x v="1"/>
    <s v="OFF-ST-10000798"/>
    <x v="1"/>
    <x v="4"/>
    <s v="2300 Heavy-Duty Transfer File Systems by Perma"/>
    <n v="119.90400000000001"/>
    <n v="6"/>
    <n v="0.2"/>
    <n v="-1.4988000000000135"/>
  </r>
  <r>
    <n v="1425"/>
    <x v="671"/>
    <x v="1"/>
    <x v="120"/>
    <n v="41182"/>
    <s v="Standard Class"/>
    <s v="RW-19540"/>
    <s v="Rick Wilson"/>
    <x v="1"/>
    <s v="United States"/>
    <s v="Mesa"/>
    <x v="16"/>
    <n v="85204"/>
    <x v="1"/>
    <s v="TEC-PH-10001750"/>
    <x v="2"/>
    <x v="7"/>
    <s v="Samsung Rugby III"/>
    <n v="263.96000000000004"/>
    <n v="5"/>
    <n v="0.2"/>
    <n v="23.096500000000006"/>
  </r>
  <r>
    <n v="1426"/>
    <x v="671"/>
    <x v="1"/>
    <x v="120"/>
    <n v="41182"/>
    <s v="Standard Class"/>
    <s v="RW-19540"/>
    <s v="Rick Wilson"/>
    <x v="1"/>
    <s v="United States"/>
    <s v="Mesa"/>
    <x v="16"/>
    <n v="85204"/>
    <x v="1"/>
    <s v="OFF-ST-10002743"/>
    <x v="1"/>
    <x v="4"/>
    <s v="SAFCO Boltless Steel Shelving"/>
    <n v="363.64800000000002"/>
    <n v="4"/>
    <n v="0.2"/>
    <n v="-86.366400000000027"/>
  </r>
  <r>
    <n v="1427"/>
    <x v="672"/>
    <x v="1"/>
    <x v="89"/>
    <n v="41217"/>
    <s v="Second Class"/>
    <s v="DK-12835"/>
    <s v="Damala Kotsonis"/>
    <x v="1"/>
    <s v="United States"/>
    <s v="Salinas"/>
    <x v="1"/>
    <n v="93905"/>
    <x v="1"/>
    <s v="OFF-BI-10002949"/>
    <x v="1"/>
    <x v="8"/>
    <s v="Prestige Round Ring Binders"/>
    <n v="9.7280000000000015"/>
    <n v="2"/>
    <n v="0.2"/>
    <n v="3.283199999999999"/>
  </r>
  <r>
    <n v="1428"/>
    <x v="672"/>
    <x v="1"/>
    <x v="89"/>
    <n v="41217"/>
    <s v="Second Class"/>
    <s v="DK-12835"/>
    <s v="Damala Kotsonis"/>
    <x v="1"/>
    <s v="United States"/>
    <s v="Salinas"/>
    <x v="1"/>
    <n v="93905"/>
    <x v="1"/>
    <s v="OFF-EN-10002600"/>
    <x v="1"/>
    <x v="12"/>
    <s v="Redi-Strip #10 Envelopes, 4 1/8 x 9 1/2"/>
    <n v="14.75"/>
    <n v="5"/>
    <n v="0"/>
    <n v="7.08"/>
  </r>
  <r>
    <n v="1429"/>
    <x v="672"/>
    <x v="1"/>
    <x v="89"/>
    <n v="41217"/>
    <s v="Second Class"/>
    <s v="DK-12835"/>
    <s v="Damala Kotsonis"/>
    <x v="1"/>
    <s v="United States"/>
    <s v="Salinas"/>
    <x v="1"/>
    <n v="93905"/>
    <x v="1"/>
    <s v="OFF-BI-10003708"/>
    <x v="1"/>
    <x v="8"/>
    <s v="Acco Four Pocket Poly Ring Binder with Label Holder, Smoke, 1&quot;"/>
    <n v="29.800000000000004"/>
    <n v="5"/>
    <n v="0.2"/>
    <n v="9.3124999999999982"/>
  </r>
  <r>
    <n v="1430"/>
    <x v="672"/>
    <x v="1"/>
    <x v="89"/>
    <n v="41217"/>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n v="41974"/>
    <s v="Standard Class"/>
    <s v="LT-17110"/>
    <s v="Liz Thompson"/>
    <x v="0"/>
    <s v="United States"/>
    <s v="Columbus"/>
    <x v="24"/>
    <n v="43229"/>
    <x v="3"/>
    <s v="TEC-PH-10003092"/>
    <x v="2"/>
    <x v="7"/>
    <s v="Motorola L804"/>
    <n v="220.75200000000001"/>
    <n v="8"/>
    <n v="0.4"/>
    <n v="-40.47120000000001"/>
  </r>
  <r>
    <n v="1432"/>
    <x v="674"/>
    <x v="2"/>
    <x v="174"/>
    <n v="40898"/>
    <s v="Second Class"/>
    <s v="IM-15070"/>
    <s v="Irene Maddox"/>
    <x v="0"/>
    <s v="United States"/>
    <s v="Florence"/>
    <x v="19"/>
    <n v="35630"/>
    <x v="0"/>
    <s v="OFF-BI-10001191"/>
    <x v="1"/>
    <x v="8"/>
    <s v="Canvas Sectional Post Binders"/>
    <n v="152.76"/>
    <n v="6"/>
    <n v="0"/>
    <n v="74.852400000000003"/>
  </r>
  <r>
    <n v="1433"/>
    <x v="674"/>
    <x v="2"/>
    <x v="174"/>
    <n v="40898"/>
    <s v="Second Class"/>
    <s v="IM-15070"/>
    <s v="Irene Maddox"/>
    <x v="0"/>
    <s v="United States"/>
    <s v="Florence"/>
    <x v="19"/>
    <n v="35630"/>
    <x v="0"/>
    <s v="OFF-SU-10004115"/>
    <x v="1"/>
    <x v="14"/>
    <s v="Acme Stainless Steel Office Snips"/>
    <n v="7.27"/>
    <n v="1"/>
    <n v="0"/>
    <n v="1.9629000000000003"/>
  </r>
  <r>
    <n v="1434"/>
    <x v="674"/>
    <x v="2"/>
    <x v="174"/>
    <n v="40898"/>
    <s v="Second Class"/>
    <s v="IM-15070"/>
    <s v="Irene Maddox"/>
    <x v="0"/>
    <s v="United States"/>
    <s v="Florence"/>
    <x v="19"/>
    <n v="35630"/>
    <x v="0"/>
    <s v="FUR-CH-10000513"/>
    <x v="0"/>
    <x v="1"/>
    <s v="High-Back Leather Manager's Chair"/>
    <n v="1819.8600000000001"/>
    <n v="14"/>
    <n v="0"/>
    <n v="163.78740000000002"/>
  </r>
  <r>
    <n v="1435"/>
    <x v="675"/>
    <x v="0"/>
    <x v="482"/>
    <n v="41639"/>
    <s v="Standard Class"/>
    <s v="FP-14320"/>
    <s v="Frank Preis"/>
    <x v="0"/>
    <s v="United States"/>
    <s v="Seattle"/>
    <x v="4"/>
    <n v="98105"/>
    <x v="1"/>
    <s v="OFF-PA-10003673"/>
    <x v="1"/>
    <x v="10"/>
    <s v="Strathmore Photo Mount Cards"/>
    <n v="33.9"/>
    <n v="5"/>
    <n v="0"/>
    <n v="15.593999999999999"/>
  </r>
  <r>
    <n v="1436"/>
    <x v="676"/>
    <x v="3"/>
    <x v="308"/>
    <n v="41818"/>
    <s v="Standard Class"/>
    <s v="ST-20530"/>
    <s v="Shui Tom"/>
    <x v="0"/>
    <s v="United States"/>
    <s v="Parma"/>
    <x v="24"/>
    <n v="44134"/>
    <x v="3"/>
    <s v="OFF-PA-10001639"/>
    <x v="1"/>
    <x v="10"/>
    <s v="Xerox 203"/>
    <n v="31.104000000000006"/>
    <n v="6"/>
    <n v="0.2"/>
    <n v="10.8864"/>
  </r>
  <r>
    <n v="1437"/>
    <x v="676"/>
    <x v="3"/>
    <x v="308"/>
    <n v="41818"/>
    <s v="Standard Class"/>
    <s v="ST-20530"/>
    <s v="Shui Tom"/>
    <x v="0"/>
    <s v="United States"/>
    <s v="Parma"/>
    <x v="24"/>
    <n v="44134"/>
    <x v="3"/>
    <s v="OFF-AR-10003829"/>
    <x v="1"/>
    <x v="6"/>
    <s v="Newell 35"/>
    <n v="5.2480000000000002"/>
    <n v="2"/>
    <n v="0.2"/>
    <n v="0.59039999999999915"/>
  </r>
  <r>
    <n v="1438"/>
    <x v="677"/>
    <x v="1"/>
    <x v="52"/>
    <n v="41197"/>
    <s v="Same Day"/>
    <s v="JE-15745"/>
    <s v="Joel Eaton"/>
    <x v="0"/>
    <s v="United States"/>
    <s v="Amarillo"/>
    <x v="5"/>
    <n v="79109"/>
    <x v="2"/>
    <s v="TEC-AC-10004975"/>
    <x v="2"/>
    <x v="11"/>
    <s v="Plantronics Audio 995 Wireless Stereo Headset"/>
    <n v="263.88"/>
    <n v="3"/>
    <n v="0.2"/>
    <n v="42.880500000000012"/>
  </r>
  <r>
    <n v="1439"/>
    <x v="677"/>
    <x v="1"/>
    <x v="52"/>
    <n v="41197"/>
    <s v="Same Day"/>
    <s v="JE-15745"/>
    <s v="Joel Eaton"/>
    <x v="0"/>
    <s v="United States"/>
    <s v="Amarillo"/>
    <x v="5"/>
    <n v="79109"/>
    <x v="2"/>
    <s v="FUR-CH-10002024"/>
    <x v="0"/>
    <x v="1"/>
    <s v="HON 5400 Series Task Chairs for Big and Tall"/>
    <n v="2453.4299999999998"/>
    <n v="5"/>
    <n v="0.3"/>
    <n v="-350.4899999999999"/>
  </r>
  <r>
    <n v="1440"/>
    <x v="678"/>
    <x v="3"/>
    <x v="483"/>
    <n v="41745"/>
    <s v="Second Class"/>
    <s v="BD-11320"/>
    <s v="Bill Donatelli"/>
    <x v="0"/>
    <s v="United States"/>
    <s v="Providence"/>
    <x v="34"/>
    <n v="2908"/>
    <x v="3"/>
    <s v="OFF-BI-10004364"/>
    <x v="1"/>
    <x v="8"/>
    <s v="Storex Dura Pro Binders"/>
    <n v="29.700000000000003"/>
    <n v="5"/>
    <n v="0"/>
    <n v="13.365"/>
  </r>
  <r>
    <n v="1441"/>
    <x v="678"/>
    <x v="3"/>
    <x v="483"/>
    <n v="41745"/>
    <s v="Second Class"/>
    <s v="BD-11320"/>
    <s v="Bill Donatelli"/>
    <x v="0"/>
    <s v="United States"/>
    <s v="Providence"/>
    <x v="34"/>
    <n v="2908"/>
    <x v="3"/>
    <s v="OFF-PA-10001712"/>
    <x v="1"/>
    <x v="10"/>
    <s v="Xerox 1948"/>
    <n v="39.96"/>
    <n v="4"/>
    <n v="0"/>
    <n v="17.981999999999999"/>
  </r>
  <r>
    <n v="1442"/>
    <x v="679"/>
    <x v="3"/>
    <x v="484"/>
    <n v="41998"/>
    <s v="Second Class"/>
    <s v="MM-17920"/>
    <s v="Michael Moore"/>
    <x v="0"/>
    <s v="United States"/>
    <s v="San Francisco"/>
    <x v="1"/>
    <n v="94110"/>
    <x v="1"/>
    <s v="OFF-BI-10001510"/>
    <x v="1"/>
    <x v="8"/>
    <s v="Deluxe Heavy-Duty Vinyl Round Ring Binder"/>
    <n v="36.672000000000004"/>
    <n v="2"/>
    <n v="0.2"/>
    <n v="11.459999999999999"/>
  </r>
  <r>
    <n v="1443"/>
    <x v="680"/>
    <x v="3"/>
    <x v="485"/>
    <n v="41860"/>
    <s v="First Class"/>
    <s v="PW-19030"/>
    <s v="Pauline Webber"/>
    <x v="1"/>
    <s v="United States"/>
    <s v="Richmond"/>
    <x v="0"/>
    <n v="40475"/>
    <x v="0"/>
    <s v="OFF-PA-10002713"/>
    <x v="1"/>
    <x v="10"/>
    <s v="Adams Phone Message Book, 200 Message Capacity, 8 1/16” x 11”"/>
    <n v="13.76"/>
    <n v="2"/>
    <n v="0"/>
    <n v="6.3295999999999992"/>
  </r>
  <r>
    <n v="1444"/>
    <x v="681"/>
    <x v="1"/>
    <x v="486"/>
    <n v="41188"/>
    <s v="Standard Class"/>
    <s v="SC-20440"/>
    <s v="Shaun Chance"/>
    <x v="1"/>
    <s v="United States"/>
    <s v="Aurora"/>
    <x v="22"/>
    <n v="80013"/>
    <x v="1"/>
    <s v="OFF-ST-10002974"/>
    <x v="1"/>
    <x v="4"/>
    <s v="Trav-L-File Heavy-Duty Shuttle II, Black"/>
    <n v="139.42400000000001"/>
    <n v="4"/>
    <n v="0.2"/>
    <n v="17.42799999999999"/>
  </r>
  <r>
    <n v="1445"/>
    <x v="682"/>
    <x v="0"/>
    <x v="454"/>
    <n v="41423"/>
    <s v="Standard Class"/>
    <s v="KL-16645"/>
    <s v="Ken Lonsdale"/>
    <x v="0"/>
    <s v="United States"/>
    <s v="Chicago"/>
    <x v="10"/>
    <n v="60623"/>
    <x v="2"/>
    <s v="TEC-PH-10004165"/>
    <x v="2"/>
    <x v="7"/>
    <s v="Mitel MiVoice 5330e IP Phone"/>
    <n v="1979.9280000000001"/>
    <n v="9"/>
    <n v="0.2"/>
    <n v="148.49459999999993"/>
  </r>
  <r>
    <n v="1446"/>
    <x v="683"/>
    <x v="3"/>
    <x v="487"/>
    <n v="41807"/>
    <s v="First Class"/>
    <s v="SD-20485"/>
    <s v="Shirley Daniels"/>
    <x v="2"/>
    <s v="United States"/>
    <s v="Chicago"/>
    <x v="10"/>
    <n v="60653"/>
    <x v="2"/>
    <s v="OFF-ST-10004804"/>
    <x v="1"/>
    <x v="4"/>
    <s v="Belkin 19&quot; Vented Equipment Shelf, Black"/>
    <n v="164.73599999999999"/>
    <n v="4"/>
    <n v="0.2"/>
    <n v="-39.124799999999993"/>
  </r>
  <r>
    <n v="1447"/>
    <x v="683"/>
    <x v="3"/>
    <x v="487"/>
    <n v="41807"/>
    <s v="First Class"/>
    <s v="SD-20485"/>
    <s v="Shirley Daniels"/>
    <x v="2"/>
    <s v="United States"/>
    <s v="Chicago"/>
    <x v="10"/>
    <n v="60653"/>
    <x v="2"/>
    <s v="FUR-CH-10004289"/>
    <x v="0"/>
    <x v="1"/>
    <s v="Global Super Steno Chair"/>
    <n v="470.30199999999996"/>
    <n v="7"/>
    <n v="0.3"/>
    <n v="-87.341800000000035"/>
  </r>
  <r>
    <n v="1448"/>
    <x v="683"/>
    <x v="3"/>
    <x v="487"/>
    <n v="41807"/>
    <s v="First Class"/>
    <s v="SD-20485"/>
    <s v="Shirley Daniels"/>
    <x v="2"/>
    <s v="United States"/>
    <s v="Chicago"/>
    <x v="10"/>
    <n v="60653"/>
    <x v="2"/>
    <s v="TEC-PH-10002564"/>
    <x v="2"/>
    <x v="7"/>
    <s v="OtterBox Defender Series Case - Samsung Galaxy S4"/>
    <n v="47.984000000000002"/>
    <n v="2"/>
    <n v="0.2"/>
    <n v="5.9979999999999922"/>
  </r>
  <r>
    <n v="1449"/>
    <x v="684"/>
    <x v="2"/>
    <x v="488"/>
    <n v="40657"/>
    <s v="First Class"/>
    <s v="TS-21160"/>
    <s v="Theresa Swint"/>
    <x v="1"/>
    <s v="United States"/>
    <s v="Philadelphia"/>
    <x v="9"/>
    <n v="19134"/>
    <x v="3"/>
    <s v="OFF-BI-10004876"/>
    <x v="1"/>
    <x v="8"/>
    <s v="Wilson Jones Suede Grain Vinyl Binders"/>
    <n v="2.5020000000000002"/>
    <n v="3"/>
    <n v="0.7"/>
    <n v="-1.7513999999999994"/>
  </r>
  <r>
    <n v="1450"/>
    <x v="685"/>
    <x v="1"/>
    <x v="489"/>
    <n v="41036"/>
    <s v="Standard Class"/>
    <s v="JB-15400"/>
    <s v="Jennifer Braxton"/>
    <x v="1"/>
    <s v="United States"/>
    <s v="Los Angeles"/>
    <x v="1"/>
    <n v="90008"/>
    <x v="1"/>
    <s v="TEC-PH-10004348"/>
    <x v="2"/>
    <x v="7"/>
    <s v="OtterBox Defender Series Case - iPhone 5c"/>
    <n v="88.751999999999995"/>
    <n v="3"/>
    <n v="0.2"/>
    <n v="11.093999999999998"/>
  </r>
  <r>
    <n v="1451"/>
    <x v="686"/>
    <x v="1"/>
    <x v="490"/>
    <n v="41110"/>
    <s v="First Class"/>
    <s v="TS-21085"/>
    <s v="Thais Sissman"/>
    <x v="0"/>
    <s v="United States"/>
    <s v="Phoenix"/>
    <x v="16"/>
    <n v="85023"/>
    <x v="1"/>
    <s v="OFF-BI-10004352"/>
    <x v="1"/>
    <x v="8"/>
    <s v="Wilson Jones DublLock D-Ring Binders"/>
    <n v="2.0250000000000004"/>
    <n v="1"/>
    <n v="0.7"/>
    <n v="-1.3499999999999996"/>
  </r>
  <r>
    <n v="1452"/>
    <x v="687"/>
    <x v="0"/>
    <x v="491"/>
    <n v="41608"/>
    <s v="First Class"/>
    <s v="MC-17425"/>
    <s v="Mark Cousins"/>
    <x v="1"/>
    <s v="United States"/>
    <s v="Mobile"/>
    <x v="19"/>
    <n v="36608"/>
    <x v="0"/>
    <s v="OFF-PA-10001685"/>
    <x v="1"/>
    <x v="10"/>
    <s v="Staples"/>
    <n v="70.98"/>
    <n v="7"/>
    <n v="0"/>
    <n v="34.780200000000001"/>
  </r>
  <r>
    <n v="1453"/>
    <x v="687"/>
    <x v="0"/>
    <x v="491"/>
    <n v="41608"/>
    <s v="First Class"/>
    <s v="MC-17425"/>
    <s v="Mark Cousins"/>
    <x v="1"/>
    <s v="United States"/>
    <s v="Mobile"/>
    <x v="19"/>
    <n v="36608"/>
    <x v="0"/>
    <s v="OFF-BI-10000666"/>
    <x v="1"/>
    <x v="8"/>
    <s v="Surelock Post Binders"/>
    <n v="91.679999999999993"/>
    <n v="3"/>
    <n v="0"/>
    <n v="45.839999999999996"/>
  </r>
  <r>
    <n v="1454"/>
    <x v="687"/>
    <x v="0"/>
    <x v="491"/>
    <n v="41608"/>
    <s v="First Class"/>
    <s v="MC-17425"/>
    <s v="Mark Cousins"/>
    <x v="1"/>
    <s v="United States"/>
    <s v="Mobile"/>
    <x v="19"/>
    <n v="36608"/>
    <x v="0"/>
    <s v="OFF-BI-10004352"/>
    <x v="1"/>
    <x v="8"/>
    <s v="Wilson Jones DublLock D-Ring Binders"/>
    <n v="33.75"/>
    <n v="5"/>
    <n v="0"/>
    <n v="16.875"/>
  </r>
  <r>
    <n v="1455"/>
    <x v="687"/>
    <x v="0"/>
    <x v="491"/>
    <n v="41608"/>
    <s v="First Class"/>
    <s v="MC-17425"/>
    <s v="Mark Cousins"/>
    <x v="1"/>
    <s v="United States"/>
    <s v="Mobile"/>
    <x v="19"/>
    <n v="36608"/>
    <x v="0"/>
    <s v="TEC-MA-10000010"/>
    <x v="2"/>
    <x v="15"/>
    <s v="Hewlett-Packard Deskjet 3050a All-in-One Color Inkjet Printer"/>
    <n v="3040"/>
    <n v="8"/>
    <n v="0"/>
    <n v="1459.2"/>
  </r>
  <r>
    <n v="1456"/>
    <x v="688"/>
    <x v="3"/>
    <x v="492"/>
    <n v="41810"/>
    <s v="Standard Class"/>
    <s v="ME-17320"/>
    <s v="Maria Etezadi"/>
    <x v="2"/>
    <s v="United States"/>
    <s v="Columbus"/>
    <x v="32"/>
    <n v="31907"/>
    <x v="0"/>
    <s v="OFF-BI-10000977"/>
    <x v="1"/>
    <x v="8"/>
    <s v="Ibico Plastic Spiral Binding Combs"/>
    <n v="91.199999999999989"/>
    <n v="3"/>
    <n v="0"/>
    <n v="41.951999999999998"/>
  </r>
  <r>
    <n v="1457"/>
    <x v="688"/>
    <x v="3"/>
    <x v="492"/>
    <n v="41810"/>
    <s v="Standard Class"/>
    <s v="ME-17320"/>
    <s v="Maria Etezadi"/>
    <x v="2"/>
    <s v="United States"/>
    <s v="Columbus"/>
    <x v="32"/>
    <n v="31907"/>
    <x v="0"/>
    <s v="FUR-TA-10002530"/>
    <x v="0"/>
    <x v="3"/>
    <s v="Iceberg OfficeWorks 42&quot; Round Tables"/>
    <n v="452.93999999999994"/>
    <n v="3"/>
    <n v="0"/>
    <n v="67.940999999999974"/>
  </r>
  <r>
    <n v="1458"/>
    <x v="689"/>
    <x v="1"/>
    <x v="493"/>
    <n v="41142"/>
    <s v="Standard Class"/>
    <s v="SC-20440"/>
    <s v="Shaun Chance"/>
    <x v="1"/>
    <s v="United States"/>
    <s v="New Bedford"/>
    <x v="31"/>
    <n v="2740"/>
    <x v="3"/>
    <s v="OFF-BI-10002412"/>
    <x v="1"/>
    <x v="8"/>
    <s v="Wilson Jones “Snap” Scratch Pad Binder Tool for Ring Binders"/>
    <n v="52.199999999999996"/>
    <n v="9"/>
    <n v="0"/>
    <n v="23.49"/>
  </r>
  <r>
    <n v="1459"/>
    <x v="690"/>
    <x v="0"/>
    <x v="477"/>
    <n v="41549"/>
    <s v="Standard Class"/>
    <s v="NH-18610"/>
    <s v="Nicole Hansen"/>
    <x v="1"/>
    <s v="United States"/>
    <s v="Irving"/>
    <x v="5"/>
    <n v="75061"/>
    <x v="2"/>
    <s v="OFF-LA-10001569"/>
    <x v="1"/>
    <x v="2"/>
    <s v="Avery 499"/>
    <n v="15.936000000000002"/>
    <n v="4"/>
    <n v="0.2"/>
    <n v="5.1791999999999998"/>
  </r>
  <r>
    <n v="1460"/>
    <x v="691"/>
    <x v="2"/>
    <x v="417"/>
    <n v="40667"/>
    <s v="Same Day"/>
    <s v="AA-10480"/>
    <s v="Andrew Allen"/>
    <x v="0"/>
    <s v="United States"/>
    <s v="Middletown"/>
    <x v="29"/>
    <n v="6457"/>
    <x v="3"/>
    <s v="FUR-FU-10001473"/>
    <x v="0"/>
    <x v="5"/>
    <s v="DAX Wood Document Frame"/>
    <n v="27.46"/>
    <n v="2"/>
    <n v="0"/>
    <n v="9.8856000000000002"/>
  </r>
  <r>
    <n v="1461"/>
    <x v="692"/>
    <x v="1"/>
    <x v="494"/>
    <n v="41251"/>
    <s v="Standard Class"/>
    <s v="LC-17140"/>
    <s v="Logan Currie"/>
    <x v="0"/>
    <s v="United States"/>
    <s v="Seattle"/>
    <x v="4"/>
    <n v="98103"/>
    <x v="1"/>
    <s v="OFF-BI-10001765"/>
    <x v="1"/>
    <x v="8"/>
    <s v="Wilson Jones Heavy-Duty Casebound Ring Binders with Metal Hinges"/>
    <n v="55.424000000000007"/>
    <n v="2"/>
    <n v="0.2"/>
    <n v="19.398399999999995"/>
  </r>
  <r>
    <n v="1462"/>
    <x v="693"/>
    <x v="0"/>
    <x v="21"/>
    <n v="41349"/>
    <s v="Standard Class"/>
    <s v="MB-18085"/>
    <s v="Mick Brown"/>
    <x v="0"/>
    <s v="United States"/>
    <s v="Vineland"/>
    <x v="30"/>
    <n v="8360"/>
    <x v="3"/>
    <s v="FUR-TA-10001095"/>
    <x v="0"/>
    <x v="3"/>
    <s v="Chromcraft Round Conference Tables"/>
    <n v="244.00599999999997"/>
    <n v="2"/>
    <n v="0.3"/>
    <n v="-31.372200000000007"/>
  </r>
  <r>
    <n v="1463"/>
    <x v="694"/>
    <x v="0"/>
    <x v="370"/>
    <n v="41515"/>
    <s v="First Class"/>
    <s v="LC-16930"/>
    <s v="Linda Cazamias"/>
    <x v="1"/>
    <s v="United States"/>
    <s v="Pasadena"/>
    <x v="5"/>
    <n v="77506"/>
    <x v="2"/>
    <s v="TEC-AC-10004571"/>
    <x v="2"/>
    <x v="11"/>
    <s v="Logitech G700s Rechargeable Gaming Mouse"/>
    <n v="159.98400000000001"/>
    <n v="2"/>
    <n v="0.2"/>
    <n v="43.995600000000003"/>
  </r>
  <r>
    <n v="1464"/>
    <x v="694"/>
    <x v="0"/>
    <x v="370"/>
    <n v="41515"/>
    <s v="First Class"/>
    <s v="LC-16930"/>
    <s v="Linda Cazamias"/>
    <x v="1"/>
    <s v="United States"/>
    <s v="Pasadena"/>
    <x v="5"/>
    <n v="77506"/>
    <x v="2"/>
    <s v="FUR-CH-10002126"/>
    <x v="0"/>
    <x v="1"/>
    <s v="Hon Deluxe Fabric Upholstered Stacking Chairs"/>
    <n v="1024.7159999999999"/>
    <n v="6"/>
    <n v="0.3"/>
    <n v="-29.277599999999893"/>
  </r>
  <r>
    <n v="1465"/>
    <x v="695"/>
    <x v="0"/>
    <x v="186"/>
    <n v="41628"/>
    <s v="First Class"/>
    <s v="KD-16495"/>
    <s v="Keith Dawkins"/>
    <x v="1"/>
    <s v="United States"/>
    <s v="New York City"/>
    <x v="15"/>
    <n v="10009"/>
    <x v="3"/>
    <s v="OFF-FA-10001754"/>
    <x v="1"/>
    <x v="13"/>
    <s v="Stockwell Gold Paper Clips"/>
    <n v="3.68"/>
    <n v="2"/>
    <n v="0"/>
    <n v="1.8032000000000001"/>
  </r>
  <r>
    <n v="1466"/>
    <x v="696"/>
    <x v="2"/>
    <x v="233"/>
    <n v="40769"/>
    <s v="Standard Class"/>
    <s v="MB-17305"/>
    <s v="Maria Bertelson"/>
    <x v="0"/>
    <s v="United States"/>
    <s v="Glendale"/>
    <x v="16"/>
    <n v="85301"/>
    <x v="1"/>
    <s v="FUR-FU-10001602"/>
    <x v="0"/>
    <x v="5"/>
    <s v="Eldon Delta Triangular Chair Mat, 52&quot; x 58&quot;, Clear"/>
    <n v="121.376"/>
    <n v="4"/>
    <n v="0.2"/>
    <n v="-3.0344000000000122"/>
  </r>
  <r>
    <n v="1467"/>
    <x v="696"/>
    <x v="2"/>
    <x v="233"/>
    <n v="40769"/>
    <s v="Standard Class"/>
    <s v="MB-17305"/>
    <s v="Maria Bertelson"/>
    <x v="0"/>
    <s v="United States"/>
    <s v="Glendale"/>
    <x v="16"/>
    <n v="85301"/>
    <x v="1"/>
    <s v="TEC-AC-10001767"/>
    <x v="2"/>
    <x v="11"/>
    <s v="SanDisk Ultra 64 GB MicroSDHC Class 10 Memory Card"/>
    <n v="95.976000000000013"/>
    <n v="3"/>
    <n v="0.2"/>
    <n v="-10.797300000000011"/>
  </r>
  <r>
    <n v="1468"/>
    <x v="697"/>
    <x v="1"/>
    <x v="495"/>
    <n v="41045"/>
    <s v="Same Day"/>
    <s v="TH-21550"/>
    <s v="Tracy Hopkins"/>
    <x v="2"/>
    <s v="United States"/>
    <s v="Jacksonville"/>
    <x v="2"/>
    <n v="32216"/>
    <x v="0"/>
    <s v="TEC-AC-10002402"/>
    <x v="2"/>
    <x v="11"/>
    <s v="Razer Kraken PRO Over Ear PC and Music Headset"/>
    <n v="255.96799999999999"/>
    <n v="4"/>
    <n v="0.2"/>
    <n v="31.995999999999974"/>
  </r>
  <r>
    <n v="1469"/>
    <x v="698"/>
    <x v="3"/>
    <x v="34"/>
    <n v="41987"/>
    <s v="Standard Class"/>
    <s v="DK-12835"/>
    <s v="Damala Kotsonis"/>
    <x v="1"/>
    <s v="United States"/>
    <s v="Detroit"/>
    <x v="12"/>
    <n v="48234"/>
    <x v="2"/>
    <s v="FUR-CH-10000847"/>
    <x v="0"/>
    <x v="1"/>
    <s v="Global Executive Mid-Back Manager's Chair"/>
    <n v="872.94"/>
    <n v="3"/>
    <n v="0"/>
    <n v="226.96439999999998"/>
  </r>
  <r>
    <n v="1470"/>
    <x v="698"/>
    <x v="3"/>
    <x v="34"/>
    <n v="41987"/>
    <s v="Standard Class"/>
    <s v="DK-12835"/>
    <s v="Damala Kotsonis"/>
    <x v="1"/>
    <s v="United States"/>
    <s v="Detroit"/>
    <x v="12"/>
    <n v="48234"/>
    <x v="2"/>
    <s v="OFF-BI-10003982"/>
    <x v="1"/>
    <x v="8"/>
    <s v="Wilson Jones Century Plastic Molded Ring Binders"/>
    <n v="41.54"/>
    <n v="2"/>
    <n v="0"/>
    <n v="19.523799999999998"/>
  </r>
  <r>
    <n v="1471"/>
    <x v="698"/>
    <x v="3"/>
    <x v="34"/>
    <n v="41987"/>
    <s v="Standard Class"/>
    <s v="DK-12835"/>
    <s v="Damala Kotsonis"/>
    <x v="1"/>
    <s v="United States"/>
    <s v="Detroit"/>
    <x v="12"/>
    <n v="48234"/>
    <x v="2"/>
    <s v="OFF-PA-10001293"/>
    <x v="1"/>
    <x v="10"/>
    <s v="Xerox 1946"/>
    <n v="12.96"/>
    <n v="2"/>
    <n v="0"/>
    <n v="6.2208000000000006"/>
  </r>
  <r>
    <n v="1472"/>
    <x v="699"/>
    <x v="1"/>
    <x v="496"/>
    <n v="41179"/>
    <s v="Second Class"/>
    <s v="ON-18715"/>
    <s v="Odella Nelson"/>
    <x v="1"/>
    <s v="United States"/>
    <s v="Philadelphia"/>
    <x v="9"/>
    <n v="19120"/>
    <x v="3"/>
    <s v="OFF-AR-10000634"/>
    <x v="1"/>
    <x v="6"/>
    <s v="Newell 320"/>
    <n v="6.8480000000000008"/>
    <n v="2"/>
    <n v="0.2"/>
    <n v="0.59920000000000018"/>
  </r>
  <r>
    <n v="1473"/>
    <x v="700"/>
    <x v="3"/>
    <x v="497"/>
    <n v="41836"/>
    <s v="Standard Class"/>
    <s v="KN-16390"/>
    <s v="Katherine Nockton"/>
    <x v="1"/>
    <s v="United States"/>
    <s v="Los Angeles"/>
    <x v="1"/>
    <n v="90004"/>
    <x v="1"/>
    <s v="OFF-LA-10004272"/>
    <x v="1"/>
    <x v="2"/>
    <s v="Avery 482"/>
    <n v="8.67"/>
    <n v="3"/>
    <n v="0"/>
    <n v="4.0749000000000004"/>
  </r>
  <r>
    <n v="1474"/>
    <x v="701"/>
    <x v="1"/>
    <x v="494"/>
    <n v="41245"/>
    <s v="Same Day"/>
    <s v="NM-18520"/>
    <s v="Neoma Murray"/>
    <x v="0"/>
    <s v="United States"/>
    <s v="Houston"/>
    <x v="5"/>
    <n v="77036"/>
    <x v="2"/>
    <s v="FUR-FU-10004270"/>
    <x v="0"/>
    <x v="5"/>
    <s v="Eldon Image Series Desk Accessories, Burgundy"/>
    <n v="6.6879999999999997"/>
    <n v="4"/>
    <n v="0.6"/>
    <n v="-4.0127999999999986"/>
  </r>
  <r>
    <n v="1475"/>
    <x v="702"/>
    <x v="0"/>
    <x v="258"/>
    <n v="41604"/>
    <s v="Standard Class"/>
    <s v="NP-18685"/>
    <s v="Nora Pelletier"/>
    <x v="2"/>
    <s v="United States"/>
    <s v="Niagara Falls"/>
    <x v="15"/>
    <n v="14304"/>
    <x v="3"/>
    <s v="OFF-AR-10003770"/>
    <x v="1"/>
    <x v="6"/>
    <s v="Newell 340"/>
    <n v="17.28"/>
    <n v="6"/>
    <n v="0"/>
    <n v="5.0111999999999997"/>
  </r>
  <r>
    <n v="1476"/>
    <x v="702"/>
    <x v="0"/>
    <x v="258"/>
    <n v="41604"/>
    <s v="Standard Class"/>
    <s v="NP-18685"/>
    <s v="Nora Pelletier"/>
    <x v="2"/>
    <s v="United States"/>
    <s v="Niagara Falls"/>
    <x v="15"/>
    <n v="14304"/>
    <x v="3"/>
    <s v="OFF-BI-10000320"/>
    <x v="1"/>
    <x v="8"/>
    <s v="GBC Plastic Binding Combs"/>
    <n v="17.712"/>
    <n v="3"/>
    <n v="0.2"/>
    <n v="6.4206000000000012"/>
  </r>
  <r>
    <n v="1477"/>
    <x v="703"/>
    <x v="3"/>
    <x v="498"/>
    <n v="41723"/>
    <s v="Standard Class"/>
    <s v="CG-12040"/>
    <s v="Catherine Glotzbach"/>
    <x v="2"/>
    <s v="United States"/>
    <s v="New York City"/>
    <x v="15"/>
    <n v="10024"/>
    <x v="3"/>
    <s v="OFF-LA-10003121"/>
    <x v="1"/>
    <x v="2"/>
    <s v="Avery 506"/>
    <n v="28.91"/>
    <n v="7"/>
    <n v="0"/>
    <n v="13.2986"/>
  </r>
  <r>
    <n v="1478"/>
    <x v="704"/>
    <x v="0"/>
    <x v="373"/>
    <n v="41596"/>
    <s v="Standard Class"/>
    <s v="CS-12505"/>
    <s v="Cindy Stewart"/>
    <x v="0"/>
    <s v="United States"/>
    <s v="Thomasville"/>
    <x v="3"/>
    <n v="27360"/>
    <x v="0"/>
    <s v="OFF-SU-10000381"/>
    <x v="1"/>
    <x v="14"/>
    <s v="Acme Forged Steel Scissors with Black Enamel Handles"/>
    <n v="52.136000000000003"/>
    <n v="7"/>
    <n v="0.2"/>
    <n v="5.865299999999996"/>
  </r>
  <r>
    <n v="1479"/>
    <x v="705"/>
    <x v="3"/>
    <x v="123"/>
    <n v="41964"/>
    <s v="First Class"/>
    <s v="KD-16345"/>
    <s v="Katherine Ducich"/>
    <x v="0"/>
    <s v="United States"/>
    <s v="Westminster"/>
    <x v="1"/>
    <n v="92683"/>
    <x v="1"/>
    <s v="TEC-PH-10000376"/>
    <x v="2"/>
    <x v="7"/>
    <s v="Square Credit Card Reader"/>
    <n v="31.968000000000004"/>
    <n v="4"/>
    <n v="0.2"/>
    <n v="2.3976000000000006"/>
  </r>
  <r>
    <n v="1480"/>
    <x v="706"/>
    <x v="0"/>
    <x v="499"/>
    <n v="41617"/>
    <s v="Standard Class"/>
    <s v="MK-18160"/>
    <s v="Mike Kennedy"/>
    <x v="0"/>
    <s v="United States"/>
    <s v="San Francisco"/>
    <x v="1"/>
    <n v="94122"/>
    <x v="1"/>
    <s v="OFF-PA-10002262"/>
    <x v="1"/>
    <x v="10"/>
    <s v="Xerox 192"/>
    <n v="25.92"/>
    <n v="4"/>
    <n v="0"/>
    <n v="12.441600000000001"/>
  </r>
  <r>
    <n v="1481"/>
    <x v="706"/>
    <x v="0"/>
    <x v="499"/>
    <n v="41617"/>
    <s v="Standard Class"/>
    <s v="MK-18160"/>
    <s v="Mike Kennedy"/>
    <x v="0"/>
    <s v="United States"/>
    <s v="San Francisco"/>
    <x v="1"/>
    <n v="94122"/>
    <x v="1"/>
    <s v="OFF-PA-10002464"/>
    <x v="1"/>
    <x v="10"/>
    <s v="HP Office Recycled Paper (20Lb. and 87 Bright)"/>
    <n v="40.46"/>
    <n v="7"/>
    <n v="0"/>
    <n v="19.825400000000002"/>
  </r>
  <r>
    <n v="1482"/>
    <x v="706"/>
    <x v="0"/>
    <x v="499"/>
    <n v="41617"/>
    <s v="Standard Class"/>
    <s v="MK-18160"/>
    <s v="Mike Kennedy"/>
    <x v="0"/>
    <s v="United States"/>
    <s v="San Francisco"/>
    <x v="1"/>
    <n v="94122"/>
    <x v="1"/>
    <s v="OFF-ST-10002214"/>
    <x v="1"/>
    <x v="4"/>
    <s v="X-Rack File for Hanging Folders"/>
    <n v="33.869999999999997"/>
    <n v="3"/>
    <n v="0"/>
    <n v="8.8061999999999987"/>
  </r>
  <r>
    <n v="1483"/>
    <x v="707"/>
    <x v="3"/>
    <x v="326"/>
    <n v="41880"/>
    <s v="Second Class"/>
    <s v="DW-13540"/>
    <s v="Don Weiss"/>
    <x v="0"/>
    <s v="United States"/>
    <s v="Jackson"/>
    <x v="18"/>
    <n v="38301"/>
    <x v="0"/>
    <s v="OFF-AR-10003560"/>
    <x v="1"/>
    <x v="6"/>
    <s v="Zebra Zazzle Fluorescent Highlighters"/>
    <n v="9.7280000000000015"/>
    <n v="2"/>
    <n v="0.2"/>
    <n v="1.702399999999999"/>
  </r>
  <r>
    <n v="1484"/>
    <x v="707"/>
    <x v="3"/>
    <x v="326"/>
    <n v="41880"/>
    <s v="Second Class"/>
    <s v="DW-13540"/>
    <s v="Don Weiss"/>
    <x v="0"/>
    <s v="United States"/>
    <s v="Jackson"/>
    <x v="18"/>
    <n v="38301"/>
    <x v="0"/>
    <s v="OFF-PA-10000130"/>
    <x v="1"/>
    <x v="10"/>
    <s v="Xerox 199"/>
    <n v="3.4240000000000004"/>
    <n v="1"/>
    <n v="0.2"/>
    <n v="1.0699999999999996"/>
  </r>
  <r>
    <n v="1485"/>
    <x v="708"/>
    <x v="0"/>
    <x v="500"/>
    <n v="41566"/>
    <s v="Standard Class"/>
    <s v="CP-12340"/>
    <s v="Christine Phan"/>
    <x v="1"/>
    <s v="United States"/>
    <s v="Seattle"/>
    <x v="4"/>
    <n v="98115"/>
    <x v="1"/>
    <s v="TEC-AC-10000865"/>
    <x v="2"/>
    <x v="11"/>
    <s v="WD My Passport Ultra 500GB Portable External Hard Drive"/>
    <n v="177"/>
    <n v="3"/>
    <n v="0"/>
    <n v="30.089999999999982"/>
  </r>
  <r>
    <n v="1486"/>
    <x v="709"/>
    <x v="2"/>
    <x v="501"/>
    <n v="40880"/>
    <s v="Standard Class"/>
    <s v="MS-17770"/>
    <s v="Maxwell Schwartz"/>
    <x v="0"/>
    <s v="United States"/>
    <s v="New York City"/>
    <x v="15"/>
    <n v="10035"/>
    <x v="3"/>
    <s v="OFF-FA-10003021"/>
    <x v="1"/>
    <x v="13"/>
    <s v="Staples"/>
    <n v="3.76"/>
    <n v="2"/>
    <n v="0"/>
    <n v="1.3159999999999998"/>
  </r>
  <r>
    <n v="1487"/>
    <x v="710"/>
    <x v="1"/>
    <x v="502"/>
    <n v="41220"/>
    <s v="Standard Class"/>
    <s v="CM-12655"/>
    <s v="Corinna Mitchell"/>
    <x v="2"/>
    <s v="United States"/>
    <s v="Los Angeles"/>
    <x v="1"/>
    <n v="90008"/>
    <x v="1"/>
    <s v="TEC-PH-10003580"/>
    <x v="2"/>
    <x v="7"/>
    <s v="Cisco IP Phone 7961G-GE VoIP phone"/>
    <n v="1212.848"/>
    <n v="7"/>
    <n v="0.2"/>
    <n v="106.12420000000014"/>
  </r>
  <r>
    <n v="1488"/>
    <x v="710"/>
    <x v="1"/>
    <x v="502"/>
    <n v="41220"/>
    <s v="Standard Class"/>
    <s v="CM-12655"/>
    <s v="Corinna Mitchell"/>
    <x v="2"/>
    <s v="United States"/>
    <s v="Los Angeles"/>
    <x v="1"/>
    <n v="90008"/>
    <x v="1"/>
    <s v="TEC-AC-10001109"/>
    <x v="2"/>
    <x v="11"/>
    <s v="Logitech Trackman Marble Mouse"/>
    <n v="89.97"/>
    <n v="3"/>
    <n v="0"/>
    <n v="37.787400000000005"/>
  </r>
  <r>
    <n v="1489"/>
    <x v="710"/>
    <x v="1"/>
    <x v="502"/>
    <n v="41220"/>
    <s v="Standard Class"/>
    <s v="CM-12655"/>
    <s v="Corinna Mitchell"/>
    <x v="2"/>
    <s v="United States"/>
    <s v="Los Angeles"/>
    <x v="1"/>
    <n v="90008"/>
    <x v="1"/>
    <s v="FUR-FU-10003347"/>
    <x v="0"/>
    <x v="5"/>
    <s v="Coloredge Poster Frame"/>
    <n v="42.599999999999994"/>
    <n v="3"/>
    <n v="0"/>
    <n v="16.614000000000001"/>
  </r>
  <r>
    <n v="1490"/>
    <x v="711"/>
    <x v="2"/>
    <x v="503"/>
    <n v="40883"/>
    <s v="Standard Class"/>
    <s v="Co-12640"/>
    <s v="Corey-Lock"/>
    <x v="0"/>
    <s v="United States"/>
    <s v="Philadelphia"/>
    <x v="9"/>
    <n v="19143"/>
    <x v="3"/>
    <s v="OFF-LA-10000452"/>
    <x v="1"/>
    <x v="2"/>
    <s v="Avery 488"/>
    <n v="5.04"/>
    <n v="2"/>
    <n v="0.2"/>
    <n v="1.764"/>
  </r>
  <r>
    <n v="1491"/>
    <x v="712"/>
    <x v="3"/>
    <x v="504"/>
    <n v="41765"/>
    <s v="Second Class"/>
    <s v="DL-13495"/>
    <s v="Dionis Lloyd"/>
    <x v="1"/>
    <s v="United States"/>
    <s v="New York City"/>
    <x v="15"/>
    <n v="10024"/>
    <x v="3"/>
    <s v="OFF-EN-10002986"/>
    <x v="1"/>
    <x v="12"/>
    <s v="#10-4 1/8&quot; x 9 1/2&quot; Premium Diagonal Seam Envelopes"/>
    <n v="62.96"/>
    <n v="4"/>
    <n v="0"/>
    <n v="28.332000000000001"/>
  </r>
  <r>
    <n v="1492"/>
    <x v="713"/>
    <x v="3"/>
    <x v="221"/>
    <n v="41972"/>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n v="41972"/>
    <s v="Standard Class"/>
    <s v="TS-21370"/>
    <s v="Todd Sumrall"/>
    <x v="1"/>
    <s v="United States"/>
    <s v="New York City"/>
    <x v="15"/>
    <n v="10035"/>
    <x v="3"/>
    <s v="FUR-CH-10000785"/>
    <x v="0"/>
    <x v="1"/>
    <s v="Global Ergonomic Managers Chair"/>
    <n v="977.29200000000003"/>
    <n v="6"/>
    <n v="0.1"/>
    <n v="173.74080000000001"/>
  </r>
  <r>
    <n v="1494"/>
    <x v="714"/>
    <x v="3"/>
    <x v="505"/>
    <n v="41947"/>
    <s v="Standard Class"/>
    <s v="JW-15220"/>
    <s v="Jane Waco"/>
    <x v="1"/>
    <s v="United States"/>
    <s v="Vancouver"/>
    <x v="4"/>
    <n v="98661"/>
    <x v="1"/>
    <s v="FUR-FU-10002885"/>
    <x v="0"/>
    <x v="5"/>
    <s v="Magna Visual Magnetic Picture Hangers"/>
    <n v="9.64"/>
    <n v="2"/>
    <n v="0"/>
    <n v="3.6632000000000007"/>
  </r>
  <r>
    <n v="1495"/>
    <x v="715"/>
    <x v="2"/>
    <x v="506"/>
    <n v="40896"/>
    <s v="Second Class"/>
    <s v="RF-19840"/>
    <s v="Roy Französisch"/>
    <x v="0"/>
    <s v="United States"/>
    <s v="Columbus"/>
    <x v="32"/>
    <n v="31907"/>
    <x v="0"/>
    <s v="OFF-AR-10002952"/>
    <x v="1"/>
    <x v="6"/>
    <s v="Stanley Contemporary Battery Pencil Sharpeners"/>
    <n v="40.049999999999997"/>
    <n v="3"/>
    <n v="0"/>
    <n v="11.213999999999999"/>
  </r>
  <r>
    <n v="1496"/>
    <x v="716"/>
    <x v="3"/>
    <x v="507"/>
    <n v="41891"/>
    <s v="Standard Class"/>
    <s v="JD-15790"/>
    <s v="John Dryer"/>
    <x v="0"/>
    <s v="United States"/>
    <s v="Coppell"/>
    <x v="5"/>
    <n v="75019"/>
    <x v="2"/>
    <s v="OFF-AR-10003759"/>
    <x v="1"/>
    <x v="6"/>
    <s v="Crayola Anti Dust Chalk, 12/Pack"/>
    <n v="10.192000000000002"/>
    <n v="7"/>
    <n v="0.2"/>
    <n v="3.1849999999999992"/>
  </r>
  <r>
    <n v="1497"/>
    <x v="716"/>
    <x v="3"/>
    <x v="507"/>
    <n v="41891"/>
    <s v="Standard Class"/>
    <s v="JD-15790"/>
    <s v="John Dryer"/>
    <x v="0"/>
    <s v="United States"/>
    <s v="Coppell"/>
    <x v="5"/>
    <n v="75019"/>
    <x v="2"/>
    <s v="OFF-ST-10004950"/>
    <x v="1"/>
    <x v="4"/>
    <s v="Acco Perma 3000 Stacking Storage Drawers"/>
    <n v="16.784000000000002"/>
    <n v="1"/>
    <n v="0.2"/>
    <n v="-0.20980000000000043"/>
  </r>
  <r>
    <n v="1498"/>
    <x v="716"/>
    <x v="3"/>
    <x v="507"/>
    <n v="41891"/>
    <s v="Standard Class"/>
    <s v="JD-15790"/>
    <s v="John Dryer"/>
    <x v="0"/>
    <s v="United States"/>
    <s v="Coppell"/>
    <x v="5"/>
    <n v="75019"/>
    <x v="2"/>
    <s v="OFF-AR-10001940"/>
    <x v="1"/>
    <x v="6"/>
    <s v="Sanford Colorific Eraseable Coloring Pencils, 12 Count"/>
    <n v="13.120000000000001"/>
    <n v="5"/>
    <n v="0.2"/>
    <n v="3.7720000000000002"/>
  </r>
  <r>
    <n v="1499"/>
    <x v="717"/>
    <x v="0"/>
    <x v="508"/>
    <n v="41568"/>
    <s v="First Class"/>
    <s v="NK-18490"/>
    <s v="Neil Knudson"/>
    <x v="2"/>
    <s v="United States"/>
    <s v="San Francisco"/>
    <x v="1"/>
    <n v="94122"/>
    <x v="1"/>
    <s v="OFF-BI-10003981"/>
    <x v="1"/>
    <x v="8"/>
    <s v="Avery Durable Plastic 1&quot; Binders"/>
    <n v="18.16"/>
    <n v="5"/>
    <n v="0.2"/>
    <n v="6.5830000000000011"/>
  </r>
  <r>
    <n v="1500"/>
    <x v="718"/>
    <x v="3"/>
    <x v="105"/>
    <n v="41962"/>
    <s v="Standard Class"/>
    <s v="NG-18430"/>
    <s v="Nathan Gelder"/>
    <x v="0"/>
    <s v="United States"/>
    <s v="Austin"/>
    <x v="5"/>
    <n v="78745"/>
    <x v="2"/>
    <s v="OFF-PA-10002749"/>
    <x v="1"/>
    <x v="10"/>
    <s v="Wirebound Message Books, 5-1/2 x 4 Forms, 2 or 4 Forms per Page"/>
    <n v="16.056000000000001"/>
    <n v="3"/>
    <n v="0.2"/>
    <n v="5.8203000000000005"/>
  </r>
  <r>
    <n v="1501"/>
    <x v="718"/>
    <x v="3"/>
    <x v="105"/>
    <n v="41962"/>
    <s v="Standard Class"/>
    <s v="NG-18430"/>
    <s v="Nathan Gelder"/>
    <x v="0"/>
    <s v="United States"/>
    <s v="Austin"/>
    <x v="5"/>
    <n v="78745"/>
    <x v="2"/>
    <s v="OFF-PA-10003823"/>
    <x v="1"/>
    <x v="10"/>
    <s v="Xerox 197"/>
    <n v="223.05600000000001"/>
    <n v="9"/>
    <n v="0.2"/>
    <n v="69.704999999999984"/>
  </r>
  <r>
    <n v="1502"/>
    <x v="718"/>
    <x v="3"/>
    <x v="105"/>
    <n v="41962"/>
    <s v="Standard Class"/>
    <s v="NG-18430"/>
    <s v="Nathan Gelder"/>
    <x v="0"/>
    <s v="United States"/>
    <s v="Austin"/>
    <x v="5"/>
    <n v="78745"/>
    <x v="2"/>
    <s v="OFF-ST-10003716"/>
    <x v="1"/>
    <x v="4"/>
    <s v="Tennsco Double-Tier Lockers"/>
    <n v="540.048"/>
    <n v="3"/>
    <n v="0.2"/>
    <n v="-47.254199999999997"/>
  </r>
  <r>
    <n v="1503"/>
    <x v="719"/>
    <x v="0"/>
    <x v="390"/>
    <n v="4161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n v="41610"/>
    <s v="Standard Class"/>
    <s v="AT-10435"/>
    <s v="Alyssa Tate"/>
    <x v="2"/>
    <s v="United States"/>
    <s v="Los Angeles"/>
    <x v="1"/>
    <n v="90045"/>
    <x v="1"/>
    <s v="FUR-FU-10000010"/>
    <x v="0"/>
    <x v="5"/>
    <s v="DAX Value U-Channel Document Frames, Easel Back"/>
    <n v="9.94"/>
    <n v="2"/>
    <n v="0"/>
    <n v="3.0813999999999995"/>
  </r>
  <r>
    <n v="1505"/>
    <x v="720"/>
    <x v="1"/>
    <x v="509"/>
    <n v="41128"/>
    <s v="Standard Class"/>
    <s v="PC-19000"/>
    <s v="Pauline Chand"/>
    <x v="2"/>
    <s v="United States"/>
    <s v="Los Angeles"/>
    <x v="1"/>
    <n v="90004"/>
    <x v="1"/>
    <s v="OFF-AR-10001868"/>
    <x v="1"/>
    <x v="6"/>
    <s v="Prang Dustless Chalk Sticks"/>
    <n v="6.72"/>
    <n v="4"/>
    <n v="0"/>
    <n v="3.36"/>
  </r>
  <r>
    <n v="1506"/>
    <x v="720"/>
    <x v="1"/>
    <x v="509"/>
    <n v="41128"/>
    <s v="Standard Class"/>
    <s v="PC-19000"/>
    <s v="Pauline Chand"/>
    <x v="2"/>
    <s v="United States"/>
    <s v="Los Angeles"/>
    <x v="1"/>
    <n v="90004"/>
    <x v="1"/>
    <s v="FUR-TA-10003715"/>
    <x v="0"/>
    <x v="3"/>
    <s v="Hon 2111 Invitation Series Corner Table"/>
    <n v="1004.9760000000001"/>
    <n v="6"/>
    <n v="0.2"/>
    <n v="-175.87080000000009"/>
  </r>
  <r>
    <n v="1507"/>
    <x v="721"/>
    <x v="3"/>
    <x v="165"/>
    <n v="42003"/>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n v="41541"/>
    <s v="Standard Class"/>
    <s v="CS-12505"/>
    <s v="Cindy Stewart"/>
    <x v="0"/>
    <s v="United States"/>
    <s v="Columbus"/>
    <x v="32"/>
    <n v="31907"/>
    <x v="0"/>
    <s v="TEC-MA-10004458"/>
    <x v="2"/>
    <x v="15"/>
    <s v="Lexmark X 9575 Professional All-in-One Color Printer"/>
    <n v="396"/>
    <n v="4"/>
    <n v="0"/>
    <n v="190.07999999999998"/>
  </r>
  <r>
    <n v="1509"/>
    <x v="723"/>
    <x v="3"/>
    <x v="389"/>
    <n v="41984"/>
    <s v="Same Day"/>
    <s v="LS-16975"/>
    <s v="Lindsay Shagiari"/>
    <x v="2"/>
    <s v="United States"/>
    <s v="Omaha"/>
    <x v="8"/>
    <n v="68104"/>
    <x v="2"/>
    <s v="OFF-BI-10004965"/>
    <x v="1"/>
    <x v="8"/>
    <s v="Ibico Covers for Plastic or Wire Binding Elements"/>
    <n v="34.5"/>
    <n v="3"/>
    <n v="0"/>
    <n v="15.524999999999999"/>
  </r>
  <r>
    <n v="1510"/>
    <x v="724"/>
    <x v="3"/>
    <x v="510"/>
    <n v="41898"/>
    <s v="First Class"/>
    <s v="JM-15535"/>
    <s v="Jessica Myrick"/>
    <x v="0"/>
    <s v="United States"/>
    <s v="Los Angeles"/>
    <x v="1"/>
    <n v="90036"/>
    <x v="1"/>
    <s v="FUR-FU-10004270"/>
    <x v="0"/>
    <x v="5"/>
    <s v="Eldon Image Series Desk Accessories, Burgundy"/>
    <n v="8.36"/>
    <n v="2"/>
    <n v="0"/>
    <n v="3.0095999999999998"/>
  </r>
  <r>
    <n v="1511"/>
    <x v="725"/>
    <x v="3"/>
    <x v="92"/>
    <n v="41822"/>
    <s v="Standard Class"/>
    <s v="NH-18610"/>
    <s v="Nicole Hansen"/>
    <x v="1"/>
    <s v="United States"/>
    <s v="Pomona"/>
    <x v="1"/>
    <n v="91767"/>
    <x v="1"/>
    <s v="OFF-AR-10002135"/>
    <x v="1"/>
    <x v="6"/>
    <s v="Boston Heavy-Duty Trimline Electric Pencil Sharpeners"/>
    <n v="385.6"/>
    <n v="8"/>
    <n v="0"/>
    <n v="111.82399999999996"/>
  </r>
  <r>
    <n v="1512"/>
    <x v="725"/>
    <x v="3"/>
    <x v="92"/>
    <n v="41822"/>
    <s v="Standard Class"/>
    <s v="NH-18610"/>
    <s v="Nicole Hansen"/>
    <x v="1"/>
    <s v="United States"/>
    <s v="Pomona"/>
    <x v="1"/>
    <n v="91767"/>
    <x v="1"/>
    <s v="OFF-AR-10003514"/>
    <x v="1"/>
    <x v="6"/>
    <s v="4009 Highlighters by Sanford"/>
    <n v="35.82"/>
    <n v="9"/>
    <n v="0"/>
    <n v="11.820599999999997"/>
  </r>
  <r>
    <n v="1513"/>
    <x v="726"/>
    <x v="3"/>
    <x v="238"/>
    <n v="41874"/>
    <s v="Standard Class"/>
    <s v="RA-19915"/>
    <s v="Russell Applegate"/>
    <x v="0"/>
    <s v="United States"/>
    <s v="Dallas"/>
    <x v="5"/>
    <n v="75220"/>
    <x v="2"/>
    <s v="OFF-ST-10002276"/>
    <x v="1"/>
    <x v="4"/>
    <s v="Safco Steel Mobile File Cart"/>
    <n v="200.06400000000002"/>
    <n v="3"/>
    <n v="0.2"/>
    <n v="12.504000000000005"/>
  </r>
  <r>
    <n v="1514"/>
    <x v="726"/>
    <x v="3"/>
    <x v="238"/>
    <n v="41874"/>
    <s v="Standard Class"/>
    <s v="RA-19915"/>
    <s v="Russell Applegate"/>
    <x v="0"/>
    <s v="United States"/>
    <s v="Dallas"/>
    <x v="5"/>
    <n v="75220"/>
    <x v="2"/>
    <s v="OFF-BI-10001098"/>
    <x v="1"/>
    <x v="8"/>
    <s v="Acco D-Ring Binder w/DublLock"/>
    <n v="21.379999999999995"/>
    <n v="5"/>
    <n v="0.8"/>
    <n v="-33.139000000000003"/>
  </r>
  <r>
    <n v="1515"/>
    <x v="726"/>
    <x v="3"/>
    <x v="238"/>
    <n v="41874"/>
    <s v="Standard Class"/>
    <s v="RA-19915"/>
    <s v="Russell Applegate"/>
    <x v="0"/>
    <s v="United States"/>
    <s v="Dallas"/>
    <x v="5"/>
    <n v="75220"/>
    <x v="2"/>
    <s v="OFF-BI-10001636"/>
    <x v="1"/>
    <x v="8"/>
    <s v="Ibico Plastic and Wire Spiral Binding Combs"/>
    <n v="6.743999999999998"/>
    <n v="4"/>
    <n v="0.8"/>
    <n v="-11.4648"/>
  </r>
  <r>
    <n v="1516"/>
    <x v="727"/>
    <x v="3"/>
    <x v="157"/>
    <n v="41991"/>
    <s v="Standard Class"/>
    <s v="AI-10855"/>
    <s v="Arianne Irving"/>
    <x v="0"/>
    <s v="United States"/>
    <s v="Philadelphia"/>
    <x v="9"/>
    <n v="19120"/>
    <x v="3"/>
    <s v="FUR-CH-10002961"/>
    <x v="0"/>
    <x v="1"/>
    <s v="Leather Task Chair, Black"/>
    <n v="63.686"/>
    <n v="1"/>
    <n v="0.3"/>
    <n v="-9.0980000000000025"/>
  </r>
  <r>
    <n v="1517"/>
    <x v="728"/>
    <x v="3"/>
    <x v="389"/>
    <n v="41988"/>
    <s v="Second Class"/>
    <s v="MC-17845"/>
    <s v="Michael Chen"/>
    <x v="0"/>
    <s v="United States"/>
    <s v="North Las Vegas"/>
    <x v="33"/>
    <n v="89031"/>
    <x v="1"/>
    <s v="FUR-TA-10004256"/>
    <x v="0"/>
    <x v="3"/>
    <s v="Bretford “Just In Time” Height-Adjustable Multi-Task Work Tables"/>
    <n v="1669.6"/>
    <n v="4"/>
    <n v="0"/>
    <n v="116.87199999999984"/>
  </r>
  <r>
    <n v="1518"/>
    <x v="729"/>
    <x v="2"/>
    <x v="511"/>
    <n v="40581"/>
    <s v="Second Class"/>
    <s v="TB-21400"/>
    <s v="Tom Boeckenhauer"/>
    <x v="0"/>
    <s v="United States"/>
    <s v="Seattle"/>
    <x v="4"/>
    <n v="98105"/>
    <x v="1"/>
    <s v="OFF-BI-10004593"/>
    <x v="1"/>
    <x v="8"/>
    <s v="Ibico Laser Imprintable Binding System Covers"/>
    <n v="83.84"/>
    <n v="2"/>
    <n v="0.2"/>
    <n v="27.247999999999998"/>
  </r>
  <r>
    <n v="1519"/>
    <x v="729"/>
    <x v="2"/>
    <x v="511"/>
    <n v="40581"/>
    <s v="Second Class"/>
    <s v="TB-21400"/>
    <s v="Tom Boeckenhauer"/>
    <x v="0"/>
    <s v="United States"/>
    <s v="Seattle"/>
    <x v="4"/>
    <n v="98105"/>
    <x v="1"/>
    <s v="OFF-BI-10002827"/>
    <x v="1"/>
    <x v="8"/>
    <s v="Avery Durable Poly Binders"/>
    <n v="13.272000000000002"/>
    <n v="3"/>
    <n v="0.2"/>
    <n v="4.3133999999999997"/>
  </r>
  <r>
    <n v="1520"/>
    <x v="730"/>
    <x v="3"/>
    <x v="512"/>
    <n v="41685"/>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n v="41751"/>
    <s v="Standard Class"/>
    <s v="PL-18925"/>
    <s v="Paul Lucas"/>
    <x v="2"/>
    <s v="United States"/>
    <s v="Chicago"/>
    <x v="10"/>
    <n v="60610"/>
    <x v="2"/>
    <s v="OFF-AR-10001419"/>
    <x v="1"/>
    <x v="6"/>
    <s v="Newell 325"/>
    <n v="16.520000000000003"/>
    <n v="5"/>
    <n v="0.2"/>
    <n v="2.0649999999999986"/>
  </r>
  <r>
    <n v="1522"/>
    <x v="732"/>
    <x v="1"/>
    <x v="401"/>
    <n v="41254"/>
    <s v="Standard Class"/>
    <s v="GH-14425"/>
    <s v="Gary Hwang"/>
    <x v="0"/>
    <s v="United States"/>
    <s v="Tucson"/>
    <x v="16"/>
    <n v="85705"/>
    <x v="1"/>
    <s v="FUR-FU-10002253"/>
    <x v="0"/>
    <x v="5"/>
    <s v="Howard Miller 13&quot; Diameter Pewter Finish Round Wall Clock"/>
    <n v="206.11199999999997"/>
    <n v="6"/>
    <n v="0.2"/>
    <n v="48.951600000000013"/>
  </r>
  <r>
    <n v="1523"/>
    <x v="732"/>
    <x v="1"/>
    <x v="401"/>
    <n v="41254"/>
    <s v="Standard Class"/>
    <s v="GH-14425"/>
    <s v="Gary Hwang"/>
    <x v="0"/>
    <s v="United States"/>
    <s v="Tucson"/>
    <x v="16"/>
    <n v="85705"/>
    <x v="1"/>
    <s v="OFF-PA-10002586"/>
    <x v="1"/>
    <x v="10"/>
    <s v="Xerox 1970"/>
    <n v="19.920000000000002"/>
    <n v="5"/>
    <n v="0.2"/>
    <n v="6.7230000000000008"/>
  </r>
  <r>
    <n v="1524"/>
    <x v="732"/>
    <x v="1"/>
    <x v="401"/>
    <n v="41254"/>
    <s v="Standard Class"/>
    <s v="GH-14425"/>
    <s v="Gary Hwang"/>
    <x v="0"/>
    <s v="United States"/>
    <s v="Tucson"/>
    <x v="16"/>
    <n v="85705"/>
    <x v="1"/>
    <s v="OFF-PA-10003039"/>
    <x v="1"/>
    <x v="10"/>
    <s v="Xerox 1960"/>
    <n v="198.27200000000002"/>
    <n v="8"/>
    <n v="0.2"/>
    <n v="61.959999999999987"/>
  </r>
  <r>
    <n v="1525"/>
    <x v="732"/>
    <x v="1"/>
    <x v="401"/>
    <n v="41254"/>
    <s v="Standard Class"/>
    <s v="GH-14425"/>
    <s v="Gary Hwang"/>
    <x v="0"/>
    <s v="United States"/>
    <s v="Tucson"/>
    <x v="16"/>
    <n v="85705"/>
    <x v="1"/>
    <s v="OFF-ST-10004804"/>
    <x v="1"/>
    <x v="4"/>
    <s v="Belkin 19&quot; Vented Equipment Shelf, Black"/>
    <n v="247.10399999999998"/>
    <n v="6"/>
    <n v="0.2"/>
    <n v="-58.68719999999999"/>
  </r>
  <r>
    <n v="1526"/>
    <x v="732"/>
    <x v="1"/>
    <x v="401"/>
    <n v="41254"/>
    <s v="Standard Class"/>
    <s v="GH-14425"/>
    <s v="Gary Hwang"/>
    <x v="0"/>
    <s v="United States"/>
    <s v="Tucson"/>
    <x v="16"/>
    <n v="85705"/>
    <x v="1"/>
    <s v="OFF-AR-10004042"/>
    <x v="1"/>
    <x v="6"/>
    <s v="BOSTON Model 1800 Electric Pencil Sharpeners, Putty/Woodgrain"/>
    <n v="86.304000000000002"/>
    <n v="6"/>
    <n v="0.2"/>
    <n v="9.7091999999999885"/>
  </r>
  <r>
    <n v="1527"/>
    <x v="733"/>
    <x v="0"/>
    <x v="405"/>
    <n v="41483"/>
    <s v="Standard Class"/>
    <s v="CJ-12010"/>
    <s v="Caroline Jumper"/>
    <x v="0"/>
    <s v="United States"/>
    <s v="Allentown"/>
    <x v="9"/>
    <n v="18103"/>
    <x v="3"/>
    <s v="OFF-AR-10002221"/>
    <x v="1"/>
    <x v="6"/>
    <s v="12 Colored Short Pencils"/>
    <n v="4.16"/>
    <n v="2"/>
    <n v="0.2"/>
    <n v="0.36400000000000032"/>
  </r>
  <r>
    <n v="1528"/>
    <x v="733"/>
    <x v="0"/>
    <x v="405"/>
    <n v="41483"/>
    <s v="Standard Class"/>
    <s v="CJ-12010"/>
    <s v="Caroline Jumper"/>
    <x v="0"/>
    <s v="United States"/>
    <s v="Allentown"/>
    <x v="9"/>
    <n v="18103"/>
    <x v="3"/>
    <s v="FUR-FU-10002456"/>
    <x v="0"/>
    <x v="5"/>
    <s v="Master Caster Door Stop, Large Neon Orange"/>
    <n v="11.648000000000001"/>
    <n v="2"/>
    <n v="0.2"/>
    <n v="3.3488000000000011"/>
  </r>
  <r>
    <n v="1529"/>
    <x v="734"/>
    <x v="1"/>
    <x v="209"/>
    <n v="41223"/>
    <s v="Second Class"/>
    <s v="MC-18130"/>
    <s v="Mike Caudle"/>
    <x v="1"/>
    <s v="United States"/>
    <s v="Newark"/>
    <x v="13"/>
    <n v="19711"/>
    <x v="3"/>
    <s v="OFF-FA-10004968"/>
    <x v="1"/>
    <x v="13"/>
    <s v="Rubber Band Ball"/>
    <n v="26.18"/>
    <n v="7"/>
    <n v="0"/>
    <n v="0.5236000000000014"/>
  </r>
  <r>
    <n v="1530"/>
    <x v="734"/>
    <x v="1"/>
    <x v="209"/>
    <n v="41223"/>
    <s v="Second Class"/>
    <s v="MC-18130"/>
    <s v="Mike Caudle"/>
    <x v="1"/>
    <s v="United States"/>
    <s v="Newark"/>
    <x v="13"/>
    <n v="19711"/>
    <x v="3"/>
    <s v="OFF-PA-10001274"/>
    <x v="1"/>
    <x v="10"/>
    <s v="Loose Memo Sheets"/>
    <n v="7.3"/>
    <n v="2"/>
    <n v="0"/>
    <n v="3.4309999999999996"/>
  </r>
  <r>
    <n v="1531"/>
    <x v="735"/>
    <x v="1"/>
    <x v="514"/>
    <n v="40999"/>
    <s v="Standard Class"/>
    <s v="BV-11245"/>
    <s v="Benjamin Venier"/>
    <x v="1"/>
    <s v="United States"/>
    <s v="Miami"/>
    <x v="2"/>
    <n v="33142"/>
    <x v="0"/>
    <s v="OFF-PA-10001125"/>
    <x v="1"/>
    <x v="10"/>
    <s v="Xerox 1988"/>
    <n v="74.352000000000004"/>
    <n v="3"/>
    <n v="0.2"/>
    <n v="23.234999999999992"/>
  </r>
  <r>
    <n v="1532"/>
    <x v="736"/>
    <x v="3"/>
    <x v="515"/>
    <n v="41888"/>
    <s v="Standard Class"/>
    <s v="JF-15490"/>
    <s v="Jeremy Farry"/>
    <x v="0"/>
    <s v="United States"/>
    <s v="Tempe"/>
    <x v="16"/>
    <n v="85281"/>
    <x v="1"/>
    <s v="OFF-ST-10000344"/>
    <x v="1"/>
    <x v="4"/>
    <s v="Neat Ideas Personal Hanging Folder Files, Black"/>
    <n v="10.744"/>
    <n v="1"/>
    <n v="0.2"/>
    <n v="0.80579999999999963"/>
  </r>
  <r>
    <n v="1533"/>
    <x v="736"/>
    <x v="3"/>
    <x v="515"/>
    <n v="41888"/>
    <s v="Standard Class"/>
    <s v="JF-15490"/>
    <s v="Jeremy Farry"/>
    <x v="0"/>
    <s v="United States"/>
    <s v="Tempe"/>
    <x v="16"/>
    <n v="85281"/>
    <x v="1"/>
    <s v="OFF-FA-10000585"/>
    <x v="1"/>
    <x v="13"/>
    <s v="OIC Bulk Pack Metal Binder Clips"/>
    <n v="8.3760000000000012"/>
    <n v="3"/>
    <n v="0.2"/>
    <n v="2.7222"/>
  </r>
  <r>
    <n v="1534"/>
    <x v="737"/>
    <x v="0"/>
    <x v="429"/>
    <n v="41617"/>
    <s v="Standard Class"/>
    <s v="EB-13840"/>
    <s v="Ellis Ballard"/>
    <x v="1"/>
    <s v="United States"/>
    <s v="New York City"/>
    <x v="15"/>
    <n v="10035"/>
    <x v="3"/>
    <s v="OFF-ST-10003324"/>
    <x v="1"/>
    <x v="4"/>
    <s v="Belkin OmniView SE Rackmount Kit"/>
    <n v="212.88"/>
    <n v="6"/>
    <n v="0"/>
    <n v="0"/>
  </r>
  <r>
    <n v="1535"/>
    <x v="738"/>
    <x v="3"/>
    <x v="516"/>
    <n v="41685"/>
    <s v="Standard Class"/>
    <s v="MP-18175"/>
    <s v="Mike Pelletier"/>
    <x v="2"/>
    <s v="United States"/>
    <s v="Laguna Niguel"/>
    <x v="1"/>
    <n v="92677"/>
    <x v="1"/>
    <s v="FUR-BO-10004015"/>
    <x v="0"/>
    <x v="0"/>
    <s v="Bush Andora Bookcase, Maple/Graphite Gray Finish"/>
    <n v="203.98299999999998"/>
    <n v="2"/>
    <n v="0.15"/>
    <n v="16.798599999999979"/>
  </r>
  <r>
    <n v="1536"/>
    <x v="739"/>
    <x v="0"/>
    <x v="517"/>
    <n v="41581"/>
    <s v="Standard Class"/>
    <s v="JM-15655"/>
    <s v="Jim Mitchum"/>
    <x v="1"/>
    <s v="United States"/>
    <s v="Bridgeton"/>
    <x v="30"/>
    <n v="8302"/>
    <x v="3"/>
    <s v="OFF-ST-10000419"/>
    <x v="1"/>
    <x v="4"/>
    <s v="Rogers Jumbo File, Granite"/>
    <n v="40.74"/>
    <n v="3"/>
    <n v="0"/>
    <n v="0.4073999999999991"/>
  </r>
  <r>
    <n v="1537"/>
    <x v="739"/>
    <x v="0"/>
    <x v="517"/>
    <n v="41581"/>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n v="41900"/>
    <s v="Second Class"/>
    <s v="CL-11890"/>
    <s v="Carl Ludwig"/>
    <x v="0"/>
    <s v="United States"/>
    <s v="Everett"/>
    <x v="31"/>
    <n v="2149"/>
    <x v="3"/>
    <s v="TEC-PH-10000439"/>
    <x v="2"/>
    <x v="7"/>
    <s v="GE DSL Phone Line Filter"/>
    <n v="39.99"/>
    <n v="1"/>
    <n v="0"/>
    <n v="11.597099999999998"/>
  </r>
  <r>
    <n v="1539"/>
    <x v="740"/>
    <x v="3"/>
    <x v="175"/>
    <n v="41900"/>
    <s v="Second Class"/>
    <s v="CL-11890"/>
    <s v="Carl Ludwig"/>
    <x v="0"/>
    <s v="United States"/>
    <s v="Everett"/>
    <x v="31"/>
    <n v="2149"/>
    <x v="3"/>
    <s v="OFF-AR-10003478"/>
    <x v="1"/>
    <x v="6"/>
    <s v="Avery Hi-Liter EverBold Pen Style Fluorescent Highlighters, 4/Pack"/>
    <n v="16.28"/>
    <n v="2"/>
    <n v="0"/>
    <n v="6.5120000000000005"/>
  </r>
  <r>
    <n v="1540"/>
    <x v="740"/>
    <x v="3"/>
    <x v="175"/>
    <n v="41900"/>
    <s v="Second Class"/>
    <s v="CL-11890"/>
    <s v="Carl Ludwig"/>
    <x v="0"/>
    <s v="United States"/>
    <s v="Everett"/>
    <x v="31"/>
    <n v="2149"/>
    <x v="3"/>
    <s v="FUR-BO-10002545"/>
    <x v="0"/>
    <x v="0"/>
    <s v="Atlantic Metals Mobile 3-Shelf Bookcases, Custom Colors"/>
    <n v="782.94"/>
    <n v="3"/>
    <n v="0"/>
    <n v="203.56440000000003"/>
  </r>
  <r>
    <n v="1541"/>
    <x v="740"/>
    <x v="3"/>
    <x v="175"/>
    <n v="41900"/>
    <s v="Second Class"/>
    <s v="CL-11890"/>
    <s v="Carl Ludwig"/>
    <x v="0"/>
    <s v="United States"/>
    <s v="Everett"/>
    <x v="31"/>
    <n v="2149"/>
    <x v="3"/>
    <s v="OFF-BI-10001765"/>
    <x v="1"/>
    <x v="8"/>
    <s v="Wilson Jones Heavy-Duty Casebound Ring Binders with Metal Hinges"/>
    <n v="242.48000000000002"/>
    <n v="7"/>
    <n v="0"/>
    <n v="116.39039999999999"/>
  </r>
  <r>
    <n v="1542"/>
    <x v="741"/>
    <x v="2"/>
    <x v="518"/>
    <n v="40618"/>
    <s v="Second Class"/>
    <s v="CK-12205"/>
    <s v="Chloris Kastensmidt"/>
    <x v="0"/>
    <s v="United States"/>
    <s v="Columbus"/>
    <x v="24"/>
    <n v="43229"/>
    <x v="3"/>
    <s v="FUR-FU-10003981"/>
    <x v="0"/>
    <x v="5"/>
    <s v="Eldon Wave Desk Accessories"/>
    <n v="8.32"/>
    <n v="5"/>
    <n v="0.2"/>
    <n v="2.2880000000000003"/>
  </r>
  <r>
    <n v="1543"/>
    <x v="741"/>
    <x v="2"/>
    <x v="518"/>
    <n v="40618"/>
    <s v="Second Class"/>
    <s v="CK-12205"/>
    <s v="Chloris Kastensmidt"/>
    <x v="0"/>
    <s v="United States"/>
    <s v="Columbus"/>
    <x v="24"/>
    <n v="43229"/>
    <x v="3"/>
    <s v="OFF-FA-10001561"/>
    <x v="1"/>
    <x v="13"/>
    <s v="Stockwell Push Pins"/>
    <n v="10.464000000000002"/>
    <n v="6"/>
    <n v="0.2"/>
    <n v="1.7003999999999992"/>
  </r>
  <r>
    <n v="1544"/>
    <x v="742"/>
    <x v="2"/>
    <x v="519"/>
    <n v="40583"/>
    <s v="Standard Class"/>
    <s v="DB-13270"/>
    <s v="Deborah Brumfield"/>
    <x v="2"/>
    <s v="United States"/>
    <s v="San Diego"/>
    <x v="1"/>
    <n v="92024"/>
    <x v="1"/>
    <s v="OFF-BI-10004230"/>
    <x v="1"/>
    <x v="8"/>
    <s v="GBC Recycled Grain Textured Covers"/>
    <n v="82.896000000000001"/>
    <n v="3"/>
    <n v="0.2"/>
    <n v="29.0136"/>
  </r>
  <r>
    <n v="1545"/>
    <x v="742"/>
    <x v="2"/>
    <x v="519"/>
    <n v="40583"/>
    <s v="Standard Class"/>
    <s v="DB-13270"/>
    <s v="Deborah Brumfield"/>
    <x v="2"/>
    <s v="United States"/>
    <s v="San Diego"/>
    <x v="1"/>
    <n v="92024"/>
    <x v="1"/>
    <s v="OFF-PA-10000350"/>
    <x v="1"/>
    <x v="10"/>
    <s v="Message Book, Standard Line &quot;While You Were Out&quot;, 5 1/2&quot; X 4&quot;, 200 Sets/Book"/>
    <n v="34.24"/>
    <n v="4"/>
    <n v="0"/>
    <n v="16.0928"/>
  </r>
  <r>
    <n v="1546"/>
    <x v="743"/>
    <x v="2"/>
    <x v="520"/>
    <n v="40912"/>
    <s v="Second Class"/>
    <s v="PC-18745"/>
    <s v="Pamela Coakley"/>
    <x v="1"/>
    <s v="United States"/>
    <s v="Watertown"/>
    <x v="15"/>
    <n v="13601"/>
    <x v="3"/>
    <s v="FUR-BO-10002613"/>
    <x v="0"/>
    <x v="0"/>
    <s v="Atlantic Metals Mobile 4-Shelf Bookcases, Custom Colors"/>
    <n v="1573.4880000000001"/>
    <n v="7"/>
    <n v="0.2"/>
    <n v="196.68599999999986"/>
  </r>
  <r>
    <n v="1547"/>
    <x v="744"/>
    <x v="1"/>
    <x v="521"/>
    <n v="41240"/>
    <s v="Standard Class"/>
    <s v="VB-21745"/>
    <s v="Victoria Brennan"/>
    <x v="1"/>
    <s v="United States"/>
    <s v="San Antonio"/>
    <x v="5"/>
    <n v="78207"/>
    <x v="2"/>
    <s v="OFF-PA-10000994"/>
    <x v="1"/>
    <x v="10"/>
    <s v="Xerox 1915"/>
    <n v="335.52"/>
    <n v="4"/>
    <n v="0.2"/>
    <n v="117.43199999999999"/>
  </r>
  <r>
    <n v="1548"/>
    <x v="744"/>
    <x v="1"/>
    <x v="521"/>
    <n v="41240"/>
    <s v="Standard Class"/>
    <s v="VB-21745"/>
    <s v="Victoria Brennan"/>
    <x v="1"/>
    <s v="United States"/>
    <s v="San Antonio"/>
    <x v="5"/>
    <n v="78207"/>
    <x v="2"/>
    <s v="OFF-BI-10002867"/>
    <x v="1"/>
    <x v="8"/>
    <s v="GBC Recycled Regency Composition Covers"/>
    <n v="23.911999999999995"/>
    <n v="2"/>
    <n v="0.8"/>
    <n v="-40.650400000000019"/>
  </r>
  <r>
    <n v="1549"/>
    <x v="744"/>
    <x v="1"/>
    <x v="521"/>
    <n v="41240"/>
    <s v="Standard Class"/>
    <s v="VB-21745"/>
    <s v="Victoria Brennan"/>
    <x v="1"/>
    <s v="United States"/>
    <s v="San Antonio"/>
    <x v="5"/>
    <n v="78207"/>
    <x v="2"/>
    <s v="OFF-ST-10001291"/>
    <x v="1"/>
    <x v="4"/>
    <s v="Tenex Personal Self-Stacking Standard File Box, Black/Gray"/>
    <n v="27.056000000000001"/>
    <n v="2"/>
    <n v="0.2"/>
    <n v="2.3673999999999991"/>
  </r>
  <r>
    <n v="1550"/>
    <x v="745"/>
    <x v="2"/>
    <x v="522"/>
    <n v="40732"/>
    <s v="First Class"/>
    <s v="EP-13915"/>
    <s v="Emily Phan"/>
    <x v="0"/>
    <s v="United States"/>
    <s v="New York City"/>
    <x v="15"/>
    <n v="10011"/>
    <x v="3"/>
    <s v="TEC-CO-10001046"/>
    <x v="2"/>
    <x v="16"/>
    <s v="Canon Imageclass D680 Copier / Fax"/>
    <n v="559.99200000000008"/>
    <n v="1"/>
    <n v="0.2"/>
    <n v="174.99749999999997"/>
  </r>
  <r>
    <n v="1551"/>
    <x v="746"/>
    <x v="3"/>
    <x v="38"/>
    <n v="41962"/>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n v="41448"/>
    <s v="Standard Class"/>
    <s v="IG-15085"/>
    <s v="Ivan Gibson"/>
    <x v="0"/>
    <s v="United States"/>
    <s v="San Diego"/>
    <x v="1"/>
    <n v="92024"/>
    <x v="1"/>
    <s v="OFF-PA-10000806"/>
    <x v="1"/>
    <x v="10"/>
    <s v="Xerox 1934"/>
    <n v="111.96"/>
    <n v="2"/>
    <n v="0"/>
    <n v="54.860399999999998"/>
  </r>
  <r>
    <n v="1553"/>
    <x v="748"/>
    <x v="2"/>
    <x v="523"/>
    <n v="40668"/>
    <s v="First Class"/>
    <s v="JS-15940"/>
    <s v="Joni Sundaresam"/>
    <x v="2"/>
    <s v="United States"/>
    <s v="Appleton"/>
    <x v="6"/>
    <n v="54915"/>
    <x v="2"/>
    <s v="OFF-LA-10002195"/>
    <x v="1"/>
    <x v="2"/>
    <s v="Avery 481"/>
    <n v="21.560000000000002"/>
    <n v="7"/>
    <n v="0"/>
    <n v="10.348799999999999"/>
  </r>
  <r>
    <n v="1554"/>
    <x v="749"/>
    <x v="3"/>
    <x v="524"/>
    <n v="41934"/>
    <s v="Standard Class"/>
    <s v="BO-11425"/>
    <s v="Bobby Odegard"/>
    <x v="0"/>
    <s v="United States"/>
    <s v="Richmond"/>
    <x v="0"/>
    <n v="40475"/>
    <x v="0"/>
    <s v="OFF-BI-10003719"/>
    <x v="1"/>
    <x v="8"/>
    <s v="Large Capacity Hanging Post Binders"/>
    <n v="124.75"/>
    <n v="5"/>
    <n v="0"/>
    <n v="57.384999999999991"/>
  </r>
  <r>
    <n v="1555"/>
    <x v="750"/>
    <x v="1"/>
    <x v="525"/>
    <n v="40952"/>
    <s v="Standard Class"/>
    <s v="VW-21775"/>
    <s v="Victoria Wilson"/>
    <x v="1"/>
    <s v="United States"/>
    <s v="Bellevue"/>
    <x v="4"/>
    <n v="98006"/>
    <x v="1"/>
    <s v="OFF-AR-10001315"/>
    <x v="1"/>
    <x v="6"/>
    <s v="Newell 310"/>
    <n v="5.28"/>
    <n v="3"/>
    <n v="0"/>
    <n v="1.5311999999999999"/>
  </r>
  <r>
    <n v="1556"/>
    <x v="751"/>
    <x v="3"/>
    <x v="507"/>
    <n v="41891"/>
    <s v="Standard Class"/>
    <s v="AB-10150"/>
    <s v="Aimee Bixby"/>
    <x v="0"/>
    <s v="United States"/>
    <s v="Long Beach"/>
    <x v="15"/>
    <n v="11561"/>
    <x v="3"/>
    <s v="TEC-AC-10000171"/>
    <x v="2"/>
    <x v="11"/>
    <s v="Verbatim 25 GB 6x Blu-ray Single Layer Recordable Disc, 25/Pack"/>
    <n v="91.96"/>
    <n v="4"/>
    <n v="0"/>
    <n v="39.5428"/>
  </r>
  <r>
    <n v="1557"/>
    <x v="752"/>
    <x v="0"/>
    <x v="195"/>
    <n v="41410"/>
    <s v="Standard Class"/>
    <s v="JW-16075"/>
    <s v="Julia West"/>
    <x v="0"/>
    <s v="United States"/>
    <s v="Philadelphia"/>
    <x v="9"/>
    <n v="19140"/>
    <x v="3"/>
    <s v="OFF-EN-10003134"/>
    <x v="1"/>
    <x v="12"/>
    <s v="Staples"/>
    <n v="9.3439999999999994"/>
    <n v="1"/>
    <n v="0.2"/>
    <n v="3.504"/>
  </r>
  <r>
    <n v="1558"/>
    <x v="752"/>
    <x v="0"/>
    <x v="195"/>
    <n v="41410"/>
    <s v="Standard Class"/>
    <s v="JW-16075"/>
    <s v="Julia West"/>
    <x v="0"/>
    <s v="United States"/>
    <s v="Philadelphia"/>
    <x v="9"/>
    <n v="19140"/>
    <x v="3"/>
    <s v="OFF-AR-10001955"/>
    <x v="1"/>
    <x v="6"/>
    <s v="Newell 319"/>
    <n v="79.36"/>
    <n v="5"/>
    <n v="0.2"/>
    <n v="9.919999999999991"/>
  </r>
  <r>
    <n v="1559"/>
    <x v="753"/>
    <x v="1"/>
    <x v="199"/>
    <n v="40986"/>
    <s v="Second Class"/>
    <s v="JE-15475"/>
    <s v="Jeremy Ellison"/>
    <x v="0"/>
    <s v="United States"/>
    <s v="Seattle"/>
    <x v="4"/>
    <n v="98103"/>
    <x v="1"/>
    <s v="FUR-TA-10001039"/>
    <x v="0"/>
    <x v="3"/>
    <s v="KI Adjustable-Height Table"/>
    <n v="171.96"/>
    <n v="2"/>
    <n v="0"/>
    <n v="44.709600000000009"/>
  </r>
  <r>
    <n v="1560"/>
    <x v="754"/>
    <x v="0"/>
    <x v="526"/>
    <n v="41378"/>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n v="40642"/>
    <s v="Standard Class"/>
    <s v="PK-18910"/>
    <s v="Paul Knutson"/>
    <x v="2"/>
    <s v="United States"/>
    <s v="San Francisco"/>
    <x v="1"/>
    <n v="94109"/>
    <x v="1"/>
    <s v="OFF-LA-10001641"/>
    <x v="1"/>
    <x v="2"/>
    <s v="Avery 518"/>
    <n v="18.899999999999999"/>
    <n v="6"/>
    <n v="0"/>
    <n v="9.0719999999999992"/>
  </r>
  <r>
    <n v="1562"/>
    <x v="756"/>
    <x v="3"/>
    <x v="528"/>
    <n v="41889"/>
    <s v="First Class"/>
    <s v="CS-12400"/>
    <s v="Christopher Schild"/>
    <x v="2"/>
    <s v="United States"/>
    <s v="Seattle"/>
    <x v="4"/>
    <n v="98115"/>
    <x v="1"/>
    <s v="OFF-AR-10003732"/>
    <x v="1"/>
    <x v="6"/>
    <s v="Newell 333"/>
    <n v="2.78"/>
    <n v="1"/>
    <n v="0"/>
    <n v="0.72279999999999989"/>
  </r>
  <r>
    <n v="1563"/>
    <x v="757"/>
    <x v="3"/>
    <x v="160"/>
    <n v="41821"/>
    <s v="Same Day"/>
    <s v="SG-20470"/>
    <s v="Sheri Gordon"/>
    <x v="0"/>
    <s v="United States"/>
    <s v="New York City"/>
    <x v="15"/>
    <n v="10011"/>
    <x v="3"/>
    <s v="FUR-TA-10000577"/>
    <x v="0"/>
    <x v="3"/>
    <s v="Bretford CR4500 Series Slim Rectangular Table"/>
    <n v="1044.6299999999999"/>
    <n v="5"/>
    <n v="0.4"/>
    <n v="-295.97849999999994"/>
  </r>
  <r>
    <n v="1564"/>
    <x v="758"/>
    <x v="1"/>
    <x v="529"/>
    <n v="41222"/>
    <s v="Same Day"/>
    <s v="CM-12190"/>
    <s v="Charlotte Melton"/>
    <x v="0"/>
    <s v="United States"/>
    <s v="Philadelphia"/>
    <x v="9"/>
    <n v="19134"/>
    <x v="3"/>
    <s v="OFF-PA-10004000"/>
    <x v="1"/>
    <x v="10"/>
    <s v="While You Were Out Pads, 50 per Pad, 4 x 5 1/4, Green Cycle"/>
    <n v="11.352000000000002"/>
    <n v="3"/>
    <n v="0.2"/>
    <n v="4.1151"/>
  </r>
  <r>
    <n v="1565"/>
    <x v="759"/>
    <x v="2"/>
    <x v="530"/>
    <n v="40606"/>
    <s v="Same Day"/>
    <s v="CL-12565"/>
    <s v="Clay Ludtke"/>
    <x v="0"/>
    <s v="United States"/>
    <s v="Columbia"/>
    <x v="20"/>
    <n v="29203"/>
    <x v="0"/>
    <s v="OFF-ST-10001370"/>
    <x v="1"/>
    <x v="4"/>
    <s v="Sensible Storage WireTech Storage Systems"/>
    <n v="354.90000000000003"/>
    <n v="5"/>
    <n v="0"/>
    <n v="17.744999999999962"/>
  </r>
  <r>
    <n v="1566"/>
    <x v="760"/>
    <x v="1"/>
    <x v="531"/>
    <n v="40993"/>
    <s v="Standard Class"/>
    <s v="JO-15550"/>
    <s v="Jesus Ocampo"/>
    <x v="2"/>
    <s v="United States"/>
    <s v="Seattle"/>
    <x v="4"/>
    <n v="98105"/>
    <x v="1"/>
    <s v="TEC-PH-10004539"/>
    <x v="2"/>
    <x v="7"/>
    <s v="Wireless Extenders zBoost YX545 SOHO Signal Booster"/>
    <n v="453.57600000000002"/>
    <n v="3"/>
    <n v="0.2"/>
    <n v="39.687899999999985"/>
  </r>
  <r>
    <n v="1567"/>
    <x v="761"/>
    <x v="1"/>
    <x v="239"/>
    <n v="41243"/>
    <s v="First Class"/>
    <s v="AW-10840"/>
    <s v="Anthony Witt"/>
    <x v="0"/>
    <s v="United States"/>
    <s v="Allen"/>
    <x v="5"/>
    <n v="75002"/>
    <x v="2"/>
    <s v="TEC-AC-10003038"/>
    <x v="2"/>
    <x v="11"/>
    <s v="Kingston Digital DataTraveler 16GB USB 2.0"/>
    <n v="21.48"/>
    <n v="3"/>
    <n v="0.2"/>
    <n v="-0.26850000000000307"/>
  </r>
  <r>
    <n v="1568"/>
    <x v="761"/>
    <x v="1"/>
    <x v="239"/>
    <n v="41243"/>
    <s v="First Class"/>
    <s v="AW-10840"/>
    <s v="Anthony Witt"/>
    <x v="0"/>
    <s v="United States"/>
    <s v="Allen"/>
    <x v="5"/>
    <n v="75002"/>
    <x v="2"/>
    <s v="OFF-BI-10000088"/>
    <x v="1"/>
    <x v="8"/>
    <s v="GBC Imprintable Covers"/>
    <n v="8.7839999999999989"/>
    <n v="4"/>
    <n v="0.8"/>
    <n v="-13.615200000000002"/>
  </r>
  <r>
    <n v="1569"/>
    <x v="762"/>
    <x v="3"/>
    <x v="532"/>
    <n v="4180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n v="41974"/>
    <s v="Standard Class"/>
    <s v="AH-10075"/>
    <s v="Adam Hart"/>
    <x v="1"/>
    <s v="United States"/>
    <s v="Atlanta"/>
    <x v="32"/>
    <n v="30318"/>
    <x v="0"/>
    <s v="OFF-AR-10003504"/>
    <x v="1"/>
    <x v="6"/>
    <s v="Newell 347"/>
    <n v="12.84"/>
    <n v="3"/>
    <n v="0"/>
    <n v="3.7235999999999989"/>
  </r>
  <r>
    <n v="1571"/>
    <x v="764"/>
    <x v="2"/>
    <x v="533"/>
    <n v="40872"/>
    <s v="First Class"/>
    <s v="SC-20095"/>
    <s v="Sanjit Chand"/>
    <x v="0"/>
    <s v="United States"/>
    <s v="Los Angeles"/>
    <x v="1"/>
    <n v="90004"/>
    <x v="1"/>
    <s v="FUR-CH-10000863"/>
    <x v="0"/>
    <x v="1"/>
    <s v="Novimex Swivel Fabric Task Chair"/>
    <n v="603.91999999999996"/>
    <n v="5"/>
    <n v="0.2"/>
    <n v="-67.941000000000003"/>
  </r>
  <r>
    <n v="1572"/>
    <x v="764"/>
    <x v="2"/>
    <x v="533"/>
    <n v="40872"/>
    <s v="First Class"/>
    <s v="SC-20095"/>
    <s v="Sanjit Chand"/>
    <x v="0"/>
    <s v="United States"/>
    <s v="Los Angeles"/>
    <x v="1"/>
    <n v="90004"/>
    <x v="1"/>
    <s v="OFF-EN-10003160"/>
    <x v="1"/>
    <x v="12"/>
    <s v="Pastel Pink Envelopes"/>
    <n v="21.84"/>
    <n v="3"/>
    <n v="0"/>
    <n v="10.4832"/>
  </r>
  <r>
    <n v="1573"/>
    <x v="764"/>
    <x v="2"/>
    <x v="533"/>
    <n v="40872"/>
    <s v="First Class"/>
    <s v="SC-20095"/>
    <s v="Sanjit Chand"/>
    <x v="0"/>
    <s v="United States"/>
    <s v="Los Angeles"/>
    <x v="1"/>
    <n v="90004"/>
    <x v="1"/>
    <s v="TEC-AC-10003280"/>
    <x v="2"/>
    <x v="11"/>
    <s v="Belkin F8E887 USB Wired Ergonomic Keyboard"/>
    <n v="29.99"/>
    <n v="1"/>
    <n v="0"/>
    <n v="6.2978999999999985"/>
  </r>
  <r>
    <n v="1574"/>
    <x v="764"/>
    <x v="2"/>
    <x v="533"/>
    <n v="40872"/>
    <s v="First Class"/>
    <s v="SC-20095"/>
    <s v="Sanjit Chand"/>
    <x v="0"/>
    <s v="United States"/>
    <s v="Los Angeles"/>
    <x v="1"/>
    <n v="90004"/>
    <x v="1"/>
    <s v="FUR-CH-10000595"/>
    <x v="0"/>
    <x v="1"/>
    <s v="Safco Contoured Stacking Chairs"/>
    <n v="381.44000000000005"/>
    <n v="2"/>
    <n v="0.2"/>
    <n v="23.839999999999975"/>
  </r>
  <r>
    <n v="1575"/>
    <x v="765"/>
    <x v="2"/>
    <x v="534"/>
    <n v="40895"/>
    <s v="First Class"/>
    <s v="MC-18100"/>
    <s v="Mick Crebagga"/>
    <x v="0"/>
    <s v="United States"/>
    <s v="El Paso"/>
    <x v="5"/>
    <n v="79907"/>
    <x v="2"/>
    <s v="TEC-PH-10000169"/>
    <x v="2"/>
    <x v="7"/>
    <s v="ARKON Windshield Dashboard Air Vent Car Mount Holder"/>
    <n v="40.68"/>
    <n v="3"/>
    <n v="0.2"/>
    <n v="-9.153000000000004"/>
  </r>
  <r>
    <n v="1576"/>
    <x v="765"/>
    <x v="2"/>
    <x v="534"/>
    <n v="40895"/>
    <s v="First Class"/>
    <s v="MC-18100"/>
    <s v="Mick Crebagga"/>
    <x v="0"/>
    <s v="United States"/>
    <s v="El Paso"/>
    <x v="5"/>
    <n v="79907"/>
    <x v="2"/>
    <s v="FUR-CH-10004675"/>
    <x v="0"/>
    <x v="1"/>
    <s v="Lifetime Advantage Folding Chairs, 4/Carton"/>
    <n v="763.28"/>
    <n v="5"/>
    <n v="0.3"/>
    <n v="-21.807999999999993"/>
  </r>
  <r>
    <n v="1577"/>
    <x v="766"/>
    <x v="0"/>
    <x v="183"/>
    <n v="41392"/>
    <s v="Standard Class"/>
    <s v="TT-21460"/>
    <s v="Tonja Turnell"/>
    <x v="2"/>
    <s v="United States"/>
    <s v="Aurora"/>
    <x v="10"/>
    <n v="60505"/>
    <x v="2"/>
    <s v="OFF-ST-10002406"/>
    <x v="1"/>
    <x v="4"/>
    <s v="Pizazz Global Quick File"/>
    <n v="23.952000000000002"/>
    <n v="2"/>
    <n v="0.2"/>
    <n v="2.3952000000000018"/>
  </r>
  <r>
    <n v="1578"/>
    <x v="767"/>
    <x v="0"/>
    <x v="454"/>
    <n v="41422"/>
    <s v="Standard Class"/>
    <s v="AP-10720"/>
    <s v="Anne Pryor"/>
    <x v="2"/>
    <s v="United States"/>
    <s v="Florence"/>
    <x v="19"/>
    <n v="35630"/>
    <x v="0"/>
    <s v="OFF-PA-10001526"/>
    <x v="1"/>
    <x v="10"/>
    <s v="Xerox 1949"/>
    <n v="4.9800000000000004"/>
    <n v="1"/>
    <n v="0"/>
    <n v="2.4402000000000004"/>
  </r>
  <r>
    <n v="1579"/>
    <x v="768"/>
    <x v="0"/>
    <x v="535"/>
    <n v="4133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n v="41133"/>
    <s v="First Class"/>
    <s v="NP-18325"/>
    <s v="Naresj Patel"/>
    <x v="0"/>
    <s v="United States"/>
    <s v="New York City"/>
    <x v="15"/>
    <n v="10024"/>
    <x v="3"/>
    <s v="TEC-PH-10003012"/>
    <x v="2"/>
    <x v="7"/>
    <s v="Nortel Meridian M3904 Professional Digital phone"/>
    <n v="307.98"/>
    <n v="2"/>
    <n v="0"/>
    <n v="89.314199999999971"/>
  </r>
  <r>
    <n v="1581"/>
    <x v="769"/>
    <x v="1"/>
    <x v="101"/>
    <n v="41133"/>
    <s v="First Class"/>
    <s v="NP-18325"/>
    <s v="Naresj Patel"/>
    <x v="0"/>
    <s v="United States"/>
    <s v="New York City"/>
    <x v="15"/>
    <n v="10024"/>
    <x v="3"/>
    <s v="FUR-TA-10002607"/>
    <x v="0"/>
    <x v="3"/>
    <s v="KI Conference Tables"/>
    <n v="382.80599999999998"/>
    <n v="9"/>
    <n v="0.4"/>
    <n v="-153.12239999999997"/>
  </r>
  <r>
    <n v="1582"/>
    <x v="769"/>
    <x v="1"/>
    <x v="101"/>
    <n v="41133"/>
    <s v="First Class"/>
    <s v="NP-18325"/>
    <s v="Naresj Patel"/>
    <x v="0"/>
    <s v="United States"/>
    <s v="New York City"/>
    <x v="15"/>
    <n v="10024"/>
    <x v="3"/>
    <s v="OFF-ST-10000642"/>
    <x v="1"/>
    <x v="4"/>
    <s v="Tennsco Lockers, Gray"/>
    <n v="41.96"/>
    <n v="2"/>
    <n v="0"/>
    <n v="2.9371999999999971"/>
  </r>
  <r>
    <n v="1583"/>
    <x v="769"/>
    <x v="1"/>
    <x v="101"/>
    <n v="41133"/>
    <s v="First Class"/>
    <s v="NP-18325"/>
    <s v="Naresj Patel"/>
    <x v="0"/>
    <s v="United States"/>
    <s v="New York City"/>
    <x v="15"/>
    <n v="10024"/>
    <x v="3"/>
    <s v="OFF-BI-10000545"/>
    <x v="1"/>
    <x v="8"/>
    <s v="GBC Ibimaster 500 Manual ProClick Binding System"/>
    <n v="1217.568"/>
    <n v="2"/>
    <n v="0.2"/>
    <n v="456.58800000000002"/>
  </r>
  <r>
    <n v="1584"/>
    <x v="769"/>
    <x v="1"/>
    <x v="101"/>
    <n v="41133"/>
    <s v="First Class"/>
    <s v="NP-18325"/>
    <s v="Naresj Patel"/>
    <x v="0"/>
    <s v="United States"/>
    <s v="New York City"/>
    <x v="15"/>
    <n v="10024"/>
    <x v="3"/>
    <s v="FUR-FU-10002157"/>
    <x v="0"/>
    <x v="5"/>
    <s v="Artistic Insta-Plaque"/>
    <n v="47.04"/>
    <n v="3"/>
    <n v="0"/>
    <n v="18.345599999999997"/>
  </r>
  <r>
    <n v="1585"/>
    <x v="769"/>
    <x v="1"/>
    <x v="101"/>
    <n v="41133"/>
    <s v="First Class"/>
    <s v="NP-18325"/>
    <s v="Naresj Patel"/>
    <x v="0"/>
    <s v="United States"/>
    <s v="New York City"/>
    <x v="15"/>
    <n v="10024"/>
    <x v="3"/>
    <s v="FUR-FU-10001706"/>
    <x v="0"/>
    <x v="5"/>
    <s v="Longer-Life Soft White Bulbs"/>
    <n v="6.16"/>
    <n v="2"/>
    <n v="0"/>
    <n v="2.9567999999999999"/>
  </r>
  <r>
    <n v="1586"/>
    <x v="769"/>
    <x v="1"/>
    <x v="101"/>
    <n v="41133"/>
    <s v="First Class"/>
    <s v="NP-18325"/>
    <s v="Naresj Patel"/>
    <x v="0"/>
    <s v="United States"/>
    <s v="New York City"/>
    <x v="15"/>
    <n v="10024"/>
    <x v="3"/>
    <s v="TEC-PH-10000984"/>
    <x v="2"/>
    <x v="7"/>
    <s v="Panasonic KX-TG9471B"/>
    <n v="979.95"/>
    <n v="5"/>
    <n v="0"/>
    <n v="274.38600000000008"/>
  </r>
  <r>
    <n v="1587"/>
    <x v="769"/>
    <x v="1"/>
    <x v="101"/>
    <n v="41133"/>
    <s v="First Class"/>
    <s v="NP-18325"/>
    <s v="Naresj Patel"/>
    <x v="0"/>
    <s v="United States"/>
    <s v="New York City"/>
    <x v="15"/>
    <n v="10024"/>
    <x v="3"/>
    <s v="OFF-PA-10001357"/>
    <x v="1"/>
    <x v="10"/>
    <s v="Xerox 1886"/>
    <n v="143.69999999999999"/>
    <n v="3"/>
    <n v="0"/>
    <n v="68.975999999999999"/>
  </r>
  <r>
    <n v="1588"/>
    <x v="769"/>
    <x v="1"/>
    <x v="101"/>
    <n v="41133"/>
    <s v="First Class"/>
    <s v="NP-18325"/>
    <s v="Naresj Patel"/>
    <x v="0"/>
    <s v="United States"/>
    <s v="New York City"/>
    <x v="15"/>
    <n v="10024"/>
    <x v="3"/>
    <s v="OFF-FA-10000992"/>
    <x v="1"/>
    <x v="13"/>
    <s v="Acco Clips to Go Binder Clips, 24 Clips in Two Sizes"/>
    <n v="10.649999999999999"/>
    <n v="3"/>
    <n v="0"/>
    <n v="5.0054999999999996"/>
  </r>
  <r>
    <n v="1589"/>
    <x v="769"/>
    <x v="1"/>
    <x v="101"/>
    <n v="41133"/>
    <s v="First Class"/>
    <s v="NP-18325"/>
    <s v="Naresj Patel"/>
    <x v="0"/>
    <s v="United States"/>
    <s v="New York City"/>
    <x v="15"/>
    <n v="10024"/>
    <x v="3"/>
    <s v="TEC-AC-10002600"/>
    <x v="2"/>
    <x v="11"/>
    <s v="Belkin QODE FastFit Bluetooth Keyboard"/>
    <n v="247.8"/>
    <n v="4"/>
    <n v="0"/>
    <n v="34.692000000000007"/>
  </r>
  <r>
    <n v="1590"/>
    <x v="770"/>
    <x v="0"/>
    <x v="536"/>
    <n v="41411"/>
    <s v="Standard Class"/>
    <s v="VG-21805"/>
    <s v="Vivek Grady"/>
    <x v="1"/>
    <s v="United States"/>
    <s v="Virginia Beach"/>
    <x v="17"/>
    <n v="23464"/>
    <x v="0"/>
    <s v="OFF-AR-10001662"/>
    <x v="1"/>
    <x v="6"/>
    <s v="Rogers Handheld Barrel Pencil Sharpener"/>
    <n v="10.96"/>
    <n v="4"/>
    <n v="0"/>
    <n v="2.9592000000000009"/>
  </r>
  <r>
    <n v="1591"/>
    <x v="771"/>
    <x v="0"/>
    <x v="173"/>
    <n v="41384"/>
    <s v="Standard Class"/>
    <s v="MY-18295"/>
    <s v="Muhammed Yedwab"/>
    <x v="1"/>
    <s v="United States"/>
    <s v="Grapevine"/>
    <x v="5"/>
    <n v="76051"/>
    <x v="2"/>
    <s v="OFF-AR-10001221"/>
    <x v="1"/>
    <x v="6"/>
    <s v="Dixon Ticonderoga Erasable Colored Pencil Set, 12-Color"/>
    <n v="33.488000000000007"/>
    <n v="7"/>
    <n v="0.2"/>
    <n v="5.8603999999999967"/>
  </r>
  <r>
    <n v="1592"/>
    <x v="771"/>
    <x v="0"/>
    <x v="173"/>
    <n v="41384"/>
    <s v="Standard Class"/>
    <s v="MY-18295"/>
    <s v="Muhammed Yedwab"/>
    <x v="1"/>
    <s v="United States"/>
    <s v="Grapevine"/>
    <x v="5"/>
    <n v="76051"/>
    <x v="2"/>
    <s v="OFF-FA-10002988"/>
    <x v="1"/>
    <x v="13"/>
    <s v="Ideal Clamps"/>
    <n v="8.0399999999999991"/>
    <n v="5"/>
    <n v="0.2"/>
    <n v="2.9144999999999994"/>
  </r>
  <r>
    <n v="1593"/>
    <x v="772"/>
    <x v="1"/>
    <x v="537"/>
    <n v="41085"/>
    <s v="Second Class"/>
    <s v="RD-19480"/>
    <s v="Rick Duston"/>
    <x v="0"/>
    <s v="United States"/>
    <s v="Olympia"/>
    <x v="4"/>
    <n v="98502"/>
    <x v="1"/>
    <s v="TEC-PH-10004830"/>
    <x v="2"/>
    <x v="7"/>
    <s v="Pyle PRT45 Retro Home Telephone"/>
    <n v="201.56800000000001"/>
    <n v="4"/>
    <n v="0.2"/>
    <n v="22.676399999999994"/>
  </r>
  <r>
    <n v="1594"/>
    <x v="773"/>
    <x v="2"/>
    <x v="538"/>
    <n v="40835"/>
    <s v="Same Day"/>
    <s v="JF-15490"/>
    <s v="Jeremy Farry"/>
    <x v="0"/>
    <s v="United States"/>
    <s v="Los Angeles"/>
    <x v="1"/>
    <n v="90032"/>
    <x v="1"/>
    <s v="OFF-PA-10004519"/>
    <x v="1"/>
    <x v="10"/>
    <s v="Spiral Phone Message Books with Labels by Adams"/>
    <n v="13.440000000000001"/>
    <n v="3"/>
    <n v="0"/>
    <n v="6.5856000000000012"/>
  </r>
  <r>
    <n v="1595"/>
    <x v="774"/>
    <x v="1"/>
    <x v="539"/>
    <n v="40995"/>
    <s v="First Class"/>
    <s v="DP-13390"/>
    <s v="Dennis Pardue"/>
    <x v="2"/>
    <s v="United States"/>
    <s v="Peoria"/>
    <x v="10"/>
    <n v="61604"/>
    <x v="2"/>
    <s v="FUR-BO-10000362"/>
    <x v="0"/>
    <x v="0"/>
    <s v="Sauder Inglewood Library Bookcases"/>
    <n v="359.05799999999994"/>
    <n v="3"/>
    <n v="0.3"/>
    <n v="-35.905799999999999"/>
  </r>
  <r>
    <n v="1596"/>
    <x v="775"/>
    <x v="3"/>
    <x v="540"/>
    <n v="41772"/>
    <s v="Standard Class"/>
    <s v="MD-17350"/>
    <s v="Maribeth Dona"/>
    <x v="0"/>
    <s v="United States"/>
    <s v="Columbus"/>
    <x v="24"/>
    <n v="43229"/>
    <x v="3"/>
    <s v="FUR-CH-10004540"/>
    <x v="0"/>
    <x v="1"/>
    <s v="Global Chrome Stack Chair"/>
    <n v="47.991999999999997"/>
    <n v="2"/>
    <n v="0.3"/>
    <n v="-2.0567999999999991"/>
  </r>
  <r>
    <n v="1597"/>
    <x v="776"/>
    <x v="3"/>
    <x v="524"/>
    <n v="41931"/>
    <s v="First Class"/>
    <s v="MY-17380"/>
    <s v="Maribeth Yedwab"/>
    <x v="1"/>
    <s v="United States"/>
    <s v="New York City"/>
    <x v="15"/>
    <n v="10011"/>
    <x v="3"/>
    <s v="FUR-FU-10001290"/>
    <x v="0"/>
    <x v="5"/>
    <s v="Executive Impressions Supervisor Wall Clock"/>
    <n v="547.30000000000007"/>
    <n v="13"/>
    <n v="0"/>
    <n v="175.13599999999997"/>
  </r>
  <r>
    <n v="1598"/>
    <x v="777"/>
    <x v="3"/>
    <x v="123"/>
    <n v="41965"/>
    <s v="Second Class"/>
    <s v="AB-10150"/>
    <s v="Aimee Bixby"/>
    <x v="0"/>
    <s v="United States"/>
    <s v="Carrollton"/>
    <x v="5"/>
    <n v="75007"/>
    <x v="2"/>
    <s v="OFF-PA-10000308"/>
    <x v="1"/>
    <x v="10"/>
    <s v="Xerox 1901"/>
    <n v="16.896000000000001"/>
    <n v="4"/>
    <n v="0.2"/>
    <n v="5.2799999999999994"/>
  </r>
  <r>
    <n v="1599"/>
    <x v="777"/>
    <x v="3"/>
    <x v="123"/>
    <n v="41965"/>
    <s v="Second Class"/>
    <s v="AB-10150"/>
    <s v="Aimee Bixby"/>
    <x v="0"/>
    <s v="United States"/>
    <s v="Carrollton"/>
    <x v="5"/>
    <n v="75007"/>
    <x v="2"/>
    <s v="OFF-SU-10001165"/>
    <x v="1"/>
    <x v="14"/>
    <s v="Acme Elite Stainless Steel Scissors"/>
    <n v="6.6720000000000006"/>
    <n v="1"/>
    <n v="0.2"/>
    <n v="0.50039999999999996"/>
  </r>
  <r>
    <n v="1600"/>
    <x v="777"/>
    <x v="3"/>
    <x v="123"/>
    <n v="41965"/>
    <s v="Second Class"/>
    <s v="AB-10150"/>
    <s v="Aimee Bixby"/>
    <x v="0"/>
    <s v="United States"/>
    <s v="Carrollton"/>
    <x v="5"/>
    <n v="75007"/>
    <x v="2"/>
    <s v="OFF-AR-10003373"/>
    <x v="1"/>
    <x v="6"/>
    <s v="Boston School Pro Electric Pencil Sharpener, 1670"/>
    <n v="99.13600000000001"/>
    <n v="4"/>
    <n v="0.2"/>
    <n v="8.674399999999995"/>
  </r>
  <r>
    <n v="1601"/>
    <x v="777"/>
    <x v="3"/>
    <x v="123"/>
    <n v="41965"/>
    <s v="Second Class"/>
    <s v="AB-10150"/>
    <s v="Aimee Bixby"/>
    <x v="0"/>
    <s v="United States"/>
    <s v="Carrollton"/>
    <x v="5"/>
    <n v="75007"/>
    <x v="2"/>
    <s v="FUR-FU-10001967"/>
    <x v="0"/>
    <x v="5"/>
    <s v="Telescoping Adjustable Floor Lamp"/>
    <n v="15.991999999999999"/>
    <n v="2"/>
    <n v="0.6"/>
    <n v="-13.992999999999999"/>
  </r>
  <r>
    <n v="1602"/>
    <x v="778"/>
    <x v="0"/>
    <x v="541"/>
    <n v="41408"/>
    <s v="Second Class"/>
    <s v="GB-14530"/>
    <s v="George Bell"/>
    <x v="1"/>
    <s v="United States"/>
    <s v="Dover"/>
    <x v="13"/>
    <n v="19901"/>
    <x v="3"/>
    <s v="FUR-FU-10001488"/>
    <x v="0"/>
    <x v="5"/>
    <s v="Tenex 46&quot; x 60&quot; Computer Anti-Static Chairmat, Rectangular Shaped"/>
    <n v="211.96"/>
    <n v="2"/>
    <n v="0"/>
    <n v="42.391999999999996"/>
  </r>
  <r>
    <n v="1603"/>
    <x v="779"/>
    <x v="0"/>
    <x v="25"/>
    <n v="41626"/>
    <s v="Standard Class"/>
    <s v="CA-12775"/>
    <s v="Cynthia Arntzen"/>
    <x v="0"/>
    <s v="United States"/>
    <s v="Smyrna"/>
    <x v="18"/>
    <n v="37167"/>
    <x v="0"/>
    <s v="OFF-AR-10003251"/>
    <x v="1"/>
    <x v="6"/>
    <s v="Prang Drawing Pencil Set"/>
    <n v="6.6719999999999988"/>
    <n v="3"/>
    <n v="0.2"/>
    <n v="1.6679999999999997"/>
  </r>
  <r>
    <n v="1604"/>
    <x v="780"/>
    <x v="3"/>
    <x v="329"/>
    <n v="41978"/>
    <s v="Standard Class"/>
    <s v="ME-17725"/>
    <s v="Max Engle"/>
    <x v="0"/>
    <s v="United States"/>
    <s v="Newark"/>
    <x v="13"/>
    <n v="19711"/>
    <x v="3"/>
    <s v="OFF-AR-10001044"/>
    <x v="1"/>
    <x v="6"/>
    <s v="BOSTON Ranger #55 Pencil Sharpener, Black"/>
    <n v="155.94"/>
    <n v="6"/>
    <n v="0"/>
    <n v="45.222599999999993"/>
  </r>
  <r>
    <n v="1605"/>
    <x v="781"/>
    <x v="0"/>
    <x v="475"/>
    <n v="41389"/>
    <s v="Second Class"/>
    <s v="JO-15280"/>
    <s v="Jas O'Carroll"/>
    <x v="0"/>
    <s v="United States"/>
    <s v="Los Angeles"/>
    <x v="1"/>
    <n v="90049"/>
    <x v="1"/>
    <s v="TEC-PH-10004700"/>
    <x v="2"/>
    <x v="7"/>
    <s v="PowerGen Dual USB Car Charger"/>
    <n v="39.960000000000008"/>
    <n v="5"/>
    <n v="0.2"/>
    <n v="12.986999999999995"/>
  </r>
  <r>
    <n v="1606"/>
    <x v="781"/>
    <x v="0"/>
    <x v="475"/>
    <n v="41389"/>
    <s v="Second Class"/>
    <s v="JO-15280"/>
    <s v="Jas O'Carroll"/>
    <x v="0"/>
    <s v="United States"/>
    <s v="Los Angeles"/>
    <x v="1"/>
    <n v="90049"/>
    <x v="1"/>
    <s v="OFF-AR-10000823"/>
    <x v="1"/>
    <x v="6"/>
    <s v="Newell 307"/>
    <n v="5.46"/>
    <n v="3"/>
    <n v="0"/>
    <n v="1.5288000000000002"/>
  </r>
  <r>
    <n v="1607"/>
    <x v="781"/>
    <x v="0"/>
    <x v="475"/>
    <n v="41389"/>
    <s v="Second Class"/>
    <s v="JO-15280"/>
    <s v="Jas O'Carroll"/>
    <x v="0"/>
    <s v="United States"/>
    <s v="Los Angeles"/>
    <x v="1"/>
    <n v="90049"/>
    <x v="1"/>
    <s v="OFF-AR-10004456"/>
    <x v="1"/>
    <x v="6"/>
    <s v="Panasonic KP-4ABK Battery-Operated Pencil Sharpener"/>
    <n v="73.2"/>
    <n v="5"/>
    <n v="0"/>
    <n v="21.227999999999998"/>
  </r>
  <r>
    <n v="1608"/>
    <x v="781"/>
    <x v="0"/>
    <x v="475"/>
    <n v="41389"/>
    <s v="Second Class"/>
    <s v="JO-15280"/>
    <s v="Jas O'Carroll"/>
    <x v="0"/>
    <s v="United States"/>
    <s v="Los Angeles"/>
    <x v="1"/>
    <n v="90049"/>
    <x v="1"/>
    <s v="OFF-BI-10000050"/>
    <x v="1"/>
    <x v="8"/>
    <s v="Angle-D Binders with Locking Rings, Label Holders"/>
    <n v="5.84"/>
    <n v="1"/>
    <n v="0.2"/>
    <n v="1.9709999999999996"/>
  </r>
  <r>
    <n v="1609"/>
    <x v="781"/>
    <x v="0"/>
    <x v="475"/>
    <n v="41389"/>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n v="41389"/>
    <s v="Second Class"/>
    <s v="JO-15280"/>
    <s v="Jas O'Carroll"/>
    <x v="0"/>
    <s v="United States"/>
    <s v="Los Angeles"/>
    <x v="1"/>
    <n v="90049"/>
    <x v="1"/>
    <s v="OFF-BI-10000591"/>
    <x v="1"/>
    <x v="8"/>
    <s v="Avery Binder Labels"/>
    <n v="9.3360000000000003"/>
    <n v="3"/>
    <n v="0.2"/>
    <n v="3.2675999999999994"/>
  </r>
  <r>
    <n v="1611"/>
    <x v="782"/>
    <x v="2"/>
    <x v="542"/>
    <n v="40693"/>
    <s v="Standard Class"/>
    <s v="ML-17395"/>
    <s v="Marina Lichtenstein"/>
    <x v="1"/>
    <s v="United States"/>
    <s v="Los Angeles"/>
    <x v="1"/>
    <n v="90008"/>
    <x v="1"/>
    <s v="FUR-BO-10000362"/>
    <x v="0"/>
    <x v="0"/>
    <s v="Sauder Inglewood Library Bookcases"/>
    <n v="290.666"/>
    <n v="2"/>
    <n v="0.15"/>
    <n v="27.356800000000007"/>
  </r>
  <r>
    <n v="1612"/>
    <x v="782"/>
    <x v="2"/>
    <x v="542"/>
    <n v="40693"/>
    <s v="Standard Class"/>
    <s v="ML-17395"/>
    <s v="Marina Lichtenstein"/>
    <x v="1"/>
    <s v="United States"/>
    <s v="Los Angeles"/>
    <x v="1"/>
    <n v="90008"/>
    <x v="1"/>
    <s v="TEC-PH-10000441"/>
    <x v="2"/>
    <x v="7"/>
    <s v="VTech DS6151"/>
    <n v="201.584"/>
    <n v="2"/>
    <n v="0.2"/>
    <n v="20.158400000000015"/>
  </r>
  <r>
    <n v="1613"/>
    <x v="782"/>
    <x v="2"/>
    <x v="542"/>
    <n v="40693"/>
    <s v="Standard Class"/>
    <s v="ML-17395"/>
    <s v="Marina Lichtenstein"/>
    <x v="1"/>
    <s v="United States"/>
    <s v="Los Angeles"/>
    <x v="1"/>
    <n v="90008"/>
    <x v="1"/>
    <s v="TEC-PH-10002726"/>
    <x v="2"/>
    <x v="7"/>
    <s v="netTALK DUO VoIP Telephone Service"/>
    <n v="83.984000000000009"/>
    <n v="2"/>
    <n v="0.2"/>
    <n v="31.494"/>
  </r>
  <r>
    <n v="1614"/>
    <x v="783"/>
    <x v="3"/>
    <x v="202"/>
    <n v="41999"/>
    <s v="Standard Class"/>
    <s v="YS-21880"/>
    <s v="Yana Sorensen"/>
    <x v="1"/>
    <s v="United States"/>
    <s v="Oakland"/>
    <x v="1"/>
    <n v="94601"/>
    <x v="1"/>
    <s v="OFF-ST-10003306"/>
    <x v="1"/>
    <x v="4"/>
    <s v="Letter Size Cart"/>
    <n v="1000.0200000000001"/>
    <n v="7"/>
    <n v="0"/>
    <n v="290.00579999999991"/>
  </r>
  <r>
    <n v="1615"/>
    <x v="784"/>
    <x v="0"/>
    <x v="543"/>
    <n v="41353"/>
    <s v="Standard Class"/>
    <s v="PL-18925"/>
    <s v="Paul Lucas"/>
    <x v="2"/>
    <s v="United States"/>
    <s v="Philadelphia"/>
    <x v="9"/>
    <n v="19143"/>
    <x v="3"/>
    <s v="TEC-AC-10004855"/>
    <x v="2"/>
    <x v="11"/>
    <s v="V7 USB Numeric Keypad"/>
    <n v="83.976000000000013"/>
    <n v="3"/>
    <n v="0.2"/>
    <n v="-13.646100000000001"/>
  </r>
  <r>
    <n v="1616"/>
    <x v="785"/>
    <x v="1"/>
    <x v="544"/>
    <n v="41137"/>
    <s v="Standard Class"/>
    <s v="JK-16120"/>
    <s v="Julie Kriz"/>
    <x v="2"/>
    <s v="United States"/>
    <s v="Eagan"/>
    <x v="11"/>
    <n v="55122"/>
    <x v="2"/>
    <s v="OFF-LA-10002787"/>
    <x v="1"/>
    <x v="2"/>
    <s v="Avery 480"/>
    <n v="3.75"/>
    <n v="1"/>
    <n v="0"/>
    <n v="1.7999999999999998"/>
  </r>
  <r>
    <n v="1617"/>
    <x v="785"/>
    <x v="1"/>
    <x v="544"/>
    <n v="41137"/>
    <s v="Standard Class"/>
    <s v="JK-16120"/>
    <s v="Julie Kriz"/>
    <x v="2"/>
    <s v="United States"/>
    <s v="Eagan"/>
    <x v="11"/>
    <n v="55122"/>
    <x v="2"/>
    <s v="OFF-LA-10002043"/>
    <x v="1"/>
    <x v="2"/>
    <s v="Avery 489"/>
    <n v="41.4"/>
    <n v="4"/>
    <n v="0"/>
    <n v="19.872"/>
  </r>
  <r>
    <n v="1618"/>
    <x v="785"/>
    <x v="1"/>
    <x v="544"/>
    <n v="41137"/>
    <s v="Standard Class"/>
    <s v="JK-16120"/>
    <s v="Julie Kriz"/>
    <x v="2"/>
    <s v="United States"/>
    <s v="Eagan"/>
    <x v="11"/>
    <n v="55122"/>
    <x v="2"/>
    <s v="OFF-AR-10001915"/>
    <x v="1"/>
    <x v="6"/>
    <s v="Peel-Off China Markers"/>
    <n v="29.79"/>
    <n v="3"/>
    <n v="0"/>
    <n v="12.511800000000001"/>
  </r>
  <r>
    <n v="1619"/>
    <x v="786"/>
    <x v="0"/>
    <x v="545"/>
    <n v="41532"/>
    <s v="Second Class"/>
    <s v="PN-18775"/>
    <s v="Parhena Norris"/>
    <x v="2"/>
    <s v="United States"/>
    <s v="New York City"/>
    <x v="15"/>
    <n v="10011"/>
    <x v="3"/>
    <s v="OFF-ST-10000352"/>
    <x v="1"/>
    <x v="4"/>
    <s v="Acco Perma 2700 Stacking Storage Drawers"/>
    <n v="59.48"/>
    <n v="2"/>
    <n v="0"/>
    <n v="8.9220000000000041"/>
  </r>
  <r>
    <n v="1620"/>
    <x v="786"/>
    <x v="0"/>
    <x v="545"/>
    <n v="41532"/>
    <s v="Second Class"/>
    <s v="PN-18775"/>
    <s v="Parhena Norris"/>
    <x v="2"/>
    <s v="United States"/>
    <s v="New York City"/>
    <x v="15"/>
    <n v="10011"/>
    <x v="3"/>
    <s v="OFF-PA-10000575"/>
    <x v="1"/>
    <x v="10"/>
    <s v="Wirebound Message Books, Four 2 3/4 x 5 White Forms per Page"/>
    <n v="6.69"/>
    <n v="1"/>
    <n v="0"/>
    <n v="3.0773999999999999"/>
  </r>
  <r>
    <n v="1621"/>
    <x v="787"/>
    <x v="3"/>
    <x v="141"/>
    <n v="41836"/>
    <s v="Standard Class"/>
    <s v="JC-15385"/>
    <s v="Jenna Caffey"/>
    <x v="0"/>
    <s v="United States"/>
    <s v="Kent"/>
    <x v="4"/>
    <n v="98031"/>
    <x v="1"/>
    <s v="FUR-FU-10002937"/>
    <x v="0"/>
    <x v="5"/>
    <s v="GE 48&quot; Fluorescent Tube, Cool White Energy Saver, 34 Watts, 30/Box"/>
    <n v="198.46"/>
    <n v="2"/>
    <n v="0"/>
    <n v="99.23"/>
  </r>
  <r>
    <n v="1622"/>
    <x v="787"/>
    <x v="3"/>
    <x v="141"/>
    <n v="41836"/>
    <s v="Standard Class"/>
    <s v="JC-15385"/>
    <s v="Jenna Caffey"/>
    <x v="0"/>
    <s v="United States"/>
    <s v="Kent"/>
    <x v="4"/>
    <n v="98031"/>
    <x v="1"/>
    <s v="OFF-LA-10003930"/>
    <x v="1"/>
    <x v="2"/>
    <s v="Dot Matrix Printer Tape Reel Labels, White, 5000/Box"/>
    <n v="786.48"/>
    <n v="8"/>
    <n v="0"/>
    <n v="385.37520000000001"/>
  </r>
  <r>
    <n v="1623"/>
    <x v="787"/>
    <x v="3"/>
    <x v="141"/>
    <n v="41836"/>
    <s v="Standard Class"/>
    <s v="JC-15385"/>
    <s v="Jenna Caffey"/>
    <x v="0"/>
    <s v="United States"/>
    <s v="Kent"/>
    <x v="4"/>
    <n v="98031"/>
    <x v="1"/>
    <s v="OFF-BI-10001107"/>
    <x v="1"/>
    <x v="8"/>
    <s v="GBC White Gloss Covers, Plain Front"/>
    <n v="23.168000000000003"/>
    <n v="2"/>
    <n v="0.2"/>
    <n v="7.8191999999999995"/>
  </r>
  <r>
    <n v="1624"/>
    <x v="787"/>
    <x v="3"/>
    <x v="141"/>
    <n v="41836"/>
    <s v="Standard Class"/>
    <s v="JC-15385"/>
    <s v="Jenna Caffey"/>
    <x v="0"/>
    <s v="United States"/>
    <s v="Kent"/>
    <x v="4"/>
    <n v="98031"/>
    <x v="1"/>
    <s v="TEC-AC-10003063"/>
    <x v="2"/>
    <x v="11"/>
    <s v="Micro Innovations USB RF Wireless Keyboard with Mouse"/>
    <n v="50"/>
    <n v="2"/>
    <n v="0"/>
    <n v="10.5"/>
  </r>
  <r>
    <n v="1625"/>
    <x v="788"/>
    <x v="1"/>
    <x v="546"/>
    <n v="41267"/>
    <s v="Standard Class"/>
    <s v="JG-15160"/>
    <s v="James Galang"/>
    <x v="0"/>
    <s v="United States"/>
    <s v="Los Angeles"/>
    <x v="1"/>
    <n v="90049"/>
    <x v="1"/>
    <s v="TEC-PH-10002922"/>
    <x v="2"/>
    <x v="7"/>
    <s v="ShoreTel ShorePhone IP 230 VoIP phone"/>
    <n v="675.96"/>
    <n v="5"/>
    <n v="0.2"/>
    <n v="84.494999999999948"/>
  </r>
  <r>
    <n v="1626"/>
    <x v="788"/>
    <x v="1"/>
    <x v="546"/>
    <n v="41267"/>
    <s v="Standard Class"/>
    <s v="JG-15160"/>
    <s v="James Galang"/>
    <x v="0"/>
    <s v="United States"/>
    <s v="Los Angeles"/>
    <x v="1"/>
    <n v="90049"/>
    <x v="1"/>
    <s v="TEC-AC-10002049"/>
    <x v="2"/>
    <x v="11"/>
    <s v="Plantronics Savi W720 Multi-Device Wireless Headset System"/>
    <n v="1265.8499999999999"/>
    <n v="3"/>
    <n v="0"/>
    <n v="556.97400000000005"/>
  </r>
  <r>
    <n v="1627"/>
    <x v="789"/>
    <x v="1"/>
    <x v="547"/>
    <n v="41235"/>
    <s v="Standard Class"/>
    <s v="PO-19180"/>
    <s v="Philisse Overcash"/>
    <x v="2"/>
    <s v="United States"/>
    <s v="New York City"/>
    <x v="15"/>
    <n v="10011"/>
    <x v="3"/>
    <s v="OFF-AP-10002457"/>
    <x v="1"/>
    <x v="9"/>
    <s v="Eureka The Boss Plus 12-Amp Hard Box Upright Vacuum, Red"/>
    <n v="523.25"/>
    <n v="5"/>
    <n v="0"/>
    <n v="141.27749999999997"/>
  </r>
  <r>
    <n v="1628"/>
    <x v="790"/>
    <x v="1"/>
    <x v="496"/>
    <n v="41182"/>
    <s v="Standard Class"/>
    <s v="MC-17275"/>
    <s v="Marc Crier"/>
    <x v="0"/>
    <s v="United States"/>
    <s v="Lafayette"/>
    <x v="28"/>
    <n v="70506"/>
    <x v="0"/>
    <s v="FUR-CH-10001270"/>
    <x v="0"/>
    <x v="1"/>
    <s v="Harbour Creations Steel Folding Chair"/>
    <n v="517.5"/>
    <n v="6"/>
    <n v="0"/>
    <n v="155.24999999999994"/>
  </r>
  <r>
    <n v="1629"/>
    <x v="791"/>
    <x v="3"/>
    <x v="548"/>
    <n v="41816"/>
    <s v="Second Class"/>
    <s v="AS-10240"/>
    <s v="Alan Shonely"/>
    <x v="0"/>
    <s v="United States"/>
    <s v="Cleveland"/>
    <x v="24"/>
    <n v="44105"/>
    <x v="3"/>
    <s v="FUR-FU-10004415"/>
    <x v="0"/>
    <x v="5"/>
    <s v="Stacking Tray, Side-Loading, Legal, Smoke"/>
    <n v="17.920000000000002"/>
    <n v="5"/>
    <n v="0.2"/>
    <n v="2.4639999999999986"/>
  </r>
  <r>
    <n v="1630"/>
    <x v="791"/>
    <x v="3"/>
    <x v="548"/>
    <n v="41816"/>
    <s v="Second Class"/>
    <s v="AS-10240"/>
    <s v="Alan Shonely"/>
    <x v="0"/>
    <s v="United States"/>
    <s v="Cleveland"/>
    <x v="24"/>
    <n v="44105"/>
    <x v="3"/>
    <s v="OFF-BI-10001510"/>
    <x v="1"/>
    <x v="8"/>
    <s v="Deluxe Heavy-Duty Vinyl Round Ring Binder"/>
    <n v="41.256000000000007"/>
    <n v="6"/>
    <n v="0.7"/>
    <n v="-34.38000000000001"/>
  </r>
  <r>
    <n v="1631"/>
    <x v="792"/>
    <x v="0"/>
    <x v="541"/>
    <n v="41403"/>
    <s v="Same Day"/>
    <s v="CL-12565"/>
    <s v="Clay Ludtke"/>
    <x v="0"/>
    <s v="United States"/>
    <s v="Cleveland"/>
    <x v="24"/>
    <n v="44105"/>
    <x v="3"/>
    <s v="OFF-ST-10002011"/>
    <x v="1"/>
    <x v="4"/>
    <s v="Smead Adjustable Mobile File Trolley with Lockable Top"/>
    <n v="1006.056"/>
    <n v="3"/>
    <n v="0.2"/>
    <n v="88.029900000000055"/>
  </r>
  <r>
    <n v="1632"/>
    <x v="792"/>
    <x v="0"/>
    <x v="541"/>
    <n v="41403"/>
    <s v="Same Day"/>
    <s v="CL-12565"/>
    <s v="Clay Ludtke"/>
    <x v="0"/>
    <s v="United States"/>
    <s v="Cleveland"/>
    <x v="24"/>
    <n v="44105"/>
    <x v="3"/>
    <s v="OFF-PA-10002986"/>
    <x v="1"/>
    <x v="10"/>
    <s v="Xerox 1898"/>
    <n v="10.688000000000001"/>
    <n v="2"/>
    <n v="0.2"/>
    <n v="3.7407999999999997"/>
  </r>
  <r>
    <n v="1633"/>
    <x v="792"/>
    <x v="0"/>
    <x v="541"/>
    <n v="41403"/>
    <s v="Same Day"/>
    <s v="CL-12565"/>
    <s v="Clay Ludtke"/>
    <x v="0"/>
    <s v="United States"/>
    <s v="Cleveland"/>
    <x v="24"/>
    <n v="44105"/>
    <x v="3"/>
    <s v="OFF-PA-10004451"/>
    <x v="1"/>
    <x v="10"/>
    <s v="Xerox 222"/>
    <n v="10.368000000000002"/>
    <n v="2"/>
    <n v="0.2"/>
    <n v="3.6288"/>
  </r>
  <r>
    <n v="1634"/>
    <x v="792"/>
    <x v="0"/>
    <x v="541"/>
    <n v="41403"/>
    <s v="Same Day"/>
    <s v="CL-12565"/>
    <s v="Clay Ludtke"/>
    <x v="0"/>
    <s v="United States"/>
    <s v="Cleveland"/>
    <x v="24"/>
    <n v="44105"/>
    <x v="3"/>
    <s v="OFF-ST-10000649"/>
    <x v="1"/>
    <x v="4"/>
    <s v="Hanging Personal Folder File"/>
    <n v="25.12"/>
    <n v="2"/>
    <n v="0.2"/>
    <n v="1.5700000000000012"/>
  </r>
  <r>
    <n v="1635"/>
    <x v="792"/>
    <x v="0"/>
    <x v="541"/>
    <n v="41403"/>
    <s v="Same Day"/>
    <s v="CL-12565"/>
    <s v="Clay Ludtke"/>
    <x v="0"/>
    <s v="United States"/>
    <s v="Cleveland"/>
    <x v="24"/>
    <n v="44105"/>
    <x v="3"/>
    <s v="TEC-AC-10001465"/>
    <x v="2"/>
    <x v="11"/>
    <s v="SanDisk Cruzer 64 GB USB Flash Drive"/>
    <n v="58.112000000000002"/>
    <n v="2"/>
    <n v="0.2"/>
    <n v="7.263999999999994"/>
  </r>
  <r>
    <n v="1636"/>
    <x v="793"/>
    <x v="2"/>
    <x v="35"/>
    <n v="40879"/>
    <s v="Standard Class"/>
    <s v="NW-18400"/>
    <s v="Natalie Webber"/>
    <x v="0"/>
    <s v="United States"/>
    <s v="Tigard"/>
    <x v="21"/>
    <n v="97224"/>
    <x v="1"/>
    <s v="OFF-PA-10001166"/>
    <x v="1"/>
    <x v="10"/>
    <s v="Xerox 2"/>
    <n v="15.552000000000003"/>
    <n v="3"/>
    <n v="0.2"/>
    <n v="5.4432"/>
  </r>
  <r>
    <n v="1637"/>
    <x v="793"/>
    <x v="2"/>
    <x v="35"/>
    <n v="40879"/>
    <s v="Standard Class"/>
    <s v="NW-18400"/>
    <s v="Natalie Webber"/>
    <x v="0"/>
    <s v="United States"/>
    <s v="Tigard"/>
    <x v="21"/>
    <n v="97224"/>
    <x v="1"/>
    <s v="OFF-ST-10001097"/>
    <x v="1"/>
    <x v="4"/>
    <s v="Office Impressions Heavy Duty Welded Shelving &amp; Multimedia Storage Drawers"/>
    <n v="669.08"/>
    <n v="5"/>
    <n v="0.2"/>
    <n v="-167.27"/>
  </r>
  <r>
    <n v="1638"/>
    <x v="793"/>
    <x v="2"/>
    <x v="35"/>
    <n v="40879"/>
    <s v="Standard Class"/>
    <s v="NW-18400"/>
    <s v="Natalie Webber"/>
    <x v="0"/>
    <s v="United States"/>
    <s v="Tigard"/>
    <x v="21"/>
    <n v="97224"/>
    <x v="1"/>
    <s v="TEC-PH-10000038"/>
    <x v="2"/>
    <x v="7"/>
    <s v="Jawbone MINI JAMBOX Wireless Bluetooth Speaker"/>
    <n v="438.33600000000001"/>
    <n v="4"/>
    <n v="0.2"/>
    <n v="-87.667200000000037"/>
  </r>
  <r>
    <n v="1639"/>
    <x v="794"/>
    <x v="0"/>
    <x v="439"/>
    <n v="41427"/>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n v="41427"/>
    <s v="Standard Class"/>
    <s v="TB-21280"/>
    <s v="Toby Braunhardt"/>
    <x v="0"/>
    <s v="United States"/>
    <s v="Washington"/>
    <x v="40"/>
    <n v="20016"/>
    <x v="3"/>
    <s v="OFF-BI-10004728"/>
    <x v="1"/>
    <x v="8"/>
    <s v="Wilson Jones Turn Tabs Binder Tool for Ring Binders"/>
    <n v="9.64"/>
    <n v="2"/>
    <n v="0"/>
    <n v="4.4344000000000001"/>
  </r>
  <r>
    <n v="1641"/>
    <x v="794"/>
    <x v="0"/>
    <x v="439"/>
    <n v="41427"/>
    <s v="Standard Class"/>
    <s v="TB-21280"/>
    <s v="Toby Braunhardt"/>
    <x v="0"/>
    <s v="United States"/>
    <s v="Washington"/>
    <x v="40"/>
    <n v="20016"/>
    <x v="3"/>
    <s v="OFF-PA-10004675"/>
    <x v="1"/>
    <x v="10"/>
    <s v="Telephone Message Books with Fax/Mobile Section, 5 1/2&quot; x 3 3/16&quot;"/>
    <n v="12.7"/>
    <n v="2"/>
    <n v="0"/>
    <n v="5.8419999999999996"/>
  </r>
  <r>
    <n v="1642"/>
    <x v="794"/>
    <x v="0"/>
    <x v="439"/>
    <n v="41427"/>
    <s v="Standard Class"/>
    <s v="TB-21280"/>
    <s v="Toby Braunhardt"/>
    <x v="0"/>
    <s v="United States"/>
    <s v="Washington"/>
    <x v="40"/>
    <n v="20016"/>
    <x v="3"/>
    <s v="FUR-FU-10000629"/>
    <x v="0"/>
    <x v="5"/>
    <s v="9-3/4 Diameter Round Wall Clock"/>
    <n v="41.37"/>
    <n v="3"/>
    <n v="0"/>
    <n v="17.375399999999999"/>
  </r>
  <r>
    <n v="1643"/>
    <x v="795"/>
    <x v="2"/>
    <x v="503"/>
    <n v="40881"/>
    <s v="Standard Class"/>
    <s v="BS-11380"/>
    <s v="Bill Stewart"/>
    <x v="1"/>
    <s v="United States"/>
    <s v="Skokie"/>
    <x v="10"/>
    <n v="60076"/>
    <x v="2"/>
    <s v="OFF-FA-10003112"/>
    <x v="1"/>
    <x v="13"/>
    <s v="Staples"/>
    <n v="12.624000000000001"/>
    <n v="2"/>
    <n v="0.2"/>
    <n v="3.944999999999999"/>
  </r>
  <r>
    <n v="1644"/>
    <x v="796"/>
    <x v="1"/>
    <x v="531"/>
    <n v="40988"/>
    <s v="First Class"/>
    <s v="FH-14365"/>
    <s v="Fred Hopkins"/>
    <x v="1"/>
    <s v="United States"/>
    <s v="Seattle"/>
    <x v="4"/>
    <n v="98115"/>
    <x v="1"/>
    <s v="OFF-ST-10000142"/>
    <x v="1"/>
    <x v="4"/>
    <s v="Deluxe Rollaway Locking File with Drawer"/>
    <n v="1247.6399999999999"/>
    <n v="3"/>
    <n v="0"/>
    <n v="349.33919999999995"/>
  </r>
  <r>
    <n v="1645"/>
    <x v="796"/>
    <x v="1"/>
    <x v="531"/>
    <n v="40988"/>
    <s v="First Class"/>
    <s v="FH-14365"/>
    <s v="Fred Hopkins"/>
    <x v="1"/>
    <s v="United States"/>
    <s v="Seattle"/>
    <x v="4"/>
    <n v="98115"/>
    <x v="1"/>
    <s v="TEC-CO-10001766"/>
    <x v="2"/>
    <x v="16"/>
    <s v="Canon PC940 Copier"/>
    <n v="3149.9300000000003"/>
    <n v="7"/>
    <n v="0"/>
    <n v="1480.4670999999998"/>
  </r>
  <r>
    <n v="1646"/>
    <x v="796"/>
    <x v="1"/>
    <x v="531"/>
    <n v="40988"/>
    <s v="First Class"/>
    <s v="FH-14365"/>
    <s v="Fred Hopkins"/>
    <x v="1"/>
    <s v="United States"/>
    <s v="Seattle"/>
    <x v="4"/>
    <n v="98115"/>
    <x v="1"/>
    <s v="OFF-PA-10004359"/>
    <x v="1"/>
    <x v="10"/>
    <s v="Multicolor Computer Printout Paper"/>
    <n v="209.7"/>
    <n v="2"/>
    <n v="0"/>
    <n v="100.65599999999999"/>
  </r>
  <r>
    <n v="1647"/>
    <x v="797"/>
    <x v="1"/>
    <x v="549"/>
    <n v="41216"/>
    <s v="First Class"/>
    <s v="VM-21685"/>
    <s v="Valerie Mitchum"/>
    <x v="2"/>
    <s v="United States"/>
    <s v="Philadelphia"/>
    <x v="9"/>
    <n v="19140"/>
    <x v="3"/>
    <s v="TEC-AC-10002323"/>
    <x v="2"/>
    <x v="11"/>
    <s v="SanDisk Ultra 32 GB MicroSDHC Class 10 Memory Card"/>
    <n v="35.360000000000007"/>
    <n v="2"/>
    <n v="0.2"/>
    <n v="-3.0939999999999994"/>
  </r>
  <r>
    <n v="1648"/>
    <x v="797"/>
    <x v="1"/>
    <x v="549"/>
    <n v="41216"/>
    <s v="First Class"/>
    <s v="VM-21685"/>
    <s v="Valerie Mitchum"/>
    <x v="2"/>
    <s v="United States"/>
    <s v="Philadelphia"/>
    <x v="9"/>
    <n v="19140"/>
    <x v="3"/>
    <s v="OFF-FA-10001135"/>
    <x v="1"/>
    <x v="13"/>
    <s v="Brites Rubber Bands, 1 1/2 oz. Box"/>
    <n v="3.1680000000000001"/>
    <n v="2"/>
    <n v="0.2"/>
    <n v="-0.71279999999999988"/>
  </r>
  <r>
    <n v="1649"/>
    <x v="798"/>
    <x v="1"/>
    <x v="120"/>
    <n v="41181"/>
    <s v="Second Class"/>
    <s v="SF-20200"/>
    <s v="Sarah Foster"/>
    <x v="0"/>
    <s v="United States"/>
    <s v="Philadelphia"/>
    <x v="9"/>
    <n v="19143"/>
    <x v="3"/>
    <s v="OFF-BI-10004224"/>
    <x v="1"/>
    <x v="8"/>
    <s v="Catalog Binders with Expanding Posts"/>
    <n v="121.10400000000003"/>
    <n v="6"/>
    <n v="0.7"/>
    <n v="-100.91999999999999"/>
  </r>
  <r>
    <n v="1650"/>
    <x v="798"/>
    <x v="1"/>
    <x v="120"/>
    <n v="41181"/>
    <s v="Second Class"/>
    <s v="SF-20200"/>
    <s v="Sarah Foster"/>
    <x v="0"/>
    <s v="United States"/>
    <s v="Philadelphia"/>
    <x v="9"/>
    <n v="19143"/>
    <x v="3"/>
    <s v="TEC-PH-10003357"/>
    <x v="2"/>
    <x v="7"/>
    <s v="Grandstream GXP2100 Mainstream Business Phone"/>
    <n v="45.893999999999998"/>
    <n v="1"/>
    <n v="0.4"/>
    <n v="-9.178799999999999"/>
  </r>
  <r>
    <n v="1651"/>
    <x v="799"/>
    <x v="2"/>
    <x v="550"/>
    <n v="40784"/>
    <s v="Same Day"/>
    <s v="HH-15010"/>
    <s v="Hilary Holden"/>
    <x v="1"/>
    <s v="United States"/>
    <s v="San Francisco"/>
    <x v="1"/>
    <n v="94110"/>
    <x v="1"/>
    <s v="OFF-PA-10004475"/>
    <x v="1"/>
    <x v="10"/>
    <s v="Xerox 1940"/>
    <n v="109.92"/>
    <n v="2"/>
    <n v="0"/>
    <n v="53.860799999999998"/>
  </r>
  <r>
    <n v="1652"/>
    <x v="799"/>
    <x v="2"/>
    <x v="550"/>
    <n v="40784"/>
    <s v="Same Day"/>
    <s v="HH-15010"/>
    <s v="Hilary Holden"/>
    <x v="1"/>
    <s v="United States"/>
    <s v="San Francisco"/>
    <x v="1"/>
    <n v="94110"/>
    <x v="1"/>
    <s v="OFF-PA-10003001"/>
    <x v="1"/>
    <x v="10"/>
    <s v="Xerox 1986"/>
    <n v="13.36"/>
    <n v="2"/>
    <n v="0"/>
    <n v="6.4127999999999998"/>
  </r>
  <r>
    <n v="1653"/>
    <x v="800"/>
    <x v="3"/>
    <x v="551"/>
    <n v="41965"/>
    <s v="First Class"/>
    <s v="CD-12280"/>
    <s v="Christina DeMoss"/>
    <x v="0"/>
    <s v="United States"/>
    <s v="Seattle"/>
    <x v="4"/>
    <n v="98105"/>
    <x v="1"/>
    <s v="OFF-ST-10003442"/>
    <x v="1"/>
    <x v="4"/>
    <s v="Eldon Portable Mobile Manager"/>
    <n v="169.68"/>
    <n v="6"/>
    <n v="0"/>
    <n v="45.813600000000001"/>
  </r>
  <r>
    <n v="1654"/>
    <x v="800"/>
    <x v="3"/>
    <x v="551"/>
    <n v="41965"/>
    <s v="First Class"/>
    <s v="CD-12280"/>
    <s v="Christina DeMoss"/>
    <x v="0"/>
    <s v="United States"/>
    <s v="Seattle"/>
    <x v="4"/>
    <n v="98105"/>
    <x v="1"/>
    <s v="TEC-AC-10003832"/>
    <x v="2"/>
    <x v="11"/>
    <s v="Imation 16GB Mini TravelDrive USB 2.0 Flash Drive"/>
    <n v="132.52000000000001"/>
    <n v="4"/>
    <n v="0"/>
    <n v="54.333200000000005"/>
  </r>
  <r>
    <n v="1655"/>
    <x v="800"/>
    <x v="3"/>
    <x v="551"/>
    <n v="41965"/>
    <s v="First Class"/>
    <s v="CD-12280"/>
    <s v="Christina DeMoss"/>
    <x v="0"/>
    <s v="United States"/>
    <s v="Seattle"/>
    <x v="4"/>
    <n v="98105"/>
    <x v="1"/>
    <s v="OFF-FA-10000611"/>
    <x v="1"/>
    <x v="13"/>
    <s v="Binder Clips by OIC"/>
    <n v="2.96"/>
    <n v="2"/>
    <n v="0"/>
    <n v="1.4207999999999998"/>
  </r>
  <r>
    <n v="1656"/>
    <x v="800"/>
    <x v="3"/>
    <x v="551"/>
    <n v="41965"/>
    <s v="First Class"/>
    <s v="CD-12280"/>
    <s v="Christina DeMoss"/>
    <x v="0"/>
    <s v="United States"/>
    <s v="Seattle"/>
    <x v="4"/>
    <n v="98105"/>
    <x v="1"/>
    <s v="OFF-BI-10001116"/>
    <x v="1"/>
    <x v="8"/>
    <s v="Wilson Jones 1&quot; Hanging DublLock Ring Binders"/>
    <n v="8.4480000000000004"/>
    <n v="2"/>
    <n v="0.2"/>
    <n v="2.9568000000000003"/>
  </r>
  <r>
    <n v="1657"/>
    <x v="800"/>
    <x v="3"/>
    <x v="551"/>
    <n v="41965"/>
    <s v="First Class"/>
    <s v="CD-12280"/>
    <s v="Christina DeMoss"/>
    <x v="0"/>
    <s v="United States"/>
    <s v="Seattle"/>
    <x v="4"/>
    <n v="98105"/>
    <x v="1"/>
    <s v="OFF-ST-10000563"/>
    <x v="1"/>
    <x v="4"/>
    <s v="Fellowes Bankers Box Stor/Drawer Steel Plus"/>
    <n v="95.94"/>
    <n v="3"/>
    <n v="0"/>
    <n v="9.5940000000000012"/>
  </r>
  <r>
    <n v="1658"/>
    <x v="801"/>
    <x v="2"/>
    <x v="552"/>
    <n v="40678"/>
    <s v="First Class"/>
    <s v="HL-15040"/>
    <s v="Hunter Lopez"/>
    <x v="0"/>
    <s v="United States"/>
    <s v="Milwaukee"/>
    <x v="6"/>
    <n v="53209"/>
    <x v="2"/>
    <s v="FUR-FU-10000010"/>
    <x v="0"/>
    <x v="5"/>
    <s v="DAX Value U-Channel Document Frames, Easel Back"/>
    <n v="34.79"/>
    <n v="7"/>
    <n v="0"/>
    <n v="10.784899999999999"/>
  </r>
  <r>
    <n v="1659"/>
    <x v="802"/>
    <x v="3"/>
    <x v="176"/>
    <n v="41666"/>
    <s v="Standard Class"/>
    <s v="TH-21100"/>
    <s v="Thea Hendricks"/>
    <x v="0"/>
    <s v="United States"/>
    <s v="Los Angeles"/>
    <x v="1"/>
    <n v="90045"/>
    <x v="1"/>
    <s v="TEC-PH-10004922"/>
    <x v="2"/>
    <x v="7"/>
    <s v="RCA Visys Integrated PBX 8-Line Router"/>
    <n v="160.77600000000001"/>
    <n v="3"/>
    <n v="0.2"/>
    <n v="10.048500000000004"/>
  </r>
  <r>
    <n v="1660"/>
    <x v="803"/>
    <x v="3"/>
    <x v="505"/>
    <n v="41950"/>
    <s v="Standard Class"/>
    <s v="MM-18055"/>
    <s v="Michelle Moray"/>
    <x v="0"/>
    <s v="United States"/>
    <s v="Seattle"/>
    <x v="4"/>
    <n v="98115"/>
    <x v="1"/>
    <s v="OFF-BI-10004330"/>
    <x v="1"/>
    <x v="8"/>
    <s v="GBC Velobind Prepunched Cover Sets, Regency Series"/>
    <n v="88.751999999999995"/>
    <n v="3"/>
    <n v="0.2"/>
    <n v="27.734999999999996"/>
  </r>
  <r>
    <n v="1661"/>
    <x v="803"/>
    <x v="3"/>
    <x v="505"/>
    <n v="41950"/>
    <s v="Standard Class"/>
    <s v="MM-18055"/>
    <s v="Michelle Moray"/>
    <x v="0"/>
    <s v="United States"/>
    <s v="Seattle"/>
    <x v="4"/>
    <n v="98115"/>
    <x v="1"/>
    <s v="OFF-BI-10002072"/>
    <x v="1"/>
    <x v="8"/>
    <s v="Cardinal Slant-D Ring Binders"/>
    <n v="13.904"/>
    <n v="2"/>
    <n v="0.2"/>
    <n v="5.2139999999999995"/>
  </r>
  <r>
    <n v="1662"/>
    <x v="804"/>
    <x v="3"/>
    <x v="504"/>
    <n v="41766"/>
    <s v="Standard Class"/>
    <s v="QJ-19255"/>
    <s v="Quincy Jones"/>
    <x v="1"/>
    <s v="United States"/>
    <s v="Philadelphia"/>
    <x v="9"/>
    <n v="19143"/>
    <x v="3"/>
    <s v="TEC-PH-10002549"/>
    <x v="2"/>
    <x v="7"/>
    <s v="Polycom SoundPoint IP 450 VoIP phone"/>
    <n v="677.57999999999993"/>
    <n v="5"/>
    <n v="0.4"/>
    <n v="-158.10199999999998"/>
  </r>
  <r>
    <n v="1663"/>
    <x v="804"/>
    <x v="3"/>
    <x v="504"/>
    <n v="41766"/>
    <s v="Standard Class"/>
    <s v="QJ-19255"/>
    <s v="Quincy Jones"/>
    <x v="1"/>
    <s v="United States"/>
    <s v="Philadelphia"/>
    <x v="9"/>
    <n v="19143"/>
    <x v="3"/>
    <s v="OFF-BI-10002353"/>
    <x v="1"/>
    <x v="8"/>
    <s v="GBC VeloBind Cover Sets"/>
    <n v="13.896000000000001"/>
    <n v="3"/>
    <n v="0.7"/>
    <n v="-9.2639999999999993"/>
  </r>
  <r>
    <n v="1664"/>
    <x v="805"/>
    <x v="0"/>
    <x v="390"/>
    <n v="41605"/>
    <s v="Second Class"/>
    <s v="NS-18505"/>
    <s v="Neola Schneider"/>
    <x v="0"/>
    <s v="United States"/>
    <s v="Dallas"/>
    <x v="5"/>
    <n v="75217"/>
    <x v="2"/>
    <s v="OFF-ST-10001325"/>
    <x v="1"/>
    <x v="4"/>
    <s v="Sterilite Officeware Hinged File Box"/>
    <n v="41.92"/>
    <n v="5"/>
    <n v="0.2"/>
    <n v="3.6679999999999993"/>
  </r>
  <r>
    <n v="1665"/>
    <x v="805"/>
    <x v="0"/>
    <x v="390"/>
    <n v="41605"/>
    <s v="Second Class"/>
    <s v="NS-18505"/>
    <s v="Neola Schneider"/>
    <x v="0"/>
    <s v="United States"/>
    <s v="Dallas"/>
    <x v="5"/>
    <n v="75217"/>
    <x v="2"/>
    <s v="TEC-AC-10002049"/>
    <x v="2"/>
    <x v="11"/>
    <s v="Logitech G19 Programmable Gaming Keyboard"/>
    <n v="297.57600000000002"/>
    <n v="3"/>
    <n v="0.2"/>
    <n v="-7.4394000000000347"/>
  </r>
  <r>
    <n v="1666"/>
    <x v="805"/>
    <x v="0"/>
    <x v="390"/>
    <n v="41605"/>
    <s v="Second Class"/>
    <s v="NS-18505"/>
    <s v="Neola Schneider"/>
    <x v="0"/>
    <s v="United States"/>
    <s v="Dallas"/>
    <x v="5"/>
    <n v="75217"/>
    <x v="2"/>
    <s v="OFF-FA-10002676"/>
    <x v="1"/>
    <x v="13"/>
    <s v="Colored Push Pins"/>
    <n v="4.3440000000000003"/>
    <n v="3"/>
    <n v="0.2"/>
    <n v="0.86879999999999979"/>
  </r>
  <r>
    <n v="1667"/>
    <x v="805"/>
    <x v="0"/>
    <x v="390"/>
    <n v="41605"/>
    <s v="Second Class"/>
    <s v="NS-18505"/>
    <s v="Neola Schneider"/>
    <x v="0"/>
    <s v="United States"/>
    <s v="Dallas"/>
    <x v="5"/>
    <n v="75217"/>
    <x v="2"/>
    <s v="TEC-AC-10003023"/>
    <x v="2"/>
    <x v="11"/>
    <s v="Logitech G105 Gaming Keyboard"/>
    <n v="94.992000000000004"/>
    <n v="2"/>
    <n v="0.2"/>
    <n v="-2.374800000000004"/>
  </r>
  <r>
    <n v="1668"/>
    <x v="805"/>
    <x v="0"/>
    <x v="390"/>
    <n v="41605"/>
    <s v="Second Class"/>
    <s v="NS-18505"/>
    <s v="Neola Schneider"/>
    <x v="0"/>
    <s v="United States"/>
    <s v="Dallas"/>
    <x v="5"/>
    <n v="75217"/>
    <x v="2"/>
    <s v="OFF-PA-10000167"/>
    <x v="1"/>
    <x v="10"/>
    <s v="Xerox 1925"/>
    <n v="74.352000000000004"/>
    <n v="3"/>
    <n v="0.2"/>
    <n v="23.234999999999992"/>
  </r>
  <r>
    <n v="1669"/>
    <x v="805"/>
    <x v="0"/>
    <x v="390"/>
    <n v="41605"/>
    <s v="Second Class"/>
    <s v="NS-18505"/>
    <s v="Neola Schneider"/>
    <x v="0"/>
    <s v="United States"/>
    <s v="Dallas"/>
    <x v="5"/>
    <n v="75217"/>
    <x v="2"/>
    <s v="OFF-AR-10003405"/>
    <x v="1"/>
    <x v="6"/>
    <s v="Dixon My First Ticonderoga Pencil, #2"/>
    <n v="14.04"/>
    <n v="3"/>
    <n v="0.2"/>
    <n v="1.5794999999999986"/>
  </r>
  <r>
    <n v="1670"/>
    <x v="806"/>
    <x v="1"/>
    <x v="553"/>
    <n v="40923"/>
    <s v="Standard Class"/>
    <s v="MM-17920"/>
    <s v="Michael Moore"/>
    <x v="0"/>
    <s v="United States"/>
    <s v="New York City"/>
    <x v="15"/>
    <n v="10011"/>
    <x v="3"/>
    <s v="FUR-TA-10001889"/>
    <x v="0"/>
    <x v="3"/>
    <s v="Bush Advantage Collection Racetrack Conference Table"/>
    <n v="1018.1039999999999"/>
    <n v="4"/>
    <n v="0.4"/>
    <n v="-373.3048"/>
  </r>
  <r>
    <n v="1671"/>
    <x v="807"/>
    <x v="3"/>
    <x v="15"/>
    <n v="41939"/>
    <s v="Standard Class"/>
    <s v="RD-19480"/>
    <s v="Rick Duston"/>
    <x v="0"/>
    <s v="United States"/>
    <s v="Houston"/>
    <x v="5"/>
    <n v="77095"/>
    <x v="2"/>
    <s v="TEC-PH-10002185"/>
    <x v="2"/>
    <x v="7"/>
    <s v="QVS USB Car Charger 2-Port 2.1Amp for iPod/iPhone/iPad/iPad 2/iPad 3"/>
    <n v="16.68"/>
    <n v="3"/>
    <n v="0.2"/>
    <n v="5.2125000000000004"/>
  </r>
  <r>
    <n v="1672"/>
    <x v="808"/>
    <x v="0"/>
    <x v="554"/>
    <n v="41359"/>
    <s v="First Class"/>
    <s v="RB-19645"/>
    <s v="Robert Barroso"/>
    <x v="1"/>
    <s v="United States"/>
    <s v="North Las Vegas"/>
    <x v="33"/>
    <n v="89031"/>
    <x v="1"/>
    <s v="TEC-AC-10001013"/>
    <x v="2"/>
    <x v="11"/>
    <s v="Logitech ClearChat Comfort/USB Headset H390"/>
    <n v="58.58"/>
    <n v="2"/>
    <n v="0"/>
    <n v="19.331399999999995"/>
  </r>
  <r>
    <n v="1673"/>
    <x v="809"/>
    <x v="3"/>
    <x v="445"/>
    <n v="41828"/>
    <s v="Standard Class"/>
    <s v="RD-19585"/>
    <s v="Rob Dowd"/>
    <x v="0"/>
    <s v="United States"/>
    <s v="Plano"/>
    <x v="5"/>
    <n v="75023"/>
    <x v="2"/>
    <s v="TEC-PH-10002726"/>
    <x v="2"/>
    <x v="7"/>
    <s v="netTALK DUO VoIP Telephone Service"/>
    <n v="167.96800000000002"/>
    <n v="4"/>
    <n v="0.2"/>
    <n v="62.988"/>
  </r>
  <r>
    <n v="1674"/>
    <x v="810"/>
    <x v="1"/>
    <x v="555"/>
    <n v="41255"/>
    <s v="First Class"/>
    <s v="SW-20455"/>
    <s v="Shaun Weien"/>
    <x v="0"/>
    <s v="United States"/>
    <s v="Suffolk"/>
    <x v="17"/>
    <n v="23434"/>
    <x v="0"/>
    <s v="OFF-LA-10003930"/>
    <x v="1"/>
    <x v="2"/>
    <s v="Dot Matrix Printer Tape Reel Labels, White, 5000/Box"/>
    <n v="196.62"/>
    <n v="2"/>
    <n v="0"/>
    <n v="96.343800000000002"/>
  </r>
  <r>
    <n v="1675"/>
    <x v="811"/>
    <x v="1"/>
    <x v="14"/>
    <n v="41173"/>
    <s v="Standard Class"/>
    <s v="SF-20965"/>
    <s v="Sylvia Foulston"/>
    <x v="1"/>
    <s v="United States"/>
    <s v="Houston"/>
    <x v="5"/>
    <n v="77041"/>
    <x v="2"/>
    <s v="FUR-FU-10003535"/>
    <x v="0"/>
    <x v="5"/>
    <s v="Howard Miller Distant Time Traveler Alarm Clock"/>
    <n v="21.936000000000003"/>
    <n v="2"/>
    <n v="0.6"/>
    <n v="-10.419600000000003"/>
  </r>
  <r>
    <n v="1676"/>
    <x v="811"/>
    <x v="1"/>
    <x v="14"/>
    <n v="41173"/>
    <s v="Standard Class"/>
    <s v="SF-20965"/>
    <s v="Sylvia Foulston"/>
    <x v="1"/>
    <s v="United States"/>
    <s v="Houston"/>
    <x v="5"/>
    <n v="77041"/>
    <x v="2"/>
    <s v="OFF-BI-10000088"/>
    <x v="1"/>
    <x v="8"/>
    <s v="GBC Imprintable Covers"/>
    <n v="6.5879999999999992"/>
    <n v="3"/>
    <n v="0.8"/>
    <n v="-10.211400000000005"/>
  </r>
  <r>
    <n v="1677"/>
    <x v="812"/>
    <x v="0"/>
    <x v="556"/>
    <n v="41419"/>
    <s v="Standard Class"/>
    <s v="EB-13930"/>
    <s v="Eric Barreto"/>
    <x v="0"/>
    <s v="United States"/>
    <s v="San Francisco"/>
    <x v="1"/>
    <n v="94110"/>
    <x v="1"/>
    <s v="OFF-ST-10000604"/>
    <x v="1"/>
    <x v="4"/>
    <s v="Home/Office Personal File Carts"/>
    <n v="104.28"/>
    <n v="3"/>
    <n v="0"/>
    <n v="26.069999999999993"/>
  </r>
  <r>
    <n v="1678"/>
    <x v="812"/>
    <x v="0"/>
    <x v="556"/>
    <n v="41419"/>
    <s v="Standard Class"/>
    <s v="EB-13930"/>
    <s v="Eric Barreto"/>
    <x v="0"/>
    <s v="United States"/>
    <s v="San Francisco"/>
    <x v="1"/>
    <n v="94110"/>
    <x v="1"/>
    <s v="OFF-PA-10004040"/>
    <x v="1"/>
    <x v="10"/>
    <s v="Universal Premium White Copier/Laser Paper (20Lb. and 87 Bright)"/>
    <n v="17.940000000000001"/>
    <n v="3"/>
    <n v="0"/>
    <n v="8.7906000000000013"/>
  </r>
  <r>
    <n v="1679"/>
    <x v="813"/>
    <x v="2"/>
    <x v="557"/>
    <n v="40799"/>
    <s v="Standard Class"/>
    <s v="SB-20290"/>
    <s v="Sean Braxton"/>
    <x v="1"/>
    <s v="United States"/>
    <s v="Philadelphia"/>
    <x v="9"/>
    <n v="19134"/>
    <x v="3"/>
    <s v="OFF-ST-10002344"/>
    <x v="1"/>
    <x v="4"/>
    <s v="Carina 42&quot;Hx23 3/4&quot;W Media Storage Unit"/>
    <n v="64.784000000000006"/>
    <n v="1"/>
    <n v="0.2"/>
    <n v="-14.576399999999996"/>
  </r>
  <r>
    <n v="1680"/>
    <x v="813"/>
    <x v="2"/>
    <x v="557"/>
    <n v="40799"/>
    <s v="Standard Class"/>
    <s v="SB-20290"/>
    <s v="Sean Braxton"/>
    <x v="1"/>
    <s v="United States"/>
    <s v="Philadelphia"/>
    <x v="9"/>
    <n v="19134"/>
    <x v="3"/>
    <s v="TEC-PH-10003589"/>
    <x v="2"/>
    <x v="7"/>
    <s v="invisibleSHIELD by ZAGG Smudge-Free Screen Protector"/>
    <n v="32.381999999999998"/>
    <n v="3"/>
    <n v="0.4"/>
    <n v="4.3175999999999988"/>
  </r>
  <r>
    <n v="1681"/>
    <x v="813"/>
    <x v="2"/>
    <x v="557"/>
    <n v="40799"/>
    <s v="Standard Class"/>
    <s v="SB-20290"/>
    <s v="Sean Braxton"/>
    <x v="1"/>
    <s v="United States"/>
    <s v="Philadelphia"/>
    <x v="9"/>
    <n v="19134"/>
    <x v="3"/>
    <s v="FUR-FU-10000758"/>
    <x v="0"/>
    <x v="5"/>
    <s v="DAX Natural Wood-Tone Poster Frame"/>
    <n v="42.368000000000002"/>
    <n v="2"/>
    <n v="0.2"/>
    <n v="8.4735999999999958"/>
  </r>
  <r>
    <n v="1682"/>
    <x v="813"/>
    <x v="2"/>
    <x v="557"/>
    <n v="40799"/>
    <s v="Standard Class"/>
    <s v="SB-20290"/>
    <s v="Sean Braxton"/>
    <x v="1"/>
    <s v="United States"/>
    <s v="Philadelphia"/>
    <x v="9"/>
    <n v="19134"/>
    <x v="3"/>
    <s v="TEC-MA-10004679"/>
    <x v="2"/>
    <x v="15"/>
    <s v="StarTech.com 10/100 VDSL2 Ethernet Extender Kit"/>
    <n v="399.54"/>
    <n v="4"/>
    <n v="0.7"/>
    <n v="-559.35599999999988"/>
  </r>
  <r>
    <n v="1683"/>
    <x v="814"/>
    <x v="0"/>
    <x v="321"/>
    <n v="41549"/>
    <s v="Second Class"/>
    <s v="PS-18760"/>
    <s v="Pamela Stobb"/>
    <x v="0"/>
    <s v="United States"/>
    <s v="Los Angeles"/>
    <x v="1"/>
    <n v="90008"/>
    <x v="1"/>
    <s v="OFF-PA-10000176"/>
    <x v="1"/>
    <x v="10"/>
    <s v="Xerox 1887"/>
    <n v="18.97"/>
    <n v="1"/>
    <n v="0"/>
    <n v="9.105599999999999"/>
  </r>
  <r>
    <n v="1684"/>
    <x v="815"/>
    <x v="0"/>
    <x v="77"/>
    <n v="41591"/>
    <s v="Standard Class"/>
    <s v="CB-12535"/>
    <s v="Claudia Bergmann"/>
    <x v="1"/>
    <s v="United States"/>
    <s v="San Francisco"/>
    <x v="1"/>
    <n v="94110"/>
    <x v="1"/>
    <s v="FUR-FU-10002597"/>
    <x v="0"/>
    <x v="5"/>
    <s v="C-Line Magnetic Cubicle Keepers, Clear Polypropylene"/>
    <n v="14.82"/>
    <n v="3"/>
    <n v="0"/>
    <n v="6.224400000000001"/>
  </r>
  <r>
    <n v="1685"/>
    <x v="816"/>
    <x v="3"/>
    <x v="558"/>
    <n v="41757"/>
    <s v="First Class"/>
    <s v="DK-12835"/>
    <s v="Damala Kotsonis"/>
    <x v="1"/>
    <s v="United States"/>
    <s v="Philadelphia"/>
    <x v="9"/>
    <n v="19143"/>
    <x v="3"/>
    <s v="OFF-AP-10002495"/>
    <x v="1"/>
    <x v="9"/>
    <s v="Acco Smartsocket Table Surge Protector, 6 Color-Coded Adapter Outlets"/>
    <n v="99.28"/>
    <n v="2"/>
    <n v="0.2"/>
    <n v="12.409999999999989"/>
  </r>
  <r>
    <n v="1686"/>
    <x v="816"/>
    <x v="3"/>
    <x v="558"/>
    <n v="41757"/>
    <s v="First Class"/>
    <s v="DK-12835"/>
    <s v="Damala Kotsonis"/>
    <x v="1"/>
    <s v="United States"/>
    <s v="Philadelphia"/>
    <x v="9"/>
    <n v="19143"/>
    <x v="3"/>
    <s v="OFF-BI-10002813"/>
    <x v="1"/>
    <x v="8"/>
    <s v="Avery Reinforcements for Hole-Punch Pages"/>
    <n v="1.1880000000000002"/>
    <n v="2"/>
    <n v="0.7"/>
    <n v="-0.98999999999999977"/>
  </r>
  <r>
    <n v="1687"/>
    <x v="816"/>
    <x v="3"/>
    <x v="558"/>
    <n v="41757"/>
    <s v="First Class"/>
    <s v="DK-12835"/>
    <s v="Damala Kotsonis"/>
    <x v="1"/>
    <s v="United States"/>
    <s v="Philadelphia"/>
    <x v="9"/>
    <n v="19143"/>
    <x v="3"/>
    <s v="OFF-BI-10002414"/>
    <x v="1"/>
    <x v="8"/>
    <s v="GBC ProClick Spines for 32-Hole Punch"/>
    <n v="7.5180000000000007"/>
    <n v="2"/>
    <n v="0.7"/>
    <n v="-5.7637999999999998"/>
  </r>
  <r>
    <n v="1688"/>
    <x v="817"/>
    <x v="3"/>
    <x v="389"/>
    <n v="41986"/>
    <s v="First Class"/>
    <s v="AW-10840"/>
    <s v="Anthony Witt"/>
    <x v="0"/>
    <s v="United States"/>
    <s v="Philadelphia"/>
    <x v="9"/>
    <n v="19140"/>
    <x v="3"/>
    <s v="OFF-PA-10000788"/>
    <x v="1"/>
    <x v="10"/>
    <s v="Xerox 210"/>
    <n v="10.368000000000002"/>
    <n v="2"/>
    <n v="0.2"/>
    <n v="3.6288"/>
  </r>
  <r>
    <n v="1689"/>
    <x v="817"/>
    <x v="3"/>
    <x v="389"/>
    <n v="41986"/>
    <s v="First Class"/>
    <s v="AW-10840"/>
    <s v="Anthony Witt"/>
    <x v="0"/>
    <s v="United States"/>
    <s v="Philadelphia"/>
    <x v="9"/>
    <n v="19140"/>
    <x v="3"/>
    <s v="FUR-FU-10004306"/>
    <x v="0"/>
    <x v="5"/>
    <s v="Electrix Halogen Magnifier Lamp"/>
    <n v="310.88000000000005"/>
    <n v="2"/>
    <n v="0.2"/>
    <n v="23.315999999999988"/>
  </r>
  <r>
    <n v="1690"/>
    <x v="818"/>
    <x v="2"/>
    <x v="559"/>
    <n v="40775"/>
    <s v="Standard Class"/>
    <s v="TS-21610"/>
    <s v="Troy Staebel"/>
    <x v="0"/>
    <s v="United States"/>
    <s v="Philadelphia"/>
    <x v="9"/>
    <n v="19143"/>
    <x v="3"/>
    <s v="FUR-TA-10001539"/>
    <x v="0"/>
    <x v="3"/>
    <s v="Chromcraft Rectangular Conference Tables"/>
    <n v="853.09199999999987"/>
    <n v="6"/>
    <n v="0.4"/>
    <n v="-227.49120000000016"/>
  </r>
  <r>
    <n v="1691"/>
    <x v="819"/>
    <x v="3"/>
    <x v="34"/>
    <n v="41989"/>
    <s v="Standard Class"/>
    <s v="HF-14995"/>
    <s v="Herbert Flentye"/>
    <x v="0"/>
    <s v="United States"/>
    <s v="Indianapolis"/>
    <x v="14"/>
    <n v="46203"/>
    <x v="2"/>
    <s v="OFF-PA-10000575"/>
    <x v="1"/>
    <x v="10"/>
    <s v="Wirebound Message Books, Four 2 3/4 x 5 White Forms per Page"/>
    <n v="33.450000000000003"/>
    <n v="5"/>
    <n v="0"/>
    <n v="15.387"/>
  </r>
  <r>
    <n v="1692"/>
    <x v="819"/>
    <x v="3"/>
    <x v="34"/>
    <n v="41989"/>
    <s v="Standard Class"/>
    <s v="HF-14995"/>
    <s v="Herbert Flentye"/>
    <x v="0"/>
    <s v="United States"/>
    <s v="Indianapolis"/>
    <x v="14"/>
    <n v="46203"/>
    <x v="2"/>
    <s v="OFF-BI-10004182"/>
    <x v="1"/>
    <x v="8"/>
    <s v="Economy Binders"/>
    <n v="10.4"/>
    <n v="5"/>
    <n v="0"/>
    <n v="5.0960000000000001"/>
  </r>
  <r>
    <n v="1693"/>
    <x v="820"/>
    <x v="0"/>
    <x v="560"/>
    <n v="41353"/>
    <s v="Standard Class"/>
    <s v="HZ-14950"/>
    <s v="Henia Zydlo"/>
    <x v="0"/>
    <s v="United States"/>
    <s v="Columbus"/>
    <x v="24"/>
    <n v="43229"/>
    <x v="3"/>
    <s v="FUR-FU-10004020"/>
    <x v="0"/>
    <x v="5"/>
    <s v="Advantus Panel Wall Acrylic Frame"/>
    <n v="21.880000000000003"/>
    <n v="5"/>
    <n v="0.2"/>
    <n v="6.2904999999999998"/>
  </r>
  <r>
    <n v="1694"/>
    <x v="821"/>
    <x v="0"/>
    <x v="190"/>
    <n v="41455"/>
    <s v="Second Class"/>
    <s v="AB-10255"/>
    <s v="Alejandro Ballentine"/>
    <x v="2"/>
    <s v="United States"/>
    <s v="Plano"/>
    <x v="5"/>
    <n v="75023"/>
    <x v="2"/>
    <s v="TEC-AC-10003133"/>
    <x v="2"/>
    <x v="11"/>
    <s v="Memorex Mini Travel Drive 4 GB USB 2.0 Flash Drive"/>
    <n v="13.616"/>
    <n v="2"/>
    <n v="0.2"/>
    <n v="3.5742000000000012"/>
  </r>
  <r>
    <n v="1695"/>
    <x v="822"/>
    <x v="1"/>
    <x v="12"/>
    <n v="41180"/>
    <s v="Second Class"/>
    <s v="PO-19195"/>
    <s v="Phillina Ober"/>
    <x v="2"/>
    <s v="United States"/>
    <s v="Bayonne"/>
    <x v="30"/>
    <n v="7002"/>
    <x v="3"/>
    <s v="TEC-AC-10002006"/>
    <x v="2"/>
    <x v="11"/>
    <s v="Memorex Micro Travel Drive 16 GB"/>
    <n v="63.96"/>
    <n v="4"/>
    <n v="0"/>
    <n v="19.827599999999997"/>
  </r>
  <r>
    <n v="1696"/>
    <x v="822"/>
    <x v="1"/>
    <x v="12"/>
    <n v="41180"/>
    <s v="Second Class"/>
    <s v="PO-19195"/>
    <s v="Phillina Ober"/>
    <x v="2"/>
    <s v="United States"/>
    <s v="Bayonne"/>
    <x v="30"/>
    <n v="7002"/>
    <x v="3"/>
    <s v="OFF-BI-10003314"/>
    <x v="1"/>
    <x v="8"/>
    <s v="Tuff Stuff Recycled Round Ring Binders"/>
    <n v="14.46"/>
    <n v="3"/>
    <n v="0"/>
    <n v="7.0853999999999999"/>
  </r>
  <r>
    <n v="1697"/>
    <x v="822"/>
    <x v="1"/>
    <x v="12"/>
    <n v="41180"/>
    <s v="Second Class"/>
    <s v="PO-19195"/>
    <s v="Phillina Ober"/>
    <x v="2"/>
    <s v="United States"/>
    <s v="Bayonne"/>
    <x v="30"/>
    <n v="7002"/>
    <x v="3"/>
    <s v="TEC-PH-10002726"/>
    <x v="2"/>
    <x v="7"/>
    <s v="netTALK DUO VoIP Telephone Service"/>
    <n v="104.98"/>
    <n v="2"/>
    <n v="0"/>
    <n v="52.49"/>
  </r>
  <r>
    <n v="1698"/>
    <x v="823"/>
    <x v="1"/>
    <x v="17"/>
    <n v="41274"/>
    <s v="Standard Class"/>
    <s v="AG-10900"/>
    <s v="Arthur Gainer"/>
    <x v="0"/>
    <s v="United States"/>
    <s v="Los Angeles"/>
    <x v="1"/>
    <n v="90008"/>
    <x v="1"/>
    <s v="OFF-AP-10000240"/>
    <x v="1"/>
    <x v="9"/>
    <s v="Belkin F9G930V10-GRY 9 Outlet Surge"/>
    <n v="106.96"/>
    <n v="2"/>
    <n v="0"/>
    <n v="31.018399999999986"/>
  </r>
  <r>
    <n v="1699"/>
    <x v="823"/>
    <x v="1"/>
    <x v="17"/>
    <n v="41274"/>
    <s v="Standard Class"/>
    <s v="AG-10900"/>
    <s v="Arthur Gainer"/>
    <x v="0"/>
    <s v="United States"/>
    <s v="Los Angeles"/>
    <x v="1"/>
    <n v="90008"/>
    <x v="1"/>
    <s v="OFF-LA-10002381"/>
    <x v="1"/>
    <x v="2"/>
    <s v="Avery 497"/>
    <n v="21.560000000000002"/>
    <n v="7"/>
    <n v="0"/>
    <n v="10.348799999999999"/>
  </r>
  <r>
    <n v="1700"/>
    <x v="824"/>
    <x v="2"/>
    <x v="561"/>
    <n v="40701"/>
    <s v="Second Class"/>
    <s v="SC-20725"/>
    <s v="Steven Cartwright"/>
    <x v="0"/>
    <s v="United States"/>
    <s v="Seattle"/>
    <x v="4"/>
    <n v="98115"/>
    <x v="1"/>
    <s v="FUR-TA-10004086"/>
    <x v="0"/>
    <x v="3"/>
    <s v="KI Adjustable-Height Table"/>
    <n v="515.88"/>
    <n v="6"/>
    <n v="0"/>
    <n v="113.49359999999999"/>
  </r>
  <r>
    <n v="1701"/>
    <x v="825"/>
    <x v="1"/>
    <x v="562"/>
    <n v="41105"/>
    <s v="Second Class"/>
    <s v="ND-18370"/>
    <s v="Natalie DeCherney"/>
    <x v="0"/>
    <s v="United States"/>
    <s v="New York City"/>
    <x v="15"/>
    <n v="10035"/>
    <x v="3"/>
    <s v="OFF-BI-10000320"/>
    <x v="1"/>
    <x v="8"/>
    <s v="GBC Plastic Binding Combs"/>
    <n v="11.808"/>
    <n v="2"/>
    <n v="0.2"/>
    <n v="4.2804000000000002"/>
  </r>
  <r>
    <n v="1702"/>
    <x v="825"/>
    <x v="1"/>
    <x v="562"/>
    <n v="41105"/>
    <s v="Second Class"/>
    <s v="ND-18370"/>
    <s v="Natalie DeCherney"/>
    <x v="0"/>
    <s v="United States"/>
    <s v="New York City"/>
    <x v="15"/>
    <n v="10035"/>
    <x v="3"/>
    <s v="FUR-CH-10000595"/>
    <x v="0"/>
    <x v="1"/>
    <s v="Safco Contoured Stacking Chairs"/>
    <n v="1931.04"/>
    <n v="9"/>
    <n v="0.1"/>
    <n v="321.83999999999992"/>
  </r>
  <r>
    <n v="1703"/>
    <x v="825"/>
    <x v="1"/>
    <x v="562"/>
    <n v="41105"/>
    <s v="Second Class"/>
    <s v="ND-18370"/>
    <s v="Natalie DeCherney"/>
    <x v="0"/>
    <s v="United States"/>
    <s v="New York City"/>
    <x v="15"/>
    <n v="10035"/>
    <x v="3"/>
    <s v="OFF-PA-10000349"/>
    <x v="1"/>
    <x v="10"/>
    <s v="Staples"/>
    <n v="9.9600000000000009"/>
    <n v="2"/>
    <n v="0"/>
    <n v="4.6812000000000005"/>
  </r>
  <r>
    <n v="1704"/>
    <x v="826"/>
    <x v="2"/>
    <x v="563"/>
    <n v="40581"/>
    <s v="Standard Class"/>
    <s v="CD-12790"/>
    <s v="Cynthia Delaney"/>
    <x v="2"/>
    <s v="United States"/>
    <s v="San Diego"/>
    <x v="1"/>
    <n v="92037"/>
    <x v="1"/>
    <s v="OFF-FA-10001843"/>
    <x v="1"/>
    <x v="13"/>
    <s v="Staples"/>
    <n v="12.350000000000001"/>
    <n v="5"/>
    <n v="0"/>
    <n v="5.8045"/>
  </r>
  <r>
    <n v="1705"/>
    <x v="827"/>
    <x v="0"/>
    <x v="387"/>
    <n v="41342"/>
    <s v="Same Day"/>
    <s v="PG-18820"/>
    <s v="Patrick Gardner"/>
    <x v="0"/>
    <s v="United States"/>
    <s v="Glendale"/>
    <x v="16"/>
    <n v="85301"/>
    <x v="1"/>
    <s v="OFF-BI-10003676"/>
    <x v="1"/>
    <x v="8"/>
    <s v="GBC Standard Recycled Report Covers, Clear Plastic Sheets"/>
    <n v="9.7020000000000017"/>
    <n v="3"/>
    <n v="0.7"/>
    <n v="-7.1147999999999989"/>
  </r>
  <r>
    <n v="1706"/>
    <x v="828"/>
    <x v="1"/>
    <x v="6"/>
    <n v="41239"/>
    <s v="Standard Class"/>
    <s v="IM-15070"/>
    <s v="Irene Maddox"/>
    <x v="0"/>
    <s v="United States"/>
    <s v="Philadelphia"/>
    <x v="9"/>
    <n v="19120"/>
    <x v="3"/>
    <s v="OFF-BI-10003638"/>
    <x v="1"/>
    <x v="8"/>
    <s v="GBC Durable Plastic Covers"/>
    <n v="11.610000000000003"/>
    <n v="2"/>
    <n v="0.7"/>
    <n v="-9.2880000000000003"/>
  </r>
  <r>
    <n v="1707"/>
    <x v="829"/>
    <x v="3"/>
    <x v="505"/>
    <n v="41949"/>
    <s v="Standard Class"/>
    <s v="JK-15205"/>
    <s v="Jamie Kunitz"/>
    <x v="0"/>
    <s v="United States"/>
    <s v="San Francisco"/>
    <x v="1"/>
    <n v="94122"/>
    <x v="1"/>
    <s v="OFF-LA-10003077"/>
    <x v="1"/>
    <x v="2"/>
    <s v="Avery 500"/>
    <n v="43.86"/>
    <n v="6"/>
    <n v="0"/>
    <n v="20.614199999999997"/>
  </r>
  <r>
    <n v="1708"/>
    <x v="829"/>
    <x v="3"/>
    <x v="505"/>
    <n v="41949"/>
    <s v="Standard Class"/>
    <s v="JK-15205"/>
    <s v="Jamie Kunitz"/>
    <x v="0"/>
    <s v="United States"/>
    <s v="San Francisco"/>
    <x v="1"/>
    <n v="94122"/>
    <x v="1"/>
    <s v="TEC-PH-10003505"/>
    <x v="2"/>
    <x v="7"/>
    <s v="Geemarc AmpliPOWER60"/>
    <n v="148.47999999999999"/>
    <n v="2"/>
    <n v="0.2"/>
    <n v="16.703999999999986"/>
  </r>
  <r>
    <n v="1709"/>
    <x v="829"/>
    <x v="3"/>
    <x v="505"/>
    <n v="41949"/>
    <s v="Standard Class"/>
    <s v="JK-15205"/>
    <s v="Jamie Kunitz"/>
    <x v="0"/>
    <s v="United States"/>
    <s v="San Francisco"/>
    <x v="1"/>
    <n v="94122"/>
    <x v="1"/>
    <s v="OFF-PA-10003424"/>
    <x v="1"/>
    <x v="10"/>
    <s v="&quot;While you Were Out&quot; Message Book, One Form per Page"/>
    <n v="7.42"/>
    <n v="2"/>
    <n v="0"/>
    <n v="3.71"/>
  </r>
  <r>
    <n v="1710"/>
    <x v="829"/>
    <x v="3"/>
    <x v="505"/>
    <n v="41949"/>
    <s v="Standard Class"/>
    <s v="JK-15205"/>
    <s v="Jamie Kunitz"/>
    <x v="0"/>
    <s v="United States"/>
    <s v="San Francisco"/>
    <x v="1"/>
    <n v="94122"/>
    <x v="1"/>
    <s v="FUR-CH-10003061"/>
    <x v="0"/>
    <x v="1"/>
    <s v="Global Leather Task Chair, Black"/>
    <n v="71.992000000000004"/>
    <n v="1"/>
    <n v="0.2"/>
    <n v="-0.89990000000001302"/>
  </r>
  <r>
    <n v="1711"/>
    <x v="829"/>
    <x v="3"/>
    <x v="505"/>
    <n v="41949"/>
    <s v="Standard Class"/>
    <s v="JK-15205"/>
    <s v="Jamie Kunitz"/>
    <x v="0"/>
    <s v="United States"/>
    <s v="San Francisco"/>
    <x v="1"/>
    <n v="94122"/>
    <x v="1"/>
    <s v="OFF-AR-10003514"/>
    <x v="1"/>
    <x v="6"/>
    <s v="4009 Highlighters by Sanford"/>
    <n v="19.899999999999999"/>
    <n v="5"/>
    <n v="0"/>
    <n v="6.5669999999999984"/>
  </r>
  <r>
    <n v="1712"/>
    <x v="829"/>
    <x v="3"/>
    <x v="505"/>
    <n v="41949"/>
    <s v="Standard Class"/>
    <s v="JK-15205"/>
    <s v="Jamie Kunitz"/>
    <x v="0"/>
    <s v="United States"/>
    <s v="San Francisco"/>
    <x v="1"/>
    <n v="94122"/>
    <x v="1"/>
    <s v="OFF-AP-10002684"/>
    <x v="1"/>
    <x v="9"/>
    <s v="Acco 7-Outlet Masterpiece Power Center, Wihtout Fax/Phone Line Protection"/>
    <n v="1702.12"/>
    <n v="14"/>
    <n v="0"/>
    <n v="510.63599999999985"/>
  </r>
  <r>
    <n v="1713"/>
    <x v="830"/>
    <x v="1"/>
    <x v="564"/>
    <n v="40943"/>
    <s v="Standard Class"/>
    <s v="JP-15520"/>
    <s v="Jeremy Pistek"/>
    <x v="0"/>
    <s v="United States"/>
    <s v="Houston"/>
    <x v="5"/>
    <n v="77070"/>
    <x v="2"/>
    <s v="OFF-PA-10004405"/>
    <x v="1"/>
    <x v="10"/>
    <s v="Rediform Voice Mail Log Books"/>
    <n v="14.303999999999998"/>
    <n v="6"/>
    <n v="0.2"/>
    <n v="5.0064000000000002"/>
  </r>
  <r>
    <n v="1714"/>
    <x v="831"/>
    <x v="3"/>
    <x v="565"/>
    <n v="41896"/>
    <s v="Second Class"/>
    <s v="MM-18055"/>
    <s v="Michelle Moray"/>
    <x v="0"/>
    <s v="United States"/>
    <s v="Chicago"/>
    <x v="10"/>
    <n v="60610"/>
    <x v="2"/>
    <s v="FUR-TA-10004289"/>
    <x v="0"/>
    <x v="3"/>
    <s v="BoxOffice By Design Rectangular and Half-Moon Meeting Room Tables"/>
    <n v="765.625"/>
    <n v="7"/>
    <n v="0.5"/>
    <n v="-566.5625"/>
  </r>
  <r>
    <n v="1715"/>
    <x v="832"/>
    <x v="3"/>
    <x v="566"/>
    <n v="41926"/>
    <s v="Standard Class"/>
    <s v="DC-13285"/>
    <s v="Debra Catini"/>
    <x v="0"/>
    <s v="United States"/>
    <s v="San Francisco"/>
    <x v="1"/>
    <n v="94110"/>
    <x v="1"/>
    <s v="FUR-BO-10003965"/>
    <x v="0"/>
    <x v="0"/>
    <s v="O'Sullivan Manor Hill 2-Door Library in Brianna Oak"/>
    <n v="307.666"/>
    <n v="2"/>
    <n v="0.15"/>
    <n v="-14.478399999999979"/>
  </r>
  <r>
    <n v="1716"/>
    <x v="833"/>
    <x v="0"/>
    <x v="567"/>
    <n v="41399"/>
    <s v="Standard Class"/>
    <s v="JL-15835"/>
    <s v="John Lee"/>
    <x v="0"/>
    <s v="United States"/>
    <s v="New York City"/>
    <x v="15"/>
    <n v="10011"/>
    <x v="3"/>
    <s v="OFF-BI-10003314"/>
    <x v="1"/>
    <x v="8"/>
    <s v="Tuff Stuff Recycled Round Ring Binders"/>
    <n v="7.7120000000000006"/>
    <n v="2"/>
    <n v="0.2"/>
    <n v="2.7956000000000003"/>
  </r>
  <r>
    <n v="1717"/>
    <x v="834"/>
    <x v="0"/>
    <x v="288"/>
    <n v="41419"/>
    <s v="Standard Class"/>
    <s v="BN-11515"/>
    <s v="Bradley Nguyen"/>
    <x v="0"/>
    <s v="United States"/>
    <s v="New York City"/>
    <x v="15"/>
    <n v="10011"/>
    <x v="3"/>
    <s v="OFF-AP-10001563"/>
    <x v="1"/>
    <x v="9"/>
    <s v="Belkin Premiere Surge Master II 8-outlet surge protector"/>
    <n v="242.89999999999998"/>
    <n v="5"/>
    <n v="0"/>
    <n v="70.440999999999974"/>
  </r>
  <r>
    <n v="1718"/>
    <x v="834"/>
    <x v="0"/>
    <x v="288"/>
    <n v="41419"/>
    <s v="Standard Class"/>
    <s v="BN-11515"/>
    <s v="Bradley Nguyen"/>
    <x v="0"/>
    <s v="United States"/>
    <s v="New York City"/>
    <x v="15"/>
    <n v="10011"/>
    <x v="3"/>
    <s v="OFF-ST-10004123"/>
    <x v="1"/>
    <x v="4"/>
    <s v="Safco Industrial Wire Shelving System"/>
    <n v="454.90000000000003"/>
    <n v="5"/>
    <n v="0"/>
    <n v="0"/>
  </r>
  <r>
    <n v="1719"/>
    <x v="834"/>
    <x v="0"/>
    <x v="288"/>
    <n v="41419"/>
    <s v="Standard Class"/>
    <s v="BN-11515"/>
    <s v="Bradley Nguyen"/>
    <x v="0"/>
    <s v="United States"/>
    <s v="New York City"/>
    <x v="15"/>
    <n v="10011"/>
    <x v="3"/>
    <s v="FUR-FU-10002088"/>
    <x v="0"/>
    <x v="5"/>
    <s v="Nu-Dell Float Frame 11 x 14 1/2"/>
    <n v="35.92"/>
    <n v="4"/>
    <n v="0"/>
    <n v="15.086400000000001"/>
  </r>
  <r>
    <n v="1720"/>
    <x v="834"/>
    <x v="0"/>
    <x v="288"/>
    <n v="41419"/>
    <s v="Standard Class"/>
    <s v="BN-11515"/>
    <s v="Bradley Nguyen"/>
    <x v="0"/>
    <s v="United States"/>
    <s v="New York City"/>
    <x v="15"/>
    <n v="10011"/>
    <x v="3"/>
    <s v="FUR-FU-10000010"/>
    <x v="0"/>
    <x v="5"/>
    <s v="DAX Value U-Channel Document Frames, Easel Back"/>
    <n v="39.76"/>
    <n v="8"/>
    <n v="0"/>
    <n v="12.325599999999998"/>
  </r>
  <r>
    <n v="1721"/>
    <x v="834"/>
    <x v="0"/>
    <x v="288"/>
    <n v="41419"/>
    <s v="Standard Class"/>
    <s v="BN-11515"/>
    <s v="Bradley Nguyen"/>
    <x v="0"/>
    <s v="United States"/>
    <s v="New York City"/>
    <x v="15"/>
    <n v="10011"/>
    <x v="3"/>
    <s v="OFF-BI-10002824"/>
    <x v="1"/>
    <x v="8"/>
    <s v="Recycled Easel Ring Binders"/>
    <n v="47.744"/>
    <n v="4"/>
    <n v="0.2"/>
    <n v="14.919999999999995"/>
  </r>
  <r>
    <n v="1722"/>
    <x v="835"/>
    <x v="1"/>
    <x v="139"/>
    <n v="41268"/>
    <s v="Standard Class"/>
    <s v="KD-16345"/>
    <s v="Katherine Ducich"/>
    <x v="0"/>
    <s v="United States"/>
    <s v="Chicago"/>
    <x v="10"/>
    <n v="60623"/>
    <x v="2"/>
    <s v="TEC-PH-10001061"/>
    <x v="2"/>
    <x v="7"/>
    <s v="Apple iPhone 5C"/>
    <n v="159.98400000000001"/>
    <n v="2"/>
    <n v="0.2"/>
    <n v="11.998799999999996"/>
  </r>
  <r>
    <n v="1723"/>
    <x v="835"/>
    <x v="1"/>
    <x v="139"/>
    <n v="41268"/>
    <s v="Standard Class"/>
    <s v="KD-16345"/>
    <s v="Katherine Ducich"/>
    <x v="0"/>
    <s v="United States"/>
    <s v="Chicago"/>
    <x v="10"/>
    <n v="60623"/>
    <x v="2"/>
    <s v="TEC-AC-10000736"/>
    <x v="2"/>
    <x v="11"/>
    <s v="Logitech G600 MMO Gaming Mouse"/>
    <n v="255.96799999999999"/>
    <n v="4"/>
    <n v="0.2"/>
    <n v="51.193599999999996"/>
  </r>
  <r>
    <n v="1724"/>
    <x v="835"/>
    <x v="1"/>
    <x v="139"/>
    <n v="41268"/>
    <s v="Standard Class"/>
    <s v="KD-16345"/>
    <s v="Katherine Ducich"/>
    <x v="0"/>
    <s v="United States"/>
    <s v="Chicago"/>
    <x v="10"/>
    <n v="60623"/>
    <x v="2"/>
    <s v="FUR-BO-10003966"/>
    <x v="0"/>
    <x v="0"/>
    <s v="Sauder Facets Collection Library, Sky Alder Finish"/>
    <n v="359.05799999999994"/>
    <n v="3"/>
    <n v="0.3"/>
    <n v="-71.811600000000027"/>
  </r>
  <r>
    <n v="1725"/>
    <x v="836"/>
    <x v="1"/>
    <x v="546"/>
    <n v="41263"/>
    <s v="First Class"/>
    <s v="JK-15370"/>
    <s v="Jay Kimmel"/>
    <x v="0"/>
    <s v="United States"/>
    <s v="Philadelphia"/>
    <x v="9"/>
    <n v="19143"/>
    <x v="3"/>
    <s v="OFF-AP-10000828"/>
    <x v="1"/>
    <x v="9"/>
    <s v="Avanti 4.4 Cu. Ft. Refrigerator"/>
    <n v="434.35199999999998"/>
    <n v="3"/>
    <n v="0.2"/>
    <n v="43.43519999999998"/>
  </r>
  <r>
    <n v="1726"/>
    <x v="836"/>
    <x v="1"/>
    <x v="546"/>
    <n v="41263"/>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n v="41263"/>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n v="41764"/>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n v="41312"/>
    <s v="Same Day"/>
    <s v="CA-12265"/>
    <s v="Christina Anderson"/>
    <x v="0"/>
    <s v="United States"/>
    <s v="Springfield"/>
    <x v="17"/>
    <n v="22153"/>
    <x v="0"/>
    <s v="TEC-AC-10003063"/>
    <x v="2"/>
    <x v="11"/>
    <s v="Micro Innovations USB RF Wireless Keyboard with Mouse"/>
    <n v="100"/>
    <n v="4"/>
    <n v="0"/>
    <n v="21"/>
  </r>
  <r>
    <n v="1730"/>
    <x v="838"/>
    <x v="0"/>
    <x v="569"/>
    <n v="41312"/>
    <s v="Same Day"/>
    <s v="CA-12265"/>
    <s v="Christina Anderson"/>
    <x v="0"/>
    <s v="United States"/>
    <s v="Springfield"/>
    <x v="17"/>
    <n v="22153"/>
    <x v="0"/>
    <s v="OFF-LA-10001045"/>
    <x v="1"/>
    <x v="2"/>
    <s v="Permanent Self-Adhesive File Folder Labels for Typewriters by Universal"/>
    <n v="7.83"/>
    <n v="3"/>
    <n v="0"/>
    <n v="3.6017999999999999"/>
  </r>
  <r>
    <n v="1731"/>
    <x v="839"/>
    <x v="2"/>
    <x v="450"/>
    <n v="40819"/>
    <s v="Standard Class"/>
    <s v="KD-16495"/>
    <s v="Keith Dawkins"/>
    <x v="1"/>
    <s v="United States"/>
    <s v="Fayetteville"/>
    <x v="3"/>
    <n v="28314"/>
    <x v="0"/>
    <s v="OFF-PA-10001457"/>
    <x v="1"/>
    <x v="10"/>
    <s v="White GlueTop Scratch Pads"/>
    <n v="96.256"/>
    <n v="8"/>
    <n v="0.2"/>
    <n v="31.283199999999987"/>
  </r>
  <r>
    <n v="1732"/>
    <x v="839"/>
    <x v="2"/>
    <x v="450"/>
    <n v="40819"/>
    <s v="Standard Class"/>
    <s v="KD-16495"/>
    <s v="Keith Dawkins"/>
    <x v="1"/>
    <s v="United States"/>
    <s v="Fayetteville"/>
    <x v="3"/>
    <n v="28314"/>
    <x v="0"/>
    <s v="OFF-PA-10001804"/>
    <x v="1"/>
    <x v="10"/>
    <s v="Xerox 195"/>
    <n v="10.688000000000001"/>
    <n v="2"/>
    <n v="0.2"/>
    <n v="3.7407999999999997"/>
  </r>
  <r>
    <n v="1733"/>
    <x v="840"/>
    <x v="0"/>
    <x v="212"/>
    <n v="41470"/>
    <s v="Standard Class"/>
    <s v="LH-17155"/>
    <s v="Logan Haushalter"/>
    <x v="0"/>
    <s v="United States"/>
    <s v="Dallas"/>
    <x v="5"/>
    <n v="75081"/>
    <x v="2"/>
    <s v="OFF-ST-10000689"/>
    <x v="1"/>
    <x v="4"/>
    <s v="Fellowes Strictly Business Drawer File, Letter/Legal Size"/>
    <n v="338.04"/>
    <n v="3"/>
    <n v="0.2"/>
    <n v="-33.804000000000002"/>
  </r>
  <r>
    <n v="1734"/>
    <x v="840"/>
    <x v="0"/>
    <x v="212"/>
    <n v="41470"/>
    <s v="Standard Class"/>
    <s v="LH-17155"/>
    <s v="Logan Haushalter"/>
    <x v="0"/>
    <s v="United States"/>
    <s v="Dallas"/>
    <x v="5"/>
    <n v="75081"/>
    <x v="2"/>
    <s v="OFF-AR-10002135"/>
    <x v="1"/>
    <x v="6"/>
    <s v="Boston Heavy-Duty Trimline Electric Pencil Sharpeners"/>
    <n v="154.24"/>
    <n v="4"/>
    <n v="0.2"/>
    <n v="17.351999999999975"/>
  </r>
  <r>
    <n v="1735"/>
    <x v="841"/>
    <x v="3"/>
    <x v="570"/>
    <n v="41853"/>
    <s v="Second Class"/>
    <s v="AG-10675"/>
    <s v="Anna Gayman"/>
    <x v="0"/>
    <s v="United States"/>
    <s v="Jacksonville"/>
    <x v="3"/>
    <n v="28540"/>
    <x v="0"/>
    <s v="OFF-AP-10002082"/>
    <x v="1"/>
    <x v="9"/>
    <s v="Holmes HEPA Air Purifier"/>
    <n v="34.848000000000006"/>
    <n v="2"/>
    <n v="0.2"/>
    <n v="6.5339999999999971"/>
  </r>
  <r>
    <n v="1736"/>
    <x v="841"/>
    <x v="3"/>
    <x v="570"/>
    <n v="41853"/>
    <s v="Second Class"/>
    <s v="AG-10675"/>
    <s v="Anna Gayman"/>
    <x v="0"/>
    <s v="United States"/>
    <s v="Jacksonville"/>
    <x v="3"/>
    <n v="28540"/>
    <x v="0"/>
    <s v="TEC-PH-10003442"/>
    <x v="2"/>
    <x v="7"/>
    <s v="Samsung Replacement EH64AVFWE Premium Headset"/>
    <n v="22"/>
    <n v="5"/>
    <n v="0.2"/>
    <n v="1.375"/>
  </r>
  <r>
    <n v="1737"/>
    <x v="841"/>
    <x v="3"/>
    <x v="570"/>
    <n v="41853"/>
    <s v="Second Class"/>
    <s v="AG-10675"/>
    <s v="Anna Gayman"/>
    <x v="0"/>
    <s v="United States"/>
    <s v="Jacksonville"/>
    <x v="3"/>
    <n v="28540"/>
    <x v="0"/>
    <s v="OFF-AR-10002833"/>
    <x v="1"/>
    <x v="6"/>
    <s v="Newell 322"/>
    <n v="4.3680000000000003"/>
    <n v="3"/>
    <n v="0.2"/>
    <n v="0.3822000000000001"/>
  </r>
  <r>
    <n v="1738"/>
    <x v="842"/>
    <x v="1"/>
    <x v="37"/>
    <n v="41161"/>
    <s v="Standard Class"/>
    <s v="DB-13120"/>
    <s v="David Bremer"/>
    <x v="1"/>
    <s v="United States"/>
    <s v="San Francisco"/>
    <x v="1"/>
    <n v="94122"/>
    <x v="1"/>
    <s v="OFF-ST-10001325"/>
    <x v="1"/>
    <x v="4"/>
    <s v="Sterilite Officeware Hinged File Box"/>
    <n v="31.44"/>
    <n v="3"/>
    <n v="0"/>
    <n v="8.4888000000000012"/>
  </r>
  <r>
    <n v="1739"/>
    <x v="842"/>
    <x v="1"/>
    <x v="37"/>
    <n v="41161"/>
    <s v="Standard Class"/>
    <s v="DB-13120"/>
    <s v="David Bremer"/>
    <x v="1"/>
    <s v="United States"/>
    <s v="San Francisco"/>
    <x v="1"/>
    <n v="94122"/>
    <x v="1"/>
    <s v="TEC-AC-10003038"/>
    <x v="2"/>
    <x v="11"/>
    <s v="Kingston Digital DataTraveler 16GB USB 2.0"/>
    <n v="17.899999999999999"/>
    <n v="2"/>
    <n v="0"/>
    <n v="3.400999999999998"/>
  </r>
  <r>
    <n v="1740"/>
    <x v="842"/>
    <x v="1"/>
    <x v="37"/>
    <n v="41161"/>
    <s v="Standard Class"/>
    <s v="DB-13120"/>
    <s v="David Bremer"/>
    <x v="1"/>
    <s v="United States"/>
    <s v="San Francisco"/>
    <x v="1"/>
    <n v="94122"/>
    <x v="1"/>
    <s v="TEC-AC-10003590"/>
    <x v="2"/>
    <x v="11"/>
    <s v="TRENDnet 56K USB 2.0 Phone, Internet and Fax Modem"/>
    <n v="129.44999999999999"/>
    <n v="5"/>
    <n v="0"/>
    <n v="46.601999999999997"/>
  </r>
  <r>
    <n v="1741"/>
    <x v="843"/>
    <x v="2"/>
    <x v="128"/>
    <n v="40771"/>
    <s v="Standard Class"/>
    <s v="ED-13885"/>
    <s v="Emily Ducich"/>
    <x v="2"/>
    <s v="United States"/>
    <s v="San Diego"/>
    <x v="1"/>
    <n v="92037"/>
    <x v="1"/>
    <s v="OFF-LA-10000262"/>
    <x v="1"/>
    <x v="2"/>
    <s v="Avery 494"/>
    <n v="20.88"/>
    <n v="8"/>
    <n v="0"/>
    <n v="9.6047999999999991"/>
  </r>
  <r>
    <n v="1742"/>
    <x v="844"/>
    <x v="3"/>
    <x v="505"/>
    <n v="41947"/>
    <s v="Standard Class"/>
    <s v="MC-18100"/>
    <s v="Mick Crebagga"/>
    <x v="0"/>
    <s v="United States"/>
    <s v="Philadelphia"/>
    <x v="9"/>
    <n v="19140"/>
    <x v="3"/>
    <s v="OFF-PA-10004355"/>
    <x v="1"/>
    <x v="10"/>
    <s v="Xerox 231"/>
    <n v="20.736000000000004"/>
    <n v="4"/>
    <n v="0.2"/>
    <n v="7.2576000000000001"/>
  </r>
  <r>
    <n v="1743"/>
    <x v="844"/>
    <x v="3"/>
    <x v="505"/>
    <n v="41947"/>
    <s v="Standard Class"/>
    <s v="MC-18100"/>
    <s v="Mick Crebagga"/>
    <x v="0"/>
    <s v="United States"/>
    <s v="Philadelphia"/>
    <x v="9"/>
    <n v="19140"/>
    <x v="3"/>
    <s v="FUR-FU-10004415"/>
    <x v="0"/>
    <x v="5"/>
    <s v="Stacking Tray, Side-Loading, Legal, Smoke"/>
    <n v="7.168000000000001"/>
    <n v="2"/>
    <n v="0.2"/>
    <n v="0.98559999999999937"/>
  </r>
  <r>
    <n v="1744"/>
    <x v="844"/>
    <x v="3"/>
    <x v="505"/>
    <n v="41947"/>
    <s v="Standard Class"/>
    <s v="MC-18100"/>
    <s v="Mick Crebagga"/>
    <x v="0"/>
    <s v="United States"/>
    <s v="Philadelphia"/>
    <x v="9"/>
    <n v="19140"/>
    <x v="3"/>
    <s v="OFF-ST-10002486"/>
    <x v="1"/>
    <x v="4"/>
    <s v="Eldon Shelf Savers Cubes and Bins"/>
    <n v="11.168000000000001"/>
    <n v="2"/>
    <n v="0.2"/>
    <n v="-2.5128000000000008"/>
  </r>
  <r>
    <n v="1745"/>
    <x v="844"/>
    <x v="3"/>
    <x v="505"/>
    <n v="41947"/>
    <s v="Standard Class"/>
    <s v="MC-18100"/>
    <s v="Mick Crebagga"/>
    <x v="0"/>
    <s v="United States"/>
    <s v="Philadelphia"/>
    <x v="9"/>
    <n v="19140"/>
    <x v="3"/>
    <s v="TEC-AC-10001142"/>
    <x v="2"/>
    <x v="11"/>
    <s v="First Data FD10 PIN Pad"/>
    <n v="442.40000000000003"/>
    <n v="7"/>
    <n v="0.2"/>
    <n v="-55.300000000000068"/>
  </r>
  <r>
    <n v="1746"/>
    <x v="845"/>
    <x v="2"/>
    <x v="571"/>
    <n v="40703"/>
    <s v="First Class"/>
    <s v="BM-11785"/>
    <s v="Bryan Mills"/>
    <x v="0"/>
    <s v="United States"/>
    <s v="Rochester"/>
    <x v="15"/>
    <n v="14609"/>
    <x v="3"/>
    <s v="OFF-AR-10002656"/>
    <x v="1"/>
    <x v="6"/>
    <s v="Sanford Liquid Accent Highlighters"/>
    <n v="13.36"/>
    <n v="2"/>
    <n v="0"/>
    <n v="4.9431999999999992"/>
  </r>
  <r>
    <n v="1747"/>
    <x v="846"/>
    <x v="0"/>
    <x v="572"/>
    <n v="41504"/>
    <s v="Second Class"/>
    <s v="EM-14065"/>
    <s v="Erin Mull"/>
    <x v="0"/>
    <s v="United States"/>
    <s v="Jacksonville"/>
    <x v="3"/>
    <n v="28540"/>
    <x v="0"/>
    <s v="OFF-BI-10000138"/>
    <x v="1"/>
    <x v="8"/>
    <s v="Acco Translucent Poly Ring Binders"/>
    <n v="11.232000000000001"/>
    <n v="8"/>
    <n v="0.7"/>
    <n v="-8.2367999999999988"/>
  </r>
  <r>
    <n v="1748"/>
    <x v="846"/>
    <x v="0"/>
    <x v="572"/>
    <n v="41504"/>
    <s v="Second Class"/>
    <s v="EM-14065"/>
    <s v="Erin Mull"/>
    <x v="0"/>
    <s v="United States"/>
    <s v="Jacksonville"/>
    <x v="3"/>
    <n v="28540"/>
    <x v="0"/>
    <s v="OFF-PA-10004947"/>
    <x v="1"/>
    <x v="10"/>
    <s v="Staples"/>
    <n v="10.272000000000002"/>
    <n v="3"/>
    <n v="0.2"/>
    <n v="3.2099999999999982"/>
  </r>
  <r>
    <n v="1749"/>
    <x v="847"/>
    <x v="2"/>
    <x v="573"/>
    <n v="40662"/>
    <s v="Standard Class"/>
    <s v="DA-13450"/>
    <s v="Dianna Arnett"/>
    <x v="2"/>
    <s v="United States"/>
    <s v="Houston"/>
    <x v="5"/>
    <n v="77095"/>
    <x v="2"/>
    <s v="OFF-PA-10003543"/>
    <x v="1"/>
    <x v="10"/>
    <s v="Xerox 1985"/>
    <n v="10.368000000000002"/>
    <n v="2"/>
    <n v="0.2"/>
    <n v="3.6288"/>
  </r>
  <r>
    <n v="1750"/>
    <x v="847"/>
    <x v="2"/>
    <x v="573"/>
    <n v="40662"/>
    <s v="Standard Class"/>
    <s v="DA-13450"/>
    <s v="Dianna Arnett"/>
    <x v="2"/>
    <s v="United States"/>
    <s v="Houston"/>
    <x v="5"/>
    <n v="77095"/>
    <x v="2"/>
    <s v="OFF-AR-10002221"/>
    <x v="1"/>
    <x v="6"/>
    <s v="12 Colored Short Pencils"/>
    <n v="6.24"/>
    <n v="3"/>
    <n v="0.2"/>
    <n v="0.54600000000000071"/>
  </r>
  <r>
    <n v="1751"/>
    <x v="848"/>
    <x v="1"/>
    <x v="6"/>
    <n v="41240"/>
    <s v="Standard Class"/>
    <s v="MO-17800"/>
    <s v="Meg O'Connel"/>
    <x v="2"/>
    <s v="United States"/>
    <s v="San Antonio"/>
    <x v="5"/>
    <n v="78207"/>
    <x v="2"/>
    <s v="FUR-TA-10004607"/>
    <x v="0"/>
    <x v="3"/>
    <s v="Hon 2111 Invitation Series Straight Table"/>
    <n v="206.96200000000002"/>
    <n v="2"/>
    <n v="0.3"/>
    <n v="-32.522600000000011"/>
  </r>
  <r>
    <n v="1752"/>
    <x v="849"/>
    <x v="3"/>
    <x v="336"/>
    <n v="41930"/>
    <s v="First Class"/>
    <s v="JW-15955"/>
    <s v="Joni Wasserman"/>
    <x v="0"/>
    <s v="United States"/>
    <s v="Oakland"/>
    <x v="1"/>
    <n v="94601"/>
    <x v="1"/>
    <s v="FUR-FU-10001918"/>
    <x v="0"/>
    <x v="5"/>
    <s v="C-Line Cubicle Keepers Polyproplyene Holder With Velcro Backings"/>
    <n v="9.4600000000000009"/>
    <n v="2"/>
    <n v="0"/>
    <n v="3.6894000000000009"/>
  </r>
  <r>
    <n v="1753"/>
    <x v="850"/>
    <x v="3"/>
    <x v="574"/>
    <n v="41979"/>
    <s v="First Class"/>
    <s v="VW-21775"/>
    <s v="Victoria Wilson"/>
    <x v="1"/>
    <s v="United States"/>
    <s v="San Francisco"/>
    <x v="1"/>
    <n v="94122"/>
    <x v="1"/>
    <s v="OFF-ST-10004340"/>
    <x v="1"/>
    <x v="4"/>
    <s v="Fellowes Mobile File Cart, Black"/>
    <n v="559.62"/>
    <n v="9"/>
    <n v="0"/>
    <n v="151.09740000000002"/>
  </r>
  <r>
    <n v="1754"/>
    <x v="850"/>
    <x v="3"/>
    <x v="574"/>
    <n v="41979"/>
    <s v="First Class"/>
    <s v="VW-21775"/>
    <s v="Victoria Wilson"/>
    <x v="1"/>
    <s v="United States"/>
    <s v="San Francisco"/>
    <x v="1"/>
    <n v="94122"/>
    <x v="1"/>
    <s v="OFF-PA-10004475"/>
    <x v="1"/>
    <x v="10"/>
    <s v="Xerox 1940"/>
    <n v="109.92"/>
    <n v="2"/>
    <n v="0"/>
    <n v="53.860799999999998"/>
  </r>
  <r>
    <n v="1755"/>
    <x v="850"/>
    <x v="3"/>
    <x v="574"/>
    <n v="41979"/>
    <s v="First Class"/>
    <s v="VW-21775"/>
    <s v="Victoria Wilson"/>
    <x v="1"/>
    <s v="United States"/>
    <s v="San Francisco"/>
    <x v="1"/>
    <n v="94122"/>
    <x v="1"/>
    <s v="OFF-PA-10003893"/>
    <x v="1"/>
    <x v="10"/>
    <s v="Xerox 1962"/>
    <n v="8.56"/>
    <n v="2"/>
    <n v="0"/>
    <n v="3.8519999999999994"/>
  </r>
  <r>
    <n v="1756"/>
    <x v="851"/>
    <x v="1"/>
    <x v="575"/>
    <n v="41254"/>
    <s v="Second Class"/>
    <s v="TT-21460"/>
    <s v="Tonja Turnell"/>
    <x v="2"/>
    <s v="United States"/>
    <s v="Fort Worth"/>
    <x v="5"/>
    <n v="76106"/>
    <x v="2"/>
    <s v="OFF-PA-10000100"/>
    <x v="1"/>
    <x v="10"/>
    <s v="Xerox 1945"/>
    <n v="360.71199999999999"/>
    <n v="11"/>
    <n v="0.2"/>
    <n v="130.75810000000001"/>
  </r>
  <r>
    <n v="1757"/>
    <x v="851"/>
    <x v="1"/>
    <x v="575"/>
    <n v="41254"/>
    <s v="Second Class"/>
    <s v="TT-21460"/>
    <s v="Tonja Turnell"/>
    <x v="2"/>
    <s v="United States"/>
    <s v="Fort Worth"/>
    <x v="5"/>
    <n v="76106"/>
    <x v="2"/>
    <s v="TEC-PH-10001817"/>
    <x v="2"/>
    <x v="7"/>
    <s v="Wilson Electronics DB Pro Signal Booster"/>
    <n v="1718.4"/>
    <n v="6"/>
    <n v="0.2"/>
    <n v="150.36000000000013"/>
  </r>
  <r>
    <n v="1758"/>
    <x v="852"/>
    <x v="1"/>
    <x v="562"/>
    <n v="41105"/>
    <s v="First Class"/>
    <s v="SL-20155"/>
    <s v="Sara Luxemburg"/>
    <x v="2"/>
    <s v="United States"/>
    <s v="Houston"/>
    <x v="5"/>
    <n v="77095"/>
    <x v="2"/>
    <s v="OFF-BI-10001765"/>
    <x v="1"/>
    <x v="8"/>
    <s v="Wilson Jones Heavy-Duty Casebound Ring Binders with Metal Hinges"/>
    <n v="41.567999999999991"/>
    <n v="6"/>
    <n v="0.8"/>
    <n v="-66.508800000000036"/>
  </r>
  <r>
    <n v="1759"/>
    <x v="853"/>
    <x v="2"/>
    <x v="218"/>
    <n v="40680"/>
    <s v="Standard Class"/>
    <s v="RM-19375"/>
    <s v="Raymond Messe"/>
    <x v="0"/>
    <s v="United States"/>
    <s v="Houston"/>
    <x v="5"/>
    <n v="77095"/>
    <x v="2"/>
    <s v="TEC-AC-10001013"/>
    <x v="2"/>
    <x v="11"/>
    <s v="Logitech ClearChat Comfort/USB Headset H390"/>
    <n v="46.864000000000004"/>
    <n v="2"/>
    <n v="0.2"/>
    <n v="7.615399999999994"/>
  </r>
  <r>
    <n v="1760"/>
    <x v="854"/>
    <x v="2"/>
    <x v="576"/>
    <n v="40556"/>
    <s v="Standard Class"/>
    <s v="MB-18085"/>
    <s v="Mick Brown"/>
    <x v="0"/>
    <s v="United States"/>
    <s v="Philadelphia"/>
    <x v="9"/>
    <n v="19143"/>
    <x v="3"/>
    <s v="OFF-AR-10003478"/>
    <x v="1"/>
    <x v="6"/>
    <s v="Avery Hi-Liter EverBold Pen Style Fluorescent Highlighters, 4/Pack"/>
    <n v="19.536000000000001"/>
    <n v="3"/>
    <n v="0.2"/>
    <n v="4.8840000000000003"/>
  </r>
  <r>
    <n v="1761"/>
    <x v="855"/>
    <x v="1"/>
    <x v="577"/>
    <n v="41161"/>
    <s v="Standard Class"/>
    <s v="AG-10900"/>
    <s v="Arthur Gainer"/>
    <x v="0"/>
    <s v="United States"/>
    <s v="San Diego"/>
    <x v="1"/>
    <n v="92105"/>
    <x v="1"/>
    <s v="FUR-BO-10000330"/>
    <x v="0"/>
    <x v="0"/>
    <s v="Sauder Camden County Barrister Bookcase, Planked Cherry Finish"/>
    <n v="411.33199999999999"/>
    <n v="4"/>
    <n v="0.15"/>
    <n v="-4.8391999999999769"/>
  </r>
  <r>
    <n v="1762"/>
    <x v="855"/>
    <x v="1"/>
    <x v="577"/>
    <n v="41161"/>
    <s v="Standard Class"/>
    <s v="AG-10900"/>
    <s v="Arthur Gainer"/>
    <x v="0"/>
    <s v="United States"/>
    <s v="San Diego"/>
    <x v="1"/>
    <n v="92105"/>
    <x v="1"/>
    <s v="OFF-BI-10001900"/>
    <x v="1"/>
    <x v="8"/>
    <s v="DXL Angle-View Binders with Locking Rings, Black"/>
    <n v="28.752000000000002"/>
    <n v="6"/>
    <n v="0.2"/>
    <n v="9.7037999999999993"/>
  </r>
  <r>
    <n v="1763"/>
    <x v="855"/>
    <x v="1"/>
    <x v="577"/>
    <n v="41161"/>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n v="41495"/>
    <s v="Standard Class"/>
    <s v="ML-17755"/>
    <s v="Max Ludwig"/>
    <x v="2"/>
    <s v="United States"/>
    <s v="Suffolk"/>
    <x v="17"/>
    <n v="23434"/>
    <x v="0"/>
    <s v="OFF-SU-10002573"/>
    <x v="1"/>
    <x v="14"/>
    <s v="Acme 10&quot; Easy Grip Assistive Scissors"/>
    <n v="35.06"/>
    <n v="2"/>
    <n v="0"/>
    <n v="10.517999999999997"/>
  </r>
  <r>
    <n v="1765"/>
    <x v="856"/>
    <x v="0"/>
    <x v="578"/>
    <n v="41495"/>
    <s v="Standard Class"/>
    <s v="ML-17755"/>
    <s v="Max Ludwig"/>
    <x v="2"/>
    <s v="United States"/>
    <s v="Suffolk"/>
    <x v="17"/>
    <n v="23434"/>
    <x v="0"/>
    <s v="OFF-LA-10004484"/>
    <x v="1"/>
    <x v="2"/>
    <s v="Avery 476"/>
    <n v="4.13"/>
    <n v="1"/>
    <n v="0"/>
    <n v="1.8997999999999999"/>
  </r>
  <r>
    <n v="1766"/>
    <x v="856"/>
    <x v="0"/>
    <x v="578"/>
    <n v="41495"/>
    <s v="Standard Class"/>
    <s v="ML-17755"/>
    <s v="Max Ludwig"/>
    <x v="2"/>
    <s v="United States"/>
    <s v="Suffolk"/>
    <x v="17"/>
    <n v="23434"/>
    <x v="0"/>
    <s v="FUR-FU-10001591"/>
    <x v="0"/>
    <x v="5"/>
    <s v="Advantus Panel Wall Certificate Holder - 8.5x11"/>
    <n v="109.8"/>
    <n v="9"/>
    <n v="0"/>
    <n v="46.116000000000007"/>
  </r>
  <r>
    <n v="1767"/>
    <x v="856"/>
    <x v="0"/>
    <x v="578"/>
    <n v="41495"/>
    <s v="Standard Class"/>
    <s v="ML-17755"/>
    <s v="Max Ludwig"/>
    <x v="2"/>
    <s v="United States"/>
    <s v="Suffolk"/>
    <x v="17"/>
    <n v="23434"/>
    <x v="0"/>
    <s v="OFF-LA-10002034"/>
    <x v="1"/>
    <x v="2"/>
    <s v="Avery 478"/>
    <n v="9.82"/>
    <n v="2"/>
    <n v="0"/>
    <n v="4.8117999999999999"/>
  </r>
  <r>
    <n v="1768"/>
    <x v="857"/>
    <x v="2"/>
    <x v="579"/>
    <n v="40628"/>
    <s v="Standard Class"/>
    <s v="CC-12685"/>
    <s v="Craig Carroll"/>
    <x v="0"/>
    <s v="United States"/>
    <s v="Greensboro"/>
    <x v="3"/>
    <n v="27405"/>
    <x v="0"/>
    <s v="OFF-BI-10004410"/>
    <x v="1"/>
    <x v="8"/>
    <s v="C-Line Peel &amp; Stick Add-On Filing Pockets, 8-3/4 x 5-1/8, 10/Pack"/>
    <n v="7.644000000000001"/>
    <n v="4"/>
    <n v="0.7"/>
    <n v="-5.8603999999999985"/>
  </r>
  <r>
    <n v="1769"/>
    <x v="857"/>
    <x v="2"/>
    <x v="579"/>
    <n v="40628"/>
    <s v="Standard Class"/>
    <s v="CC-12685"/>
    <s v="Craig Carroll"/>
    <x v="0"/>
    <s v="United States"/>
    <s v="Greensboro"/>
    <x v="3"/>
    <n v="27405"/>
    <x v="0"/>
    <s v="OFF-BI-10002735"/>
    <x v="1"/>
    <x v="8"/>
    <s v="GBC Prestige Therm-A-Bind Covers"/>
    <n v="51.465000000000018"/>
    <n v="5"/>
    <n v="0.7"/>
    <n v="-39.456499999999991"/>
  </r>
  <r>
    <n v="1770"/>
    <x v="858"/>
    <x v="3"/>
    <x v="580"/>
    <n v="41707"/>
    <s v="Standard Class"/>
    <s v="SC-20770"/>
    <s v="Stewart Carmichael"/>
    <x v="1"/>
    <s v="United States"/>
    <s v="Dallas"/>
    <x v="5"/>
    <n v="75081"/>
    <x v="2"/>
    <s v="OFF-SU-10001935"/>
    <x v="1"/>
    <x v="14"/>
    <s v="Staples"/>
    <n v="6.9760000000000009"/>
    <n v="4"/>
    <n v="0.2"/>
    <n v="-1.3952000000000013"/>
  </r>
  <r>
    <n v="1771"/>
    <x v="858"/>
    <x v="3"/>
    <x v="580"/>
    <n v="41707"/>
    <s v="Standard Class"/>
    <s v="SC-20770"/>
    <s v="Stewart Carmichael"/>
    <x v="1"/>
    <s v="United States"/>
    <s v="Dallas"/>
    <x v="5"/>
    <n v="75081"/>
    <x v="2"/>
    <s v="OFF-BI-10003291"/>
    <x v="1"/>
    <x v="8"/>
    <s v="Wilson Jones Leather-Like Binders with DublLock Round Rings"/>
    <n v="12.221999999999998"/>
    <n v="7"/>
    <n v="0.8"/>
    <n v="-20.166300000000007"/>
  </r>
  <r>
    <n v="1772"/>
    <x v="859"/>
    <x v="0"/>
    <x v="581"/>
    <n v="41608"/>
    <s v="Second Class"/>
    <s v="GG-14650"/>
    <s v="Greg Guthrie"/>
    <x v="1"/>
    <s v="United States"/>
    <s v="Chicago"/>
    <x v="10"/>
    <n v="60623"/>
    <x v="2"/>
    <s v="OFF-ST-10004337"/>
    <x v="1"/>
    <x v="4"/>
    <s v="SAFCO Commercial Wire Shelving, 72h"/>
    <n v="97.984000000000009"/>
    <n v="2"/>
    <n v="0.2"/>
    <n v="-24.496000000000002"/>
  </r>
  <r>
    <n v="1773"/>
    <x v="859"/>
    <x v="0"/>
    <x v="581"/>
    <n v="41608"/>
    <s v="Second Class"/>
    <s v="GG-14650"/>
    <s v="Greg Guthrie"/>
    <x v="1"/>
    <s v="United States"/>
    <s v="Chicago"/>
    <x v="10"/>
    <n v="60623"/>
    <x v="2"/>
    <s v="TEC-AC-10001266"/>
    <x v="2"/>
    <x v="11"/>
    <s v="Memorex Micro Travel Drive 8 GB"/>
    <n v="62.400000000000006"/>
    <n v="6"/>
    <n v="0.2"/>
    <n v="19.499999999999993"/>
  </r>
  <r>
    <n v="1774"/>
    <x v="860"/>
    <x v="2"/>
    <x v="582"/>
    <n v="40666"/>
    <s v="Standard Class"/>
    <s v="MY-18295"/>
    <s v="Muhammed Yedwab"/>
    <x v="1"/>
    <s v="United States"/>
    <s v="Baltimore"/>
    <x v="39"/>
    <n v="21215"/>
    <x v="3"/>
    <s v="OFF-BI-10001628"/>
    <x v="1"/>
    <x v="8"/>
    <s v="Acco Data Flex Cable Posts For Top &amp; Bottom Load Binders, 6&quot; Capacity"/>
    <n v="20.86"/>
    <n v="2"/>
    <n v="0"/>
    <n v="9.3869999999999987"/>
  </r>
  <r>
    <n v="1775"/>
    <x v="860"/>
    <x v="2"/>
    <x v="582"/>
    <n v="40666"/>
    <s v="Standard Class"/>
    <s v="MY-18295"/>
    <s v="Muhammed Yedwab"/>
    <x v="1"/>
    <s v="United States"/>
    <s v="Baltimore"/>
    <x v="39"/>
    <n v="21215"/>
    <x v="3"/>
    <s v="OFF-ST-10000877"/>
    <x v="1"/>
    <x v="4"/>
    <s v="Recycled Steel Personal File for Standard File Folders"/>
    <n v="497.61"/>
    <n v="9"/>
    <n v="0"/>
    <n v="129.37860000000001"/>
  </r>
  <r>
    <n v="1776"/>
    <x v="860"/>
    <x v="2"/>
    <x v="582"/>
    <n v="40666"/>
    <s v="Standard Class"/>
    <s v="MY-18295"/>
    <s v="Muhammed Yedwab"/>
    <x v="1"/>
    <s v="United States"/>
    <s v="Baltimore"/>
    <x v="39"/>
    <n v="21215"/>
    <x v="3"/>
    <s v="OFF-AR-10004752"/>
    <x v="1"/>
    <x v="6"/>
    <s v="Blackstonian Pencils"/>
    <n v="5.34"/>
    <n v="2"/>
    <n v="0"/>
    <n v="1.4952000000000001"/>
  </r>
  <r>
    <n v="1777"/>
    <x v="860"/>
    <x v="2"/>
    <x v="582"/>
    <n v="40666"/>
    <s v="Standard Class"/>
    <s v="MY-18295"/>
    <s v="Muhammed Yedwab"/>
    <x v="1"/>
    <s v="United States"/>
    <s v="Baltimore"/>
    <x v="39"/>
    <n v="21215"/>
    <x v="3"/>
    <s v="OFF-LA-10000452"/>
    <x v="1"/>
    <x v="2"/>
    <s v="Avery 488"/>
    <n v="3.15"/>
    <n v="1"/>
    <n v="0"/>
    <n v="1.512"/>
  </r>
  <r>
    <n v="1778"/>
    <x v="861"/>
    <x v="1"/>
    <x v="27"/>
    <n v="41241"/>
    <s v="Standard Class"/>
    <s v="DP-13000"/>
    <s v="Darren Powers"/>
    <x v="0"/>
    <s v="United States"/>
    <s v="Los Angeles"/>
    <x v="1"/>
    <n v="90004"/>
    <x v="1"/>
    <s v="OFF-PA-10000675"/>
    <x v="1"/>
    <x v="10"/>
    <s v="Xerox 1919"/>
    <n v="368.91"/>
    <n v="9"/>
    <n v="0"/>
    <n v="180.76590000000002"/>
  </r>
  <r>
    <n v="1779"/>
    <x v="861"/>
    <x v="1"/>
    <x v="27"/>
    <n v="41241"/>
    <s v="Standard Class"/>
    <s v="DP-13000"/>
    <s v="Darren Powers"/>
    <x v="0"/>
    <s v="United States"/>
    <s v="Los Angeles"/>
    <x v="1"/>
    <n v="90004"/>
    <x v="1"/>
    <s v="OFF-AR-10003045"/>
    <x v="1"/>
    <x v="6"/>
    <s v="Prang Colored Pencils"/>
    <n v="14.7"/>
    <n v="5"/>
    <n v="0"/>
    <n v="6.6150000000000002"/>
  </r>
  <r>
    <n v="1780"/>
    <x v="862"/>
    <x v="0"/>
    <x v="583"/>
    <n v="41595"/>
    <s v="Standard Class"/>
    <s v="BD-11770"/>
    <s v="Bryan Davis"/>
    <x v="0"/>
    <s v="United States"/>
    <s v="New York City"/>
    <x v="15"/>
    <n v="10011"/>
    <x v="3"/>
    <s v="TEC-AC-10003447"/>
    <x v="2"/>
    <x v="11"/>
    <s v="Micropad Numeric Keypads"/>
    <n v="59.97"/>
    <n v="3"/>
    <n v="0"/>
    <n v="14.992499999999996"/>
  </r>
  <r>
    <n v="1781"/>
    <x v="862"/>
    <x v="0"/>
    <x v="583"/>
    <n v="41595"/>
    <s v="Standard Class"/>
    <s v="BD-11770"/>
    <s v="Bryan Davis"/>
    <x v="0"/>
    <s v="United States"/>
    <s v="New York City"/>
    <x v="15"/>
    <n v="10011"/>
    <x v="3"/>
    <s v="OFF-ST-10002276"/>
    <x v="1"/>
    <x v="4"/>
    <s v="Safco Steel Mobile File Cart"/>
    <n v="83.36"/>
    <n v="1"/>
    <n v="0"/>
    <n v="20.840000000000003"/>
  </r>
  <r>
    <n v="1782"/>
    <x v="863"/>
    <x v="1"/>
    <x v="584"/>
    <n v="41103"/>
    <s v="Standard Class"/>
    <s v="CB-12535"/>
    <s v="Claudia Bergmann"/>
    <x v="1"/>
    <s v="United States"/>
    <s v="Franklin"/>
    <x v="31"/>
    <n v="2038"/>
    <x v="3"/>
    <s v="OFF-PA-10001609"/>
    <x v="1"/>
    <x v="10"/>
    <s v="Tops Wirebound Message Log Books"/>
    <n v="6.58"/>
    <n v="2"/>
    <n v="0"/>
    <n v="3.0267999999999997"/>
  </r>
  <r>
    <n v="1783"/>
    <x v="863"/>
    <x v="1"/>
    <x v="584"/>
    <n v="41103"/>
    <s v="Standard Class"/>
    <s v="CB-12535"/>
    <s v="Claudia Bergmann"/>
    <x v="1"/>
    <s v="United States"/>
    <s v="Franklin"/>
    <x v="31"/>
    <n v="2038"/>
    <x v="3"/>
    <s v="OFF-BI-10001597"/>
    <x v="1"/>
    <x v="8"/>
    <s v="Wilson Jones Ledger-Size, Piano-Hinge Binder, 2&quot;, Blue"/>
    <n v="122.94"/>
    <n v="3"/>
    <n v="0"/>
    <n v="59.011199999999988"/>
  </r>
  <r>
    <n v="1784"/>
    <x v="864"/>
    <x v="3"/>
    <x v="585"/>
    <n v="41909"/>
    <s v="Standard Class"/>
    <s v="JE-15610"/>
    <s v="Jim Epp"/>
    <x v="1"/>
    <s v="United States"/>
    <s v="Milwaukee"/>
    <x v="6"/>
    <n v="53209"/>
    <x v="2"/>
    <s v="OFF-PA-10004475"/>
    <x v="1"/>
    <x v="10"/>
    <s v="Xerox 1940"/>
    <n v="219.84"/>
    <n v="4"/>
    <n v="0"/>
    <n v="107.7216"/>
  </r>
  <r>
    <n v="1785"/>
    <x v="864"/>
    <x v="3"/>
    <x v="585"/>
    <n v="41909"/>
    <s v="Standard Class"/>
    <s v="JE-15610"/>
    <s v="Jim Epp"/>
    <x v="1"/>
    <s v="United States"/>
    <s v="Milwaukee"/>
    <x v="6"/>
    <n v="53209"/>
    <x v="2"/>
    <s v="TEC-AC-10004510"/>
    <x v="2"/>
    <x v="11"/>
    <s v="Logitech Desktop MK120 Mouse and keyboard Combo"/>
    <n v="98.16"/>
    <n v="6"/>
    <n v="0"/>
    <n v="9.8159999999999954"/>
  </r>
  <r>
    <n v="1786"/>
    <x v="864"/>
    <x v="3"/>
    <x v="585"/>
    <n v="41909"/>
    <s v="Standard Class"/>
    <s v="JE-15610"/>
    <s v="Jim Epp"/>
    <x v="1"/>
    <s v="United States"/>
    <s v="Milwaukee"/>
    <x v="6"/>
    <n v="53209"/>
    <x v="2"/>
    <s v="OFF-BI-10002976"/>
    <x v="1"/>
    <x v="8"/>
    <s v="ACCOHIDE Binder by Acco"/>
    <n v="33.04"/>
    <n v="8"/>
    <n v="0"/>
    <n v="15.5288"/>
  </r>
  <r>
    <n v="1787"/>
    <x v="864"/>
    <x v="3"/>
    <x v="585"/>
    <n v="41909"/>
    <s v="Standard Class"/>
    <s v="JE-15610"/>
    <s v="Jim Epp"/>
    <x v="1"/>
    <s v="United States"/>
    <s v="Milwaukee"/>
    <x v="6"/>
    <n v="53209"/>
    <x v="2"/>
    <s v="TEC-PH-10001615"/>
    <x v="2"/>
    <x v="7"/>
    <s v="AT&amp;T CL82213"/>
    <n v="86.97"/>
    <n v="3"/>
    <n v="0"/>
    <n v="25.221299999999989"/>
  </r>
  <r>
    <n v="1788"/>
    <x v="865"/>
    <x v="1"/>
    <x v="586"/>
    <n v="40958"/>
    <s v="Standard Class"/>
    <s v="RP-19855"/>
    <s v="Roy Phan"/>
    <x v="1"/>
    <s v="United States"/>
    <s v="Kenosha"/>
    <x v="6"/>
    <n v="53142"/>
    <x v="2"/>
    <s v="TEC-PH-10001819"/>
    <x v="2"/>
    <x v="7"/>
    <s v="Innergie mMini Combo Duo USB Travel Charging Kit"/>
    <n v="134.97"/>
    <n v="3"/>
    <n v="0"/>
    <n v="64.785599999999988"/>
  </r>
  <r>
    <n v="1789"/>
    <x v="865"/>
    <x v="1"/>
    <x v="586"/>
    <n v="40958"/>
    <s v="Standard Class"/>
    <s v="RP-19855"/>
    <s v="Roy Phan"/>
    <x v="1"/>
    <s v="United States"/>
    <s v="Kenosha"/>
    <x v="6"/>
    <n v="53142"/>
    <x v="2"/>
    <s v="TEC-PH-10000560"/>
    <x v="2"/>
    <x v="7"/>
    <s v="Samsung Galaxy S III - 16GB - pebble blue (T-Mobile)"/>
    <n v="699.98"/>
    <n v="2"/>
    <n v="0"/>
    <n v="195.99440000000004"/>
  </r>
  <r>
    <n v="1790"/>
    <x v="865"/>
    <x v="1"/>
    <x v="586"/>
    <n v="40958"/>
    <s v="Standard Class"/>
    <s v="RP-19855"/>
    <s v="Roy Phan"/>
    <x v="1"/>
    <s v="United States"/>
    <s v="Kenosha"/>
    <x v="6"/>
    <n v="53142"/>
    <x v="2"/>
    <s v="TEC-AC-10004568"/>
    <x v="2"/>
    <x v="11"/>
    <s v="Maxell LTO Ultrium - 800 GB"/>
    <n v="139.94999999999999"/>
    <n v="5"/>
    <n v="0"/>
    <n v="26.590499999999988"/>
  </r>
  <r>
    <n v="1791"/>
    <x v="866"/>
    <x v="2"/>
    <x v="587"/>
    <n v="40820"/>
    <s v="Standard Class"/>
    <s v="RA-19915"/>
    <s v="Russell Applegate"/>
    <x v="0"/>
    <s v="United States"/>
    <s v="New York City"/>
    <x v="15"/>
    <n v="10011"/>
    <x v="3"/>
    <s v="OFF-PA-10004092"/>
    <x v="1"/>
    <x v="10"/>
    <s v="Tops Green Bar Computer Printout Paper"/>
    <n v="48.94"/>
    <n v="1"/>
    <n v="0"/>
    <n v="24.47"/>
  </r>
  <r>
    <n v="1792"/>
    <x v="867"/>
    <x v="2"/>
    <x v="588"/>
    <n v="4088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n v="40880"/>
    <s v="First Class"/>
    <s v="RP-19390"/>
    <s v="Resi Pölking"/>
    <x v="0"/>
    <s v="United States"/>
    <s v="Madison"/>
    <x v="6"/>
    <n v="53711"/>
    <x v="2"/>
    <s v="OFF-AR-10000475"/>
    <x v="1"/>
    <x v="6"/>
    <s v="Hunt BOSTON Vista Battery-Operated Pencil Sharpener, Black"/>
    <n v="46.64"/>
    <n v="4"/>
    <n v="0"/>
    <n v="12.592800000000004"/>
  </r>
  <r>
    <n v="1794"/>
    <x v="868"/>
    <x v="2"/>
    <x v="589"/>
    <n v="40890"/>
    <s v="Standard Class"/>
    <s v="TB-21175"/>
    <s v="Thomas Boland"/>
    <x v="1"/>
    <s v="United States"/>
    <s v="Houston"/>
    <x v="5"/>
    <n v="77041"/>
    <x v="2"/>
    <s v="OFF-ST-10000777"/>
    <x v="1"/>
    <x v="4"/>
    <s v="Companion Letter/Legal File, Black"/>
    <n v="60.415999999999997"/>
    <n v="2"/>
    <n v="0.2"/>
    <n v="6.0416000000000025"/>
  </r>
  <r>
    <n v="1795"/>
    <x v="869"/>
    <x v="0"/>
    <x v="64"/>
    <n v="41528"/>
    <s v="Standard Class"/>
    <s v="BE-11455"/>
    <s v="Brad Eason"/>
    <x v="2"/>
    <s v="United States"/>
    <s v="Olathe"/>
    <x v="41"/>
    <n v="66062"/>
    <x v="2"/>
    <s v="OFF-AR-10004022"/>
    <x v="1"/>
    <x v="6"/>
    <s v="Panasonic KP-380BK Classic Electric Pencil Sharpener"/>
    <n v="107.94"/>
    <n v="3"/>
    <n v="0"/>
    <n v="26.984999999999992"/>
  </r>
  <r>
    <n v="1796"/>
    <x v="870"/>
    <x v="3"/>
    <x v="151"/>
    <n v="41882"/>
    <s v="First Class"/>
    <s v="MR-17545"/>
    <s v="Mathew Reese"/>
    <x v="2"/>
    <s v="United States"/>
    <s v="New York City"/>
    <x v="15"/>
    <n v="10024"/>
    <x v="3"/>
    <s v="OFF-ST-10002352"/>
    <x v="1"/>
    <x v="4"/>
    <s v="Iris Project Case"/>
    <n v="63.84"/>
    <n v="8"/>
    <n v="0"/>
    <n v="16.598399999999998"/>
  </r>
  <r>
    <n v="1797"/>
    <x v="870"/>
    <x v="3"/>
    <x v="151"/>
    <n v="41882"/>
    <s v="First Class"/>
    <s v="MR-17545"/>
    <s v="Mathew Reese"/>
    <x v="2"/>
    <s v="United States"/>
    <s v="New York City"/>
    <x v="15"/>
    <n v="10024"/>
    <x v="3"/>
    <s v="TEC-PH-10000455"/>
    <x v="2"/>
    <x v="7"/>
    <s v="GE 30522EE2"/>
    <n v="347.96999999999997"/>
    <n v="3"/>
    <n v="0"/>
    <n v="100.91129999999997"/>
  </r>
  <r>
    <n v="1798"/>
    <x v="870"/>
    <x v="3"/>
    <x v="151"/>
    <n v="41882"/>
    <s v="First Class"/>
    <s v="MR-17545"/>
    <s v="Mathew Reese"/>
    <x v="2"/>
    <s v="United States"/>
    <s v="New York City"/>
    <x v="15"/>
    <n v="10024"/>
    <x v="3"/>
    <s v="OFF-BI-10003910"/>
    <x v="1"/>
    <x v="8"/>
    <s v="DXL Angle-View Binders with Locking Rings by Samsill"/>
    <n v="37.008000000000003"/>
    <n v="6"/>
    <n v="0.2"/>
    <n v="11.565"/>
  </r>
  <r>
    <n v="1799"/>
    <x v="871"/>
    <x v="0"/>
    <x v="274"/>
    <n v="41467"/>
    <s v="Standard Class"/>
    <s v="RM-19375"/>
    <s v="Raymond Messe"/>
    <x v="0"/>
    <s v="United States"/>
    <s v="San Jose"/>
    <x v="1"/>
    <n v="95123"/>
    <x v="1"/>
    <s v="FUR-FU-10003039"/>
    <x v="0"/>
    <x v="5"/>
    <s v="Howard Miller 11-1/2&quot; Diameter Grantwood Wall Clock"/>
    <n v="215.65"/>
    <n v="5"/>
    <n v="0"/>
    <n v="73.320999999999998"/>
  </r>
  <r>
    <n v="1800"/>
    <x v="872"/>
    <x v="0"/>
    <x v="590"/>
    <n v="41497"/>
    <s v="Second Class"/>
    <s v="JF-15565"/>
    <s v="Jill Fjeld"/>
    <x v="0"/>
    <s v="United States"/>
    <s v="Dallas"/>
    <x v="5"/>
    <n v="75081"/>
    <x v="2"/>
    <s v="OFF-FA-10000585"/>
    <x v="1"/>
    <x v="13"/>
    <s v="OIC Bulk Pack Metal Binder Clips"/>
    <n v="11.168000000000001"/>
    <n v="4"/>
    <n v="0.2"/>
    <n v="3.6295999999999995"/>
  </r>
  <r>
    <n v="1801"/>
    <x v="872"/>
    <x v="0"/>
    <x v="590"/>
    <n v="41497"/>
    <s v="Second Class"/>
    <s v="JF-15565"/>
    <s v="Jill Fjeld"/>
    <x v="0"/>
    <s v="United States"/>
    <s v="Dallas"/>
    <x v="5"/>
    <n v="75081"/>
    <x v="2"/>
    <s v="OFF-PA-10001994"/>
    <x v="1"/>
    <x v="10"/>
    <s v="Ink Jet Note and Greeting Cards, 8-1/2&quot; x 5-1/2&quot; Card Size"/>
    <n v="53.952000000000005"/>
    <n v="3"/>
    <n v="0.2"/>
    <n v="17.534399999999998"/>
  </r>
  <r>
    <n v="1802"/>
    <x v="873"/>
    <x v="0"/>
    <x v="373"/>
    <n v="41598"/>
    <s v="Standard Class"/>
    <s v="AS-10135"/>
    <s v="Adrian Shami"/>
    <x v="2"/>
    <s v="United States"/>
    <s v="Auburn"/>
    <x v="4"/>
    <n v="98002"/>
    <x v="1"/>
    <s v="FUR-FU-10004270"/>
    <x v="0"/>
    <x v="5"/>
    <s v="Eldon Image Series Desk Accessories, Burgundy"/>
    <n v="4.18"/>
    <n v="1"/>
    <n v="0"/>
    <n v="1.5047999999999999"/>
  </r>
  <r>
    <n v="1803"/>
    <x v="874"/>
    <x v="3"/>
    <x v="585"/>
    <n v="41909"/>
    <s v="Second Class"/>
    <s v="JA-15970"/>
    <s v="Joseph Airdo"/>
    <x v="0"/>
    <s v="United States"/>
    <s v="Philadelphia"/>
    <x v="9"/>
    <n v="19134"/>
    <x v="3"/>
    <s v="OFF-BI-10002498"/>
    <x v="1"/>
    <x v="8"/>
    <s v="Clear Mylar Reinforcing Strips"/>
    <n v="5.6070000000000011"/>
    <n v="1"/>
    <n v="0.7"/>
    <n v="-4.2987000000000002"/>
  </r>
  <r>
    <n v="1804"/>
    <x v="874"/>
    <x v="3"/>
    <x v="585"/>
    <n v="41909"/>
    <s v="Second Class"/>
    <s v="JA-15970"/>
    <s v="Joseph Airdo"/>
    <x v="0"/>
    <s v="United States"/>
    <s v="Philadelphia"/>
    <x v="9"/>
    <n v="19134"/>
    <x v="3"/>
    <s v="OFF-SU-10002881"/>
    <x v="1"/>
    <x v="14"/>
    <s v="Martin Yale Chadless Opener Electric Letter Opener"/>
    <n v="4663.7360000000008"/>
    <n v="7"/>
    <n v="0.2"/>
    <n v="-1049.3406"/>
  </r>
  <r>
    <n v="1805"/>
    <x v="874"/>
    <x v="3"/>
    <x v="585"/>
    <n v="41909"/>
    <s v="Second Class"/>
    <s v="JA-15970"/>
    <s v="Joseph Airdo"/>
    <x v="0"/>
    <s v="United States"/>
    <s v="Philadelphia"/>
    <x v="9"/>
    <n v="19134"/>
    <x v="3"/>
    <s v="TEC-AC-10002926"/>
    <x v="2"/>
    <x v="11"/>
    <s v="Logitech Wireless Marathon Mouse M705"/>
    <n v="79.984000000000009"/>
    <n v="2"/>
    <n v="0.2"/>
    <n v="22.995400000000004"/>
  </r>
  <r>
    <n v="1806"/>
    <x v="875"/>
    <x v="0"/>
    <x v="591"/>
    <n v="41637"/>
    <s v="First Class"/>
    <s v="GK-14620"/>
    <s v="Grace Kelly"/>
    <x v="1"/>
    <s v="United States"/>
    <s v="Los Angeles"/>
    <x v="1"/>
    <n v="90049"/>
    <x v="1"/>
    <s v="TEC-PH-10002200"/>
    <x v="2"/>
    <x v="7"/>
    <s v="Samsung Galaxy Note 2"/>
    <n v="2575.944"/>
    <n v="7"/>
    <n v="0.2"/>
    <n v="257.59440000000029"/>
  </r>
  <r>
    <n v="1807"/>
    <x v="875"/>
    <x v="0"/>
    <x v="591"/>
    <n v="41637"/>
    <s v="First Class"/>
    <s v="GK-14620"/>
    <s v="Grace Kelly"/>
    <x v="1"/>
    <s v="United States"/>
    <s v="Los Angeles"/>
    <x v="1"/>
    <n v="90049"/>
    <x v="1"/>
    <s v="OFF-PA-10002005"/>
    <x v="1"/>
    <x v="10"/>
    <s v="Xerox 225"/>
    <n v="45.36"/>
    <n v="7"/>
    <n v="0"/>
    <n v="21.772800000000004"/>
  </r>
  <r>
    <n v="1808"/>
    <x v="875"/>
    <x v="0"/>
    <x v="591"/>
    <n v="41637"/>
    <s v="First Class"/>
    <s v="GK-14620"/>
    <s v="Grace Kelly"/>
    <x v="1"/>
    <s v="United States"/>
    <s v="Los Angeles"/>
    <x v="1"/>
    <n v="90049"/>
    <x v="1"/>
    <s v="TEC-AC-10001465"/>
    <x v="2"/>
    <x v="11"/>
    <s v="SanDisk Cruzer 64 GB USB Flash Drive"/>
    <n v="254.24"/>
    <n v="7"/>
    <n v="0"/>
    <n v="76.271999999999977"/>
  </r>
  <r>
    <n v="1809"/>
    <x v="876"/>
    <x v="0"/>
    <x v="592"/>
    <n v="41318"/>
    <s v="First Class"/>
    <s v="PB-19210"/>
    <s v="Phillip Breyer"/>
    <x v="1"/>
    <s v="United States"/>
    <s v="Tulsa"/>
    <x v="26"/>
    <n v="74133"/>
    <x v="2"/>
    <s v="TEC-PH-10004897"/>
    <x v="2"/>
    <x v="7"/>
    <s v="Mediabridge Sport Armband iPhone 5s"/>
    <n v="69.930000000000007"/>
    <n v="7"/>
    <n v="0"/>
    <n v="0.69929999999999914"/>
  </r>
  <r>
    <n v="1810"/>
    <x v="877"/>
    <x v="0"/>
    <x v="248"/>
    <n v="41577"/>
    <s v="Standard Class"/>
    <s v="HK-14890"/>
    <s v="Heather Kirkland"/>
    <x v="1"/>
    <s v="United States"/>
    <s v="Chicago"/>
    <x v="10"/>
    <n v="60610"/>
    <x v="2"/>
    <s v="FUR-FU-10001196"/>
    <x v="0"/>
    <x v="5"/>
    <s v="DAX Cubicle Frames - 8x10"/>
    <n v="16.155999999999999"/>
    <n v="7"/>
    <n v="0.6"/>
    <n v="-12.116999999999999"/>
  </r>
  <r>
    <n v="1811"/>
    <x v="877"/>
    <x v="0"/>
    <x v="248"/>
    <n v="41577"/>
    <s v="Standard Class"/>
    <s v="HK-14890"/>
    <s v="Heather Kirkland"/>
    <x v="1"/>
    <s v="United States"/>
    <s v="Chicago"/>
    <x v="10"/>
    <n v="60610"/>
    <x v="2"/>
    <s v="OFF-PA-10000595"/>
    <x v="1"/>
    <x v="10"/>
    <s v="Xerox 1929"/>
    <n v="54.816000000000003"/>
    <n v="3"/>
    <n v="0.2"/>
    <n v="17.815199999999997"/>
  </r>
  <r>
    <n v="1812"/>
    <x v="878"/>
    <x v="2"/>
    <x v="3"/>
    <n v="40705"/>
    <s v="Second Class"/>
    <s v="FO-14305"/>
    <s v="Frank Olsen"/>
    <x v="0"/>
    <s v="United States"/>
    <s v="Harrisonburg"/>
    <x v="17"/>
    <n v="22801"/>
    <x v="0"/>
    <s v="FUR-TA-10004534"/>
    <x v="0"/>
    <x v="3"/>
    <s v="Bevis 44 x 96 Conference Tables"/>
    <n v="1441.3"/>
    <n v="7"/>
    <n v="0"/>
    <n v="245.0209999999999"/>
  </r>
  <r>
    <n v="1813"/>
    <x v="879"/>
    <x v="3"/>
    <x v="225"/>
    <n v="41970"/>
    <s v="Standard Class"/>
    <s v="BT-11680"/>
    <s v="Brian Thompson"/>
    <x v="0"/>
    <s v="United States"/>
    <s v="Newark"/>
    <x v="24"/>
    <n v="43055"/>
    <x v="3"/>
    <s v="FUR-FU-10001861"/>
    <x v="0"/>
    <x v="5"/>
    <s v="Floodlight Indoor Halogen Bulbs, 1 Bulb per Pack, 60 Watts"/>
    <n v="77.599999999999994"/>
    <n v="5"/>
    <n v="0.2"/>
    <n v="28.129999999999995"/>
  </r>
  <r>
    <n v="1814"/>
    <x v="879"/>
    <x v="3"/>
    <x v="225"/>
    <n v="4197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n v="41170"/>
    <s v="Standard Class"/>
    <s v="SP-20620"/>
    <s v="Stefania Perrino"/>
    <x v="1"/>
    <s v="United States"/>
    <s v="Los Angeles"/>
    <x v="1"/>
    <n v="90045"/>
    <x v="1"/>
    <s v="FUR-TA-10002607"/>
    <x v="0"/>
    <x v="3"/>
    <s v="KI Conference Tables"/>
    <n v="170.13600000000002"/>
    <n v="3"/>
    <n v="0.2"/>
    <n v="-8.5067999999999913"/>
  </r>
  <r>
    <n v="1816"/>
    <x v="881"/>
    <x v="1"/>
    <x v="593"/>
    <n v="41064"/>
    <s v="Same Day"/>
    <s v="LL-16840"/>
    <s v="Lauren Leatherbury"/>
    <x v="0"/>
    <s v="United States"/>
    <s v="Seattle"/>
    <x v="4"/>
    <n v="98105"/>
    <x v="1"/>
    <s v="OFF-LA-10000443"/>
    <x v="1"/>
    <x v="2"/>
    <s v="Avery 501"/>
    <n v="7.38"/>
    <n v="2"/>
    <n v="0"/>
    <n v="3.4685999999999999"/>
  </r>
  <r>
    <n v="1817"/>
    <x v="881"/>
    <x v="1"/>
    <x v="593"/>
    <n v="41064"/>
    <s v="Same Day"/>
    <s v="LL-16840"/>
    <s v="Lauren Leatherbury"/>
    <x v="0"/>
    <s v="United States"/>
    <s v="Seattle"/>
    <x v="4"/>
    <n v="98105"/>
    <x v="1"/>
    <s v="OFF-AR-10004685"/>
    <x v="1"/>
    <x v="6"/>
    <s v="Binney &amp; Smith Crayola Metallic Colored Pencils, 8-Color Set"/>
    <n v="9.26"/>
    <n v="2"/>
    <n v="0"/>
    <n v="3.0557999999999996"/>
  </r>
  <r>
    <n v="1818"/>
    <x v="882"/>
    <x v="1"/>
    <x v="350"/>
    <n v="41258"/>
    <s v="Second Class"/>
    <s v="MC-17575"/>
    <s v="Matt Collins"/>
    <x v="0"/>
    <s v="United States"/>
    <s v="Los Angeles"/>
    <x v="1"/>
    <n v="90036"/>
    <x v="1"/>
    <s v="OFF-LA-10001771"/>
    <x v="1"/>
    <x v="2"/>
    <s v="Avery 513"/>
    <n v="9.9600000000000009"/>
    <n v="2"/>
    <n v="0"/>
    <n v="4.5815999999999999"/>
  </r>
  <r>
    <n v="1819"/>
    <x v="883"/>
    <x v="2"/>
    <x v="594"/>
    <n v="40692"/>
    <s v="Standard Class"/>
    <s v="JL-15235"/>
    <s v="Janet Lee"/>
    <x v="0"/>
    <s v="United States"/>
    <s v="Chicago"/>
    <x v="10"/>
    <n v="60623"/>
    <x v="2"/>
    <s v="OFF-AP-10001394"/>
    <x v="1"/>
    <x v="9"/>
    <s v="Harmony Air Purifier"/>
    <n v="75.59999999999998"/>
    <n v="2"/>
    <n v="0.8"/>
    <n v="-166.32000000000005"/>
  </r>
  <r>
    <n v="1820"/>
    <x v="883"/>
    <x v="2"/>
    <x v="594"/>
    <n v="40692"/>
    <s v="Standard Class"/>
    <s v="JL-15235"/>
    <s v="Janet Lee"/>
    <x v="0"/>
    <s v="United States"/>
    <s v="Chicago"/>
    <x v="10"/>
    <n v="60623"/>
    <x v="2"/>
    <s v="FUR-FU-10002553"/>
    <x v="0"/>
    <x v="5"/>
    <s v="Electrix Incandescent Magnifying Lamp, Black"/>
    <n v="29.32"/>
    <n v="2"/>
    <n v="0.6"/>
    <n v="-24.188999999999993"/>
  </r>
  <r>
    <n v="1821"/>
    <x v="884"/>
    <x v="0"/>
    <x v="595"/>
    <n v="41325"/>
    <s v="Standard Class"/>
    <s v="EA-14035"/>
    <s v="Erin Ashbrook"/>
    <x v="1"/>
    <s v="United States"/>
    <s v="Chicago"/>
    <x v="10"/>
    <n v="60623"/>
    <x v="2"/>
    <s v="OFF-AP-10004233"/>
    <x v="1"/>
    <x v="9"/>
    <s v="Honeywell Enviracaire Portable Air Cleaner for up to 8 x 10 Room"/>
    <n v="92.063999999999979"/>
    <n v="6"/>
    <n v="0.8"/>
    <n v="-225.55680000000007"/>
  </r>
  <r>
    <n v="1822"/>
    <x v="884"/>
    <x v="0"/>
    <x v="595"/>
    <n v="41325"/>
    <s v="Standard Class"/>
    <s v="EA-14035"/>
    <s v="Erin Ashbrook"/>
    <x v="1"/>
    <s v="United States"/>
    <s v="Chicago"/>
    <x v="10"/>
    <n v="60623"/>
    <x v="2"/>
    <s v="OFF-FA-10000304"/>
    <x v="1"/>
    <x v="13"/>
    <s v="Advantus Push Pins"/>
    <n v="6.9760000000000009"/>
    <n v="4"/>
    <n v="0.2"/>
    <n v="1.8312000000000004"/>
  </r>
  <r>
    <n v="1823"/>
    <x v="884"/>
    <x v="0"/>
    <x v="595"/>
    <n v="41325"/>
    <s v="Standard Class"/>
    <s v="EA-14035"/>
    <s v="Erin Ashbrook"/>
    <x v="1"/>
    <s v="United States"/>
    <s v="Chicago"/>
    <x v="10"/>
    <n v="60623"/>
    <x v="2"/>
    <s v="FUR-CH-10004754"/>
    <x v="0"/>
    <x v="1"/>
    <s v="Global Stack Chair with Arms, Black"/>
    <n v="62.957999999999998"/>
    <n v="3"/>
    <n v="0.3"/>
    <n v="-2.6981999999999999"/>
  </r>
  <r>
    <n v="1824"/>
    <x v="884"/>
    <x v="0"/>
    <x v="595"/>
    <n v="41325"/>
    <s v="Standard Class"/>
    <s v="EA-14035"/>
    <s v="Erin Ashbrook"/>
    <x v="1"/>
    <s v="United States"/>
    <s v="Chicago"/>
    <x v="10"/>
    <n v="60623"/>
    <x v="2"/>
    <s v="OFF-PA-10000809"/>
    <x v="1"/>
    <x v="10"/>
    <s v="Xerox 206"/>
    <n v="5.1840000000000011"/>
    <n v="1"/>
    <n v="0.2"/>
    <n v="1.8144"/>
  </r>
  <r>
    <n v="1825"/>
    <x v="885"/>
    <x v="0"/>
    <x v="596"/>
    <n v="41637"/>
    <s v="Standard Class"/>
    <s v="SA-20830"/>
    <s v="Sue Ann Reed"/>
    <x v="0"/>
    <s v="United States"/>
    <s v="Redmond"/>
    <x v="21"/>
    <n v="97756"/>
    <x v="1"/>
    <s v="OFF-BI-10003694"/>
    <x v="1"/>
    <x v="8"/>
    <s v="Avery 3 1/2&quot; Diskette Storage Pages, 10/Pack"/>
    <n v="31.32"/>
    <n v="10"/>
    <n v="0.7"/>
    <n v="-25.05599999999999"/>
  </r>
  <r>
    <n v="1826"/>
    <x v="885"/>
    <x v="0"/>
    <x v="596"/>
    <n v="41637"/>
    <s v="Standard Class"/>
    <s v="SA-20830"/>
    <s v="Sue Ann Reed"/>
    <x v="0"/>
    <s v="United States"/>
    <s v="Redmond"/>
    <x v="21"/>
    <n v="97756"/>
    <x v="1"/>
    <s v="FUR-FU-10001935"/>
    <x v="0"/>
    <x v="5"/>
    <s v="3M Hangers With Command Adhesive"/>
    <n v="11.840000000000002"/>
    <n v="4"/>
    <n v="0.2"/>
    <n v="3.108000000000001"/>
  </r>
  <r>
    <n v="1827"/>
    <x v="885"/>
    <x v="0"/>
    <x v="596"/>
    <n v="41637"/>
    <s v="Standard Class"/>
    <s v="SA-20830"/>
    <s v="Sue Ann Reed"/>
    <x v="0"/>
    <s v="United States"/>
    <s v="Redmond"/>
    <x v="21"/>
    <n v="97756"/>
    <x v="1"/>
    <s v="FUR-FU-10002878"/>
    <x v="0"/>
    <x v="5"/>
    <s v="Seth Thomas 14&quot; Day/Date Wall Clock"/>
    <n v="22.784000000000002"/>
    <n v="1"/>
    <n v="0.2"/>
    <n v="4.8416000000000006"/>
  </r>
  <r>
    <n v="1828"/>
    <x v="886"/>
    <x v="0"/>
    <x v="597"/>
    <n v="41316"/>
    <s v="Second Class"/>
    <s v="CH-12070"/>
    <s v="Cathy Hwang"/>
    <x v="2"/>
    <s v="United States"/>
    <s v="Raleigh"/>
    <x v="3"/>
    <n v="27604"/>
    <x v="0"/>
    <s v="TEC-PH-10002624"/>
    <x v="2"/>
    <x v="7"/>
    <s v="Samsung Galaxy S4 Mini"/>
    <n v="1127.9760000000001"/>
    <n v="3"/>
    <n v="0.2"/>
    <n v="126.8972999999998"/>
  </r>
  <r>
    <n v="1829"/>
    <x v="887"/>
    <x v="1"/>
    <x v="562"/>
    <n v="41105"/>
    <s v="Second Class"/>
    <s v="ND-18460"/>
    <s v="Neil Ducich"/>
    <x v="1"/>
    <s v="United States"/>
    <s v="Macon"/>
    <x v="32"/>
    <n v="31204"/>
    <x v="0"/>
    <s v="OFF-PA-10000019"/>
    <x v="1"/>
    <x v="10"/>
    <s v="Xerox 1931"/>
    <n v="38.880000000000003"/>
    <n v="6"/>
    <n v="0"/>
    <n v="18.662400000000002"/>
  </r>
  <r>
    <n v="1830"/>
    <x v="888"/>
    <x v="2"/>
    <x v="598"/>
    <n v="40687"/>
    <s v="Standard Class"/>
    <s v="BS-11755"/>
    <s v="Bruce Stewart"/>
    <x v="0"/>
    <s v="United States"/>
    <s v="Cleveland"/>
    <x v="24"/>
    <n v="44105"/>
    <x v="3"/>
    <s v="TEC-PH-10002885"/>
    <x v="2"/>
    <x v="7"/>
    <s v="Apple iPhone 5"/>
    <n v="779.79600000000005"/>
    <n v="2"/>
    <n v="0.4"/>
    <n v="-168.95579999999995"/>
  </r>
  <r>
    <n v="1831"/>
    <x v="889"/>
    <x v="3"/>
    <x v="208"/>
    <n v="41934"/>
    <s v="Same Day"/>
    <s v="SL-20155"/>
    <s v="Sara Luxemburg"/>
    <x v="2"/>
    <s v="United States"/>
    <s v="Muskogee"/>
    <x v="26"/>
    <n v="74403"/>
    <x v="2"/>
    <s v="TEC-PH-10000895"/>
    <x v="2"/>
    <x v="7"/>
    <s v="Polycom VVX 310 VoIP phone"/>
    <n v="1439.92"/>
    <n v="8"/>
    <n v="0"/>
    <n v="374.37920000000008"/>
  </r>
  <r>
    <n v="1832"/>
    <x v="889"/>
    <x v="3"/>
    <x v="208"/>
    <n v="41934"/>
    <s v="Same Day"/>
    <s v="SL-20155"/>
    <s v="Sara Luxemburg"/>
    <x v="2"/>
    <s v="United States"/>
    <s v="Muskogee"/>
    <x v="26"/>
    <n v="74403"/>
    <x v="2"/>
    <s v="FUR-TA-10002356"/>
    <x v="0"/>
    <x v="3"/>
    <s v="Bevis Boat-Shaped Conference Table"/>
    <n v="262.11"/>
    <n v="1"/>
    <n v="0"/>
    <n v="62.906399999999991"/>
  </r>
  <r>
    <n v="1833"/>
    <x v="890"/>
    <x v="1"/>
    <x v="599"/>
    <n v="41222"/>
    <s v="Standard Class"/>
    <s v="GB-14530"/>
    <s v="George Bell"/>
    <x v="1"/>
    <s v="United States"/>
    <s v="Monroe"/>
    <x v="3"/>
    <n v="28110"/>
    <x v="0"/>
    <s v="FUR-CH-10001270"/>
    <x v="0"/>
    <x v="1"/>
    <s v="Harbour Creations Steel Folding Chair"/>
    <n v="207"/>
    <n v="3"/>
    <n v="0.2"/>
    <n v="25.874999999999972"/>
  </r>
  <r>
    <n v="1834"/>
    <x v="891"/>
    <x v="3"/>
    <x v="378"/>
    <n v="41859"/>
    <s v="Standard Class"/>
    <s v="AS-10045"/>
    <s v="Aaron Smayling"/>
    <x v="1"/>
    <s v="United States"/>
    <s v="Austin"/>
    <x v="5"/>
    <n v="78745"/>
    <x v="2"/>
    <s v="TEC-MA-10000488"/>
    <x v="2"/>
    <x v="15"/>
    <s v="Bady BDG101FRU Card Printer"/>
    <n v="1439.982"/>
    <n v="3"/>
    <n v="0.4"/>
    <n v="-263.99670000000026"/>
  </r>
  <r>
    <n v="1835"/>
    <x v="891"/>
    <x v="3"/>
    <x v="378"/>
    <n v="41859"/>
    <s v="Standard Class"/>
    <s v="AS-10045"/>
    <s v="Aaron Smayling"/>
    <x v="1"/>
    <s v="United States"/>
    <s v="Austin"/>
    <x v="5"/>
    <n v="78745"/>
    <x v="2"/>
    <s v="OFF-PA-10003729"/>
    <x v="1"/>
    <x v="10"/>
    <s v="Xerox 1998"/>
    <n v="36.288000000000011"/>
    <n v="7"/>
    <n v="0.2"/>
    <n v="12.700800000000001"/>
  </r>
  <r>
    <n v="1836"/>
    <x v="892"/>
    <x v="2"/>
    <x v="261"/>
    <n v="40718"/>
    <s v="First Class"/>
    <s v="RM-19375"/>
    <s v="Raymond Messe"/>
    <x v="0"/>
    <s v="United States"/>
    <s v="Meriden"/>
    <x v="29"/>
    <n v="6450"/>
    <x v="3"/>
    <s v="OFF-AR-10003056"/>
    <x v="1"/>
    <x v="6"/>
    <s v="Newell 341"/>
    <n v="21.400000000000002"/>
    <n v="5"/>
    <n v="0"/>
    <n v="6.2059999999999977"/>
  </r>
  <r>
    <n v="1837"/>
    <x v="893"/>
    <x v="3"/>
    <x v="600"/>
    <n v="41692"/>
    <s v="Second Class"/>
    <s v="NH-18610"/>
    <s v="Nicole Hansen"/>
    <x v="1"/>
    <s v="United States"/>
    <s v="Roswell"/>
    <x v="32"/>
    <n v="30076"/>
    <x v="0"/>
    <s v="OFF-AP-10002518"/>
    <x v="1"/>
    <x v="9"/>
    <s v="Kensington 7 Outlet MasterPiece Power Center"/>
    <n v="1245.8599999999999"/>
    <n v="7"/>
    <n v="0"/>
    <n v="361.29939999999988"/>
  </r>
  <r>
    <n v="1838"/>
    <x v="894"/>
    <x v="2"/>
    <x v="601"/>
    <n v="40760"/>
    <s v="Standard Class"/>
    <s v="BF-10975"/>
    <s v="Barbara Fisher"/>
    <x v="1"/>
    <s v="United States"/>
    <s v="Charlotte"/>
    <x v="3"/>
    <n v="28205"/>
    <x v="0"/>
    <s v="OFF-LA-10000240"/>
    <x v="1"/>
    <x v="2"/>
    <s v="Self-Adhesive Address Labels for Typewriters by Universal"/>
    <n v="17.544"/>
    <n v="3"/>
    <n v="0.2"/>
    <n v="5.9210999999999983"/>
  </r>
  <r>
    <n v="1839"/>
    <x v="894"/>
    <x v="2"/>
    <x v="601"/>
    <n v="40760"/>
    <s v="Standard Class"/>
    <s v="BF-10975"/>
    <s v="Barbara Fisher"/>
    <x v="1"/>
    <s v="United States"/>
    <s v="Charlotte"/>
    <x v="3"/>
    <n v="28205"/>
    <x v="0"/>
    <s v="FUR-FU-10000629"/>
    <x v="0"/>
    <x v="5"/>
    <s v="9-3/4 Diameter Round Wall Clock"/>
    <n v="44.128"/>
    <n v="4"/>
    <n v="0.2"/>
    <n v="12.135200000000001"/>
  </r>
  <r>
    <n v="1840"/>
    <x v="894"/>
    <x v="2"/>
    <x v="601"/>
    <n v="40760"/>
    <s v="Standard Class"/>
    <s v="BF-10975"/>
    <s v="Barbara Fisher"/>
    <x v="1"/>
    <s v="United States"/>
    <s v="Charlotte"/>
    <x v="3"/>
    <n v="28205"/>
    <x v="0"/>
    <s v="OFF-AP-10001005"/>
    <x v="1"/>
    <x v="9"/>
    <s v="Honeywell Quietcare HEPA Air Cleaner"/>
    <n v="62.920000000000009"/>
    <n v="1"/>
    <n v="0.2"/>
    <n v="10.224499999999994"/>
  </r>
  <r>
    <n v="1841"/>
    <x v="894"/>
    <x v="2"/>
    <x v="601"/>
    <n v="40760"/>
    <s v="Standard Class"/>
    <s v="BF-10975"/>
    <s v="Barbara Fisher"/>
    <x v="1"/>
    <s v="United States"/>
    <s v="Charlotte"/>
    <x v="3"/>
    <n v="28205"/>
    <x v="0"/>
    <s v="OFF-PA-10002377"/>
    <x v="1"/>
    <x v="10"/>
    <s v="Xerox 1916"/>
    <n v="78.304000000000002"/>
    <n v="2"/>
    <n v="0.2"/>
    <n v="29.363999999999997"/>
  </r>
  <r>
    <n v="1842"/>
    <x v="895"/>
    <x v="0"/>
    <x v="427"/>
    <n v="41479"/>
    <s v="Standard Class"/>
    <s v="KH-16330"/>
    <s v="Katharine Harms"/>
    <x v="1"/>
    <s v="United States"/>
    <s v="Bowling Green"/>
    <x v="0"/>
    <n v="42104"/>
    <x v="0"/>
    <s v="FUR-CH-10000988"/>
    <x v="0"/>
    <x v="1"/>
    <s v="Hon Olson Stacker Stools"/>
    <n v="140.81"/>
    <n v="1"/>
    <n v="0"/>
    <n v="39.4268"/>
  </r>
  <r>
    <n v="1843"/>
    <x v="896"/>
    <x v="1"/>
    <x v="97"/>
    <n v="40950"/>
    <s v="Second Class"/>
    <s v="FA-14230"/>
    <s v="Frank Atkinson"/>
    <x v="1"/>
    <s v="United States"/>
    <s v="San Antonio"/>
    <x v="5"/>
    <n v="78207"/>
    <x v="2"/>
    <s v="OFF-LA-10001074"/>
    <x v="1"/>
    <x v="2"/>
    <s v="Round Specialty Laser Printer Labels"/>
    <n v="40.096000000000004"/>
    <n v="4"/>
    <n v="0.2"/>
    <n v="13.532399999999996"/>
  </r>
  <r>
    <n v="1844"/>
    <x v="896"/>
    <x v="1"/>
    <x v="97"/>
    <n v="40950"/>
    <s v="Second Class"/>
    <s v="FA-14230"/>
    <s v="Frank Atkinson"/>
    <x v="1"/>
    <s v="United States"/>
    <s v="San Antonio"/>
    <x v="5"/>
    <n v="78207"/>
    <x v="2"/>
    <s v="FUR-FU-10001986"/>
    <x v="0"/>
    <x v="5"/>
    <s v="Dana Fluorescent Magnifying Lamp, White, 36&quot;"/>
    <n v="40.783999999999999"/>
    <n v="2"/>
    <n v="0.6"/>
    <n v="-30.588000000000001"/>
  </r>
  <r>
    <n v="1845"/>
    <x v="897"/>
    <x v="3"/>
    <x v="570"/>
    <n v="41854"/>
    <s v="Standard Class"/>
    <s v="GW-14605"/>
    <s v="Giulietta Weimer"/>
    <x v="0"/>
    <s v="United States"/>
    <s v="Seattle"/>
    <x v="4"/>
    <n v="98115"/>
    <x v="1"/>
    <s v="TEC-AC-10003027"/>
    <x v="2"/>
    <x v="11"/>
    <s v="Imation 8GB Mini TravelDrive USB 2.0 Flash Drive"/>
    <n v="90.570000000000007"/>
    <n v="3"/>
    <n v="0"/>
    <n v="11.774100000000004"/>
  </r>
  <r>
    <n v="1846"/>
    <x v="898"/>
    <x v="3"/>
    <x v="602"/>
    <n v="41657"/>
    <s v="Second Class"/>
    <s v="DA-13450"/>
    <s v="Dianna Arnett"/>
    <x v="2"/>
    <s v="United States"/>
    <s v="Washington"/>
    <x v="40"/>
    <n v="20016"/>
    <x v="3"/>
    <s v="OFF-PA-10001804"/>
    <x v="1"/>
    <x v="10"/>
    <s v="Xerox 195"/>
    <n v="40.08"/>
    <n v="6"/>
    <n v="0"/>
    <n v="19.238399999999999"/>
  </r>
  <r>
    <n v="1847"/>
    <x v="898"/>
    <x v="3"/>
    <x v="602"/>
    <n v="41657"/>
    <s v="Second Class"/>
    <s v="DA-13450"/>
    <s v="Dianna Arnett"/>
    <x v="2"/>
    <s v="United States"/>
    <s v="Washington"/>
    <x v="40"/>
    <n v="20016"/>
    <x v="3"/>
    <s v="FUR-FU-10004973"/>
    <x v="0"/>
    <x v="5"/>
    <s v="Flat Face Poster Frame"/>
    <n v="37.68"/>
    <n v="2"/>
    <n v="0"/>
    <n v="15.825600000000001"/>
  </r>
  <r>
    <n v="1848"/>
    <x v="899"/>
    <x v="3"/>
    <x v="18"/>
    <n v="41893"/>
    <s v="Same Day"/>
    <s v="FH-14275"/>
    <s v="Frank Hawley"/>
    <x v="1"/>
    <s v="United States"/>
    <s v="Los Angeles"/>
    <x v="1"/>
    <n v="90004"/>
    <x v="1"/>
    <s v="FUR-CH-10002602"/>
    <x v="0"/>
    <x v="1"/>
    <s v="DMI Arturo Collection Mission-style Design Wood Chair"/>
    <n v="362.35199999999998"/>
    <n v="3"/>
    <n v="0.2"/>
    <n v="27.176400000000015"/>
  </r>
  <r>
    <n v="1849"/>
    <x v="899"/>
    <x v="3"/>
    <x v="18"/>
    <n v="41893"/>
    <s v="Same Day"/>
    <s v="FH-14275"/>
    <s v="Frank Hawley"/>
    <x v="1"/>
    <s v="United States"/>
    <s v="Los Angeles"/>
    <x v="1"/>
    <n v="90004"/>
    <x v="1"/>
    <s v="OFF-BI-10004140"/>
    <x v="1"/>
    <x v="8"/>
    <s v="Avery Non-Stick Binders"/>
    <n v="7.1840000000000011"/>
    <n v="2"/>
    <n v="0.2"/>
    <n v="2.2449999999999992"/>
  </r>
  <r>
    <n v="1850"/>
    <x v="900"/>
    <x v="1"/>
    <x v="603"/>
    <n v="41115"/>
    <s v="Second Class"/>
    <s v="RK-19300"/>
    <s v="Ralph Kennedy"/>
    <x v="0"/>
    <s v="United States"/>
    <s v="South Bend"/>
    <x v="14"/>
    <n v="46614"/>
    <x v="2"/>
    <s v="OFF-ST-10000464"/>
    <x v="1"/>
    <x v="4"/>
    <s v="Multi-Use Personal File Cart and Caster Set, Three Stacking Bins"/>
    <n v="34.76"/>
    <n v="1"/>
    <n v="0"/>
    <n v="9.732800000000001"/>
  </r>
  <r>
    <n v="1851"/>
    <x v="900"/>
    <x v="1"/>
    <x v="603"/>
    <n v="41115"/>
    <s v="Second Class"/>
    <s v="RK-19300"/>
    <s v="Ralph Kennedy"/>
    <x v="0"/>
    <s v="United States"/>
    <s v="South Bend"/>
    <x v="14"/>
    <n v="46614"/>
    <x v="2"/>
    <s v="TEC-AC-10002253"/>
    <x v="2"/>
    <x v="11"/>
    <s v="Imation Bio 8GB USB Flash Drive Imation Corp"/>
    <n v="831.2"/>
    <n v="5"/>
    <n v="0"/>
    <n v="124.68000000000004"/>
  </r>
  <r>
    <n v="1852"/>
    <x v="900"/>
    <x v="1"/>
    <x v="603"/>
    <n v="41115"/>
    <s v="Second Class"/>
    <s v="RK-19300"/>
    <s v="Ralph Kennedy"/>
    <x v="0"/>
    <s v="United States"/>
    <s v="South Bend"/>
    <x v="14"/>
    <n v="46614"/>
    <x v="2"/>
    <s v="OFF-PA-10000528"/>
    <x v="1"/>
    <x v="10"/>
    <s v="Xerox 1981"/>
    <n v="26.400000000000002"/>
    <n v="5"/>
    <n v="0"/>
    <n v="11.879999999999999"/>
  </r>
  <r>
    <n v="1853"/>
    <x v="900"/>
    <x v="1"/>
    <x v="603"/>
    <n v="41115"/>
    <s v="Second Class"/>
    <s v="RK-19300"/>
    <s v="Ralph Kennedy"/>
    <x v="0"/>
    <s v="United States"/>
    <s v="South Bend"/>
    <x v="14"/>
    <n v="46614"/>
    <x v="2"/>
    <s v="OFF-EN-10000483"/>
    <x v="1"/>
    <x v="12"/>
    <s v="White Envelopes, White Envelopes with Clear Poly Window"/>
    <n v="106.75"/>
    <n v="7"/>
    <n v="0"/>
    <n v="49.10499999999999"/>
  </r>
  <r>
    <n v="1854"/>
    <x v="900"/>
    <x v="1"/>
    <x v="603"/>
    <n v="41115"/>
    <s v="Second Class"/>
    <s v="RK-19300"/>
    <s v="Ralph Kennedy"/>
    <x v="0"/>
    <s v="United States"/>
    <s v="South Bend"/>
    <x v="14"/>
    <n v="46614"/>
    <x v="2"/>
    <s v="OFF-PA-10003129"/>
    <x v="1"/>
    <x v="10"/>
    <s v="Tops White Computer Printout Paper"/>
    <n v="97.82"/>
    <n v="2"/>
    <n v="0"/>
    <n v="45.975399999999993"/>
  </r>
  <r>
    <n v="1855"/>
    <x v="900"/>
    <x v="1"/>
    <x v="603"/>
    <n v="41115"/>
    <s v="Second Class"/>
    <s v="RK-19300"/>
    <s v="Ralph Kennedy"/>
    <x v="0"/>
    <s v="United States"/>
    <s v="South Bend"/>
    <x v="14"/>
    <n v="46614"/>
    <x v="2"/>
    <s v="OFF-ST-10003442"/>
    <x v="1"/>
    <x v="4"/>
    <s v="Eldon Portable Mobile Manager"/>
    <n v="141.4"/>
    <n v="5"/>
    <n v="0"/>
    <n v="38.177999999999997"/>
  </r>
  <r>
    <n v="1856"/>
    <x v="901"/>
    <x v="2"/>
    <x v="604"/>
    <n v="40711"/>
    <s v="Standard Class"/>
    <s v="FM-14215"/>
    <s v="Filia McAdams"/>
    <x v="1"/>
    <s v="United States"/>
    <s v="Los Angeles"/>
    <x v="1"/>
    <n v="90032"/>
    <x v="1"/>
    <s v="OFF-AR-10003631"/>
    <x v="1"/>
    <x v="6"/>
    <s v="Staples"/>
    <n v="14.52"/>
    <n v="3"/>
    <n v="0"/>
    <n v="4.7915999999999999"/>
  </r>
  <r>
    <n v="1857"/>
    <x v="902"/>
    <x v="3"/>
    <x v="605"/>
    <n v="41775"/>
    <s v="Second Class"/>
    <s v="AC-10420"/>
    <s v="Alyssa Crouse"/>
    <x v="1"/>
    <s v="United States"/>
    <s v="Houston"/>
    <x v="5"/>
    <n v="77041"/>
    <x v="2"/>
    <s v="OFF-ST-10000563"/>
    <x v="1"/>
    <x v="4"/>
    <s v="Fellowes Bankers Box Stor/Drawer Steel Plus"/>
    <n v="127.92000000000002"/>
    <n v="5"/>
    <n v="0.2"/>
    <n v="-15.990000000000002"/>
  </r>
  <r>
    <n v="1858"/>
    <x v="902"/>
    <x v="3"/>
    <x v="605"/>
    <n v="41775"/>
    <s v="Second Class"/>
    <s v="AC-10420"/>
    <s v="Alyssa Crouse"/>
    <x v="1"/>
    <s v="United States"/>
    <s v="Houston"/>
    <x v="5"/>
    <n v="77041"/>
    <x v="2"/>
    <s v="OFF-BI-10002133"/>
    <x v="1"/>
    <x v="8"/>
    <s v="Wilson Jones Elliptical Ring 3 1/2&quot; Capacity Binders, 800 sheets"/>
    <n v="34.239999999999988"/>
    <n v="4"/>
    <n v="0.8"/>
    <n v="-53.072000000000017"/>
  </r>
  <r>
    <n v="1859"/>
    <x v="903"/>
    <x v="1"/>
    <x v="37"/>
    <n v="41157"/>
    <s v="First Class"/>
    <s v="JB-15400"/>
    <s v="Jennifer Braxton"/>
    <x v="1"/>
    <s v="United States"/>
    <s v="Bristol"/>
    <x v="29"/>
    <n v="6010"/>
    <x v="3"/>
    <s v="OFF-AP-10002311"/>
    <x v="1"/>
    <x v="9"/>
    <s v="Holmes Replacement Filter for HEPA Air Cleaner, Very Large Room, HEPA Filter"/>
    <n v="137.62"/>
    <n v="2"/>
    <n v="0"/>
    <n v="60.552800000000005"/>
  </r>
  <r>
    <n v="1860"/>
    <x v="903"/>
    <x v="1"/>
    <x v="37"/>
    <n v="41157"/>
    <s v="First Class"/>
    <s v="JB-15400"/>
    <s v="Jennifer Braxton"/>
    <x v="1"/>
    <s v="United States"/>
    <s v="Bristol"/>
    <x v="29"/>
    <n v="6010"/>
    <x v="3"/>
    <s v="TEC-PH-10004959"/>
    <x v="2"/>
    <x v="7"/>
    <s v="Classic Ivory Antique Telephone ZL1810"/>
    <n v="100.49"/>
    <n v="1"/>
    <n v="0"/>
    <n v="25.122500000000002"/>
  </r>
  <r>
    <n v="1861"/>
    <x v="904"/>
    <x v="3"/>
    <x v="606"/>
    <n v="41726"/>
    <s v="First Class"/>
    <s v="GM-14440"/>
    <s v="Gary McGarr"/>
    <x v="0"/>
    <s v="United States"/>
    <s v="New York City"/>
    <x v="15"/>
    <n v="10009"/>
    <x v="3"/>
    <s v="FUR-BO-10001918"/>
    <x v="0"/>
    <x v="0"/>
    <s v="Sauder Forest Hills Library with Doors, Woodland Oak Finish"/>
    <n v="257.56799999999998"/>
    <n v="2"/>
    <n v="0.2"/>
    <n v="-28.976400000000012"/>
  </r>
  <r>
    <n v="1862"/>
    <x v="904"/>
    <x v="3"/>
    <x v="606"/>
    <n v="41726"/>
    <s v="First Class"/>
    <s v="GM-14440"/>
    <s v="Gary McGarr"/>
    <x v="0"/>
    <s v="United States"/>
    <s v="New York City"/>
    <x v="15"/>
    <n v="10009"/>
    <x v="3"/>
    <s v="TEC-PH-10004896"/>
    <x v="2"/>
    <x v="7"/>
    <s v="Nokia Lumia 521 (T-Mobile)"/>
    <n v="119.96"/>
    <n v="4"/>
    <n v="0"/>
    <n v="33.588800000000006"/>
  </r>
  <r>
    <n v="1863"/>
    <x v="905"/>
    <x v="2"/>
    <x v="607"/>
    <n v="40859"/>
    <s v="Same Day"/>
    <s v="RF-19840"/>
    <s v="Roy Französisch"/>
    <x v="0"/>
    <s v="United States"/>
    <s v="San Antonio"/>
    <x v="5"/>
    <n v="78207"/>
    <x v="2"/>
    <s v="OFF-ST-10001328"/>
    <x v="1"/>
    <x v="4"/>
    <s v="Personal Filing Tote with Lid, Black/Gray"/>
    <n v="49.632000000000005"/>
    <n v="4"/>
    <n v="0.2"/>
    <n v="4.9632000000000005"/>
  </r>
  <r>
    <n v="1864"/>
    <x v="906"/>
    <x v="0"/>
    <x v="63"/>
    <n v="41565"/>
    <s v="Standard Class"/>
    <s v="NC-18625"/>
    <s v="Noah Childs"/>
    <x v="1"/>
    <s v="United States"/>
    <s v="Aurora"/>
    <x v="22"/>
    <n v="80013"/>
    <x v="1"/>
    <s v="FUR-TA-10004575"/>
    <x v="0"/>
    <x v="3"/>
    <s v="Hon 5100 Series Wood Tables"/>
    <n v="727.45"/>
    <n v="5"/>
    <n v="0.5"/>
    <n v="-465.5680000000001"/>
  </r>
  <r>
    <n v="1865"/>
    <x v="906"/>
    <x v="0"/>
    <x v="63"/>
    <n v="41565"/>
    <s v="Standard Class"/>
    <s v="NC-18625"/>
    <s v="Noah Childs"/>
    <x v="1"/>
    <s v="United States"/>
    <s v="Aurora"/>
    <x v="22"/>
    <n v="80013"/>
    <x v="1"/>
    <s v="FUR-FU-10001617"/>
    <x v="0"/>
    <x v="5"/>
    <s v="Executive Impressions 8-1/2&quot; Career Panel/Partition Cubicle Clock"/>
    <n v="24.96"/>
    <n v="3"/>
    <n v="0.2"/>
    <n v="4.3679999999999986"/>
  </r>
  <r>
    <n v="1866"/>
    <x v="907"/>
    <x v="3"/>
    <x v="105"/>
    <n v="41956"/>
    <s v="Same Day"/>
    <s v="NG-18355"/>
    <s v="Nat Gilpin"/>
    <x v="1"/>
    <s v="United States"/>
    <s v="Newark"/>
    <x v="24"/>
    <n v="43055"/>
    <x v="3"/>
    <s v="TEC-PH-10002824"/>
    <x v="2"/>
    <x v="7"/>
    <s v="Jabra SPEAK 410 Multidevice Speakerphone"/>
    <n v="370.78199999999998"/>
    <n v="3"/>
    <n v="0.4"/>
    <n v="-92.695500000000038"/>
  </r>
  <r>
    <n v="1867"/>
    <x v="908"/>
    <x v="3"/>
    <x v="4"/>
    <n v="41748"/>
    <s v="First Class"/>
    <s v="AH-10075"/>
    <s v="Adam Hart"/>
    <x v="1"/>
    <s v="United States"/>
    <s v="Henderson"/>
    <x v="33"/>
    <n v="89015"/>
    <x v="1"/>
    <s v="FUR-FU-10004460"/>
    <x v="0"/>
    <x v="5"/>
    <s v="Howard Miller 12&quot; Round Wall Clock"/>
    <n v="196.45"/>
    <n v="5"/>
    <n v="0"/>
    <n v="70.72199999999998"/>
  </r>
  <r>
    <n v="1868"/>
    <x v="909"/>
    <x v="1"/>
    <x v="608"/>
    <n v="41091"/>
    <s v="Standard Class"/>
    <s v="CH-12070"/>
    <s v="Cathy Hwang"/>
    <x v="2"/>
    <s v="United States"/>
    <s v="Philadelphia"/>
    <x v="9"/>
    <n v="19143"/>
    <x v="3"/>
    <s v="OFF-PA-10003309"/>
    <x v="1"/>
    <x v="10"/>
    <s v="Xerox 211"/>
    <n v="31.104000000000006"/>
    <n v="6"/>
    <n v="0.2"/>
    <n v="10.8864"/>
  </r>
  <r>
    <n v="1869"/>
    <x v="909"/>
    <x v="1"/>
    <x v="608"/>
    <n v="41091"/>
    <s v="Standard Class"/>
    <s v="CH-12070"/>
    <s v="Cathy Hwang"/>
    <x v="2"/>
    <s v="United States"/>
    <s v="Philadelphia"/>
    <x v="9"/>
    <n v="19143"/>
    <x v="3"/>
    <s v="OFF-ST-10002554"/>
    <x v="1"/>
    <x v="4"/>
    <s v="Tennsco Industrial Shelving"/>
    <n v="78.256"/>
    <n v="2"/>
    <n v="0.2"/>
    <n v="-17.607599999999998"/>
  </r>
  <r>
    <n v="1870"/>
    <x v="910"/>
    <x v="0"/>
    <x v="370"/>
    <n v="41516"/>
    <s v="Second Class"/>
    <s v="CC-12145"/>
    <s v="Charles Crestani"/>
    <x v="0"/>
    <s v="United States"/>
    <s v="Seattle"/>
    <x v="4"/>
    <n v="98103"/>
    <x v="1"/>
    <s v="OFF-PA-10000019"/>
    <x v="1"/>
    <x v="10"/>
    <s v="Xerox 1931"/>
    <n v="6.48"/>
    <n v="1"/>
    <n v="0"/>
    <n v="3.1104000000000003"/>
  </r>
  <r>
    <n v="1871"/>
    <x v="911"/>
    <x v="2"/>
    <x v="609"/>
    <n v="40749"/>
    <s v="Standard Class"/>
    <s v="ME-18010"/>
    <s v="Michelle Ellison"/>
    <x v="1"/>
    <s v="United States"/>
    <s v="San Francisco"/>
    <x v="1"/>
    <n v="94122"/>
    <x v="1"/>
    <s v="OFF-AR-10002067"/>
    <x v="1"/>
    <x v="6"/>
    <s v="Newell 334"/>
    <n v="99.2"/>
    <n v="5"/>
    <n v="0"/>
    <n v="25.792000000000002"/>
  </r>
  <r>
    <n v="1872"/>
    <x v="911"/>
    <x v="2"/>
    <x v="609"/>
    <n v="40749"/>
    <s v="Standard Class"/>
    <s v="ME-18010"/>
    <s v="Michelle Ellison"/>
    <x v="1"/>
    <s v="United States"/>
    <s v="San Francisco"/>
    <x v="1"/>
    <n v="94122"/>
    <x v="1"/>
    <s v="FUR-CH-10001215"/>
    <x v="0"/>
    <x v="1"/>
    <s v="Global Troy Executive Leather Low-Back Tilter"/>
    <n v="801.5680000000001"/>
    <n v="2"/>
    <n v="0.2"/>
    <n v="50.097999999999985"/>
  </r>
  <r>
    <n v="1873"/>
    <x v="911"/>
    <x v="2"/>
    <x v="609"/>
    <n v="40749"/>
    <s v="Standard Class"/>
    <s v="ME-18010"/>
    <s v="Michelle Ellison"/>
    <x v="1"/>
    <s v="United States"/>
    <s v="San Francisco"/>
    <x v="1"/>
    <n v="94122"/>
    <x v="1"/>
    <s v="FUR-TA-10004175"/>
    <x v="0"/>
    <x v="3"/>
    <s v="Hon 30&quot; x 60&quot; Table with Locking Drawer"/>
    <n v="272.84800000000001"/>
    <n v="1"/>
    <n v="0.2"/>
    <n v="27.284800000000004"/>
  </r>
  <r>
    <n v="1874"/>
    <x v="912"/>
    <x v="3"/>
    <x v="610"/>
    <n v="41969"/>
    <s v="Standard Class"/>
    <s v="BP-11230"/>
    <s v="Benjamin Patterson"/>
    <x v="0"/>
    <s v="United States"/>
    <s v="Spokane"/>
    <x v="4"/>
    <n v="99207"/>
    <x v="1"/>
    <s v="FUR-TA-10004767"/>
    <x v="0"/>
    <x v="3"/>
    <s v="Safco Drafting Table"/>
    <n v="70.98"/>
    <n v="1"/>
    <n v="0"/>
    <n v="20.584199999999996"/>
  </r>
  <r>
    <n v="1875"/>
    <x v="913"/>
    <x v="2"/>
    <x v="611"/>
    <n v="40703"/>
    <s v="Standard Class"/>
    <s v="MP-17470"/>
    <s v="Mark Packer"/>
    <x v="2"/>
    <s v="United States"/>
    <s v="Columbus"/>
    <x v="24"/>
    <n v="43229"/>
    <x v="3"/>
    <s v="OFF-PA-10001685"/>
    <x v="1"/>
    <x v="10"/>
    <s v="Staples"/>
    <n v="16.224"/>
    <n v="2"/>
    <n v="0.2"/>
    <n v="5.8812000000000006"/>
  </r>
  <r>
    <n v="1876"/>
    <x v="914"/>
    <x v="0"/>
    <x v="612"/>
    <n v="41350"/>
    <s v="Standard Class"/>
    <s v="CJ-12010"/>
    <s v="Caroline Jumper"/>
    <x v="0"/>
    <s v="United States"/>
    <s v="Long Beach"/>
    <x v="15"/>
    <n v="11561"/>
    <x v="3"/>
    <s v="FUR-BO-10003272"/>
    <x v="0"/>
    <x v="0"/>
    <s v="O'Sullivan Living Dimensions 5-Shelf Bookcases"/>
    <n v="176.78399999999999"/>
    <n v="1"/>
    <n v="0.2"/>
    <n v="-22.098000000000013"/>
  </r>
  <r>
    <n v="1877"/>
    <x v="915"/>
    <x v="3"/>
    <x v="613"/>
    <n v="41728"/>
    <s v="Standard Class"/>
    <s v="JC-15775"/>
    <s v="John Castell"/>
    <x v="0"/>
    <s v="United States"/>
    <s v="San Antonio"/>
    <x v="5"/>
    <n v="78207"/>
    <x v="2"/>
    <s v="TEC-PH-10000984"/>
    <x v="2"/>
    <x v="7"/>
    <s v="Panasonic KX-TG9471B"/>
    <n v="470.37600000000009"/>
    <n v="3"/>
    <n v="0.2"/>
    <n v="47.037600000000026"/>
  </r>
  <r>
    <n v="1878"/>
    <x v="916"/>
    <x v="3"/>
    <x v="614"/>
    <n v="42007"/>
    <s v="Standard Class"/>
    <s v="JG-15160"/>
    <s v="James Galang"/>
    <x v="0"/>
    <s v="United States"/>
    <s v="Los Angeles"/>
    <x v="1"/>
    <n v="90049"/>
    <x v="1"/>
    <s v="FUR-CH-10002880"/>
    <x v="0"/>
    <x v="1"/>
    <s v="Global High-Back Leather Tilter, Burgundy"/>
    <n v="393.56799999999998"/>
    <n v="4"/>
    <n v="0.2"/>
    <n v="-44.276400000000024"/>
  </r>
  <r>
    <n v="1879"/>
    <x v="916"/>
    <x v="3"/>
    <x v="614"/>
    <n v="42007"/>
    <s v="Standard Class"/>
    <s v="JG-15160"/>
    <s v="James Galang"/>
    <x v="0"/>
    <s v="United States"/>
    <s v="Los Angeles"/>
    <x v="1"/>
    <n v="90049"/>
    <x v="1"/>
    <s v="TEC-PH-10002563"/>
    <x v="2"/>
    <x v="7"/>
    <s v="Adtran 1202752G1"/>
    <n v="302.37599999999998"/>
    <n v="3"/>
    <n v="0.2"/>
    <n v="22.678200000000018"/>
  </r>
  <r>
    <n v="1880"/>
    <x v="917"/>
    <x v="3"/>
    <x v="615"/>
    <n v="41732"/>
    <s v="Standard Class"/>
    <s v="CK-12760"/>
    <s v="Cyma Kinney"/>
    <x v="1"/>
    <s v="United States"/>
    <s v="Jacksonville"/>
    <x v="2"/>
    <n v="32216"/>
    <x v="0"/>
    <s v="OFF-BI-10001191"/>
    <x v="1"/>
    <x v="8"/>
    <s v="Canvas Sectional Post Binders"/>
    <n v="68.742000000000019"/>
    <n v="9"/>
    <n v="0.7"/>
    <n v="-48.119399999999985"/>
  </r>
  <r>
    <n v="1881"/>
    <x v="918"/>
    <x v="1"/>
    <x v="616"/>
    <n v="40973"/>
    <s v="Same Day"/>
    <s v="LF-17185"/>
    <s v="Luke Foster"/>
    <x v="0"/>
    <s v="United States"/>
    <s v="New York City"/>
    <x v="15"/>
    <n v="10011"/>
    <x v="3"/>
    <s v="OFF-EN-10002621"/>
    <x v="1"/>
    <x v="12"/>
    <s v="Staples"/>
    <n v="29.339999999999996"/>
    <n v="3"/>
    <n v="0"/>
    <n v="14.669999999999998"/>
  </r>
  <r>
    <n v="1882"/>
    <x v="918"/>
    <x v="1"/>
    <x v="616"/>
    <n v="40973"/>
    <s v="Same Day"/>
    <s v="LF-17185"/>
    <s v="Luke Foster"/>
    <x v="0"/>
    <s v="United States"/>
    <s v="New York City"/>
    <x v="15"/>
    <n v="10011"/>
    <x v="3"/>
    <s v="FUR-CH-10001146"/>
    <x v="0"/>
    <x v="1"/>
    <s v="Global Value Mid-Back Manager's Chair, Gray"/>
    <n v="383.60700000000003"/>
    <n v="7"/>
    <n v="0.1"/>
    <n v="63.934499999999971"/>
  </r>
  <r>
    <n v="1883"/>
    <x v="918"/>
    <x v="1"/>
    <x v="616"/>
    <n v="40973"/>
    <s v="Same Day"/>
    <s v="LF-17185"/>
    <s v="Luke Foster"/>
    <x v="0"/>
    <s v="United States"/>
    <s v="New York City"/>
    <x v="15"/>
    <n v="10011"/>
    <x v="3"/>
    <s v="OFF-ST-10000689"/>
    <x v="1"/>
    <x v="4"/>
    <s v="Fellowes Strictly Business Drawer File, Letter/Legal Size"/>
    <n v="563.4"/>
    <n v="4"/>
    <n v="0"/>
    <n v="67.608000000000004"/>
  </r>
  <r>
    <n v="1884"/>
    <x v="919"/>
    <x v="0"/>
    <x v="373"/>
    <n v="41596"/>
    <s v="Standard Class"/>
    <s v="CC-12430"/>
    <s v="Chuck Clark"/>
    <x v="2"/>
    <s v="United States"/>
    <s v="Philadelphia"/>
    <x v="9"/>
    <n v="19143"/>
    <x v="3"/>
    <s v="OFF-PA-10001289"/>
    <x v="1"/>
    <x v="10"/>
    <s v="White Computer Printout Paper by Universal"/>
    <n v="217.05599999999998"/>
    <n v="7"/>
    <n v="0.2"/>
    <n v="78.6828"/>
  </r>
  <r>
    <n v="1885"/>
    <x v="920"/>
    <x v="3"/>
    <x v="617"/>
    <n v="41663"/>
    <s v="Second Class"/>
    <s v="DL-12865"/>
    <s v="Dan Lawera"/>
    <x v="0"/>
    <s v="United States"/>
    <s v="Keller"/>
    <x v="5"/>
    <n v="76248"/>
    <x v="2"/>
    <s v="OFF-LA-10003714"/>
    <x v="1"/>
    <x v="2"/>
    <s v="Avery 510"/>
    <n v="6"/>
    <n v="2"/>
    <n v="0.2"/>
    <n v="2.0999999999999996"/>
  </r>
  <r>
    <n v="1886"/>
    <x v="921"/>
    <x v="0"/>
    <x v="183"/>
    <n v="41391"/>
    <s v="Second Class"/>
    <s v="PG-18895"/>
    <s v="Paul Gonzalez"/>
    <x v="0"/>
    <s v="United States"/>
    <s v="San Francisco"/>
    <x v="1"/>
    <n v="94122"/>
    <x v="1"/>
    <s v="FUR-FU-10001889"/>
    <x v="0"/>
    <x v="5"/>
    <s v="Ultra Door Pull Handle"/>
    <n v="31.56"/>
    <n v="3"/>
    <n v="0"/>
    <n v="10.4148"/>
  </r>
  <r>
    <n v="1887"/>
    <x v="922"/>
    <x v="2"/>
    <x v="8"/>
    <n v="40678"/>
    <s v="First Class"/>
    <s v="EH-14005"/>
    <s v="Erica Hernandez"/>
    <x v="2"/>
    <s v="United States"/>
    <s v="Hialeah"/>
    <x v="2"/>
    <n v="33012"/>
    <x v="0"/>
    <s v="OFF-FA-10002815"/>
    <x v="1"/>
    <x v="13"/>
    <s v="Staples"/>
    <n v="7.104000000000001"/>
    <n v="2"/>
    <n v="0.2"/>
    <n v="2.3976000000000002"/>
  </r>
  <r>
    <n v="1888"/>
    <x v="922"/>
    <x v="2"/>
    <x v="8"/>
    <n v="40678"/>
    <s v="First Class"/>
    <s v="EH-14005"/>
    <s v="Erica Hernandez"/>
    <x v="2"/>
    <s v="United States"/>
    <s v="Hialeah"/>
    <x v="2"/>
    <n v="33012"/>
    <x v="0"/>
    <s v="OFF-BI-10004519"/>
    <x v="1"/>
    <x v="8"/>
    <s v="GBC DocuBind P100 Manual Binding Machine"/>
    <n v="398.35200000000003"/>
    <n v="8"/>
    <n v="0.7"/>
    <n v="-331.95999999999992"/>
  </r>
  <r>
    <n v="1889"/>
    <x v="923"/>
    <x v="2"/>
    <x v="618"/>
    <n v="40838"/>
    <s v="First Class"/>
    <s v="TB-21520"/>
    <s v="Tracy Blumstein"/>
    <x v="0"/>
    <s v="United States"/>
    <s v="Fairfield"/>
    <x v="24"/>
    <n v="45014"/>
    <x v="3"/>
    <s v="OFF-AP-10004708"/>
    <x v="1"/>
    <x v="9"/>
    <s v="Fellowes Superior 10 Outlet Split Surge Protector"/>
    <n v="121.79200000000002"/>
    <n v="4"/>
    <n v="0.2"/>
    <n v="13.701599999999988"/>
  </r>
  <r>
    <n v="1890"/>
    <x v="923"/>
    <x v="2"/>
    <x v="618"/>
    <n v="40838"/>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n v="40620"/>
    <s v="Standard Class"/>
    <s v="DK-13225"/>
    <s v="Dean Katz"/>
    <x v="1"/>
    <s v="United States"/>
    <s v="Huntington Beach"/>
    <x v="1"/>
    <n v="92646"/>
    <x v="1"/>
    <s v="OFF-PA-10001204"/>
    <x v="1"/>
    <x v="10"/>
    <s v="Xerox 1972"/>
    <n v="10.56"/>
    <n v="2"/>
    <n v="0"/>
    <n v="4.7519999999999998"/>
  </r>
  <r>
    <n v="1892"/>
    <x v="924"/>
    <x v="2"/>
    <x v="619"/>
    <n v="40620"/>
    <s v="Standard Class"/>
    <s v="DK-13225"/>
    <s v="Dean Katz"/>
    <x v="1"/>
    <s v="United States"/>
    <s v="Huntington Beach"/>
    <x v="1"/>
    <n v="92646"/>
    <x v="1"/>
    <s v="OFF-AR-10003723"/>
    <x v="1"/>
    <x v="6"/>
    <s v="Avery Hi-Liter Fluorescent Desk Style Markers"/>
    <n v="3.38"/>
    <n v="1"/>
    <n v="0"/>
    <n v="1.2505999999999999"/>
  </r>
  <r>
    <n v="1893"/>
    <x v="925"/>
    <x v="3"/>
    <x v="66"/>
    <n v="41998"/>
    <s v="Second Class"/>
    <s v="JP-15520"/>
    <s v="Jeremy Pistek"/>
    <x v="0"/>
    <s v="United States"/>
    <s v="Port Orange"/>
    <x v="2"/>
    <n v="32127"/>
    <x v="0"/>
    <s v="OFF-EN-10002621"/>
    <x v="1"/>
    <x v="12"/>
    <s v="Staples"/>
    <n v="7.8239999999999998"/>
    <n v="1"/>
    <n v="0.2"/>
    <n v="2.9339999999999997"/>
  </r>
  <r>
    <n v="1894"/>
    <x v="926"/>
    <x v="0"/>
    <x v="390"/>
    <n v="41608"/>
    <s v="Standard Class"/>
    <s v="CD-11980"/>
    <s v="Carol Darley"/>
    <x v="0"/>
    <s v="United States"/>
    <s v="Medford"/>
    <x v="21"/>
    <n v="97504"/>
    <x v="1"/>
    <s v="OFF-PA-10000241"/>
    <x v="1"/>
    <x v="10"/>
    <s v="IBM Multi-Purpose Copy Paper, 8 1/2 x 11&quot;, Case"/>
    <n v="24.784000000000002"/>
    <n v="1"/>
    <n v="0.2"/>
    <n v="7.7449999999999983"/>
  </r>
  <r>
    <n v="1895"/>
    <x v="927"/>
    <x v="3"/>
    <x v="574"/>
    <n v="41979"/>
    <s v="First Class"/>
    <s v="AS-10090"/>
    <s v="Adam Shillingsburg"/>
    <x v="0"/>
    <s v="United States"/>
    <s v="Charlottesville"/>
    <x v="17"/>
    <n v="22901"/>
    <x v="0"/>
    <s v="OFF-AR-10001446"/>
    <x v="1"/>
    <x v="6"/>
    <s v="Newell 309"/>
    <n v="34.650000000000006"/>
    <n v="3"/>
    <n v="0"/>
    <n v="10.395"/>
  </r>
  <r>
    <n v="1896"/>
    <x v="928"/>
    <x v="1"/>
    <x v="620"/>
    <n v="41278"/>
    <s v="Standard Class"/>
    <s v="JO-15280"/>
    <s v="Jas O'Carroll"/>
    <x v="0"/>
    <s v="United States"/>
    <s v="Missoula"/>
    <x v="37"/>
    <n v="59801"/>
    <x v="1"/>
    <s v="OFF-BI-10004632"/>
    <x v="1"/>
    <x v="8"/>
    <s v="Ibico Hi-Tech Manual Binding System"/>
    <n v="487.98400000000004"/>
    <n v="2"/>
    <n v="0.2"/>
    <n v="152.49499999999998"/>
  </r>
  <r>
    <n v="1897"/>
    <x v="929"/>
    <x v="3"/>
    <x v="621"/>
    <n v="41919"/>
    <s v="First Class"/>
    <s v="AC-10450"/>
    <s v="Amy Cox"/>
    <x v="0"/>
    <s v="United States"/>
    <s v="Minneapolis"/>
    <x v="11"/>
    <n v="55407"/>
    <x v="2"/>
    <s v="OFF-BI-10001359"/>
    <x v="1"/>
    <x v="8"/>
    <s v="GBC DocuBind TL300 Electric Binding System"/>
    <n v="1793.98"/>
    <n v="2"/>
    <n v="0"/>
    <n v="843.17059999999992"/>
  </r>
  <r>
    <n v="1898"/>
    <x v="930"/>
    <x v="2"/>
    <x v="550"/>
    <n v="40788"/>
    <s v="Second Class"/>
    <s v="RA-19945"/>
    <s v="Ryan Akin"/>
    <x v="0"/>
    <s v="United States"/>
    <s v="Miami"/>
    <x v="2"/>
    <n v="33178"/>
    <x v="0"/>
    <s v="OFF-EN-10001749"/>
    <x v="1"/>
    <x v="12"/>
    <s v="Jiffy Padded Mailers with Self-Seal Closure"/>
    <n v="29.808"/>
    <n v="2"/>
    <n v="0.2"/>
    <n v="10.805399999999997"/>
  </r>
  <r>
    <n v="1899"/>
    <x v="930"/>
    <x v="2"/>
    <x v="550"/>
    <n v="40788"/>
    <s v="Second Class"/>
    <s v="RA-19945"/>
    <s v="Ryan Akin"/>
    <x v="0"/>
    <s v="United States"/>
    <s v="Miami"/>
    <x v="2"/>
    <n v="33178"/>
    <x v="0"/>
    <s v="OFF-BI-10004390"/>
    <x v="1"/>
    <x v="8"/>
    <s v="GBC DocuBind 200 Manual Binding Machine"/>
    <n v="505.1760000000001"/>
    <n v="4"/>
    <n v="0.7"/>
    <n v="-336.78399999999988"/>
  </r>
  <r>
    <n v="1900"/>
    <x v="930"/>
    <x v="2"/>
    <x v="550"/>
    <n v="40788"/>
    <s v="Second Class"/>
    <s v="RA-19945"/>
    <s v="Ryan Akin"/>
    <x v="0"/>
    <s v="United States"/>
    <s v="Miami"/>
    <x v="2"/>
    <n v="33178"/>
    <x v="0"/>
    <s v="FUR-TA-10001857"/>
    <x v="0"/>
    <x v="3"/>
    <s v="Balt Solid Wood Rectangular Table"/>
    <n v="174.05850000000001"/>
    <n v="3"/>
    <n v="0.45"/>
    <n v="-110.76450000000001"/>
  </r>
  <r>
    <n v="1901"/>
    <x v="931"/>
    <x v="0"/>
    <x v="622"/>
    <n v="41459"/>
    <s v="Second Class"/>
    <s v="Co-12640"/>
    <s v="Corey-Lock"/>
    <x v="0"/>
    <s v="United States"/>
    <s v="Florence"/>
    <x v="20"/>
    <n v="29501"/>
    <x v="0"/>
    <s v="OFF-ST-10000563"/>
    <x v="1"/>
    <x v="4"/>
    <s v="Fellowes Bankers Box Stor/Drawer Steel Plus"/>
    <n v="191.88"/>
    <n v="6"/>
    <n v="0"/>
    <n v="19.188000000000002"/>
  </r>
  <r>
    <n v="1902"/>
    <x v="932"/>
    <x v="0"/>
    <x v="623"/>
    <n v="41510"/>
    <s v="First Class"/>
    <s v="DW-13480"/>
    <s v="Dianna Wilson"/>
    <x v="2"/>
    <s v="United States"/>
    <s v="Detroit"/>
    <x v="12"/>
    <n v="48205"/>
    <x v="2"/>
    <s v="TEC-PH-10004924"/>
    <x v="2"/>
    <x v="7"/>
    <s v="SKILCRAFT Telephone Shoulder Rest, 2&quot; x 6.5&quot; x 2.5&quot;, Black"/>
    <n v="14.78"/>
    <n v="2"/>
    <n v="0"/>
    <n v="3.9906000000000006"/>
  </r>
  <r>
    <n v="1903"/>
    <x v="933"/>
    <x v="3"/>
    <x v="208"/>
    <n v="41935"/>
    <s v="First Class"/>
    <s v="DK-12835"/>
    <s v="Damala Kotsonis"/>
    <x v="1"/>
    <s v="United States"/>
    <s v="Springfield"/>
    <x v="21"/>
    <n v="97477"/>
    <x v="1"/>
    <s v="OFF-PA-10003953"/>
    <x v="1"/>
    <x v="10"/>
    <s v="Xerox 218"/>
    <n v="5.1840000000000011"/>
    <n v="1"/>
    <n v="0.2"/>
    <n v="1.8144"/>
  </r>
  <r>
    <n v="1904"/>
    <x v="933"/>
    <x v="3"/>
    <x v="208"/>
    <n v="41935"/>
    <s v="First Class"/>
    <s v="DK-12835"/>
    <s v="Damala Kotsonis"/>
    <x v="1"/>
    <s v="United States"/>
    <s v="Springfield"/>
    <x v="21"/>
    <n v="97477"/>
    <x v="1"/>
    <s v="FUR-CH-10000155"/>
    <x v="0"/>
    <x v="1"/>
    <s v="Global Comet Stacking Armless Chair"/>
    <n v="478.48"/>
    <n v="2"/>
    <n v="0.2"/>
    <n v="47.848000000000013"/>
  </r>
  <r>
    <n v="1905"/>
    <x v="933"/>
    <x v="3"/>
    <x v="208"/>
    <n v="41935"/>
    <s v="First Class"/>
    <s v="DK-12835"/>
    <s v="Damala Kotsonis"/>
    <x v="1"/>
    <s v="United States"/>
    <s v="Springfield"/>
    <x v="21"/>
    <n v="97477"/>
    <x v="1"/>
    <s v="TEC-AC-10003116"/>
    <x v="2"/>
    <x v="11"/>
    <s v="Memorex Froggy Flash Drive 8 GB"/>
    <n v="28.400000000000002"/>
    <n v="2"/>
    <n v="0.2"/>
    <n v="6.7449999999999983"/>
  </r>
  <r>
    <n v="1906"/>
    <x v="934"/>
    <x v="3"/>
    <x v="208"/>
    <n v="41937"/>
    <s v="First Class"/>
    <s v="MD-17860"/>
    <s v="Michael Dominguez"/>
    <x v="1"/>
    <s v="United States"/>
    <s v="Indianapolis"/>
    <x v="14"/>
    <n v="46203"/>
    <x v="2"/>
    <s v="OFF-ST-10002743"/>
    <x v="1"/>
    <x v="4"/>
    <s v="SAFCO Boltless Steel Shelving"/>
    <n v="909.12"/>
    <n v="8"/>
    <n v="0"/>
    <n v="9.091199999999958"/>
  </r>
  <r>
    <n v="1907"/>
    <x v="935"/>
    <x v="0"/>
    <x v="624"/>
    <n v="41416"/>
    <s v="Standard Class"/>
    <s v="RP-19855"/>
    <s v="Roy Phan"/>
    <x v="1"/>
    <s v="United States"/>
    <s v="Apopka"/>
    <x v="2"/>
    <n v="32712"/>
    <x v="0"/>
    <s v="OFF-BI-10001757"/>
    <x v="1"/>
    <x v="8"/>
    <s v="Pressboard Hanging Data Binders for Unburst Sheets"/>
    <n v="2.9520000000000004"/>
    <n v="2"/>
    <n v="0.7"/>
    <n v="-2.1648000000000005"/>
  </r>
  <r>
    <n v="1908"/>
    <x v="935"/>
    <x v="0"/>
    <x v="624"/>
    <n v="41416"/>
    <s v="Standard Class"/>
    <s v="RP-19855"/>
    <s v="Roy Phan"/>
    <x v="1"/>
    <s v="United States"/>
    <s v="Apopka"/>
    <x v="2"/>
    <n v="32712"/>
    <x v="0"/>
    <s v="OFF-BI-10000069"/>
    <x v="1"/>
    <x v="8"/>
    <s v="GBC Prepunched Paper, 19-Hole, for Binding Systems, 24-lb"/>
    <n v="27.018000000000008"/>
    <n v="6"/>
    <n v="0.7"/>
    <n v="-21.61440000000001"/>
  </r>
  <r>
    <n v="1909"/>
    <x v="936"/>
    <x v="1"/>
    <x v="302"/>
    <n v="40943"/>
    <s v="First Class"/>
    <s v="RW-19540"/>
    <s v="Rick Wilson"/>
    <x v="1"/>
    <s v="United States"/>
    <s v="Los Angeles"/>
    <x v="1"/>
    <n v="90008"/>
    <x v="1"/>
    <s v="FUR-FU-10004093"/>
    <x v="0"/>
    <x v="5"/>
    <s v="Hand-Finished Solid Wood Document Frame"/>
    <n v="136.91999999999999"/>
    <n v="4"/>
    <n v="0"/>
    <n v="41.075999999999993"/>
  </r>
  <r>
    <n v="1910"/>
    <x v="937"/>
    <x v="3"/>
    <x v="404"/>
    <n v="41997"/>
    <s v="Standard Class"/>
    <s v="DB-13660"/>
    <s v="Duane Benoit"/>
    <x v="0"/>
    <s v="United States"/>
    <s v="Oceanside"/>
    <x v="15"/>
    <n v="11572"/>
    <x v="3"/>
    <s v="FUR-FU-10001037"/>
    <x v="0"/>
    <x v="5"/>
    <s v="DAX Charcoal/Nickel-Tone Document Frame, 5 x 7"/>
    <n v="18.96"/>
    <n v="2"/>
    <n v="0"/>
    <n v="8.532"/>
  </r>
  <r>
    <n v="1911"/>
    <x v="938"/>
    <x v="0"/>
    <x v="625"/>
    <n v="41601"/>
    <s v="Standard Class"/>
    <s v="SC-20770"/>
    <s v="Stewart Carmichael"/>
    <x v="1"/>
    <s v="United States"/>
    <s v="Los Angeles"/>
    <x v="1"/>
    <n v="90008"/>
    <x v="1"/>
    <s v="TEC-AC-10003832"/>
    <x v="2"/>
    <x v="11"/>
    <s v="Imation 16GB Mini TravelDrive USB 2.0 Flash Drive"/>
    <n v="99.390000000000015"/>
    <n v="3"/>
    <n v="0"/>
    <n v="40.749900000000004"/>
  </r>
  <r>
    <n v="1912"/>
    <x v="939"/>
    <x v="3"/>
    <x v="445"/>
    <n v="41827"/>
    <s v="Second Class"/>
    <s v="FH-14275"/>
    <s v="Frank Hawley"/>
    <x v="1"/>
    <s v="United States"/>
    <s v="Houston"/>
    <x v="5"/>
    <n v="77041"/>
    <x v="2"/>
    <s v="OFF-PA-10001878"/>
    <x v="1"/>
    <x v="10"/>
    <s v="Xerox 1891"/>
    <n v="273.89600000000002"/>
    <n v="7"/>
    <n v="0.2"/>
    <n v="92.43989999999998"/>
  </r>
  <r>
    <n v="1913"/>
    <x v="939"/>
    <x v="3"/>
    <x v="445"/>
    <n v="41827"/>
    <s v="Second Class"/>
    <s v="FH-14275"/>
    <s v="Frank Hawley"/>
    <x v="1"/>
    <s v="United States"/>
    <s v="Houston"/>
    <x v="5"/>
    <n v="77041"/>
    <x v="2"/>
    <s v="TEC-MA-10003674"/>
    <x v="2"/>
    <x v="15"/>
    <s v="Hewlett-Packard Deskjet 5550 Printer"/>
    <n v="597.13200000000006"/>
    <n v="3"/>
    <n v="0.4"/>
    <n v="49.760999999999967"/>
  </r>
  <r>
    <n v="1914"/>
    <x v="940"/>
    <x v="2"/>
    <x v="626"/>
    <n v="40561"/>
    <s v="First Class"/>
    <s v="EH-13990"/>
    <s v="Erica Hackney"/>
    <x v="0"/>
    <s v="United States"/>
    <s v="Roswell"/>
    <x v="32"/>
    <n v="30076"/>
    <x v="0"/>
    <s v="TEC-AC-10003628"/>
    <x v="2"/>
    <x v="11"/>
    <s v="Logitech 910-002974 M325 Wireless Mouse for Web Scrolling"/>
    <n v="149.94999999999999"/>
    <n v="5"/>
    <n v="0"/>
    <n v="65.978000000000009"/>
  </r>
  <r>
    <n v="1915"/>
    <x v="941"/>
    <x v="3"/>
    <x v="504"/>
    <n v="41765"/>
    <s v="Standard Class"/>
    <s v="AS-10630"/>
    <s v="Ann Steele"/>
    <x v="2"/>
    <s v="United States"/>
    <s v="Boynton Beach"/>
    <x v="2"/>
    <n v="33437"/>
    <x v="0"/>
    <s v="OFF-LA-10003190"/>
    <x v="1"/>
    <x v="2"/>
    <s v="Avery 474"/>
    <n v="4.6079999999999997"/>
    <n v="2"/>
    <n v="0.2"/>
    <n v="1.6704000000000001"/>
  </r>
  <r>
    <n v="1916"/>
    <x v="941"/>
    <x v="3"/>
    <x v="504"/>
    <n v="41765"/>
    <s v="Standard Class"/>
    <s v="AS-10630"/>
    <s v="Ann Steele"/>
    <x v="2"/>
    <s v="United States"/>
    <s v="Boynton Beach"/>
    <x v="2"/>
    <n v="33437"/>
    <x v="0"/>
    <s v="OFF-AR-10002280"/>
    <x v="1"/>
    <x v="6"/>
    <s v="Staples"/>
    <n v="15.528"/>
    <n v="3"/>
    <n v="0.2"/>
    <n v="4.8524999999999991"/>
  </r>
  <r>
    <n v="1917"/>
    <x v="941"/>
    <x v="3"/>
    <x v="504"/>
    <n v="41765"/>
    <s v="Standard Class"/>
    <s v="AS-10630"/>
    <s v="Ann Steele"/>
    <x v="2"/>
    <s v="United States"/>
    <s v="Boynton Beach"/>
    <x v="2"/>
    <n v="33437"/>
    <x v="0"/>
    <s v="OFF-LA-10001569"/>
    <x v="1"/>
    <x v="2"/>
    <s v="Avery 499"/>
    <n v="11.952000000000002"/>
    <n v="3"/>
    <n v="0.2"/>
    <n v="3.8843999999999994"/>
  </r>
  <r>
    <n v="1918"/>
    <x v="942"/>
    <x v="1"/>
    <x v="627"/>
    <n v="41227"/>
    <s v="Standard Class"/>
    <s v="HA-14905"/>
    <s v="Helen Abelman"/>
    <x v="0"/>
    <s v="United States"/>
    <s v="Franklin"/>
    <x v="31"/>
    <n v="2038"/>
    <x v="3"/>
    <s v="OFF-AR-10001573"/>
    <x v="1"/>
    <x v="6"/>
    <s v="American Pencil"/>
    <n v="11.65"/>
    <n v="5"/>
    <n v="0"/>
    <n v="3.3784999999999989"/>
  </r>
  <r>
    <n v="1919"/>
    <x v="943"/>
    <x v="1"/>
    <x v="628"/>
    <n v="41214"/>
    <s v="Second Class"/>
    <s v="CH-12070"/>
    <s v="Cathy Hwang"/>
    <x v="2"/>
    <s v="United States"/>
    <s v="Detroit"/>
    <x v="12"/>
    <n v="48227"/>
    <x v="2"/>
    <s v="TEC-PH-10001809"/>
    <x v="2"/>
    <x v="7"/>
    <s v="Panasonic KX T7736-B Digital phone"/>
    <n v="299.89999999999998"/>
    <n v="2"/>
    <n v="0"/>
    <n v="74.974999999999994"/>
  </r>
  <r>
    <n v="1920"/>
    <x v="944"/>
    <x v="3"/>
    <x v="629"/>
    <n v="41871"/>
    <s v="First Class"/>
    <s v="EH-13765"/>
    <s v="Edward Hooks"/>
    <x v="1"/>
    <s v="United States"/>
    <s v="Watertown"/>
    <x v="15"/>
    <n v="13601"/>
    <x v="3"/>
    <s v="OFF-BI-10003091"/>
    <x v="1"/>
    <x v="8"/>
    <s v="GBC DocuBind TL200 Manual Binding Machine"/>
    <n v="895.92"/>
    <n v="5"/>
    <n v="0.2"/>
    <n v="302.37299999999993"/>
  </r>
  <r>
    <n v="1921"/>
    <x v="944"/>
    <x v="3"/>
    <x v="629"/>
    <n v="41871"/>
    <s v="First Class"/>
    <s v="EH-13765"/>
    <s v="Edward Hooks"/>
    <x v="1"/>
    <s v="United States"/>
    <s v="Watertown"/>
    <x v="15"/>
    <n v="13601"/>
    <x v="3"/>
    <s v="FUR-CH-10003981"/>
    <x v="0"/>
    <x v="1"/>
    <s v="Global Commerce Series Low-Back Swivel/Tilt Chairs"/>
    <n v="462.56400000000002"/>
    <n v="2"/>
    <n v="0.1"/>
    <n v="97.652399999999943"/>
  </r>
  <r>
    <n v="1922"/>
    <x v="945"/>
    <x v="1"/>
    <x v="292"/>
    <n v="41191"/>
    <s v="Standard Class"/>
    <s v="MZ-17515"/>
    <s v="Mary Zewe"/>
    <x v="1"/>
    <s v="United States"/>
    <s v="Reading"/>
    <x v="9"/>
    <n v="19601"/>
    <x v="3"/>
    <s v="OFF-ST-10002562"/>
    <x v="1"/>
    <x v="4"/>
    <s v="Staples"/>
    <n v="15.008000000000003"/>
    <n v="2"/>
    <n v="0.2"/>
    <n v="1.5007999999999999"/>
  </r>
  <r>
    <n v="1923"/>
    <x v="946"/>
    <x v="0"/>
    <x v="630"/>
    <n v="41466"/>
    <s v="Second Class"/>
    <s v="SC-20230"/>
    <s v="Scot Coram"/>
    <x v="1"/>
    <s v="United States"/>
    <s v="Arlington"/>
    <x v="5"/>
    <n v="76017"/>
    <x v="2"/>
    <s v="TEC-PH-10004345"/>
    <x v="2"/>
    <x v="7"/>
    <s v="Cisco SPA 502G IP Phone"/>
    <n v="863.6400000000001"/>
    <n v="9"/>
    <n v="0.2"/>
    <n v="107.95499999999998"/>
  </r>
  <r>
    <n v="1924"/>
    <x v="946"/>
    <x v="0"/>
    <x v="630"/>
    <n v="41466"/>
    <s v="Second Class"/>
    <s v="SC-20230"/>
    <s v="Scot Coram"/>
    <x v="1"/>
    <s v="United States"/>
    <s v="Arlington"/>
    <x v="5"/>
    <n v="76017"/>
    <x v="2"/>
    <s v="OFF-AR-10000588"/>
    <x v="1"/>
    <x v="6"/>
    <s v="Newell 345"/>
    <n v="47.616"/>
    <n v="3"/>
    <n v="0.2"/>
    <n v="3.571200000000001"/>
  </r>
  <r>
    <n v="1925"/>
    <x v="947"/>
    <x v="3"/>
    <x v="256"/>
    <n v="41981"/>
    <s v="Second Class"/>
    <s v="NP-18325"/>
    <s v="Naresj Patel"/>
    <x v="0"/>
    <s v="United States"/>
    <s v="San Diego"/>
    <x v="1"/>
    <n v="92024"/>
    <x v="1"/>
    <s v="OFF-PA-10003039"/>
    <x v="1"/>
    <x v="10"/>
    <s v="Xerox 1960"/>
    <n v="92.94"/>
    <n v="3"/>
    <n v="0"/>
    <n v="41.822999999999993"/>
  </r>
  <r>
    <n v="1926"/>
    <x v="948"/>
    <x v="3"/>
    <x v="631"/>
    <n v="41712"/>
    <s v="Standard Class"/>
    <s v="LW-16990"/>
    <s v="Lindsay Williams"/>
    <x v="1"/>
    <s v="United States"/>
    <s v="San Francisco"/>
    <x v="1"/>
    <n v="94110"/>
    <x v="1"/>
    <s v="TEC-AC-10001908"/>
    <x v="2"/>
    <x v="11"/>
    <s v="Logitech Wireless Headset h800"/>
    <n v="199.98"/>
    <n v="2"/>
    <n v="0"/>
    <n v="69.992999999999995"/>
  </r>
  <r>
    <n v="1927"/>
    <x v="949"/>
    <x v="0"/>
    <x v="632"/>
    <n v="41441"/>
    <s v="Standard Class"/>
    <s v="GM-14680"/>
    <s v="Greg Matthias"/>
    <x v="0"/>
    <s v="United States"/>
    <s v="Los Angeles"/>
    <x v="1"/>
    <n v="90045"/>
    <x v="1"/>
    <s v="TEC-PH-10001198"/>
    <x v="2"/>
    <x v="7"/>
    <s v="Avaya 4621SW VoIP phone"/>
    <n v="177.48000000000002"/>
    <n v="3"/>
    <n v="0.2"/>
    <n v="19.966499999999982"/>
  </r>
  <r>
    <n v="1928"/>
    <x v="950"/>
    <x v="3"/>
    <x v="354"/>
    <n v="41975"/>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n v="41717"/>
    <s v="Second Class"/>
    <s v="VM-21685"/>
    <s v="Valerie Mitchum"/>
    <x v="2"/>
    <s v="United States"/>
    <s v="Seattle"/>
    <x v="4"/>
    <n v="98105"/>
    <x v="1"/>
    <s v="OFF-PA-10001972"/>
    <x v="1"/>
    <x v="10"/>
    <s v="Xerox 214"/>
    <n v="6.48"/>
    <n v="1"/>
    <n v="0"/>
    <n v="3.1104000000000003"/>
  </r>
  <r>
    <n v="1930"/>
    <x v="951"/>
    <x v="3"/>
    <x v="633"/>
    <n v="41717"/>
    <s v="Second Class"/>
    <s v="VM-21685"/>
    <s v="Valerie Mitchum"/>
    <x v="2"/>
    <s v="United States"/>
    <s v="Seattle"/>
    <x v="4"/>
    <n v="98105"/>
    <x v="1"/>
    <s v="OFF-ST-10004180"/>
    <x v="1"/>
    <x v="4"/>
    <s v="Safco Commercial Shelving"/>
    <n v="46.51"/>
    <n v="1"/>
    <n v="0"/>
    <n v="1.8603999999999985"/>
  </r>
  <r>
    <n v="1931"/>
    <x v="951"/>
    <x v="3"/>
    <x v="633"/>
    <n v="41717"/>
    <s v="Second Class"/>
    <s v="VM-21685"/>
    <s v="Valerie Mitchum"/>
    <x v="2"/>
    <s v="United States"/>
    <s v="Seattle"/>
    <x v="4"/>
    <n v="98105"/>
    <x v="1"/>
    <s v="TEC-PH-10004165"/>
    <x v="2"/>
    <x v="7"/>
    <s v="Mitel MiVoice 5330e IP Phone"/>
    <n v="659.97600000000011"/>
    <n v="3"/>
    <n v="0.2"/>
    <n v="49.498199999999969"/>
  </r>
  <r>
    <n v="1932"/>
    <x v="952"/>
    <x v="0"/>
    <x v="581"/>
    <n v="41608"/>
    <s v="Second Class"/>
    <s v="CC-12670"/>
    <s v="Craig Carreira"/>
    <x v="0"/>
    <s v="United States"/>
    <s v="Scottsdale"/>
    <x v="16"/>
    <n v="85254"/>
    <x v="1"/>
    <s v="TEC-PH-10002483"/>
    <x v="2"/>
    <x v="7"/>
    <s v="Motorola Moto X"/>
    <n v="271.99200000000002"/>
    <n v="1"/>
    <n v="0.2"/>
    <n v="23.799300000000002"/>
  </r>
  <r>
    <n v="1933"/>
    <x v="953"/>
    <x v="3"/>
    <x v="634"/>
    <n v="41862"/>
    <s v="Second Class"/>
    <s v="SV-20365"/>
    <s v="Seth Vernon"/>
    <x v="0"/>
    <s v="United States"/>
    <s v="Lafayette"/>
    <x v="28"/>
    <n v="70506"/>
    <x v="0"/>
    <s v="FUR-BO-10000468"/>
    <x v="0"/>
    <x v="0"/>
    <s v="O'Sullivan 2-Shelf Heavy-Duty Bookcases"/>
    <n v="145.74"/>
    <n v="3"/>
    <n v="0"/>
    <n v="23.318400000000011"/>
  </r>
  <r>
    <n v="1934"/>
    <x v="953"/>
    <x v="3"/>
    <x v="634"/>
    <n v="41862"/>
    <s v="Second Class"/>
    <s v="SV-20365"/>
    <s v="Seth Vernon"/>
    <x v="0"/>
    <s v="United States"/>
    <s v="Lafayette"/>
    <x v="28"/>
    <n v="70506"/>
    <x v="0"/>
    <s v="FUR-FU-10001706"/>
    <x v="0"/>
    <x v="5"/>
    <s v="Longer-Life Soft White Bulbs"/>
    <n v="15.4"/>
    <n v="5"/>
    <n v="0"/>
    <n v="7.3919999999999995"/>
  </r>
  <r>
    <n v="1935"/>
    <x v="954"/>
    <x v="3"/>
    <x v="344"/>
    <n v="41977"/>
    <s v="Standard Class"/>
    <s v="LW-16990"/>
    <s v="Lindsay Williams"/>
    <x v="1"/>
    <s v="United States"/>
    <s v="San Francisco"/>
    <x v="1"/>
    <n v="94109"/>
    <x v="1"/>
    <s v="OFF-PA-10003129"/>
    <x v="1"/>
    <x v="10"/>
    <s v="Tops White Computer Printout Paper"/>
    <n v="244.54999999999998"/>
    <n v="5"/>
    <n v="0"/>
    <n v="114.93849999999998"/>
  </r>
  <r>
    <n v="1936"/>
    <x v="954"/>
    <x v="3"/>
    <x v="344"/>
    <n v="41977"/>
    <s v="Standard Class"/>
    <s v="LW-16990"/>
    <s v="Lindsay Williams"/>
    <x v="1"/>
    <s v="United States"/>
    <s v="San Francisco"/>
    <x v="1"/>
    <n v="94109"/>
    <x v="1"/>
    <s v="TEC-AC-10001284"/>
    <x v="2"/>
    <x v="11"/>
    <s v="Enermax Briskie RF Wireless Keyboard and Mouse Combo"/>
    <n v="166.16"/>
    <n v="8"/>
    <n v="0"/>
    <n v="59.817599999999999"/>
  </r>
  <r>
    <n v="1937"/>
    <x v="955"/>
    <x v="1"/>
    <x v="442"/>
    <n v="41056"/>
    <s v="Second Class"/>
    <s v="NP-18685"/>
    <s v="Nora Pelletier"/>
    <x v="2"/>
    <s v="United States"/>
    <s v="San Francisco"/>
    <x v="1"/>
    <n v="94109"/>
    <x v="1"/>
    <s v="FUR-FU-10002268"/>
    <x v="0"/>
    <x v="5"/>
    <s v="Ultra Door Push Plate"/>
    <n v="14.73"/>
    <n v="3"/>
    <n v="0"/>
    <n v="4.8608999999999991"/>
  </r>
  <r>
    <n v="1938"/>
    <x v="956"/>
    <x v="0"/>
    <x v="630"/>
    <n v="41468"/>
    <s v="Standard Class"/>
    <s v="JE-15715"/>
    <s v="Joe Elijah"/>
    <x v="0"/>
    <s v="United States"/>
    <s v="Broomfield"/>
    <x v="22"/>
    <n v="80020"/>
    <x v="1"/>
    <s v="OFF-BI-10002082"/>
    <x v="1"/>
    <x v="8"/>
    <s v="GBC Twin Loop Wire Binding Elements"/>
    <n v="19.968000000000004"/>
    <n v="2"/>
    <n v="0.7"/>
    <n v="-13.311999999999998"/>
  </r>
  <r>
    <n v="1939"/>
    <x v="956"/>
    <x v="0"/>
    <x v="630"/>
    <n v="41468"/>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n v="41468"/>
    <s v="Standard Class"/>
    <s v="JE-15715"/>
    <s v="Joe Elijah"/>
    <x v="0"/>
    <s v="United States"/>
    <s v="Broomfield"/>
    <x v="22"/>
    <n v="80020"/>
    <x v="1"/>
    <s v="OFF-BI-10001634"/>
    <x v="1"/>
    <x v="8"/>
    <s v="Wilson Jones Active Use Binders"/>
    <n v="8.7360000000000024"/>
    <n v="4"/>
    <n v="0.7"/>
    <n v="-6.1151999999999997"/>
  </r>
  <r>
    <n v="1941"/>
    <x v="956"/>
    <x v="0"/>
    <x v="630"/>
    <n v="41468"/>
    <s v="Standard Class"/>
    <s v="JE-15715"/>
    <s v="Joe Elijah"/>
    <x v="0"/>
    <s v="United States"/>
    <s v="Broomfield"/>
    <x v="22"/>
    <n v="80020"/>
    <x v="1"/>
    <s v="FUR-CH-10004287"/>
    <x v="0"/>
    <x v="1"/>
    <s v="SAFCO Arco Folding Chair"/>
    <n v="662.88"/>
    <n v="3"/>
    <n v="0.2"/>
    <n v="74.573999999999955"/>
  </r>
  <r>
    <n v="1942"/>
    <x v="957"/>
    <x v="3"/>
    <x v="635"/>
    <n v="41884"/>
    <s v="First Class"/>
    <s v="CP-12085"/>
    <s v="Cathy Prescott"/>
    <x v="1"/>
    <s v="United States"/>
    <s v="Quincy"/>
    <x v="10"/>
    <n v="62301"/>
    <x v="2"/>
    <s v="OFF-LA-10004544"/>
    <x v="1"/>
    <x v="2"/>
    <s v="Avery 505"/>
    <n v="47.360000000000007"/>
    <n v="4"/>
    <n v="0.2"/>
    <n v="17.759999999999998"/>
  </r>
  <r>
    <n v="1943"/>
    <x v="957"/>
    <x v="3"/>
    <x v="635"/>
    <n v="41884"/>
    <s v="First Class"/>
    <s v="CP-12085"/>
    <s v="Cathy Prescott"/>
    <x v="1"/>
    <s v="United States"/>
    <s v="Quincy"/>
    <x v="10"/>
    <n v="62301"/>
    <x v="2"/>
    <s v="OFF-ST-10004507"/>
    <x v="1"/>
    <x v="4"/>
    <s v="Advantus Rolling Storage Box"/>
    <n v="27.439999999999998"/>
    <n v="2"/>
    <n v="0.2"/>
    <n v="2.4009999999999998"/>
  </r>
  <r>
    <n v="1944"/>
    <x v="957"/>
    <x v="3"/>
    <x v="635"/>
    <n v="41884"/>
    <s v="First Class"/>
    <s v="CP-12085"/>
    <s v="Cathy Prescott"/>
    <x v="1"/>
    <s v="United States"/>
    <s v="Quincy"/>
    <x v="10"/>
    <n v="62301"/>
    <x v="2"/>
    <s v="OFF-BI-10002012"/>
    <x v="1"/>
    <x v="8"/>
    <s v="Wilson Jones Easy Flow II Sheet Lifters"/>
    <n v="3.2399999999999993"/>
    <n v="9"/>
    <n v="0.8"/>
    <n v="-5.1840000000000011"/>
  </r>
  <r>
    <n v="1945"/>
    <x v="958"/>
    <x v="0"/>
    <x v="23"/>
    <n v="41452"/>
    <s v="Standard Class"/>
    <s v="EA-14035"/>
    <s v="Erin Ashbrook"/>
    <x v="1"/>
    <s v="United States"/>
    <s v="Carrollton"/>
    <x v="5"/>
    <n v="75007"/>
    <x v="2"/>
    <s v="TEC-AC-10001109"/>
    <x v="2"/>
    <x v="11"/>
    <s v="Logitech Trackman Marble Mouse"/>
    <n v="95.968000000000004"/>
    <n v="4"/>
    <n v="0.2"/>
    <n v="26.391200000000001"/>
  </r>
  <r>
    <n v="1946"/>
    <x v="958"/>
    <x v="0"/>
    <x v="23"/>
    <n v="41452"/>
    <s v="Standard Class"/>
    <s v="EA-14035"/>
    <s v="Erin Ashbrook"/>
    <x v="1"/>
    <s v="United States"/>
    <s v="Carrollton"/>
    <x v="5"/>
    <n v="75007"/>
    <x v="2"/>
    <s v="OFF-PA-10000809"/>
    <x v="1"/>
    <x v="10"/>
    <s v="Xerox 206"/>
    <n v="10.368000000000002"/>
    <n v="2"/>
    <n v="0.2"/>
    <n v="3.6288"/>
  </r>
  <r>
    <n v="1947"/>
    <x v="959"/>
    <x v="3"/>
    <x v="264"/>
    <n v="41889"/>
    <s v="Standard Class"/>
    <s v="AC-10615"/>
    <s v="Ann Chong"/>
    <x v="1"/>
    <s v="United States"/>
    <s v="New York City"/>
    <x v="15"/>
    <n v="10009"/>
    <x v="3"/>
    <s v="OFF-AR-10000658"/>
    <x v="1"/>
    <x v="6"/>
    <s v="Newell 324"/>
    <n v="23.1"/>
    <n v="2"/>
    <n v="0"/>
    <n v="6.468"/>
  </r>
  <r>
    <n v="1948"/>
    <x v="959"/>
    <x v="3"/>
    <x v="264"/>
    <n v="41889"/>
    <s v="Standard Class"/>
    <s v="AC-10615"/>
    <s v="Ann Chong"/>
    <x v="1"/>
    <s v="United States"/>
    <s v="New York City"/>
    <x v="15"/>
    <n v="10009"/>
    <x v="3"/>
    <s v="FUR-FU-10001196"/>
    <x v="0"/>
    <x v="5"/>
    <s v="DAX Cubicle Frames - 8x10"/>
    <n v="11.54"/>
    <n v="2"/>
    <n v="0"/>
    <n v="3.4619999999999997"/>
  </r>
  <r>
    <n v="1949"/>
    <x v="959"/>
    <x v="3"/>
    <x v="264"/>
    <n v="41889"/>
    <s v="Standard Class"/>
    <s v="AC-10615"/>
    <s v="Ann Chong"/>
    <x v="1"/>
    <s v="United States"/>
    <s v="New York City"/>
    <x v="15"/>
    <n v="10009"/>
    <x v="3"/>
    <s v="FUR-TA-10001889"/>
    <x v="0"/>
    <x v="3"/>
    <s v="Bush Advantage Collection Racetrack Conference Table"/>
    <n v="254.52599999999998"/>
    <n v="1"/>
    <n v="0.4"/>
    <n v="-93.3262"/>
  </r>
  <r>
    <n v="1950"/>
    <x v="959"/>
    <x v="3"/>
    <x v="264"/>
    <n v="41889"/>
    <s v="Standard Class"/>
    <s v="AC-10615"/>
    <s v="Ann Chong"/>
    <x v="1"/>
    <s v="United States"/>
    <s v="New York City"/>
    <x v="15"/>
    <n v="10009"/>
    <x v="3"/>
    <s v="OFF-AP-10000358"/>
    <x v="1"/>
    <x v="9"/>
    <s v="Fellowes Basic Home/Office Series Surge Protectors"/>
    <n v="12.98"/>
    <n v="1"/>
    <n v="0"/>
    <n v="3.7641999999999989"/>
  </r>
  <r>
    <n v="1951"/>
    <x v="959"/>
    <x v="3"/>
    <x v="264"/>
    <n v="41889"/>
    <s v="Standard Class"/>
    <s v="AC-10615"/>
    <s v="Ann Chong"/>
    <x v="1"/>
    <s v="United States"/>
    <s v="New York City"/>
    <x v="15"/>
    <n v="10009"/>
    <x v="3"/>
    <s v="OFF-BI-10004970"/>
    <x v="1"/>
    <x v="8"/>
    <s v="ACCOHIDE 3-Ring Binder, Blue, 1&quot;"/>
    <n v="26.432000000000002"/>
    <n v="8"/>
    <n v="0.2"/>
    <n v="8.9207999999999998"/>
  </r>
  <r>
    <n v="1952"/>
    <x v="959"/>
    <x v="3"/>
    <x v="264"/>
    <n v="41889"/>
    <s v="Standard Class"/>
    <s v="AC-10615"/>
    <s v="Ann Chong"/>
    <x v="1"/>
    <s v="United States"/>
    <s v="New York City"/>
    <x v="15"/>
    <n v="10009"/>
    <x v="3"/>
    <s v="TEC-PH-10003885"/>
    <x v="2"/>
    <x v="7"/>
    <s v="Cisco SPA508G"/>
    <n v="197.96999999999997"/>
    <n v="3"/>
    <n v="0"/>
    <n v="57.41129999999999"/>
  </r>
  <r>
    <n v="1953"/>
    <x v="959"/>
    <x v="3"/>
    <x v="264"/>
    <n v="41889"/>
    <s v="Standard Class"/>
    <s v="AC-10615"/>
    <s v="Ann Chong"/>
    <x v="1"/>
    <s v="United States"/>
    <s v="New York City"/>
    <x v="15"/>
    <n v="10009"/>
    <x v="3"/>
    <s v="OFF-LA-10001641"/>
    <x v="1"/>
    <x v="2"/>
    <s v="Avery 518"/>
    <n v="18.899999999999999"/>
    <n v="6"/>
    <n v="0"/>
    <n v="9.0719999999999992"/>
  </r>
  <r>
    <n v="1954"/>
    <x v="959"/>
    <x v="3"/>
    <x v="264"/>
    <n v="41889"/>
    <s v="Standard Class"/>
    <s v="AC-10615"/>
    <s v="Ann Chong"/>
    <x v="1"/>
    <s v="United States"/>
    <s v="New York City"/>
    <x v="15"/>
    <n v="10009"/>
    <x v="3"/>
    <s v="FUR-CH-10003379"/>
    <x v="0"/>
    <x v="1"/>
    <s v="Global Commerce Series High-Back Swivel/Tilt Chairs"/>
    <n v="1282.4100000000001"/>
    <n v="5"/>
    <n v="0.1"/>
    <n v="213.73500000000001"/>
  </r>
  <r>
    <n v="1955"/>
    <x v="959"/>
    <x v="3"/>
    <x v="264"/>
    <n v="41889"/>
    <s v="Standard Class"/>
    <s v="AC-10615"/>
    <s v="Ann Chong"/>
    <x v="1"/>
    <s v="United States"/>
    <s v="New York City"/>
    <x v="15"/>
    <n v="10009"/>
    <x v="3"/>
    <s v="OFF-AR-10004582"/>
    <x v="1"/>
    <x v="6"/>
    <s v="BIC Brite Liner Grip Highlighters"/>
    <n v="4.92"/>
    <n v="3"/>
    <n v="0"/>
    <n v="2.2139999999999995"/>
  </r>
  <r>
    <n v="1956"/>
    <x v="959"/>
    <x v="3"/>
    <x v="264"/>
    <n v="41889"/>
    <s v="Standard Class"/>
    <s v="AC-10615"/>
    <s v="Ann Chong"/>
    <x v="1"/>
    <s v="United States"/>
    <s v="New York City"/>
    <x v="15"/>
    <n v="10009"/>
    <x v="3"/>
    <s v="TEC-AC-10002842"/>
    <x v="2"/>
    <x v="11"/>
    <s v="WD My Passport Ultra 2TB Portable External Hard Drive"/>
    <n v="238"/>
    <n v="2"/>
    <n v="0"/>
    <n v="38.080000000000013"/>
  </r>
  <r>
    <n v="1957"/>
    <x v="959"/>
    <x v="3"/>
    <x v="264"/>
    <n v="41889"/>
    <s v="Standard Class"/>
    <s v="AC-10615"/>
    <s v="Ann Chong"/>
    <x v="1"/>
    <s v="United States"/>
    <s v="New York City"/>
    <x v="15"/>
    <n v="10009"/>
    <x v="3"/>
    <s v="TEC-AC-10000109"/>
    <x v="2"/>
    <x v="11"/>
    <s v="Sony Micro Vault Click 16 GB USB 2.0 Flash Drive"/>
    <n v="167.97"/>
    <n v="3"/>
    <n v="0"/>
    <n v="40.31280000000001"/>
  </r>
  <r>
    <n v="1958"/>
    <x v="959"/>
    <x v="3"/>
    <x v="264"/>
    <n v="41889"/>
    <s v="Standard Class"/>
    <s v="AC-10615"/>
    <s v="Ann Chong"/>
    <x v="1"/>
    <s v="United States"/>
    <s v="New York City"/>
    <x v="15"/>
    <n v="10009"/>
    <x v="3"/>
    <s v="OFF-PA-10003893"/>
    <x v="1"/>
    <x v="10"/>
    <s v="Xerox 1962"/>
    <n v="17.12"/>
    <n v="4"/>
    <n v="0"/>
    <n v="7.7039999999999988"/>
  </r>
  <r>
    <n v="1959"/>
    <x v="960"/>
    <x v="3"/>
    <x v="18"/>
    <n v="41898"/>
    <s v="Second Class"/>
    <s v="RW-19690"/>
    <s v="Robert Waldorf"/>
    <x v="0"/>
    <s v="United States"/>
    <s v="Springfield"/>
    <x v="25"/>
    <n v="65807"/>
    <x v="2"/>
    <s v="OFF-BI-10003669"/>
    <x v="1"/>
    <x v="8"/>
    <s v="3M Organizer Strips"/>
    <n v="16.200000000000003"/>
    <n v="3"/>
    <n v="0"/>
    <n v="7.7759999999999998"/>
  </r>
  <r>
    <n v="1960"/>
    <x v="960"/>
    <x v="3"/>
    <x v="18"/>
    <n v="41898"/>
    <s v="Second Class"/>
    <s v="RW-19690"/>
    <s v="Robert Waldorf"/>
    <x v="0"/>
    <s v="United States"/>
    <s v="Springfield"/>
    <x v="25"/>
    <n v="65807"/>
    <x v="2"/>
    <s v="OFF-AP-10004785"/>
    <x v="1"/>
    <x v="9"/>
    <s v="Holmes Replacement Filter for HEPA Air Cleaner, Medium Room"/>
    <n v="33.99"/>
    <n v="3"/>
    <n v="0"/>
    <n v="14.615700000000004"/>
  </r>
  <r>
    <n v="1961"/>
    <x v="960"/>
    <x v="3"/>
    <x v="18"/>
    <n v="41898"/>
    <s v="Second Class"/>
    <s v="RW-19690"/>
    <s v="Robert Waldorf"/>
    <x v="0"/>
    <s v="United States"/>
    <s v="Springfield"/>
    <x v="25"/>
    <n v="65807"/>
    <x v="2"/>
    <s v="TEC-AC-10003023"/>
    <x v="2"/>
    <x v="11"/>
    <s v="Logitech G105 Gaming Keyboard"/>
    <n v="296.84999999999997"/>
    <n v="5"/>
    <n v="0"/>
    <n v="53.432999999999993"/>
  </r>
  <r>
    <n v="1962"/>
    <x v="960"/>
    <x v="3"/>
    <x v="18"/>
    <n v="41898"/>
    <s v="Second Class"/>
    <s v="RW-19690"/>
    <s v="Robert Waldorf"/>
    <x v="0"/>
    <s v="United States"/>
    <s v="Springfield"/>
    <x v="25"/>
    <n v="65807"/>
    <x v="2"/>
    <s v="TEC-AC-10002217"/>
    <x v="2"/>
    <x v="11"/>
    <s v="Imation Clip USB flash drive - 8 GB"/>
    <n v="112.80000000000001"/>
    <n v="6"/>
    <n v="0"/>
    <n v="6.7680000000000007"/>
  </r>
  <r>
    <n v="1963"/>
    <x v="960"/>
    <x v="3"/>
    <x v="18"/>
    <n v="41898"/>
    <s v="Second Class"/>
    <s v="RW-19690"/>
    <s v="Robert Waldorf"/>
    <x v="0"/>
    <s v="United States"/>
    <s v="Springfield"/>
    <x v="25"/>
    <n v="65807"/>
    <x v="2"/>
    <s v="OFF-BI-10002954"/>
    <x v="1"/>
    <x v="8"/>
    <s v="Newell 3-Hole Punched Plastic Slotted Magazine Holders for Binders"/>
    <n v="13.71"/>
    <n v="3"/>
    <n v="0"/>
    <n v="6.5808"/>
  </r>
  <r>
    <n v="1964"/>
    <x v="960"/>
    <x v="3"/>
    <x v="18"/>
    <n v="41898"/>
    <s v="Second Class"/>
    <s v="RW-19690"/>
    <s v="Robert Waldorf"/>
    <x v="0"/>
    <s v="United States"/>
    <s v="Springfield"/>
    <x v="25"/>
    <n v="65807"/>
    <x v="2"/>
    <s v="OFF-PA-10002586"/>
    <x v="1"/>
    <x v="10"/>
    <s v="Xerox 1970"/>
    <n v="24.900000000000002"/>
    <n v="5"/>
    <n v="0"/>
    <n v="11.703000000000001"/>
  </r>
  <r>
    <n v="1965"/>
    <x v="960"/>
    <x v="3"/>
    <x v="18"/>
    <n v="41898"/>
    <s v="Second Class"/>
    <s v="RW-19690"/>
    <s v="Robert Waldorf"/>
    <x v="0"/>
    <s v="United States"/>
    <s v="Springfield"/>
    <x v="25"/>
    <n v="65807"/>
    <x v="2"/>
    <s v="OFF-ST-10000025"/>
    <x v="1"/>
    <x v="4"/>
    <s v="Fellowes Stor/Drawer Steel Plus Storage Drawers"/>
    <n v="286.29000000000002"/>
    <n v="3"/>
    <n v="0"/>
    <n v="17.177399999999977"/>
  </r>
  <r>
    <n v="1966"/>
    <x v="960"/>
    <x v="3"/>
    <x v="18"/>
    <n v="41898"/>
    <s v="Second Class"/>
    <s v="RW-19690"/>
    <s v="Robert Waldorf"/>
    <x v="0"/>
    <s v="United States"/>
    <s v="Springfield"/>
    <x v="25"/>
    <n v="65807"/>
    <x v="2"/>
    <s v="OFF-AP-10003281"/>
    <x v="1"/>
    <x v="9"/>
    <s v="Acco 6 Outlet Guardian Standard Surge Suppressor"/>
    <n v="24.18"/>
    <n v="2"/>
    <n v="0"/>
    <n v="7.2539999999999978"/>
  </r>
  <r>
    <n v="1967"/>
    <x v="961"/>
    <x v="3"/>
    <x v="202"/>
    <n v="42002"/>
    <s v="Standard Class"/>
    <s v="DB-13210"/>
    <s v="Dean Braden"/>
    <x v="0"/>
    <s v="United States"/>
    <s v="Paterson"/>
    <x v="30"/>
    <n v="7501"/>
    <x v="3"/>
    <s v="TEC-PH-10002103"/>
    <x v="2"/>
    <x v="7"/>
    <s v="Jabra SPEAK 410"/>
    <n v="281.96999999999997"/>
    <n v="3"/>
    <n v="0"/>
    <n v="78.951599999999999"/>
  </r>
  <r>
    <n v="1968"/>
    <x v="961"/>
    <x v="3"/>
    <x v="202"/>
    <n v="42002"/>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n v="42002"/>
    <s v="Standard Class"/>
    <s v="DB-13210"/>
    <s v="Dean Braden"/>
    <x v="0"/>
    <s v="United States"/>
    <s v="Paterson"/>
    <x v="30"/>
    <n v="7501"/>
    <x v="3"/>
    <s v="OFF-PA-10001144"/>
    <x v="1"/>
    <x v="10"/>
    <s v="Xerox 1913"/>
    <n v="166.44"/>
    <n v="3"/>
    <n v="0"/>
    <n v="79.891199999999998"/>
  </r>
  <r>
    <n v="1970"/>
    <x v="962"/>
    <x v="3"/>
    <x v="397"/>
    <n v="41912"/>
    <s v="Standard Class"/>
    <s v="BD-11320"/>
    <s v="Bill Donatelli"/>
    <x v="0"/>
    <s v="United States"/>
    <s v="Tulsa"/>
    <x v="26"/>
    <n v="74133"/>
    <x v="2"/>
    <s v="TEC-AC-10004659"/>
    <x v="2"/>
    <x v="11"/>
    <s v="Imation Secure+ Hardware Encrypted USB 2.0 Flash Drive; 16GB"/>
    <n v="291.95999999999998"/>
    <n v="4"/>
    <n v="0"/>
    <n v="102.18599999999998"/>
  </r>
  <r>
    <n v="1971"/>
    <x v="963"/>
    <x v="3"/>
    <x v="636"/>
    <n v="41771"/>
    <s v="Standard Class"/>
    <s v="ML-17755"/>
    <s v="Max Ludwig"/>
    <x v="2"/>
    <s v="United States"/>
    <s v="Chicago"/>
    <x v="10"/>
    <n v="60623"/>
    <x v="2"/>
    <s v="OFF-AR-10004752"/>
    <x v="1"/>
    <x v="6"/>
    <s v="Blackstonian Pencils"/>
    <n v="6.4080000000000004"/>
    <n v="3"/>
    <n v="0.2"/>
    <n v="0.64079999999999981"/>
  </r>
  <r>
    <n v="1972"/>
    <x v="963"/>
    <x v="3"/>
    <x v="636"/>
    <n v="41771"/>
    <s v="Standard Class"/>
    <s v="ML-17755"/>
    <s v="Max Ludwig"/>
    <x v="2"/>
    <s v="United States"/>
    <s v="Chicago"/>
    <x v="10"/>
    <n v="60623"/>
    <x v="2"/>
    <s v="TEC-AC-10004659"/>
    <x v="2"/>
    <x v="11"/>
    <s v="Imation Secure+ Hardware Encrypted USB 2.0 Flash Drive; 16GB"/>
    <n v="408.74399999999997"/>
    <n v="7"/>
    <n v="0.2"/>
    <n v="76.639499999999984"/>
  </r>
  <r>
    <n v="1973"/>
    <x v="964"/>
    <x v="2"/>
    <x v="637"/>
    <n v="40896"/>
    <s v="Standard Class"/>
    <s v="JD-16015"/>
    <s v="Joy Daniels"/>
    <x v="0"/>
    <s v="United States"/>
    <s v="Chicago"/>
    <x v="10"/>
    <n v="60610"/>
    <x v="2"/>
    <s v="OFF-BI-10001249"/>
    <x v="1"/>
    <x v="8"/>
    <s v="Avery Heavy-Duty EZD View Binder with Locking Rings"/>
    <n v="5.1039999999999992"/>
    <n v="4"/>
    <n v="0.8"/>
    <n v="-8.6768000000000018"/>
  </r>
  <r>
    <n v="1974"/>
    <x v="964"/>
    <x v="2"/>
    <x v="637"/>
    <n v="40896"/>
    <s v="Standard Class"/>
    <s v="JD-16015"/>
    <s v="Joy Daniels"/>
    <x v="0"/>
    <s v="United States"/>
    <s v="Chicago"/>
    <x v="10"/>
    <n v="60610"/>
    <x v="2"/>
    <s v="OFF-FA-10003059"/>
    <x v="1"/>
    <x v="13"/>
    <s v="Assorted Color Push Pins"/>
    <n v="2.8960000000000004"/>
    <n v="2"/>
    <n v="0.2"/>
    <n v="0.4705999999999998"/>
  </r>
  <r>
    <n v="1975"/>
    <x v="964"/>
    <x v="2"/>
    <x v="637"/>
    <n v="40896"/>
    <s v="Standard Class"/>
    <s v="JD-16015"/>
    <s v="Joy Daniels"/>
    <x v="0"/>
    <s v="United States"/>
    <s v="Chicago"/>
    <x v="10"/>
    <n v="60610"/>
    <x v="2"/>
    <s v="TEC-AC-10002718"/>
    <x v="2"/>
    <x v="11"/>
    <s v="Belkin Standard 104 key USB Keyboard"/>
    <n v="35.016000000000005"/>
    <n v="3"/>
    <n v="0.2"/>
    <n v="-2.188500000000003"/>
  </r>
  <r>
    <n v="1976"/>
    <x v="965"/>
    <x v="2"/>
    <x v="638"/>
    <n v="40836"/>
    <s v="Second Class"/>
    <s v="AS-10225"/>
    <s v="Alan Schoenberger"/>
    <x v="1"/>
    <s v="United States"/>
    <s v="Montgomery"/>
    <x v="19"/>
    <n v="36116"/>
    <x v="0"/>
    <s v="OFF-ST-10001522"/>
    <x v="1"/>
    <x v="4"/>
    <s v="Gould Plastics 18-Pocket Panel Bin, 34w x 5-1/4d x 20-1/2h"/>
    <n v="275.96999999999997"/>
    <n v="3"/>
    <n v="0"/>
    <n v="11.038799999999981"/>
  </r>
  <r>
    <n v="1977"/>
    <x v="965"/>
    <x v="2"/>
    <x v="638"/>
    <n v="40836"/>
    <s v="Second Class"/>
    <s v="AS-10225"/>
    <s v="Alan Schoenberger"/>
    <x v="1"/>
    <s v="United States"/>
    <s v="Montgomery"/>
    <x v="19"/>
    <n v="36116"/>
    <x v="0"/>
    <s v="TEC-PH-10002352"/>
    <x v="2"/>
    <x v="7"/>
    <s v="Avaya IP Phone 1140E VoIP phone"/>
    <n v="1394.95"/>
    <n v="5"/>
    <n v="0"/>
    <n v="362.68699999999995"/>
  </r>
  <r>
    <n v="1978"/>
    <x v="965"/>
    <x v="2"/>
    <x v="638"/>
    <n v="40836"/>
    <s v="Second Class"/>
    <s v="AS-10225"/>
    <s v="Alan Schoenberger"/>
    <x v="1"/>
    <s v="United States"/>
    <s v="Montgomery"/>
    <x v="19"/>
    <n v="36116"/>
    <x v="0"/>
    <s v="FUR-CH-10003774"/>
    <x v="0"/>
    <x v="1"/>
    <s v="Global Wood Trimmed Manager's Task Chair, Khaki"/>
    <n v="545.88"/>
    <n v="6"/>
    <n v="0"/>
    <n v="70.964399999999983"/>
  </r>
  <r>
    <n v="1979"/>
    <x v="966"/>
    <x v="1"/>
    <x v="412"/>
    <n v="41041"/>
    <s v="Standard Class"/>
    <s v="AA-10375"/>
    <s v="Allen Armold"/>
    <x v="0"/>
    <s v="United States"/>
    <s v="Salem"/>
    <x v="21"/>
    <n v="97301"/>
    <x v="1"/>
    <s v="OFF-AR-10000127"/>
    <x v="1"/>
    <x v="6"/>
    <s v="Newell 321"/>
    <n v="5.2480000000000002"/>
    <n v="2"/>
    <n v="0.2"/>
    <n v="0.59039999999999915"/>
  </r>
  <r>
    <n v="1980"/>
    <x v="967"/>
    <x v="0"/>
    <x v="167"/>
    <n v="41379"/>
    <s v="Same Day"/>
    <s v="KT-16465"/>
    <s v="Kean Takahito"/>
    <x v="0"/>
    <s v="United States"/>
    <s v="Glendale"/>
    <x v="16"/>
    <n v="85301"/>
    <x v="1"/>
    <s v="FUR-CH-10004086"/>
    <x v="0"/>
    <x v="1"/>
    <s v="Hon 4070 Series Pagoda Armless Upholstered Stacking Chairs"/>
    <n v="933.53600000000006"/>
    <n v="4"/>
    <n v="0.2"/>
    <n v="105.02279999999996"/>
  </r>
  <r>
    <n v="1981"/>
    <x v="967"/>
    <x v="0"/>
    <x v="167"/>
    <n v="41379"/>
    <s v="Same Day"/>
    <s v="KT-16465"/>
    <s v="Kean Takahito"/>
    <x v="0"/>
    <s v="United States"/>
    <s v="Glendale"/>
    <x v="16"/>
    <n v="85301"/>
    <x v="1"/>
    <s v="OFF-ST-10001228"/>
    <x v="1"/>
    <x v="4"/>
    <s v="Fellowes Personal Hanging Folder Files, Navy"/>
    <n v="42.975999999999999"/>
    <n v="4"/>
    <n v="0.2"/>
    <n v="4.2976000000000028"/>
  </r>
  <r>
    <n v="1982"/>
    <x v="968"/>
    <x v="1"/>
    <x v="639"/>
    <n v="41259"/>
    <s v="Second Class"/>
    <s v="MM-18280"/>
    <s v="Muhammed MacIntyre"/>
    <x v="1"/>
    <s v="United States"/>
    <s v="Columbus"/>
    <x v="32"/>
    <n v="31907"/>
    <x v="0"/>
    <s v="OFF-BI-10004187"/>
    <x v="1"/>
    <x v="8"/>
    <s v="Staples"/>
    <n v="3.76"/>
    <n v="2"/>
    <n v="0"/>
    <n v="1.8047999999999997"/>
  </r>
  <r>
    <n v="1983"/>
    <x v="969"/>
    <x v="2"/>
    <x v="640"/>
    <n v="40886"/>
    <s v="Standard Class"/>
    <s v="NG-18430"/>
    <s v="Nathan Gelder"/>
    <x v="0"/>
    <s v="United States"/>
    <s v="Oklahoma City"/>
    <x v="26"/>
    <n v="73120"/>
    <x v="2"/>
    <s v="TEC-PH-10003811"/>
    <x v="2"/>
    <x v="7"/>
    <s v="Jabra Supreme Plus Driver Edition Headset"/>
    <n v="479.96"/>
    <n v="4"/>
    <n v="0"/>
    <n v="134.3888"/>
  </r>
  <r>
    <n v="1984"/>
    <x v="970"/>
    <x v="2"/>
    <x v="641"/>
    <n v="40874"/>
    <s v="Second Class"/>
    <s v="LW-16825"/>
    <s v="Laurel Workman"/>
    <x v="1"/>
    <s v="United States"/>
    <s v="Brentwood"/>
    <x v="1"/>
    <n v="94513"/>
    <x v="1"/>
    <s v="OFF-AP-10000240"/>
    <x v="1"/>
    <x v="9"/>
    <s v="Belkin F9G930V10-GRY 9 Outlet Surge"/>
    <n v="320.88"/>
    <n v="6"/>
    <n v="0"/>
    <n v="93.055199999999957"/>
  </r>
  <r>
    <n v="1985"/>
    <x v="970"/>
    <x v="2"/>
    <x v="641"/>
    <n v="40874"/>
    <s v="Second Class"/>
    <s v="LW-16825"/>
    <s v="Laurel Workman"/>
    <x v="1"/>
    <s v="United States"/>
    <s v="Brentwood"/>
    <x v="1"/>
    <n v="94513"/>
    <x v="1"/>
    <s v="FUR-FU-10001940"/>
    <x v="0"/>
    <x v="5"/>
    <s v="Staples"/>
    <n v="23.88"/>
    <n v="3"/>
    <n v="0"/>
    <n v="10.507200000000001"/>
  </r>
  <r>
    <n v="1986"/>
    <x v="970"/>
    <x v="2"/>
    <x v="641"/>
    <n v="40874"/>
    <s v="Second Class"/>
    <s v="LW-16825"/>
    <s v="Laurel Workman"/>
    <x v="1"/>
    <s v="United States"/>
    <s v="Brentwood"/>
    <x v="1"/>
    <n v="94513"/>
    <x v="1"/>
    <s v="OFF-PA-10000575"/>
    <x v="1"/>
    <x v="10"/>
    <s v="Wirebound Message Books, Four 2 3/4 x 5 White Forms per Page"/>
    <n v="26.76"/>
    <n v="4"/>
    <n v="0"/>
    <n v="12.3096"/>
  </r>
  <r>
    <n v="1987"/>
    <x v="971"/>
    <x v="0"/>
    <x v="197"/>
    <n v="41483"/>
    <s v="First Class"/>
    <s v="CB-12415"/>
    <s v="Christy Brittain"/>
    <x v="0"/>
    <s v="United States"/>
    <s v="Columbus"/>
    <x v="24"/>
    <n v="43229"/>
    <x v="3"/>
    <s v="TEC-CO-10001449"/>
    <x v="2"/>
    <x v="16"/>
    <s v="Hewlett Packard LaserJet 3310 Copier"/>
    <n v="1439.9759999999999"/>
    <n v="4"/>
    <n v="0.4"/>
    <n v="191.99680000000001"/>
  </r>
  <r>
    <n v="1988"/>
    <x v="972"/>
    <x v="1"/>
    <x v="529"/>
    <n v="41226"/>
    <s v="Standard Class"/>
    <s v="AS-10090"/>
    <s v="Adam Shillingsburg"/>
    <x v="0"/>
    <s v="United States"/>
    <s v="Springfield"/>
    <x v="25"/>
    <n v="65807"/>
    <x v="2"/>
    <s v="OFF-BI-10002393"/>
    <x v="1"/>
    <x v="8"/>
    <s v="Binder Posts"/>
    <n v="17.22"/>
    <n v="3"/>
    <n v="0"/>
    <n v="7.9212000000000007"/>
  </r>
  <r>
    <n v="1989"/>
    <x v="972"/>
    <x v="1"/>
    <x v="529"/>
    <n v="41226"/>
    <s v="Standard Class"/>
    <s v="AS-10090"/>
    <s v="Adam Shillingsburg"/>
    <x v="0"/>
    <s v="United States"/>
    <s v="Springfield"/>
    <x v="25"/>
    <n v="65807"/>
    <x v="2"/>
    <s v="FUR-TA-10002855"/>
    <x v="0"/>
    <x v="3"/>
    <s v="Bevis Round Conference Table Top &amp; Single Column Base"/>
    <n v="1024.3800000000001"/>
    <n v="7"/>
    <n v="0"/>
    <n v="215.11979999999994"/>
  </r>
  <r>
    <n v="1990"/>
    <x v="972"/>
    <x v="1"/>
    <x v="529"/>
    <n v="41226"/>
    <s v="Standard Class"/>
    <s v="AS-10090"/>
    <s v="Adam Shillingsburg"/>
    <x v="0"/>
    <s v="United States"/>
    <s v="Springfield"/>
    <x v="25"/>
    <n v="65807"/>
    <x v="2"/>
    <s v="OFF-EN-10000781"/>
    <x v="1"/>
    <x v="12"/>
    <s v="#10- 4 1/8&quot; x 9 1/2&quot; Recycled Envelopes"/>
    <n v="26.22"/>
    <n v="3"/>
    <n v="0"/>
    <n v="12.323399999999999"/>
  </r>
  <r>
    <n v="1991"/>
    <x v="972"/>
    <x v="1"/>
    <x v="529"/>
    <n v="41226"/>
    <s v="Standard Class"/>
    <s v="AS-10090"/>
    <s v="Adam Shillingsburg"/>
    <x v="0"/>
    <s v="United States"/>
    <s v="Springfield"/>
    <x v="25"/>
    <n v="65807"/>
    <x v="2"/>
    <s v="OFF-PA-10002160"/>
    <x v="1"/>
    <x v="10"/>
    <s v="Xerox 1978"/>
    <n v="17.34"/>
    <n v="3"/>
    <n v="0"/>
    <n v="8.4966000000000008"/>
  </r>
  <r>
    <n v="1992"/>
    <x v="973"/>
    <x v="3"/>
    <x v="642"/>
    <n v="41699"/>
    <s v="Standard Class"/>
    <s v="CB-12415"/>
    <s v="Christy Brittain"/>
    <x v="0"/>
    <s v="United States"/>
    <s v="Philadelphia"/>
    <x v="9"/>
    <n v="19134"/>
    <x v="3"/>
    <s v="OFF-BI-10004970"/>
    <x v="1"/>
    <x v="8"/>
    <s v="ACCOHIDE 3-Ring Binder, Blue, 1&quot;"/>
    <n v="4.9560000000000004"/>
    <n v="4"/>
    <n v="0.7"/>
    <n v="-3.7995999999999981"/>
  </r>
  <r>
    <n v="1993"/>
    <x v="974"/>
    <x v="3"/>
    <x v="643"/>
    <n v="41823"/>
    <s v="Standard Class"/>
    <s v="ML-17755"/>
    <s v="Max Ludwig"/>
    <x v="2"/>
    <s v="United States"/>
    <s v="Springfield"/>
    <x v="21"/>
    <n v="97477"/>
    <x v="1"/>
    <s v="OFF-LA-10003923"/>
    <x v="1"/>
    <x v="2"/>
    <s v="Alphabetical Labels for Top Tab Filing"/>
    <n v="71.040000000000006"/>
    <n v="6"/>
    <n v="0.2"/>
    <n v="26.640000000000004"/>
  </r>
  <r>
    <n v="1994"/>
    <x v="974"/>
    <x v="3"/>
    <x v="643"/>
    <n v="41823"/>
    <s v="Standard Class"/>
    <s v="ML-17755"/>
    <s v="Max Ludwig"/>
    <x v="2"/>
    <s v="United States"/>
    <s v="Springfield"/>
    <x v="21"/>
    <n v="97477"/>
    <x v="1"/>
    <s v="OFF-AR-10002257"/>
    <x v="1"/>
    <x v="6"/>
    <s v="Eldon Spacemaker Box, Quick-Snap Lid, Clear"/>
    <n v="5.3440000000000003"/>
    <n v="2"/>
    <n v="0.2"/>
    <n v="0.73479999999999923"/>
  </r>
  <r>
    <n v="1995"/>
    <x v="974"/>
    <x v="3"/>
    <x v="643"/>
    <n v="41823"/>
    <s v="Standard Class"/>
    <s v="ML-17755"/>
    <s v="Max Ludwig"/>
    <x v="2"/>
    <s v="United States"/>
    <s v="Springfield"/>
    <x v="21"/>
    <n v="97477"/>
    <x v="1"/>
    <s v="OFF-FA-10004395"/>
    <x v="1"/>
    <x v="13"/>
    <s v="Plymouth Boxed Rubber Bands by Plymouth"/>
    <n v="11.304"/>
    <n v="3"/>
    <n v="0.2"/>
    <n v="-2.1194999999999999"/>
  </r>
  <r>
    <n v="1996"/>
    <x v="975"/>
    <x v="3"/>
    <x v="574"/>
    <n v="41978"/>
    <s v="Second Class"/>
    <s v="JS-16030"/>
    <s v="Joy Smith"/>
    <x v="0"/>
    <s v="United States"/>
    <s v="Houston"/>
    <x v="5"/>
    <n v="77036"/>
    <x v="2"/>
    <s v="OFF-AP-10002534"/>
    <x v="1"/>
    <x v="9"/>
    <s v="3.6 Cubic Foot Counter Height Office Refrigerator"/>
    <n v="294.61999999999995"/>
    <n v="5"/>
    <n v="0.8"/>
    <n v="-766.01199999999994"/>
  </r>
  <r>
    <n v="1997"/>
    <x v="975"/>
    <x v="3"/>
    <x v="574"/>
    <n v="41978"/>
    <s v="Second Class"/>
    <s v="JS-16030"/>
    <s v="Joy Smith"/>
    <x v="0"/>
    <s v="United States"/>
    <s v="Houston"/>
    <x v="5"/>
    <n v="77036"/>
    <x v="2"/>
    <s v="FUR-FU-10004020"/>
    <x v="0"/>
    <x v="5"/>
    <s v="Advantus Panel Wall Acrylic Frame"/>
    <n v="8.7520000000000007"/>
    <n v="4"/>
    <n v="0.6"/>
    <n v="-3.719599999999998"/>
  </r>
  <r>
    <n v="1998"/>
    <x v="976"/>
    <x v="2"/>
    <x v="644"/>
    <n v="40584"/>
    <s v="First Class"/>
    <s v="ND-18460"/>
    <s v="Neil Ducich"/>
    <x v="1"/>
    <s v="United States"/>
    <s v="Chesapeake"/>
    <x v="17"/>
    <n v="23320"/>
    <x v="0"/>
    <s v="OFF-LA-10002787"/>
    <x v="1"/>
    <x v="2"/>
    <s v="Avery 480"/>
    <n v="15"/>
    <n v="4"/>
    <n v="0"/>
    <n v="7.1999999999999993"/>
  </r>
  <r>
    <n v="1999"/>
    <x v="976"/>
    <x v="2"/>
    <x v="644"/>
    <n v="40584"/>
    <s v="First Class"/>
    <s v="ND-18460"/>
    <s v="Neil Ducich"/>
    <x v="1"/>
    <s v="United States"/>
    <s v="Chesapeake"/>
    <x v="17"/>
    <n v="23320"/>
    <x v="0"/>
    <s v="TEC-PH-10003645"/>
    <x v="2"/>
    <x v="7"/>
    <s v="Aastra 57i VoIP phone"/>
    <n v="161.61000000000001"/>
    <n v="1"/>
    <n v="0"/>
    <n v="42.018600000000006"/>
  </r>
  <r>
    <n v="2000"/>
    <x v="976"/>
    <x v="2"/>
    <x v="644"/>
    <n v="40584"/>
    <s v="First Class"/>
    <s v="ND-18460"/>
    <s v="Neil Ducich"/>
    <x v="1"/>
    <s v="United States"/>
    <s v="Chesapeake"/>
    <x v="17"/>
    <n v="23320"/>
    <x v="0"/>
    <s v="TEC-PH-10001615"/>
    <x v="2"/>
    <x v="7"/>
    <s v="AT&amp;T CL82213"/>
    <n v="144.94999999999999"/>
    <n v="5"/>
    <n v="0"/>
    <n v="42.035499999999985"/>
  </r>
  <r>
    <n v="2001"/>
    <x v="977"/>
    <x v="3"/>
    <x v="645"/>
    <n v="41748"/>
    <s v="Standard Class"/>
    <s v="LW-17215"/>
    <s v="Luke Weiss"/>
    <x v="0"/>
    <s v="United States"/>
    <s v="Pasadena"/>
    <x v="1"/>
    <n v="91104"/>
    <x v="1"/>
    <s v="TEC-AC-10001767"/>
    <x v="2"/>
    <x v="11"/>
    <s v="SanDisk Ultra 64 GB MicroSDHC Class 10 Memory Card"/>
    <n v="199.95000000000002"/>
    <n v="5"/>
    <n v="0"/>
    <n v="21.994499999999988"/>
  </r>
  <r>
    <n v="2002"/>
    <x v="977"/>
    <x v="3"/>
    <x v="645"/>
    <n v="41748"/>
    <s v="Standard Class"/>
    <s v="LW-17215"/>
    <s v="Luke Weiss"/>
    <x v="0"/>
    <s v="United States"/>
    <s v="Pasadena"/>
    <x v="1"/>
    <n v="91104"/>
    <x v="1"/>
    <s v="OFF-AR-10001221"/>
    <x v="1"/>
    <x v="6"/>
    <s v="Dixon Ticonderoga Erasable Colored Pencil Set, 12-Color"/>
    <n v="41.86"/>
    <n v="7"/>
    <n v="0"/>
    <n v="14.232399999999998"/>
  </r>
  <r>
    <n v="2003"/>
    <x v="978"/>
    <x v="3"/>
    <x v="53"/>
    <n v="42002"/>
    <s v="Second Class"/>
    <s v="JW-15955"/>
    <s v="Joni Wasserman"/>
    <x v="0"/>
    <s v="United States"/>
    <s v="Louisville"/>
    <x v="0"/>
    <n v="40214"/>
    <x v="0"/>
    <s v="OFF-ST-10000563"/>
    <x v="1"/>
    <x v="4"/>
    <s v="Fellowes Bankers Box Stor/Drawer Steel Plus"/>
    <n v="95.94"/>
    <n v="3"/>
    <n v="0"/>
    <n v="9.5940000000000012"/>
  </r>
  <r>
    <n v="2004"/>
    <x v="978"/>
    <x v="3"/>
    <x v="53"/>
    <n v="42002"/>
    <s v="Second Class"/>
    <s v="JW-15955"/>
    <s v="Joni Wasserman"/>
    <x v="0"/>
    <s v="United States"/>
    <s v="Louisville"/>
    <x v="0"/>
    <n v="40214"/>
    <x v="0"/>
    <s v="FUR-CH-10001146"/>
    <x v="0"/>
    <x v="1"/>
    <s v="Global Value Mid-Back Manager's Chair, Gray"/>
    <n v="304.45"/>
    <n v="5"/>
    <n v="0"/>
    <n v="76.112499999999983"/>
  </r>
  <r>
    <n v="2005"/>
    <x v="979"/>
    <x v="3"/>
    <x v="645"/>
    <n v="41748"/>
    <s v="Standard Class"/>
    <s v="SC-20050"/>
    <s v="Sample Company A"/>
    <x v="2"/>
    <s v="United States"/>
    <s v="Lubbock"/>
    <x v="5"/>
    <n v="79424"/>
    <x v="2"/>
    <s v="OFF-BI-10004738"/>
    <x v="1"/>
    <x v="8"/>
    <s v="Flexible Leather- Look Classic Collection Ring Binder"/>
    <n v="11.363999999999997"/>
    <n v="3"/>
    <n v="0.8"/>
    <n v="-17.045999999999999"/>
  </r>
  <r>
    <n v="2006"/>
    <x v="980"/>
    <x v="2"/>
    <x v="520"/>
    <n v="40912"/>
    <s v="Standard Class"/>
    <s v="RW-19630"/>
    <s v="Rob Williams"/>
    <x v="1"/>
    <s v="United States"/>
    <s v="Columbia"/>
    <x v="25"/>
    <n v="65203"/>
    <x v="2"/>
    <s v="OFF-AR-10000034"/>
    <x v="1"/>
    <x v="6"/>
    <s v="BIC Brite Liner Grip Highlighters, Assorted, 5/Pack"/>
    <n v="29.68"/>
    <n v="7"/>
    <n v="0"/>
    <n v="11.575199999999999"/>
  </r>
  <r>
    <n v="2007"/>
    <x v="980"/>
    <x v="2"/>
    <x v="520"/>
    <n v="40912"/>
    <s v="Standard Class"/>
    <s v="RW-19630"/>
    <s v="Rob Williams"/>
    <x v="1"/>
    <s v="United States"/>
    <s v="Columbia"/>
    <x v="25"/>
    <n v="65203"/>
    <x v="2"/>
    <s v="TEC-AC-10000290"/>
    <x v="2"/>
    <x v="11"/>
    <s v="Sabrent 4-Port USB 2.0 Hub"/>
    <n v="47.53"/>
    <n v="7"/>
    <n v="0"/>
    <n v="16.160200000000003"/>
  </r>
  <r>
    <n v="2008"/>
    <x v="981"/>
    <x v="3"/>
    <x v="646"/>
    <n v="41856"/>
    <s v="First Class"/>
    <s v="CM-12190"/>
    <s v="Charlotte Melton"/>
    <x v="0"/>
    <s v="United States"/>
    <s v="Chicago"/>
    <x v="10"/>
    <n v="60623"/>
    <x v="2"/>
    <s v="FUR-BO-10003034"/>
    <x v="0"/>
    <x v="0"/>
    <s v="O'Sullivan Elevations Bookcase, Cherry Finish"/>
    <n v="183.37199999999999"/>
    <n v="2"/>
    <n v="0.3"/>
    <n v="-36.674399999999991"/>
  </r>
  <r>
    <n v="2009"/>
    <x v="982"/>
    <x v="2"/>
    <x v="647"/>
    <n v="40868"/>
    <s v="Standard Class"/>
    <s v="JF-15190"/>
    <s v="Jamie Frazer"/>
    <x v="0"/>
    <s v="United States"/>
    <s v="Johnson City"/>
    <x v="18"/>
    <n v="37604"/>
    <x v="0"/>
    <s v="OFF-AR-10001315"/>
    <x v="1"/>
    <x v="6"/>
    <s v="Newell 310"/>
    <n v="4.2240000000000002"/>
    <n v="3"/>
    <n v="0.2"/>
    <n v="0.47519999999999984"/>
  </r>
  <r>
    <n v="2010"/>
    <x v="982"/>
    <x v="2"/>
    <x v="647"/>
    <n v="40868"/>
    <s v="Standard Class"/>
    <s v="JF-15190"/>
    <s v="Jamie Frazer"/>
    <x v="0"/>
    <s v="United States"/>
    <s v="Johnson City"/>
    <x v="18"/>
    <n v="37604"/>
    <x v="0"/>
    <s v="OFF-AP-10002118"/>
    <x v="1"/>
    <x v="9"/>
    <s v="1.7 Cubic Foot Compact &quot;Cube&quot; Office Refrigerators"/>
    <n v="333.05600000000004"/>
    <n v="2"/>
    <n v="0.2"/>
    <n v="29.142400000000009"/>
  </r>
  <r>
    <n v="2011"/>
    <x v="982"/>
    <x v="2"/>
    <x v="647"/>
    <n v="40868"/>
    <s v="Standard Class"/>
    <s v="JF-15190"/>
    <s v="Jamie Frazer"/>
    <x v="0"/>
    <s v="United States"/>
    <s v="Johnson City"/>
    <x v="18"/>
    <n v="37604"/>
    <x v="0"/>
    <s v="OFF-PA-10002137"/>
    <x v="1"/>
    <x v="10"/>
    <s v="Southworth 100% Résumé Paper, 24lb."/>
    <n v="24.896000000000001"/>
    <n v="4"/>
    <n v="0.2"/>
    <n v="7.7799999999999976"/>
  </r>
  <r>
    <n v="2012"/>
    <x v="983"/>
    <x v="1"/>
    <x v="555"/>
    <n v="41254"/>
    <s v="Same Day"/>
    <s v="SC-20800"/>
    <s v="Stuart Calhoun"/>
    <x v="0"/>
    <s v="United States"/>
    <s v="Houston"/>
    <x v="5"/>
    <n v="77041"/>
    <x v="2"/>
    <s v="TEC-AC-10001606"/>
    <x v="2"/>
    <x v="11"/>
    <s v="Logitech Wireless Performance Mouse MX for PC and Mac"/>
    <n v="159.98400000000001"/>
    <n v="2"/>
    <n v="0.2"/>
    <n v="35.996400000000001"/>
  </r>
  <r>
    <n v="2013"/>
    <x v="983"/>
    <x v="1"/>
    <x v="555"/>
    <n v="41254"/>
    <s v="Same Day"/>
    <s v="SC-20800"/>
    <s v="Stuart Calhoun"/>
    <x v="0"/>
    <s v="United States"/>
    <s v="Houston"/>
    <x v="5"/>
    <n v="77041"/>
    <x v="2"/>
    <s v="OFF-ST-10000943"/>
    <x v="1"/>
    <x v="4"/>
    <s v="Eldon ProFile File 'N Store Portable File Tub Letter/Legal Size Black"/>
    <n v="46.344000000000001"/>
    <n v="3"/>
    <n v="0.2"/>
    <n v="4.6344000000000012"/>
  </r>
  <r>
    <n v="2014"/>
    <x v="984"/>
    <x v="0"/>
    <x v="31"/>
    <n v="41541"/>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n v="41541"/>
    <s v="Standard Class"/>
    <s v="AM-10705"/>
    <s v="Anne McFarland"/>
    <x v="0"/>
    <s v="United States"/>
    <s v="Auburn"/>
    <x v="19"/>
    <n v="36830"/>
    <x v="0"/>
    <s v="OFF-PA-10000533"/>
    <x v="1"/>
    <x v="10"/>
    <s v="Southworth Parchment Paper &amp; Envelopes"/>
    <n v="13.08"/>
    <n v="2"/>
    <n v="0"/>
    <n v="6.0167999999999999"/>
  </r>
  <r>
    <n v="2016"/>
    <x v="984"/>
    <x v="0"/>
    <x v="31"/>
    <n v="41541"/>
    <s v="Standard Class"/>
    <s v="AM-10705"/>
    <s v="Anne McFarland"/>
    <x v="0"/>
    <s v="United States"/>
    <s v="Auburn"/>
    <x v="19"/>
    <n v="36830"/>
    <x v="0"/>
    <s v="OFF-ST-10003716"/>
    <x v="1"/>
    <x v="4"/>
    <s v="Tennsco Double-Tier Lockers"/>
    <n v="900.08"/>
    <n v="4"/>
    <n v="0"/>
    <n v="117.0104"/>
  </r>
  <r>
    <n v="2017"/>
    <x v="985"/>
    <x v="1"/>
    <x v="531"/>
    <n v="40991"/>
    <s v="Standard Class"/>
    <s v="BK-11260"/>
    <s v="Berenike Kampe"/>
    <x v="0"/>
    <s v="United States"/>
    <s v="San Bernardino"/>
    <x v="1"/>
    <n v="92404"/>
    <x v="1"/>
    <s v="OFF-BI-10000088"/>
    <x v="1"/>
    <x v="8"/>
    <s v="GBC Imprintable Covers"/>
    <n v="17.568000000000001"/>
    <n v="2"/>
    <n v="0.2"/>
    <n v="6.3684000000000003"/>
  </r>
  <r>
    <n v="2018"/>
    <x v="985"/>
    <x v="1"/>
    <x v="531"/>
    <n v="40991"/>
    <s v="Standard Class"/>
    <s v="BK-11260"/>
    <s v="Berenike Kampe"/>
    <x v="0"/>
    <s v="United States"/>
    <s v="San Bernardino"/>
    <x v="1"/>
    <n v="92404"/>
    <x v="1"/>
    <s v="OFF-LA-10000240"/>
    <x v="1"/>
    <x v="2"/>
    <s v="Self-Adhesive Address Labels for Typewriters by Universal"/>
    <n v="14.62"/>
    <n v="2"/>
    <n v="0"/>
    <n v="6.8713999999999995"/>
  </r>
  <r>
    <n v="2019"/>
    <x v="985"/>
    <x v="1"/>
    <x v="531"/>
    <n v="40991"/>
    <s v="Standard Class"/>
    <s v="BK-11260"/>
    <s v="Berenike Kampe"/>
    <x v="0"/>
    <s v="United States"/>
    <s v="San Bernardino"/>
    <x v="1"/>
    <n v="92404"/>
    <x v="1"/>
    <s v="OFF-SU-10001165"/>
    <x v="1"/>
    <x v="14"/>
    <s v="Acme Elite Stainless Steel Scissors"/>
    <n v="33.36"/>
    <n v="4"/>
    <n v="0"/>
    <n v="8.6736000000000004"/>
  </r>
  <r>
    <n v="2020"/>
    <x v="985"/>
    <x v="1"/>
    <x v="531"/>
    <n v="40991"/>
    <s v="Standard Class"/>
    <s v="BK-11260"/>
    <s v="Berenike Kampe"/>
    <x v="0"/>
    <s v="United States"/>
    <s v="San Bernardino"/>
    <x v="1"/>
    <n v="92404"/>
    <x v="1"/>
    <s v="OFF-PA-10002749"/>
    <x v="1"/>
    <x v="10"/>
    <s v="Wirebound Message Books, 5-1/2 x 4 Forms, 2 or 4 Forms per Page"/>
    <n v="40.14"/>
    <n v="6"/>
    <n v="0"/>
    <n v="19.668600000000001"/>
  </r>
  <r>
    <n v="2021"/>
    <x v="986"/>
    <x v="0"/>
    <x v="251"/>
    <n v="41539"/>
    <s v="First Class"/>
    <s v="RH-19510"/>
    <s v="Rick Huthwaite"/>
    <x v="2"/>
    <s v="United States"/>
    <s v="Providence"/>
    <x v="34"/>
    <n v="2908"/>
    <x v="3"/>
    <s v="OFF-ST-10001490"/>
    <x v="1"/>
    <x v="4"/>
    <s v="Hot File 7-Pocket, Floor Stand"/>
    <n v="1606.23"/>
    <n v="9"/>
    <n v="0"/>
    <n v="481.86899999999986"/>
  </r>
  <r>
    <n v="2022"/>
    <x v="986"/>
    <x v="0"/>
    <x v="251"/>
    <n v="41539"/>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n v="41539"/>
    <s v="First Class"/>
    <s v="RH-19510"/>
    <s v="Rick Huthwaite"/>
    <x v="2"/>
    <s v="United States"/>
    <s v="Providence"/>
    <x v="34"/>
    <n v="2908"/>
    <x v="3"/>
    <s v="OFF-BI-10004826"/>
    <x v="1"/>
    <x v="8"/>
    <s v="JM Magazine Binder"/>
    <n v="49.53"/>
    <n v="3"/>
    <n v="0"/>
    <n v="23.774400000000004"/>
  </r>
  <r>
    <n v="2024"/>
    <x v="986"/>
    <x v="0"/>
    <x v="251"/>
    <n v="41539"/>
    <s v="First Class"/>
    <s v="RH-19510"/>
    <s v="Rick Huthwaite"/>
    <x v="2"/>
    <s v="United States"/>
    <s v="Providence"/>
    <x v="34"/>
    <n v="2908"/>
    <x v="3"/>
    <s v="FUR-CH-10004675"/>
    <x v="0"/>
    <x v="1"/>
    <s v="Lifetime Advantage Folding Chairs, 4/Carton"/>
    <n v="872.32"/>
    <n v="4"/>
    <n v="0"/>
    <n v="244.24959999999999"/>
  </r>
  <r>
    <n v="2025"/>
    <x v="987"/>
    <x v="3"/>
    <x v="648"/>
    <n v="41874"/>
    <s v="Second Class"/>
    <s v="GM-14500"/>
    <s v="Gene McClure"/>
    <x v="0"/>
    <s v="United States"/>
    <s v="Fresno"/>
    <x v="1"/>
    <n v="93727"/>
    <x v="1"/>
    <s v="OFF-BI-10002867"/>
    <x v="1"/>
    <x v="8"/>
    <s v="GBC Recycled Regency Composition Covers"/>
    <n v="239.12000000000003"/>
    <n v="5"/>
    <n v="0.2"/>
    <n v="77.71399999999997"/>
  </r>
  <r>
    <n v="2026"/>
    <x v="988"/>
    <x v="1"/>
    <x v="649"/>
    <n v="40983"/>
    <s v="First Class"/>
    <s v="MC-17275"/>
    <s v="Marc Crier"/>
    <x v="0"/>
    <s v="United States"/>
    <s v="Seattle"/>
    <x v="4"/>
    <n v="98103"/>
    <x v="1"/>
    <s v="FUR-BO-10004409"/>
    <x v="0"/>
    <x v="0"/>
    <s v="Safco Value Mate Series Steel Bookcases, Baked Enamel Finish on Steel, Gray"/>
    <n v="141.96"/>
    <n v="2"/>
    <n v="0"/>
    <n v="39.748800000000003"/>
  </r>
  <r>
    <n v="2027"/>
    <x v="989"/>
    <x v="0"/>
    <x v="162"/>
    <n v="41528"/>
    <s v="Second Class"/>
    <s v="VM-21685"/>
    <s v="Valerie Mitchum"/>
    <x v="2"/>
    <s v="United States"/>
    <s v="Lancaster"/>
    <x v="1"/>
    <n v="93534"/>
    <x v="1"/>
    <s v="OFF-BI-10002225"/>
    <x v="1"/>
    <x v="8"/>
    <s v="Square Ring Data Binders, Rigid 75 Pt. Covers, 11&quot; x 14-7/8&quot;"/>
    <n v="33.024000000000001"/>
    <n v="2"/>
    <n v="0.2"/>
    <n v="11.558399999999999"/>
  </r>
  <r>
    <n v="2028"/>
    <x v="989"/>
    <x v="0"/>
    <x v="162"/>
    <n v="41528"/>
    <s v="Second Class"/>
    <s v="VM-21685"/>
    <s v="Valerie Mitchum"/>
    <x v="2"/>
    <s v="United States"/>
    <s v="Lancaster"/>
    <x v="1"/>
    <n v="93534"/>
    <x v="1"/>
    <s v="OFF-BI-10001989"/>
    <x v="1"/>
    <x v="8"/>
    <s v="Premium Transparent Presentation Covers by GBC"/>
    <n v="67.13600000000001"/>
    <n v="4"/>
    <n v="0.2"/>
    <n v="23.497599999999995"/>
  </r>
  <r>
    <n v="2029"/>
    <x v="990"/>
    <x v="1"/>
    <x v="650"/>
    <n v="41243"/>
    <s v="Standard Class"/>
    <s v="GP-14740"/>
    <s v="Guy Phonely"/>
    <x v="1"/>
    <s v="United States"/>
    <s v="Leominster"/>
    <x v="31"/>
    <n v="1453"/>
    <x v="3"/>
    <s v="OFF-BI-10000343"/>
    <x v="1"/>
    <x v="8"/>
    <s v="Pressboard Covers with Storage Hooks, 9 1/2&quot; x 11&quot;, Light Blue"/>
    <n v="14.73"/>
    <n v="3"/>
    <n v="0"/>
    <n v="6.9230999999999998"/>
  </r>
  <r>
    <n v="2030"/>
    <x v="990"/>
    <x v="1"/>
    <x v="650"/>
    <n v="41243"/>
    <s v="Standard Class"/>
    <s v="GP-14740"/>
    <s v="Guy Phonely"/>
    <x v="1"/>
    <s v="United States"/>
    <s v="Leominster"/>
    <x v="31"/>
    <n v="1453"/>
    <x v="3"/>
    <s v="OFF-ST-10001172"/>
    <x v="1"/>
    <x v="4"/>
    <s v="Tennsco Lockers, Sand"/>
    <n v="104.9"/>
    <n v="5"/>
    <n v="0"/>
    <n v="25.175999999999998"/>
  </r>
  <r>
    <n v="2031"/>
    <x v="990"/>
    <x v="1"/>
    <x v="650"/>
    <n v="41243"/>
    <s v="Standard Class"/>
    <s v="GP-14740"/>
    <s v="Guy Phonely"/>
    <x v="1"/>
    <s v="United States"/>
    <s v="Leominster"/>
    <x v="31"/>
    <n v="1453"/>
    <x v="3"/>
    <s v="OFF-BI-10003707"/>
    <x v="1"/>
    <x v="8"/>
    <s v="Aluminum Screw Posts"/>
    <n v="61.04"/>
    <n v="4"/>
    <n v="0"/>
    <n v="30.52"/>
  </r>
  <r>
    <n v="2032"/>
    <x v="990"/>
    <x v="1"/>
    <x v="650"/>
    <n v="41243"/>
    <s v="Standard Class"/>
    <s v="GP-14740"/>
    <s v="Guy Phonely"/>
    <x v="1"/>
    <s v="United States"/>
    <s v="Leominster"/>
    <x v="31"/>
    <n v="1453"/>
    <x v="3"/>
    <s v="OFF-PA-10001274"/>
    <x v="1"/>
    <x v="10"/>
    <s v="Loose Memo Sheets"/>
    <n v="10.95"/>
    <n v="3"/>
    <n v="0"/>
    <n v="5.1464999999999996"/>
  </r>
  <r>
    <n v="2033"/>
    <x v="991"/>
    <x v="0"/>
    <x v="10"/>
    <n v="41622"/>
    <s v="Standard Class"/>
    <s v="GB-14530"/>
    <s v="George Bell"/>
    <x v="1"/>
    <s v="United States"/>
    <s v="Fort Worth"/>
    <x v="5"/>
    <n v="76106"/>
    <x v="2"/>
    <s v="OFF-PA-10002250"/>
    <x v="1"/>
    <x v="10"/>
    <s v="Things To Do Today Pad"/>
    <n v="9.3920000000000012"/>
    <n v="2"/>
    <n v="0.2"/>
    <n v="3.2871999999999999"/>
  </r>
  <r>
    <n v="2034"/>
    <x v="991"/>
    <x v="0"/>
    <x v="10"/>
    <n v="41622"/>
    <s v="Standard Class"/>
    <s v="GB-14530"/>
    <s v="George Bell"/>
    <x v="1"/>
    <s v="United States"/>
    <s v="Fort Worth"/>
    <x v="5"/>
    <n v="76106"/>
    <x v="2"/>
    <s v="OFF-AR-10000475"/>
    <x v="1"/>
    <x v="6"/>
    <s v="Hunt BOSTON Vista Battery-Operated Pencil Sharpener, Black"/>
    <n v="9.3280000000000012"/>
    <n v="1"/>
    <n v="0.2"/>
    <n v="0.8162000000000007"/>
  </r>
  <r>
    <n v="2035"/>
    <x v="992"/>
    <x v="3"/>
    <x v="145"/>
    <n v="41912"/>
    <s v="Standard Class"/>
    <s v="CT-11995"/>
    <s v="Carol Triggs"/>
    <x v="0"/>
    <s v="United States"/>
    <s v="Rochester"/>
    <x v="11"/>
    <n v="55901"/>
    <x v="2"/>
    <s v="OFF-BI-10002976"/>
    <x v="1"/>
    <x v="8"/>
    <s v="ACCOHIDE Binder by Acco"/>
    <n v="8.26"/>
    <n v="2"/>
    <n v="0"/>
    <n v="3.8822000000000001"/>
  </r>
  <r>
    <n v="2036"/>
    <x v="992"/>
    <x v="3"/>
    <x v="145"/>
    <n v="41912"/>
    <s v="Standard Class"/>
    <s v="CT-11995"/>
    <s v="Carol Triggs"/>
    <x v="0"/>
    <s v="United States"/>
    <s v="Rochester"/>
    <x v="11"/>
    <n v="55901"/>
    <x v="2"/>
    <s v="FUR-CH-10003061"/>
    <x v="0"/>
    <x v="1"/>
    <s v="Global Leather Task Chair, Black"/>
    <n v="269.96999999999997"/>
    <n v="3"/>
    <n v="0"/>
    <n v="51.294299999999964"/>
  </r>
  <r>
    <n v="2037"/>
    <x v="993"/>
    <x v="1"/>
    <x v="651"/>
    <n v="40935"/>
    <s v="Standard Class"/>
    <s v="CW-11905"/>
    <s v="Carl Weiss"/>
    <x v="2"/>
    <s v="United States"/>
    <s v="Bozeman"/>
    <x v="37"/>
    <n v="59715"/>
    <x v="1"/>
    <s v="OFF-PA-10002893"/>
    <x v="1"/>
    <x v="10"/>
    <s v="Wirebound Service Call Books, 5 1/2&quot; x 4&quot;"/>
    <n v="29.04"/>
    <n v="3"/>
    <n v="0"/>
    <n v="13.9392"/>
  </r>
  <r>
    <n v="2038"/>
    <x v="993"/>
    <x v="1"/>
    <x v="651"/>
    <n v="40935"/>
    <s v="Standard Class"/>
    <s v="CW-11905"/>
    <s v="Carl Weiss"/>
    <x v="2"/>
    <s v="United States"/>
    <s v="Bozeman"/>
    <x v="37"/>
    <n v="59715"/>
    <x v="1"/>
    <s v="OFF-LA-10003077"/>
    <x v="1"/>
    <x v="2"/>
    <s v="Avery 500"/>
    <n v="14.62"/>
    <n v="2"/>
    <n v="0"/>
    <n v="6.8713999999999995"/>
  </r>
  <r>
    <n v="2039"/>
    <x v="994"/>
    <x v="1"/>
    <x v="652"/>
    <n v="41083"/>
    <s v="Standard Class"/>
    <s v="SN-20560"/>
    <s v="Skye Norling"/>
    <x v="2"/>
    <s v="United States"/>
    <s v="Peoria"/>
    <x v="16"/>
    <n v="85345"/>
    <x v="1"/>
    <s v="OFF-PA-10001661"/>
    <x v="1"/>
    <x v="10"/>
    <s v="Xerox 1922"/>
    <n v="11.952000000000002"/>
    <n v="3"/>
    <n v="0.2"/>
    <n v="4.3326000000000002"/>
  </r>
  <r>
    <n v="2040"/>
    <x v="994"/>
    <x v="1"/>
    <x v="652"/>
    <n v="41083"/>
    <s v="Standard Class"/>
    <s v="SN-20560"/>
    <s v="Skye Norling"/>
    <x v="2"/>
    <s v="United States"/>
    <s v="Peoria"/>
    <x v="16"/>
    <n v="85345"/>
    <x v="1"/>
    <s v="OFF-BI-10004656"/>
    <x v="1"/>
    <x v="8"/>
    <s v="Peel &amp; Stick Add-On Corner Pockets"/>
    <n v="4.5360000000000014"/>
    <n v="7"/>
    <n v="0.7"/>
    <n v="-3.3263999999999996"/>
  </r>
  <r>
    <n v="2041"/>
    <x v="994"/>
    <x v="1"/>
    <x v="652"/>
    <n v="41083"/>
    <s v="Standard Class"/>
    <s v="SN-20560"/>
    <s v="Skye Norling"/>
    <x v="2"/>
    <s v="United States"/>
    <s v="Peoria"/>
    <x v="16"/>
    <n v="85345"/>
    <x v="1"/>
    <s v="OFF-BI-10003707"/>
    <x v="1"/>
    <x v="8"/>
    <s v="Aluminum Screw Posts"/>
    <n v="9.1560000000000006"/>
    <n v="2"/>
    <n v="0.7"/>
    <n v="-6.1039999999999974"/>
  </r>
  <r>
    <n v="2042"/>
    <x v="994"/>
    <x v="1"/>
    <x v="652"/>
    <n v="41083"/>
    <s v="Standard Class"/>
    <s v="SN-20560"/>
    <s v="Skye Norling"/>
    <x v="2"/>
    <s v="United States"/>
    <s v="Peoria"/>
    <x v="16"/>
    <n v="85345"/>
    <x v="1"/>
    <s v="FUR-FU-10004973"/>
    <x v="0"/>
    <x v="5"/>
    <s v="Flat Face Poster Frame"/>
    <n v="75.36"/>
    <n v="5"/>
    <n v="0.2"/>
    <n v="20.724000000000007"/>
  </r>
  <r>
    <n v="2043"/>
    <x v="995"/>
    <x v="1"/>
    <x v="653"/>
    <n v="41190"/>
    <s v="Standard Class"/>
    <s v="EB-13705"/>
    <s v="Ed Braxton"/>
    <x v="1"/>
    <s v="United States"/>
    <s v="San Diego"/>
    <x v="1"/>
    <n v="92105"/>
    <x v="1"/>
    <s v="OFF-BI-10004817"/>
    <x v="1"/>
    <x v="8"/>
    <s v="GBC Personal VeloBind Strips"/>
    <n v="57.504000000000005"/>
    <n v="6"/>
    <n v="0.2"/>
    <n v="20.1264"/>
  </r>
  <r>
    <n v="2044"/>
    <x v="996"/>
    <x v="3"/>
    <x v="551"/>
    <n v="41967"/>
    <s v="Standard Class"/>
    <s v="JW-15220"/>
    <s v="Jane Waco"/>
    <x v="1"/>
    <s v="United States"/>
    <s v="Lakewood"/>
    <x v="24"/>
    <n v="44107"/>
    <x v="3"/>
    <s v="OFF-AR-10001860"/>
    <x v="1"/>
    <x v="6"/>
    <s v="BIC Liqua Brite Liner"/>
    <n v="38.864000000000004"/>
    <n v="7"/>
    <n v="0.2"/>
    <n v="7.7728000000000002"/>
  </r>
  <r>
    <n v="2045"/>
    <x v="997"/>
    <x v="2"/>
    <x v="654"/>
    <n v="40778"/>
    <s v="Standard Class"/>
    <s v="KB-16585"/>
    <s v="Ken Black"/>
    <x v="1"/>
    <s v="United States"/>
    <s v="Houston"/>
    <x v="5"/>
    <n v="77095"/>
    <x v="2"/>
    <s v="OFF-PA-10001639"/>
    <x v="1"/>
    <x v="10"/>
    <s v="Xerox 203"/>
    <n v="15.552000000000003"/>
    <n v="3"/>
    <n v="0.2"/>
    <n v="5.4432"/>
  </r>
  <r>
    <n v="2046"/>
    <x v="998"/>
    <x v="0"/>
    <x v="19"/>
    <n v="41477"/>
    <s v="Standard Class"/>
    <s v="MC-17590"/>
    <s v="Matt Collister"/>
    <x v="1"/>
    <s v="United States"/>
    <s v="Perth Amboy"/>
    <x v="30"/>
    <n v="8861"/>
    <x v="3"/>
    <s v="OFF-AP-10004487"/>
    <x v="1"/>
    <x v="9"/>
    <s v="Kensington 4 Outlet MasterPiece Compact Power Control Center"/>
    <n v="162.63999999999999"/>
    <n v="2"/>
    <n v="0"/>
    <n v="45.539199999999994"/>
  </r>
  <r>
    <n v="2047"/>
    <x v="998"/>
    <x v="0"/>
    <x v="19"/>
    <n v="41477"/>
    <s v="Standard Class"/>
    <s v="MC-17590"/>
    <s v="Matt Collister"/>
    <x v="1"/>
    <s v="United States"/>
    <s v="Perth Amboy"/>
    <x v="30"/>
    <n v="8861"/>
    <x v="3"/>
    <s v="TEC-PH-10001760"/>
    <x v="2"/>
    <x v="7"/>
    <s v="Bose SoundLink Bluetooth Speaker"/>
    <n v="597"/>
    <n v="3"/>
    <n v="0"/>
    <n v="280.59000000000003"/>
  </r>
  <r>
    <n v="2048"/>
    <x v="998"/>
    <x v="0"/>
    <x v="19"/>
    <n v="41477"/>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n v="41103"/>
    <s v="First Class"/>
    <s v="CK-12595"/>
    <s v="Clytie Kelty"/>
    <x v="0"/>
    <s v="United States"/>
    <s v="Philadelphia"/>
    <x v="9"/>
    <n v="19134"/>
    <x v="3"/>
    <s v="FUR-FU-10004848"/>
    <x v="0"/>
    <x v="5"/>
    <s v="Howard Miller 13-3/4&quot; Diameter Brushed Chrome Round Wall Clock"/>
    <n v="289.80000000000007"/>
    <n v="7"/>
    <n v="0.2"/>
    <n v="36.224999999999966"/>
  </r>
  <r>
    <n v="2050"/>
    <x v="999"/>
    <x v="1"/>
    <x v="655"/>
    <n v="41103"/>
    <s v="First Class"/>
    <s v="CK-12595"/>
    <s v="Clytie Kelty"/>
    <x v="0"/>
    <s v="United States"/>
    <s v="Philadelphia"/>
    <x v="9"/>
    <n v="19134"/>
    <x v="3"/>
    <s v="OFF-BI-10004022"/>
    <x v="1"/>
    <x v="8"/>
    <s v="Acco Suede Grain Vinyl Round Ring Binder"/>
    <n v="2.5020000000000002"/>
    <n v="3"/>
    <n v="0.7"/>
    <n v="-2.0015999999999998"/>
  </r>
  <r>
    <n v="2051"/>
    <x v="999"/>
    <x v="1"/>
    <x v="655"/>
    <n v="41103"/>
    <s v="First Class"/>
    <s v="CK-12595"/>
    <s v="Clytie Kelty"/>
    <x v="0"/>
    <s v="United States"/>
    <s v="Philadelphia"/>
    <x v="9"/>
    <n v="19134"/>
    <x v="3"/>
    <s v="OFF-BI-10003669"/>
    <x v="1"/>
    <x v="8"/>
    <s v="3M Organizer Strips"/>
    <n v="6.4800000000000013"/>
    <n v="4"/>
    <n v="0.7"/>
    <n v="-4.7519999999999989"/>
  </r>
  <r>
    <n v="2052"/>
    <x v="999"/>
    <x v="1"/>
    <x v="655"/>
    <n v="41103"/>
    <s v="First Class"/>
    <s v="CK-12595"/>
    <s v="Clytie Kelty"/>
    <x v="0"/>
    <s v="United States"/>
    <s v="Philadelphia"/>
    <x v="9"/>
    <n v="19134"/>
    <x v="3"/>
    <s v="FUR-CH-10003833"/>
    <x v="0"/>
    <x v="1"/>
    <s v="Novimex Fabric Task Chair"/>
    <n v="341.48799999999994"/>
    <n v="8"/>
    <n v="0.3"/>
    <n v="-73.175999999999988"/>
  </r>
  <r>
    <n v="2053"/>
    <x v="999"/>
    <x v="1"/>
    <x v="655"/>
    <n v="41103"/>
    <s v="First Class"/>
    <s v="CK-12595"/>
    <s v="Clytie Kelty"/>
    <x v="0"/>
    <s v="United States"/>
    <s v="Philadelphia"/>
    <x v="9"/>
    <n v="19134"/>
    <x v="3"/>
    <s v="OFF-AR-10003732"/>
    <x v="1"/>
    <x v="6"/>
    <s v="Newell 333"/>
    <n v="11.12"/>
    <n v="5"/>
    <n v="0.2"/>
    <n v="0.83399999999999963"/>
  </r>
  <r>
    <n v="2054"/>
    <x v="999"/>
    <x v="1"/>
    <x v="655"/>
    <n v="41103"/>
    <s v="First Class"/>
    <s v="CK-12595"/>
    <s v="Clytie Kelty"/>
    <x v="0"/>
    <s v="United States"/>
    <s v="Philadelphia"/>
    <x v="9"/>
    <n v="19134"/>
    <x v="3"/>
    <s v="FUR-FU-10003142"/>
    <x v="0"/>
    <x v="5"/>
    <s v="Master Big Foot Doorstop, Beige"/>
    <n v="25.344000000000001"/>
    <n v="6"/>
    <n v="0.2"/>
    <n v="3.4847999999999981"/>
  </r>
  <r>
    <n v="2055"/>
    <x v="1000"/>
    <x v="0"/>
    <x v="49"/>
    <n v="41616"/>
    <s v="Standard Class"/>
    <s v="RD-19480"/>
    <s v="Rick Duston"/>
    <x v="0"/>
    <s v="United States"/>
    <s v="Richmond"/>
    <x v="14"/>
    <n v="47374"/>
    <x v="2"/>
    <s v="FUR-FU-10001196"/>
    <x v="0"/>
    <x v="5"/>
    <s v="DAX Cubicle Frames - 8x10"/>
    <n v="17.309999999999999"/>
    <n v="3"/>
    <n v="0"/>
    <n v="5.1929999999999996"/>
  </r>
  <r>
    <n v="2056"/>
    <x v="1001"/>
    <x v="3"/>
    <x v="66"/>
    <n v="41999"/>
    <s v="First Class"/>
    <s v="TP-21130"/>
    <s v="Theone Pippenger"/>
    <x v="0"/>
    <s v="United States"/>
    <s v="Detroit"/>
    <x v="12"/>
    <n v="48227"/>
    <x v="2"/>
    <s v="TEC-AC-10001114"/>
    <x v="2"/>
    <x v="11"/>
    <s v="Microsoft Wireless Mobile Mouse 4000"/>
    <n v="199.95000000000002"/>
    <n v="5"/>
    <n v="0"/>
    <n v="63.983999999999988"/>
  </r>
  <r>
    <n v="2057"/>
    <x v="1001"/>
    <x v="3"/>
    <x v="66"/>
    <n v="41999"/>
    <s v="First Class"/>
    <s v="TP-21130"/>
    <s v="Theone Pippenger"/>
    <x v="0"/>
    <s v="United States"/>
    <s v="Detroit"/>
    <x v="12"/>
    <n v="48227"/>
    <x v="2"/>
    <s v="FUR-CH-10002335"/>
    <x v="0"/>
    <x v="1"/>
    <s v="Hon GuestStacker Chair"/>
    <n v="1586.6899999999998"/>
    <n v="7"/>
    <n v="0"/>
    <n v="412.5394"/>
  </r>
  <r>
    <n v="2058"/>
    <x v="1001"/>
    <x v="3"/>
    <x v="66"/>
    <n v="41999"/>
    <s v="First Class"/>
    <s v="TP-21130"/>
    <s v="Theone Pippenger"/>
    <x v="0"/>
    <s v="United States"/>
    <s v="Detroit"/>
    <x v="12"/>
    <n v="48227"/>
    <x v="2"/>
    <s v="TEC-AC-10000844"/>
    <x v="2"/>
    <x v="11"/>
    <s v="Logitech Gaming G510s - Keyboard"/>
    <n v="84.99"/>
    <n v="1"/>
    <n v="0"/>
    <n v="30.596399999999996"/>
  </r>
  <r>
    <n v="2059"/>
    <x v="1001"/>
    <x v="3"/>
    <x v="66"/>
    <n v="41999"/>
    <s v="First Class"/>
    <s v="TP-21130"/>
    <s v="Theone Pippenger"/>
    <x v="0"/>
    <s v="United States"/>
    <s v="Detroit"/>
    <x v="12"/>
    <n v="48227"/>
    <x v="2"/>
    <s v="FUR-TA-10004534"/>
    <x v="0"/>
    <x v="3"/>
    <s v="Bevis 44 x 96 Conference Tables"/>
    <n v="411.8"/>
    <n v="2"/>
    <n v="0"/>
    <n v="70.005999999999972"/>
  </r>
  <r>
    <n v="2060"/>
    <x v="1002"/>
    <x v="2"/>
    <x v="656"/>
    <n v="40851"/>
    <s v="Standard Class"/>
    <s v="GG-14650"/>
    <s v="Greg Guthrie"/>
    <x v="1"/>
    <s v="United States"/>
    <s v="Los Angeles"/>
    <x v="1"/>
    <n v="90049"/>
    <x v="1"/>
    <s v="OFF-FA-10002975"/>
    <x v="1"/>
    <x v="13"/>
    <s v="Staples"/>
    <n v="11.34"/>
    <n v="3"/>
    <n v="0"/>
    <n v="5.2164000000000001"/>
  </r>
  <r>
    <n v="2061"/>
    <x v="1002"/>
    <x v="2"/>
    <x v="656"/>
    <n v="40851"/>
    <s v="Standard Class"/>
    <s v="GG-14650"/>
    <s v="Greg Guthrie"/>
    <x v="1"/>
    <s v="United States"/>
    <s v="Los Angeles"/>
    <x v="1"/>
    <n v="90049"/>
    <x v="1"/>
    <s v="OFF-ST-10003996"/>
    <x v="1"/>
    <x v="4"/>
    <s v="Letter/Legal File Tote with Clear Snap-On Lid, Black Granite"/>
    <n v="80.3"/>
    <n v="5"/>
    <n v="0"/>
    <n v="20.877999999999997"/>
  </r>
  <r>
    <n v="2062"/>
    <x v="1002"/>
    <x v="2"/>
    <x v="656"/>
    <n v="40851"/>
    <s v="Standard Class"/>
    <s v="GG-14650"/>
    <s v="Greg Guthrie"/>
    <x v="1"/>
    <s v="United States"/>
    <s v="Los Angeles"/>
    <x v="1"/>
    <n v="90049"/>
    <x v="1"/>
    <s v="OFF-BI-10002571"/>
    <x v="1"/>
    <x v="8"/>
    <s v="Avery Framed View Binder, EZD Ring (Locking), Navy, 1 1/2&quot;"/>
    <n v="15.968000000000002"/>
    <n v="2"/>
    <n v="0.2"/>
    <n v="5.3891999999999989"/>
  </r>
  <r>
    <n v="2063"/>
    <x v="1002"/>
    <x v="2"/>
    <x v="656"/>
    <n v="40851"/>
    <s v="Standard Class"/>
    <s v="GG-14650"/>
    <s v="Greg Guthrie"/>
    <x v="1"/>
    <s v="United States"/>
    <s v="Los Angeles"/>
    <x v="1"/>
    <n v="90049"/>
    <x v="1"/>
    <s v="OFF-PA-10000477"/>
    <x v="1"/>
    <x v="10"/>
    <s v="Xerox 1952"/>
    <n v="64.740000000000009"/>
    <n v="13"/>
    <n v="0"/>
    <n v="30.427800000000005"/>
  </r>
  <r>
    <n v="2064"/>
    <x v="1002"/>
    <x v="2"/>
    <x v="656"/>
    <n v="40851"/>
    <s v="Standard Class"/>
    <s v="GG-14650"/>
    <s v="Greg Guthrie"/>
    <x v="1"/>
    <s v="United States"/>
    <s v="Los Angeles"/>
    <x v="1"/>
    <n v="90049"/>
    <x v="1"/>
    <s v="OFF-BI-10004209"/>
    <x v="1"/>
    <x v="8"/>
    <s v="Fellowes Twister Kit, Gray/Clear, 3/pkg"/>
    <n v="19.295999999999999"/>
    <n v="3"/>
    <n v="0.2"/>
    <n v="6.0299999999999994"/>
  </r>
  <r>
    <n v="2065"/>
    <x v="1002"/>
    <x v="2"/>
    <x v="656"/>
    <n v="40851"/>
    <s v="Standard Class"/>
    <s v="GG-14650"/>
    <s v="Greg Guthrie"/>
    <x v="1"/>
    <s v="United States"/>
    <s v="Los Angeles"/>
    <x v="1"/>
    <n v="90049"/>
    <x v="1"/>
    <s v="OFF-ST-10001963"/>
    <x v="1"/>
    <x v="4"/>
    <s v="Tennsco Regal Shelving Units"/>
    <n v="405.64"/>
    <n v="4"/>
    <n v="0"/>
    <n v="12.169199999999989"/>
  </r>
  <r>
    <n v="2066"/>
    <x v="1002"/>
    <x v="2"/>
    <x v="656"/>
    <n v="40851"/>
    <s v="Standard Class"/>
    <s v="GG-14650"/>
    <s v="Greg Guthrie"/>
    <x v="1"/>
    <s v="United States"/>
    <s v="Los Angeles"/>
    <x v="1"/>
    <n v="90049"/>
    <x v="1"/>
    <s v="FUR-CH-10003833"/>
    <x v="0"/>
    <x v="1"/>
    <s v="Novimex Fabric Task Chair"/>
    <n v="146.352"/>
    <n v="3"/>
    <n v="0.2"/>
    <n v="-9.1470000000000056"/>
  </r>
  <r>
    <n v="2067"/>
    <x v="1002"/>
    <x v="2"/>
    <x v="656"/>
    <n v="40851"/>
    <s v="Standard Class"/>
    <s v="GG-14650"/>
    <s v="Greg Guthrie"/>
    <x v="1"/>
    <s v="United States"/>
    <s v="Los Angeles"/>
    <x v="1"/>
    <n v="90049"/>
    <x v="1"/>
    <s v="TEC-AC-10004568"/>
    <x v="2"/>
    <x v="11"/>
    <s v="Maxell LTO Ultrium - 800 GB"/>
    <n v="251.91"/>
    <n v="9"/>
    <n v="0"/>
    <n v="47.862899999999982"/>
  </r>
  <r>
    <n v="2068"/>
    <x v="1002"/>
    <x v="2"/>
    <x v="656"/>
    <n v="40851"/>
    <s v="Standard Class"/>
    <s v="GG-14650"/>
    <s v="Greg Guthrie"/>
    <x v="1"/>
    <s v="United States"/>
    <s v="Los Angeles"/>
    <x v="1"/>
    <n v="90049"/>
    <x v="1"/>
    <s v="OFF-AR-10001419"/>
    <x v="1"/>
    <x v="6"/>
    <s v="Newell 325"/>
    <n v="12.39"/>
    <n v="3"/>
    <n v="0"/>
    <n v="3.7169999999999996"/>
  </r>
  <r>
    <n v="2069"/>
    <x v="1003"/>
    <x v="1"/>
    <x v="657"/>
    <n v="41018"/>
    <s v="Standard Class"/>
    <s v="ZC-21910"/>
    <s v="Zuschuss Carroll"/>
    <x v="0"/>
    <s v="United States"/>
    <s v="Pomona"/>
    <x v="1"/>
    <n v="91767"/>
    <x v="1"/>
    <s v="TEC-AC-10002800"/>
    <x v="2"/>
    <x v="11"/>
    <s v="Plantronics Audio 478 Stereo USB Headset"/>
    <n v="199.96"/>
    <n v="4"/>
    <n v="0"/>
    <n v="69.98599999999999"/>
  </r>
  <r>
    <n v="2070"/>
    <x v="1003"/>
    <x v="1"/>
    <x v="657"/>
    <n v="41018"/>
    <s v="Standard Class"/>
    <s v="ZC-21910"/>
    <s v="Zuschuss Carroll"/>
    <x v="0"/>
    <s v="United States"/>
    <s v="Pomona"/>
    <x v="1"/>
    <n v="91767"/>
    <x v="1"/>
    <s v="FUR-TA-10003954"/>
    <x v="0"/>
    <x v="3"/>
    <s v="Hon 94000 Series Round Tables"/>
    <n v="710.83200000000011"/>
    <n v="3"/>
    <n v="0.2"/>
    <n v="-97.739399999999989"/>
  </r>
  <r>
    <n v="2071"/>
    <x v="1004"/>
    <x v="0"/>
    <x v="658"/>
    <n v="41479"/>
    <s v="Second Class"/>
    <s v="CC-12610"/>
    <s v="Corey Catlett"/>
    <x v="1"/>
    <s v="United States"/>
    <s v="Philadelphia"/>
    <x v="9"/>
    <n v="19134"/>
    <x v="3"/>
    <s v="OFF-BI-10000301"/>
    <x v="1"/>
    <x v="8"/>
    <s v="GBC Instant Report Kit"/>
    <n v="1.9410000000000003"/>
    <n v="1"/>
    <n v="0.7"/>
    <n v="-1.294"/>
  </r>
  <r>
    <n v="2072"/>
    <x v="1005"/>
    <x v="3"/>
    <x v="225"/>
    <n v="41969"/>
    <s v="Standard Class"/>
    <s v="KA-16525"/>
    <s v="Kelly Andreada"/>
    <x v="0"/>
    <s v="United States"/>
    <s v="Ontario"/>
    <x v="1"/>
    <n v="91761"/>
    <x v="1"/>
    <s v="FUR-CH-10003956"/>
    <x v="0"/>
    <x v="1"/>
    <s v="Novimex High-Tech Fabric Mesh Task Chair"/>
    <n v="283.92"/>
    <n v="5"/>
    <n v="0.2"/>
    <n v="-46.137000000000029"/>
  </r>
  <r>
    <n v="2073"/>
    <x v="1006"/>
    <x v="0"/>
    <x v="491"/>
    <n v="41611"/>
    <s v="Standard Class"/>
    <s v="TC-20980"/>
    <s v="Tamara Chand"/>
    <x v="1"/>
    <s v="United States"/>
    <s v="Seattle"/>
    <x v="4"/>
    <n v="98105"/>
    <x v="1"/>
    <s v="OFF-BI-10002954"/>
    <x v="1"/>
    <x v="8"/>
    <s v="Newell 3-Hole Punched Plastic Slotted Magazine Holders for Binders"/>
    <n v="7.3120000000000012"/>
    <n v="2"/>
    <n v="0.2"/>
    <n v="2.5591999999999997"/>
  </r>
  <r>
    <n v="2074"/>
    <x v="1007"/>
    <x v="3"/>
    <x v="659"/>
    <n v="41956"/>
    <s v="Second Class"/>
    <s v="DB-13270"/>
    <s v="Deborah Brumfield"/>
    <x v="2"/>
    <s v="United States"/>
    <s v="Brentwood"/>
    <x v="1"/>
    <n v="94513"/>
    <x v="1"/>
    <s v="TEC-AC-10003289"/>
    <x v="2"/>
    <x v="11"/>
    <s v="Anker Ultra-Slim Mini Bluetooth 3.0 Wireless Keyboard"/>
    <n v="59.97"/>
    <n v="3"/>
    <n v="0"/>
    <n v="13.793099999999999"/>
  </r>
  <r>
    <n v="2075"/>
    <x v="1007"/>
    <x v="3"/>
    <x v="659"/>
    <n v="41956"/>
    <s v="Second Class"/>
    <s v="DB-13270"/>
    <s v="Deborah Brumfield"/>
    <x v="2"/>
    <s v="United States"/>
    <s v="Brentwood"/>
    <x v="1"/>
    <n v="94513"/>
    <x v="1"/>
    <s v="TEC-PH-10002468"/>
    <x v="2"/>
    <x v="7"/>
    <s v="Plantronics CS 50-USB - headset - Convertible, Monaural"/>
    <n v="761.5440000000001"/>
    <n v="7"/>
    <n v="0.2"/>
    <n v="66.635100000000023"/>
  </r>
  <r>
    <n v="2076"/>
    <x v="1008"/>
    <x v="2"/>
    <x v="588"/>
    <n v="40882"/>
    <s v="Standard Class"/>
    <s v="TR-21325"/>
    <s v="Toby Ritter"/>
    <x v="0"/>
    <s v="United States"/>
    <s v="San Francisco"/>
    <x v="1"/>
    <n v="94122"/>
    <x v="1"/>
    <s v="FUR-FU-10001861"/>
    <x v="0"/>
    <x v="5"/>
    <s v="Floodlight Indoor Halogen Bulbs, 1 Bulb per Pack, 60 Watts"/>
    <n v="58.199999999999996"/>
    <n v="3"/>
    <n v="0"/>
    <n v="28.517999999999994"/>
  </r>
  <r>
    <n v="2077"/>
    <x v="1009"/>
    <x v="3"/>
    <x v="510"/>
    <n v="41898"/>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n v="41898"/>
    <s v="First Class"/>
    <s v="BF-11080"/>
    <s v="Bart Folk"/>
    <x v="0"/>
    <s v="United States"/>
    <s v="Baltimore"/>
    <x v="39"/>
    <n v="21215"/>
    <x v="3"/>
    <s v="OFF-AP-10000358"/>
    <x v="1"/>
    <x v="9"/>
    <s v="Fellowes Basic Home/Office Series Surge Protectors"/>
    <n v="90.86"/>
    <n v="7"/>
    <n v="0"/>
    <n v="26.349399999999992"/>
  </r>
  <r>
    <n v="2079"/>
    <x v="1009"/>
    <x v="3"/>
    <x v="510"/>
    <n v="41898"/>
    <s v="First Class"/>
    <s v="BF-11080"/>
    <s v="Bart Folk"/>
    <x v="0"/>
    <s v="United States"/>
    <s v="Baltimore"/>
    <x v="39"/>
    <n v="21215"/>
    <x v="3"/>
    <s v="OFF-PA-10004243"/>
    <x v="1"/>
    <x v="10"/>
    <s v="Xerox 1939"/>
    <n v="94.85"/>
    <n v="5"/>
    <n v="0"/>
    <n v="45.527999999999992"/>
  </r>
  <r>
    <n v="2080"/>
    <x v="1010"/>
    <x v="1"/>
    <x v="100"/>
    <n v="41272"/>
    <s v="Standard Class"/>
    <s v="MS-17365"/>
    <s v="Maribeth Schnelling"/>
    <x v="0"/>
    <s v="United States"/>
    <s v="Phoenix"/>
    <x v="16"/>
    <n v="85023"/>
    <x v="1"/>
    <s v="OFF-PA-10001295"/>
    <x v="1"/>
    <x v="10"/>
    <s v="Computer Printout Paper with Letter-Trim Perforations"/>
    <n v="106.232"/>
    <n v="7"/>
    <n v="0.2"/>
    <n v="37.181199999999997"/>
  </r>
  <r>
    <n v="2081"/>
    <x v="1010"/>
    <x v="1"/>
    <x v="100"/>
    <n v="41272"/>
    <s v="Standard Class"/>
    <s v="MS-17365"/>
    <s v="Maribeth Schnelling"/>
    <x v="0"/>
    <s v="United States"/>
    <s v="Phoenix"/>
    <x v="16"/>
    <n v="85023"/>
    <x v="1"/>
    <s v="TEC-PH-10002170"/>
    <x v="2"/>
    <x v="7"/>
    <s v="ClearSounds CSC500 Amplified Spirit Phone Corded phone"/>
    <n v="111.98399999999999"/>
    <n v="2"/>
    <n v="0.2"/>
    <n v="11.198400000000003"/>
  </r>
  <r>
    <n v="2082"/>
    <x v="1010"/>
    <x v="1"/>
    <x v="100"/>
    <n v="41272"/>
    <s v="Standard Class"/>
    <s v="MS-17365"/>
    <s v="Maribeth Schnelling"/>
    <x v="0"/>
    <s v="United States"/>
    <s v="Phoenix"/>
    <x v="16"/>
    <n v="85023"/>
    <x v="1"/>
    <s v="FUR-FU-10002885"/>
    <x v="0"/>
    <x v="5"/>
    <s v="Magna Visual Magnetic Picture Hangers"/>
    <n v="7.7120000000000006"/>
    <n v="2"/>
    <n v="0.2"/>
    <n v="1.7352000000000005"/>
  </r>
  <r>
    <n v="2083"/>
    <x v="1011"/>
    <x v="3"/>
    <x v="660"/>
    <n v="41700"/>
    <s v="Standard Class"/>
    <s v="CK-12595"/>
    <s v="Clytie Kelty"/>
    <x v="0"/>
    <s v="United States"/>
    <s v="Los Angeles"/>
    <x v="1"/>
    <n v="90008"/>
    <x v="1"/>
    <s v="OFF-PA-10002870"/>
    <x v="1"/>
    <x v="10"/>
    <s v="Ampad Phone Message Book, Recycled, 400 Message Capacity, 5 ¾” x 11”"/>
    <n v="37.44"/>
    <n v="6"/>
    <n v="0"/>
    <n v="16.847999999999999"/>
  </r>
  <r>
    <n v="2084"/>
    <x v="1012"/>
    <x v="2"/>
    <x v="533"/>
    <n v="40876"/>
    <s v="Standard Class"/>
    <s v="ED-13885"/>
    <s v="Emily Ducich"/>
    <x v="2"/>
    <s v="United States"/>
    <s v="Houston"/>
    <x v="5"/>
    <n v="77036"/>
    <x v="2"/>
    <s v="OFF-LA-10003923"/>
    <x v="1"/>
    <x v="2"/>
    <s v="Alphabetical Labels for Top Tab Filing"/>
    <n v="23.680000000000003"/>
    <n v="2"/>
    <n v="0.2"/>
    <n v="8.879999999999999"/>
  </r>
  <r>
    <n v="2085"/>
    <x v="1013"/>
    <x v="0"/>
    <x v="661"/>
    <n v="41454"/>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n v="41454"/>
    <s v="Standard Class"/>
    <s v="IM-15070"/>
    <s v="Irene Maddox"/>
    <x v="0"/>
    <s v="United States"/>
    <s v="New York City"/>
    <x v="15"/>
    <n v="10009"/>
    <x v="3"/>
    <s v="OFF-LA-10000248"/>
    <x v="1"/>
    <x v="2"/>
    <s v="Avery 52"/>
    <n v="18.45"/>
    <n v="5"/>
    <n v="0"/>
    <n v="8.6715"/>
  </r>
  <r>
    <n v="2087"/>
    <x v="1013"/>
    <x v="0"/>
    <x v="661"/>
    <n v="41454"/>
    <s v="Standard Class"/>
    <s v="IM-15070"/>
    <s v="Irene Maddox"/>
    <x v="0"/>
    <s v="United States"/>
    <s v="New York City"/>
    <x v="15"/>
    <n v="10009"/>
    <x v="3"/>
    <s v="OFF-ST-10000060"/>
    <x v="1"/>
    <x v="4"/>
    <s v="Fellowes Bankers Box Staxonsteel Drawer File/Stacking System"/>
    <n v="324.90000000000003"/>
    <n v="5"/>
    <n v="0"/>
    <n v="38.988000000000014"/>
  </r>
  <r>
    <n v="2088"/>
    <x v="1013"/>
    <x v="0"/>
    <x v="661"/>
    <n v="41454"/>
    <s v="Standard Class"/>
    <s v="IM-15070"/>
    <s v="Irene Maddox"/>
    <x v="0"/>
    <s v="United States"/>
    <s v="New York City"/>
    <x v="15"/>
    <n v="10009"/>
    <x v="3"/>
    <s v="OFF-PA-10003129"/>
    <x v="1"/>
    <x v="10"/>
    <s v="Tops White Computer Printout Paper"/>
    <n v="146.72999999999999"/>
    <n v="3"/>
    <n v="0"/>
    <n v="68.963099999999997"/>
  </r>
  <r>
    <n v="2089"/>
    <x v="1013"/>
    <x v="0"/>
    <x v="661"/>
    <n v="41454"/>
    <s v="Standard Class"/>
    <s v="IM-15070"/>
    <s v="Irene Maddox"/>
    <x v="0"/>
    <s v="United States"/>
    <s v="New York City"/>
    <x v="15"/>
    <n v="10009"/>
    <x v="3"/>
    <s v="OFF-FA-10004076"/>
    <x v="1"/>
    <x v="13"/>
    <s v="Translucent Push Pins by OIC"/>
    <n v="3.96"/>
    <n v="2"/>
    <n v="0"/>
    <n v="1.4651999999999998"/>
  </r>
  <r>
    <n v="2090"/>
    <x v="1014"/>
    <x v="1"/>
    <x v="662"/>
    <n v="41212"/>
    <s v="Standard Class"/>
    <s v="MY-17380"/>
    <s v="Maribeth Yedwab"/>
    <x v="1"/>
    <s v="United States"/>
    <s v="Rancho Cucamonga"/>
    <x v="1"/>
    <n v="91730"/>
    <x v="1"/>
    <s v="OFF-LA-10004008"/>
    <x v="1"/>
    <x v="2"/>
    <s v="Avery 507"/>
    <n v="5.76"/>
    <n v="2"/>
    <n v="0"/>
    <n v="2.6495999999999995"/>
  </r>
  <r>
    <n v="2091"/>
    <x v="1015"/>
    <x v="3"/>
    <x v="663"/>
    <n v="41840"/>
    <s v="Standard Class"/>
    <s v="MM-17260"/>
    <s v="Magdelene Morse"/>
    <x v="0"/>
    <s v="United States"/>
    <s v="Wilmington"/>
    <x v="13"/>
    <n v="19805"/>
    <x v="3"/>
    <s v="OFF-BI-10004094"/>
    <x v="1"/>
    <x v="8"/>
    <s v="GBC Standard Plastic Binding Systems Combs"/>
    <n v="26.549999999999997"/>
    <n v="3"/>
    <n v="0"/>
    <n v="13.009499999999999"/>
  </r>
  <r>
    <n v="2092"/>
    <x v="1015"/>
    <x v="3"/>
    <x v="663"/>
    <n v="41840"/>
    <s v="Standard Class"/>
    <s v="MM-17260"/>
    <s v="Magdelene Morse"/>
    <x v="0"/>
    <s v="United States"/>
    <s v="Wilmington"/>
    <x v="13"/>
    <n v="19805"/>
    <x v="3"/>
    <s v="FUR-TA-10004607"/>
    <x v="0"/>
    <x v="3"/>
    <s v="Hon 2111 Invitation Series Straight Table"/>
    <n v="310.44300000000004"/>
    <n v="3"/>
    <n v="0.3"/>
    <n v="-48.783900000000031"/>
  </r>
  <r>
    <n v="2093"/>
    <x v="1016"/>
    <x v="2"/>
    <x v="664"/>
    <n v="40868"/>
    <s v="Standard Class"/>
    <s v="MP-17470"/>
    <s v="Mark Packer"/>
    <x v="2"/>
    <s v="United States"/>
    <s v="Moorhead"/>
    <x v="11"/>
    <n v="56560"/>
    <x v="2"/>
    <s v="FUR-CH-10004289"/>
    <x v="0"/>
    <x v="1"/>
    <s v="Global Super Steno Chair"/>
    <n v="479.90000000000003"/>
    <n v="5"/>
    <n v="0"/>
    <n v="81.58299999999997"/>
  </r>
  <r>
    <n v="2094"/>
    <x v="1017"/>
    <x v="1"/>
    <x v="657"/>
    <n v="41014"/>
    <s v="Second Class"/>
    <s v="AW-10840"/>
    <s v="Anthony Witt"/>
    <x v="0"/>
    <s v="United States"/>
    <s v="Farmington"/>
    <x v="27"/>
    <n v="87401"/>
    <x v="1"/>
    <s v="OFF-SU-10004498"/>
    <x v="1"/>
    <x v="14"/>
    <s v="Martin-Yale Premier Letter Opener"/>
    <n v="12.88"/>
    <n v="1"/>
    <n v="0"/>
    <n v="0.38640000000000008"/>
  </r>
  <r>
    <n v="2095"/>
    <x v="1018"/>
    <x v="1"/>
    <x v="665"/>
    <n v="41242"/>
    <s v="Standard Class"/>
    <s v="SF-20065"/>
    <s v="Sandra Flanagan"/>
    <x v="0"/>
    <s v="United States"/>
    <s v="Wilmington"/>
    <x v="3"/>
    <n v="28403"/>
    <x v="0"/>
    <s v="OFF-AR-10001177"/>
    <x v="1"/>
    <x v="6"/>
    <s v="Newell 349"/>
    <n v="13.120000000000001"/>
    <n v="5"/>
    <n v="0.2"/>
    <n v="1.4759999999999982"/>
  </r>
  <r>
    <n v="2096"/>
    <x v="1019"/>
    <x v="0"/>
    <x v="666"/>
    <n v="41415"/>
    <s v="Standard Class"/>
    <s v="SN-20710"/>
    <s v="Steve Nguyen"/>
    <x v="2"/>
    <s v="United States"/>
    <s v="Jackson"/>
    <x v="35"/>
    <n v="39212"/>
    <x v="0"/>
    <s v="OFF-BI-10001718"/>
    <x v="1"/>
    <x v="8"/>
    <s v="GBC DocuBind P50 Personal Binding Machine"/>
    <n v="511.84"/>
    <n v="8"/>
    <n v="0"/>
    <n v="240.56479999999999"/>
  </r>
  <r>
    <n v="2097"/>
    <x v="1019"/>
    <x v="0"/>
    <x v="666"/>
    <n v="41415"/>
    <s v="Standard Class"/>
    <s v="SN-20710"/>
    <s v="Steve Nguyen"/>
    <x v="2"/>
    <s v="United States"/>
    <s v="Jackson"/>
    <x v="35"/>
    <n v="39212"/>
    <x v="0"/>
    <s v="OFF-AR-10004602"/>
    <x v="1"/>
    <x v="6"/>
    <s v="Boston KS Multi-Size Manual Pencil Sharpener"/>
    <n v="91.96"/>
    <n v="4"/>
    <n v="0"/>
    <n v="25.748800000000003"/>
  </r>
  <r>
    <n v="2098"/>
    <x v="1019"/>
    <x v="0"/>
    <x v="666"/>
    <n v="41415"/>
    <s v="Standard Class"/>
    <s v="SN-20710"/>
    <s v="Steve Nguyen"/>
    <x v="2"/>
    <s v="United States"/>
    <s v="Jackson"/>
    <x v="35"/>
    <n v="39212"/>
    <x v="0"/>
    <s v="OFF-AR-10003856"/>
    <x v="1"/>
    <x v="6"/>
    <s v="Newell 344"/>
    <n v="8.34"/>
    <n v="3"/>
    <n v="0"/>
    <n v="2.1683999999999997"/>
  </r>
  <r>
    <n v="2099"/>
    <x v="1020"/>
    <x v="3"/>
    <x v="210"/>
    <n v="41895"/>
    <s v="Standard Class"/>
    <s v="RD-19900"/>
    <s v="Ruben Dartt"/>
    <x v="0"/>
    <s v="United States"/>
    <s v="Portland"/>
    <x v="21"/>
    <n v="97206"/>
    <x v="1"/>
    <s v="OFF-ST-10000649"/>
    <x v="1"/>
    <x v="4"/>
    <s v="Hanging Personal Folder File"/>
    <n v="37.68"/>
    <n v="3"/>
    <n v="0.2"/>
    <n v="2.3550000000000022"/>
  </r>
  <r>
    <n v="2100"/>
    <x v="1020"/>
    <x v="3"/>
    <x v="210"/>
    <n v="41895"/>
    <s v="Standard Class"/>
    <s v="RD-19900"/>
    <s v="Ruben Dartt"/>
    <x v="0"/>
    <s v="United States"/>
    <s v="Portland"/>
    <x v="21"/>
    <n v="97206"/>
    <x v="1"/>
    <s v="TEC-AC-10002926"/>
    <x v="2"/>
    <x v="11"/>
    <s v="Logitech Wireless Marathon Mouse M705"/>
    <n v="279.94400000000002"/>
    <n v="7"/>
    <n v="0.2"/>
    <n v="80.48390000000002"/>
  </r>
  <r>
    <n v="2101"/>
    <x v="1021"/>
    <x v="2"/>
    <x v="418"/>
    <n v="40619"/>
    <s v="Standard Class"/>
    <s v="KT-16480"/>
    <s v="Kean Thornton"/>
    <x v="0"/>
    <s v="United States"/>
    <s v="Denver"/>
    <x v="22"/>
    <n v="80219"/>
    <x v="1"/>
    <s v="OFF-ST-10000078"/>
    <x v="1"/>
    <x v="4"/>
    <s v="Tennsco 6- and 18-Compartment Lockers"/>
    <n v="636.40800000000013"/>
    <n v="3"/>
    <n v="0.2"/>
    <n v="-15.910200000000088"/>
  </r>
  <r>
    <n v="2102"/>
    <x v="1021"/>
    <x v="2"/>
    <x v="418"/>
    <n v="40619"/>
    <s v="Standard Class"/>
    <s v="KT-16480"/>
    <s v="Kean Thornton"/>
    <x v="0"/>
    <s v="United States"/>
    <s v="Denver"/>
    <x v="22"/>
    <n v="80219"/>
    <x v="1"/>
    <s v="OFF-AR-10001044"/>
    <x v="1"/>
    <x v="6"/>
    <s v="BOSTON Ranger #55 Pencil Sharpener, Black"/>
    <n v="83.168000000000006"/>
    <n v="4"/>
    <n v="0.2"/>
    <n v="9.3563999999999936"/>
  </r>
  <r>
    <n v="2103"/>
    <x v="1022"/>
    <x v="2"/>
    <x v="667"/>
    <n v="40742"/>
    <s v="Same Day"/>
    <s v="AH-10120"/>
    <s v="Adrian Hane"/>
    <x v="2"/>
    <s v="United States"/>
    <s v="Tucson"/>
    <x v="16"/>
    <n v="85705"/>
    <x v="1"/>
    <s v="FUR-CH-10002372"/>
    <x v="0"/>
    <x v="1"/>
    <s v="Office Star - Ergonomically Designed Knee Chair"/>
    <n v="259.13600000000002"/>
    <n v="4"/>
    <n v="0.2"/>
    <n v="-25.913599999999988"/>
  </r>
  <r>
    <n v="2104"/>
    <x v="1023"/>
    <x v="3"/>
    <x v="668"/>
    <n v="41727"/>
    <s v="Second Class"/>
    <s v="BM-11650"/>
    <s v="Brian Moss"/>
    <x v="1"/>
    <s v="United States"/>
    <s v="New York City"/>
    <x v="15"/>
    <n v="10009"/>
    <x v="3"/>
    <s v="OFF-PA-10000357"/>
    <x v="1"/>
    <x v="10"/>
    <s v="Xerox 1888"/>
    <n v="221.92"/>
    <n v="4"/>
    <n v="0"/>
    <n v="106.52159999999999"/>
  </r>
  <r>
    <n v="2105"/>
    <x v="1023"/>
    <x v="3"/>
    <x v="668"/>
    <n v="41727"/>
    <s v="Second Class"/>
    <s v="BM-11650"/>
    <s v="Brian Moss"/>
    <x v="1"/>
    <s v="United States"/>
    <s v="New York City"/>
    <x v="15"/>
    <n v="10009"/>
    <x v="3"/>
    <s v="TEC-AC-10001266"/>
    <x v="2"/>
    <x v="11"/>
    <s v="Memorex Micro Travel Drive 8 GB"/>
    <n v="26"/>
    <n v="2"/>
    <n v="0"/>
    <n v="11.7"/>
  </r>
  <r>
    <n v="2106"/>
    <x v="1024"/>
    <x v="2"/>
    <x v="587"/>
    <n v="40821"/>
    <s v="Standard Class"/>
    <s v="BW-11200"/>
    <s v="Ben Wallace"/>
    <x v="0"/>
    <s v="United States"/>
    <s v="Boynton Beach"/>
    <x v="2"/>
    <n v="33437"/>
    <x v="0"/>
    <s v="OFF-PA-10004888"/>
    <x v="1"/>
    <x v="10"/>
    <s v="Xerox 217"/>
    <n v="15.552000000000003"/>
    <n v="3"/>
    <n v="0.2"/>
    <n v="5.4432"/>
  </r>
  <r>
    <n v="2107"/>
    <x v="1025"/>
    <x v="2"/>
    <x v="467"/>
    <n v="40812"/>
    <s v="Same Day"/>
    <s v="HG-14965"/>
    <s v="Henry Goldwyn"/>
    <x v="1"/>
    <s v="United States"/>
    <s v="Mesquite"/>
    <x v="5"/>
    <n v="75150"/>
    <x v="2"/>
    <s v="OFF-BI-10003460"/>
    <x v="1"/>
    <x v="8"/>
    <s v="Acco 3-Hole Punch"/>
    <n v="0.87599999999999978"/>
    <n v="1"/>
    <n v="0.8"/>
    <n v="-1.4016000000000002"/>
  </r>
  <r>
    <n v="2108"/>
    <x v="1026"/>
    <x v="1"/>
    <x v="89"/>
    <n v="41213"/>
    <s v="Same Day"/>
    <s v="SG-20080"/>
    <s v="Sandra Glassco"/>
    <x v="0"/>
    <s v="United States"/>
    <s v="Redlands"/>
    <x v="1"/>
    <n v="92374"/>
    <x v="1"/>
    <s v="OFF-PA-10000157"/>
    <x v="1"/>
    <x v="10"/>
    <s v="Xerox 191"/>
    <n v="19.98"/>
    <n v="1"/>
    <n v="0"/>
    <n v="9.3905999999999992"/>
  </r>
  <r>
    <n v="2109"/>
    <x v="1026"/>
    <x v="1"/>
    <x v="89"/>
    <n v="41213"/>
    <s v="Same Day"/>
    <s v="SG-20080"/>
    <s v="Sandra Glassco"/>
    <x v="0"/>
    <s v="United States"/>
    <s v="Redlands"/>
    <x v="1"/>
    <n v="92374"/>
    <x v="1"/>
    <s v="OFF-BI-10004519"/>
    <x v="1"/>
    <x v="8"/>
    <s v="GBC DocuBind P100 Manual Binding Machine"/>
    <n v="398.35199999999998"/>
    <n v="3"/>
    <n v="0.2"/>
    <n v="124.48499999999999"/>
  </r>
  <r>
    <n v="2110"/>
    <x v="1026"/>
    <x v="1"/>
    <x v="89"/>
    <n v="41213"/>
    <s v="Same Day"/>
    <s v="SG-20080"/>
    <s v="Sandra Glassco"/>
    <x v="0"/>
    <s v="United States"/>
    <s v="Redlands"/>
    <x v="1"/>
    <n v="92374"/>
    <x v="1"/>
    <s v="OFF-AR-10004272"/>
    <x v="1"/>
    <x v="6"/>
    <s v="Newell 308"/>
    <n v="5.04"/>
    <n v="3"/>
    <n v="0"/>
    <n v="1.2599999999999998"/>
  </r>
  <r>
    <n v="2111"/>
    <x v="1026"/>
    <x v="1"/>
    <x v="89"/>
    <n v="41213"/>
    <s v="Same Day"/>
    <s v="SG-20080"/>
    <s v="Sandra Glassco"/>
    <x v="0"/>
    <s v="United States"/>
    <s v="Redlands"/>
    <x v="1"/>
    <n v="92374"/>
    <x v="1"/>
    <s v="OFF-FA-10000585"/>
    <x v="1"/>
    <x v="13"/>
    <s v="OIC Bulk Pack Metal Binder Clips"/>
    <n v="17.450000000000003"/>
    <n v="5"/>
    <n v="0"/>
    <n v="8.0269999999999992"/>
  </r>
  <r>
    <n v="2112"/>
    <x v="1026"/>
    <x v="1"/>
    <x v="89"/>
    <n v="41213"/>
    <s v="Same Day"/>
    <s v="SG-20080"/>
    <s v="Sandra Glassco"/>
    <x v="0"/>
    <s v="United States"/>
    <s v="Redlands"/>
    <x v="1"/>
    <n v="92374"/>
    <x v="1"/>
    <s v="FUR-CH-10004218"/>
    <x v="0"/>
    <x v="1"/>
    <s v="Global Fabric Manager's Chair, Dark Gray"/>
    <n v="323.13600000000002"/>
    <n v="4"/>
    <n v="0.2"/>
    <n v="20.196000000000012"/>
  </r>
  <r>
    <n v="2113"/>
    <x v="1026"/>
    <x v="1"/>
    <x v="89"/>
    <n v="41213"/>
    <s v="Same Day"/>
    <s v="SG-20080"/>
    <s v="Sandra Glassco"/>
    <x v="0"/>
    <s v="United States"/>
    <s v="Redlands"/>
    <x v="1"/>
    <n v="92374"/>
    <x v="1"/>
    <s v="OFF-SU-10004231"/>
    <x v="1"/>
    <x v="14"/>
    <s v="Acme Tagit Stainless Steel Antibacterial Scissors"/>
    <n v="29.700000000000003"/>
    <n v="3"/>
    <n v="0"/>
    <n v="8.0190000000000001"/>
  </r>
  <r>
    <n v="2114"/>
    <x v="1026"/>
    <x v="1"/>
    <x v="89"/>
    <n v="41213"/>
    <s v="Same Day"/>
    <s v="SG-20080"/>
    <s v="Sandra Glassco"/>
    <x v="0"/>
    <s v="United States"/>
    <s v="Redlands"/>
    <x v="1"/>
    <n v="92374"/>
    <x v="1"/>
    <s v="TEC-PH-10001578"/>
    <x v="2"/>
    <x v="7"/>
    <s v="Polycom SoundStation2 EX Conference phone"/>
    <n v="1295.8400000000001"/>
    <n v="4"/>
    <n v="0.2"/>
    <n v="145.78199999999993"/>
  </r>
  <r>
    <n v="2115"/>
    <x v="1026"/>
    <x v="1"/>
    <x v="89"/>
    <n v="41213"/>
    <s v="Same Day"/>
    <s v="SG-20080"/>
    <s v="Sandra Glassco"/>
    <x v="0"/>
    <s v="United States"/>
    <s v="Redlands"/>
    <x v="1"/>
    <n v="92374"/>
    <x v="1"/>
    <s v="OFF-ST-10003638"/>
    <x v="1"/>
    <x v="4"/>
    <s v="Mobile Personal File Cube"/>
    <n v="46.84"/>
    <n v="2"/>
    <n v="0"/>
    <n v="12.646799999999999"/>
  </r>
  <r>
    <n v="2116"/>
    <x v="1026"/>
    <x v="1"/>
    <x v="89"/>
    <n v="41213"/>
    <s v="Same Day"/>
    <s v="SG-20080"/>
    <s v="Sandra Glassco"/>
    <x v="0"/>
    <s v="United States"/>
    <s v="Redlands"/>
    <x v="1"/>
    <n v="92374"/>
    <x v="1"/>
    <s v="FUR-BO-10002213"/>
    <x v="0"/>
    <x v="0"/>
    <s v="DMI Eclipse Executive Suite Bookcases"/>
    <n v="425.83300000000003"/>
    <n v="1"/>
    <n v="0.15"/>
    <n v="20.03919999999998"/>
  </r>
  <r>
    <n v="2117"/>
    <x v="1027"/>
    <x v="1"/>
    <x v="88"/>
    <n v="41199"/>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n v="41541"/>
    <s v="Standard Class"/>
    <s v="SW-20245"/>
    <s v="Scot Wooten"/>
    <x v="0"/>
    <s v="United States"/>
    <s v="Stockton"/>
    <x v="1"/>
    <n v="95207"/>
    <x v="1"/>
    <s v="OFF-PA-10002222"/>
    <x v="1"/>
    <x v="10"/>
    <s v="Xerox Color Copier Paper, 11&quot; x 17&quot;, Ream"/>
    <n v="159.88"/>
    <n v="7"/>
    <n v="0"/>
    <n v="73.544799999999995"/>
  </r>
  <r>
    <n v="2119"/>
    <x v="1029"/>
    <x v="3"/>
    <x v="669"/>
    <n v="41745"/>
    <s v="First Class"/>
    <s v="RW-19630"/>
    <s v="Rob Williams"/>
    <x v="1"/>
    <s v="United States"/>
    <s v="Seattle"/>
    <x v="4"/>
    <n v="98105"/>
    <x v="1"/>
    <s v="OFF-PA-10002479"/>
    <x v="1"/>
    <x v="10"/>
    <s v="Xerox 4200 Series MultiUse Premium Copy Paper (20Lb. and 84 Bright)"/>
    <n v="5.28"/>
    <n v="1"/>
    <n v="0"/>
    <n v="2.3759999999999999"/>
  </r>
  <r>
    <n v="2120"/>
    <x v="1029"/>
    <x v="3"/>
    <x v="669"/>
    <n v="41745"/>
    <s v="First Class"/>
    <s v="RW-19630"/>
    <s v="Rob Williams"/>
    <x v="1"/>
    <s v="United States"/>
    <s v="Seattle"/>
    <x v="4"/>
    <n v="98105"/>
    <x v="1"/>
    <s v="OFF-BI-10003091"/>
    <x v="1"/>
    <x v="8"/>
    <s v="GBC DocuBind TL200 Manual Binding Machine"/>
    <n v="895.92"/>
    <n v="5"/>
    <n v="0.2"/>
    <n v="302.37299999999993"/>
  </r>
  <r>
    <n v="2121"/>
    <x v="1030"/>
    <x v="3"/>
    <x v="363"/>
    <n v="41653"/>
    <s v="Standard Class"/>
    <s v="TS-21085"/>
    <s v="Thais Sissman"/>
    <x v="0"/>
    <s v="United States"/>
    <s v="Ormond Beach"/>
    <x v="2"/>
    <n v="32174"/>
    <x v="0"/>
    <s v="OFF-BI-10000145"/>
    <x v="1"/>
    <x v="8"/>
    <s v="Zipper Ring Binder Pockets"/>
    <n v="2.8080000000000007"/>
    <n v="3"/>
    <n v="0.7"/>
    <n v="-1.9656000000000002"/>
  </r>
  <r>
    <n v="2122"/>
    <x v="1031"/>
    <x v="3"/>
    <x v="45"/>
    <n v="41955"/>
    <s v="First Class"/>
    <s v="JB-15400"/>
    <s v="Jennifer Braxton"/>
    <x v="1"/>
    <s v="United States"/>
    <s v="Sunnyvale"/>
    <x v="1"/>
    <n v="94086"/>
    <x v="1"/>
    <s v="FUR-CH-10003061"/>
    <x v="0"/>
    <x v="1"/>
    <s v="Global Leather Task Chair, Black"/>
    <n v="215.976"/>
    <n v="3"/>
    <n v="0.2"/>
    <n v="-2.6997000000000355"/>
  </r>
  <r>
    <n v="2123"/>
    <x v="1032"/>
    <x v="3"/>
    <x v="585"/>
    <n v="41907"/>
    <s v="Second Class"/>
    <s v="EH-14005"/>
    <s v="Erica Hernandez"/>
    <x v="2"/>
    <s v="United States"/>
    <s v="Lansing"/>
    <x v="12"/>
    <n v="48911"/>
    <x v="2"/>
    <s v="FUR-BO-10001972"/>
    <x v="0"/>
    <x v="0"/>
    <s v="O'Sullivan 4-Shelf Bookcase in Odessa Pine"/>
    <n v="241.96"/>
    <n v="2"/>
    <n v="0"/>
    <n v="41.133199999999988"/>
  </r>
  <r>
    <n v="2124"/>
    <x v="1032"/>
    <x v="3"/>
    <x v="585"/>
    <n v="41907"/>
    <s v="Second Class"/>
    <s v="EH-14005"/>
    <s v="Erica Hernandez"/>
    <x v="2"/>
    <s v="United States"/>
    <s v="Lansing"/>
    <x v="12"/>
    <n v="48911"/>
    <x v="2"/>
    <s v="OFF-LA-10000134"/>
    <x v="1"/>
    <x v="2"/>
    <s v="Avery 511"/>
    <n v="27.72"/>
    <n v="9"/>
    <n v="0"/>
    <n v="13.3056"/>
  </r>
  <r>
    <n v="2125"/>
    <x v="1033"/>
    <x v="3"/>
    <x v="96"/>
    <n v="41979"/>
    <s v="Standard Class"/>
    <s v="EH-14005"/>
    <s v="Erica Hernandez"/>
    <x v="2"/>
    <s v="United States"/>
    <s v="Philadelphia"/>
    <x v="9"/>
    <n v="19143"/>
    <x v="3"/>
    <s v="OFF-EN-10003040"/>
    <x v="1"/>
    <x v="12"/>
    <s v="Quality Park Security Envelopes"/>
    <n v="104.68000000000002"/>
    <n v="5"/>
    <n v="0.2"/>
    <n v="35.329499999999996"/>
  </r>
  <r>
    <n v="2126"/>
    <x v="1033"/>
    <x v="3"/>
    <x v="96"/>
    <n v="41979"/>
    <s v="Standard Class"/>
    <s v="EH-14005"/>
    <s v="Erica Hernandez"/>
    <x v="2"/>
    <s v="United States"/>
    <s v="Philadelphia"/>
    <x v="9"/>
    <n v="19143"/>
    <x v="3"/>
    <s v="TEC-PH-10000923"/>
    <x v="2"/>
    <x v="7"/>
    <s v="Belkin SportFit Armband For iPhone 5s/5c, Fuchsia"/>
    <n v="62.957999999999998"/>
    <n v="7"/>
    <n v="0.4"/>
    <n v="9.4436999999999998"/>
  </r>
  <r>
    <n v="2127"/>
    <x v="1034"/>
    <x v="2"/>
    <x v="670"/>
    <n v="40722"/>
    <s v="Standard Class"/>
    <s v="BS-11665"/>
    <s v="Brian Stugart"/>
    <x v="0"/>
    <s v="United States"/>
    <s v="Philadelphia"/>
    <x v="9"/>
    <n v="19143"/>
    <x v="3"/>
    <s v="TEC-AC-10000158"/>
    <x v="2"/>
    <x v="11"/>
    <s v="Sony 64GB Class 10 Micro SDHC R40 Memory Card"/>
    <n v="86.376000000000005"/>
    <n v="3"/>
    <n v="0.2"/>
    <n v="1.079699999999999"/>
  </r>
  <r>
    <n v="2128"/>
    <x v="1035"/>
    <x v="1"/>
    <x v="242"/>
    <n v="41191"/>
    <s v="Standard Class"/>
    <s v="JK-16120"/>
    <s v="Julie Kriz"/>
    <x v="2"/>
    <s v="United States"/>
    <s v="Philadelphia"/>
    <x v="9"/>
    <n v="19134"/>
    <x v="3"/>
    <s v="FUR-FU-10003623"/>
    <x v="0"/>
    <x v="5"/>
    <s v="DataProducts Ampli Magnifier Task Lamp, Black,"/>
    <n v="64.944000000000003"/>
    <n v="3"/>
    <n v="0.2"/>
    <n v="6.4943999999999953"/>
  </r>
  <r>
    <n v="2129"/>
    <x v="1035"/>
    <x v="1"/>
    <x v="242"/>
    <n v="41191"/>
    <s v="Standard Class"/>
    <s v="JK-16120"/>
    <s v="Julie Kriz"/>
    <x v="2"/>
    <s v="United States"/>
    <s v="Philadelphia"/>
    <x v="9"/>
    <n v="19134"/>
    <x v="3"/>
    <s v="OFF-PA-10001293"/>
    <x v="1"/>
    <x v="10"/>
    <s v="Xerox 1946"/>
    <n v="20.736000000000004"/>
    <n v="4"/>
    <n v="0.2"/>
    <n v="7.2576000000000001"/>
  </r>
  <r>
    <n v="2130"/>
    <x v="1036"/>
    <x v="2"/>
    <x v="671"/>
    <n v="40685"/>
    <s v="Second Class"/>
    <s v="RF-19345"/>
    <s v="Randy Ferguson"/>
    <x v="1"/>
    <s v="United States"/>
    <s v="Dover"/>
    <x v="38"/>
    <n v="3820"/>
    <x v="3"/>
    <s v="OFF-AP-10000124"/>
    <x v="1"/>
    <x v="9"/>
    <s v="Acco 6 Outlet Guardian Basic Surge Suppressor"/>
    <n v="33.28"/>
    <n v="4"/>
    <n v="0"/>
    <n v="9.3184000000000005"/>
  </r>
  <r>
    <n v="2131"/>
    <x v="1036"/>
    <x v="2"/>
    <x v="671"/>
    <n v="40685"/>
    <s v="Second Class"/>
    <s v="RF-19345"/>
    <s v="Randy Ferguson"/>
    <x v="1"/>
    <s v="United States"/>
    <s v="Dover"/>
    <x v="38"/>
    <n v="3820"/>
    <x v="3"/>
    <s v="OFF-AR-10004511"/>
    <x v="1"/>
    <x v="6"/>
    <s v="Sanford Colorific Scented Colored Pencils, 12/Pack"/>
    <n v="38.520000000000003"/>
    <n v="9"/>
    <n v="0"/>
    <n v="11.9412"/>
  </r>
  <r>
    <n v="2132"/>
    <x v="1036"/>
    <x v="2"/>
    <x v="671"/>
    <n v="40685"/>
    <s v="Second Class"/>
    <s v="RF-19345"/>
    <s v="Randy Ferguson"/>
    <x v="1"/>
    <s v="United States"/>
    <s v="Dover"/>
    <x v="38"/>
    <n v="3820"/>
    <x v="3"/>
    <s v="FUR-FU-10000076"/>
    <x v="0"/>
    <x v="5"/>
    <s v="24-Hour Round Wall Clock"/>
    <n v="139.86000000000001"/>
    <n v="7"/>
    <n v="0"/>
    <n v="60.139800000000015"/>
  </r>
  <r>
    <n v="2133"/>
    <x v="1037"/>
    <x v="1"/>
    <x v="312"/>
    <n v="41239"/>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n v="41247"/>
    <s v="Standard Class"/>
    <s v="WB-21850"/>
    <s v="William Brown"/>
    <x v="0"/>
    <s v="United States"/>
    <s v="Philadelphia"/>
    <x v="9"/>
    <n v="19134"/>
    <x v="3"/>
    <s v="OFF-BI-10003656"/>
    <x v="1"/>
    <x v="8"/>
    <s v="Fellowes PB200 Plastic Comb Binding Machine"/>
    <n v="152.99100000000001"/>
    <n v="3"/>
    <n v="0.7"/>
    <n v="-122.39280000000002"/>
  </r>
  <r>
    <n v="2135"/>
    <x v="1038"/>
    <x v="1"/>
    <x v="672"/>
    <n v="41247"/>
    <s v="Standard Class"/>
    <s v="WB-21850"/>
    <s v="William Brown"/>
    <x v="0"/>
    <s v="United States"/>
    <s v="Philadelphia"/>
    <x v="9"/>
    <n v="19134"/>
    <x v="3"/>
    <s v="OFF-FA-10000053"/>
    <x v="1"/>
    <x v="13"/>
    <s v="Revere Boxed Rubber Bands by Revere"/>
    <n v="10.584"/>
    <n v="7"/>
    <n v="0.2"/>
    <n v="-2.3813999999999993"/>
  </r>
  <r>
    <n v="2136"/>
    <x v="1038"/>
    <x v="1"/>
    <x v="672"/>
    <n v="41247"/>
    <s v="Standard Class"/>
    <s v="WB-21850"/>
    <s v="William Brown"/>
    <x v="0"/>
    <s v="United States"/>
    <s v="Philadelphia"/>
    <x v="9"/>
    <n v="19134"/>
    <x v="3"/>
    <s v="TEC-PH-10002807"/>
    <x v="2"/>
    <x v="7"/>
    <s v="Motorla HX550 Universal Bluetooth Headset"/>
    <n v="94.919999999999987"/>
    <n v="4"/>
    <n v="0.4"/>
    <n v="15.819999999999993"/>
  </r>
  <r>
    <n v="2137"/>
    <x v="1039"/>
    <x v="1"/>
    <x v="620"/>
    <n v="41279"/>
    <s v="Standard Class"/>
    <s v="TB-21625"/>
    <s v="Trudy Brown"/>
    <x v="0"/>
    <s v="United States"/>
    <s v="Grand Prairie"/>
    <x v="5"/>
    <n v="75051"/>
    <x v="2"/>
    <s v="FUR-FU-10002364"/>
    <x v="0"/>
    <x v="5"/>
    <s v="Eldon Expressions Wood Desk Accessories, Oak"/>
    <n v="14.76"/>
    <n v="5"/>
    <n v="0.6"/>
    <n v="-11.439000000000004"/>
  </r>
  <r>
    <n v="2138"/>
    <x v="1039"/>
    <x v="1"/>
    <x v="620"/>
    <n v="41279"/>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n v="41960"/>
    <s v="Same Day"/>
    <s v="CB-12415"/>
    <s v="Christy Brittain"/>
    <x v="0"/>
    <s v="United States"/>
    <s v="New York City"/>
    <x v="15"/>
    <n v="10009"/>
    <x v="3"/>
    <s v="OFF-PA-10004092"/>
    <x v="1"/>
    <x v="10"/>
    <s v="Tops Green Bar Computer Printout Paper"/>
    <n v="146.82"/>
    <n v="3"/>
    <n v="0"/>
    <n v="73.41"/>
  </r>
  <r>
    <n v="2140"/>
    <x v="1041"/>
    <x v="2"/>
    <x v="571"/>
    <n v="40705"/>
    <s v="Standard Class"/>
    <s v="GT-14635"/>
    <s v="Grant Thornton"/>
    <x v="1"/>
    <s v="United States"/>
    <s v="Long Beach"/>
    <x v="15"/>
    <n v="11561"/>
    <x v="3"/>
    <s v="OFF-BI-10003982"/>
    <x v="1"/>
    <x v="8"/>
    <s v="Wilson Jones Century Plastic Molded Ring Binders"/>
    <n v="149.54399999999998"/>
    <n v="9"/>
    <n v="0.2"/>
    <n v="50.471099999999993"/>
  </r>
  <r>
    <n v="2141"/>
    <x v="1041"/>
    <x v="2"/>
    <x v="571"/>
    <n v="40705"/>
    <s v="Standard Class"/>
    <s v="GT-14635"/>
    <s v="Grant Thornton"/>
    <x v="1"/>
    <s v="United States"/>
    <s v="Long Beach"/>
    <x v="15"/>
    <n v="11561"/>
    <x v="3"/>
    <s v="OFF-SU-10001664"/>
    <x v="1"/>
    <x v="14"/>
    <s v="Acme Office Executive Series Stainless Steel Trimmers"/>
    <n v="17.14"/>
    <n v="2"/>
    <n v="0"/>
    <n v="4.4564000000000004"/>
  </r>
  <r>
    <n v="2142"/>
    <x v="1041"/>
    <x v="2"/>
    <x v="571"/>
    <n v="40705"/>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n v="41523"/>
    <s v="Standard Class"/>
    <s v="DK-13225"/>
    <s v="Dean Katz"/>
    <x v="1"/>
    <s v="United States"/>
    <s v="Philadelphia"/>
    <x v="9"/>
    <n v="19140"/>
    <x v="3"/>
    <s v="OFF-PA-10004675"/>
    <x v="1"/>
    <x v="10"/>
    <s v="Telephone Message Books with Fax/Mobile Section, 5 1/2&quot; x 3 3/16&quot;"/>
    <n v="30.48"/>
    <n v="6"/>
    <n v="0.2"/>
    <n v="9.9059999999999988"/>
  </r>
  <r>
    <n v="2144"/>
    <x v="1042"/>
    <x v="0"/>
    <x v="142"/>
    <n v="41523"/>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n v="41523"/>
    <s v="Standard Class"/>
    <s v="DK-13225"/>
    <s v="Dean Katz"/>
    <x v="1"/>
    <s v="United States"/>
    <s v="Philadelphia"/>
    <x v="9"/>
    <n v="19140"/>
    <x v="3"/>
    <s v="OFF-FA-10002780"/>
    <x v="1"/>
    <x v="13"/>
    <s v="Staples"/>
    <n v="16.687999999999999"/>
    <n v="7"/>
    <n v="0.2"/>
    <n v="5.4235999999999995"/>
  </r>
  <r>
    <n v="2146"/>
    <x v="1043"/>
    <x v="0"/>
    <x v="674"/>
    <n v="41455"/>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n v="41455"/>
    <s v="Standard Class"/>
    <s v="TS-21160"/>
    <s v="Theresa Swint"/>
    <x v="1"/>
    <s v="United States"/>
    <s v="York"/>
    <x v="9"/>
    <n v="17403"/>
    <x v="3"/>
    <s v="OFF-BI-10004781"/>
    <x v="1"/>
    <x v="8"/>
    <s v="GBC Wire Binding Strips"/>
    <n v="38.088000000000001"/>
    <n v="4"/>
    <n v="0.7"/>
    <n v="-27.93119999999999"/>
  </r>
  <r>
    <n v="2148"/>
    <x v="1043"/>
    <x v="0"/>
    <x v="674"/>
    <n v="41455"/>
    <s v="Standard Class"/>
    <s v="TS-21160"/>
    <s v="Theresa Swint"/>
    <x v="1"/>
    <s v="United States"/>
    <s v="York"/>
    <x v="9"/>
    <n v="17403"/>
    <x v="3"/>
    <s v="OFF-ST-10001713"/>
    <x v="1"/>
    <x v="4"/>
    <s v="Gould Plastics 9-Pocket Panel Bin, 18-3/8w x 5-1/4d x 20-1/2h, Black"/>
    <n v="254.35200000000003"/>
    <n v="6"/>
    <n v="0.2"/>
    <n v="-50.870400000000018"/>
  </r>
  <r>
    <n v="2149"/>
    <x v="1044"/>
    <x v="2"/>
    <x v="432"/>
    <n v="40894"/>
    <s v="Standard Class"/>
    <s v="WB-21850"/>
    <s v="William Brown"/>
    <x v="0"/>
    <s v="United States"/>
    <s v="Concord"/>
    <x v="1"/>
    <n v="94521"/>
    <x v="1"/>
    <s v="FUR-FU-10003975"/>
    <x v="0"/>
    <x v="5"/>
    <s v="Eldon Advantage Chair Mats for Low to Medium Pile Carpets"/>
    <n v="43.31"/>
    <n v="1"/>
    <n v="0"/>
    <n v="4.330999999999996"/>
  </r>
  <r>
    <n v="2150"/>
    <x v="1045"/>
    <x v="3"/>
    <x v="185"/>
    <n v="41735"/>
    <s v="Standard Class"/>
    <s v="DO-13435"/>
    <s v="Denny Ordway"/>
    <x v="0"/>
    <s v="United States"/>
    <s v="New York City"/>
    <x v="15"/>
    <n v="10035"/>
    <x v="3"/>
    <s v="TEC-PH-10001536"/>
    <x v="2"/>
    <x v="7"/>
    <s v="Spigen Samsung Galaxy S5 Case Wallet"/>
    <n v="84.949999999999989"/>
    <n v="5"/>
    <n v="0"/>
    <n v="22.086999999999996"/>
  </r>
  <r>
    <n v="2151"/>
    <x v="1046"/>
    <x v="3"/>
    <x v="123"/>
    <n v="41970"/>
    <s v="Standard Class"/>
    <s v="AF-10870"/>
    <s v="Art Ferguson"/>
    <x v="0"/>
    <s v="United States"/>
    <s v="College Station"/>
    <x v="5"/>
    <n v="77840"/>
    <x v="2"/>
    <s v="FUR-CH-10001973"/>
    <x v="0"/>
    <x v="1"/>
    <s v="Office Star Flex Back Scooter Chair with White Frame"/>
    <n v="233.05799999999999"/>
    <n v="3"/>
    <n v="0.3"/>
    <n v="-53.270399999999995"/>
  </r>
  <r>
    <n v="2152"/>
    <x v="1047"/>
    <x v="2"/>
    <x v="156"/>
    <n v="40876"/>
    <s v="Second Class"/>
    <s v="RB-19435"/>
    <s v="Richard Bierner"/>
    <x v="0"/>
    <s v="United States"/>
    <s v="Saint Louis"/>
    <x v="25"/>
    <n v="63116"/>
    <x v="2"/>
    <s v="TEC-AC-10001772"/>
    <x v="2"/>
    <x v="11"/>
    <s v="Memorex Mini Travel Drive 16 GB USB 2.0 Flash Drive"/>
    <n v="111.79"/>
    <n v="7"/>
    <n v="0"/>
    <n v="43.598100000000002"/>
  </r>
  <r>
    <n v="2153"/>
    <x v="1048"/>
    <x v="1"/>
    <x v="6"/>
    <n v="41239"/>
    <s v="Standard Class"/>
    <s v="AR-10540"/>
    <s v="Andy Reiter"/>
    <x v="0"/>
    <s v="United States"/>
    <s v="Quincy"/>
    <x v="31"/>
    <n v="2169"/>
    <x v="3"/>
    <s v="OFF-PA-10002586"/>
    <x v="1"/>
    <x v="10"/>
    <s v="Xerox 1970"/>
    <n v="14.940000000000001"/>
    <n v="3"/>
    <n v="0"/>
    <n v="7.0218000000000007"/>
  </r>
  <r>
    <n v="2154"/>
    <x v="1049"/>
    <x v="0"/>
    <x v="216"/>
    <n v="41474"/>
    <s v="Standard Class"/>
    <s v="DR-12880"/>
    <s v="Dan Reichenbach"/>
    <x v="1"/>
    <s v="United States"/>
    <s v="New York City"/>
    <x v="15"/>
    <n v="10009"/>
    <x v="3"/>
    <s v="OFF-BI-10004094"/>
    <x v="1"/>
    <x v="8"/>
    <s v="GBC Standard Plastic Binding Systems Combs"/>
    <n v="14.16"/>
    <n v="2"/>
    <n v="0.2"/>
    <n v="5.133"/>
  </r>
  <r>
    <n v="2155"/>
    <x v="1050"/>
    <x v="0"/>
    <x v="567"/>
    <n v="41400"/>
    <s v="Standard Class"/>
    <s v="BF-11170"/>
    <s v="Ben Ferrer"/>
    <x v="2"/>
    <s v="United States"/>
    <s v="Dallas"/>
    <x v="5"/>
    <n v="75081"/>
    <x v="2"/>
    <s v="FUR-FU-10004973"/>
    <x v="0"/>
    <x v="5"/>
    <s v="Flat Face Poster Frame"/>
    <n v="22.608000000000001"/>
    <n v="3"/>
    <n v="0.6"/>
    <n v="-10.173599999999997"/>
  </r>
  <r>
    <n v="2156"/>
    <x v="1051"/>
    <x v="0"/>
    <x v="197"/>
    <n v="41483"/>
    <s v="Second Class"/>
    <s v="LB-16735"/>
    <s v="Larry Blacks"/>
    <x v="0"/>
    <s v="United States"/>
    <s v="Los Angeles"/>
    <x v="1"/>
    <n v="90032"/>
    <x v="1"/>
    <s v="OFF-FA-10000624"/>
    <x v="1"/>
    <x v="13"/>
    <s v="OIC Binder Clips"/>
    <n v="21.48"/>
    <n v="6"/>
    <n v="0"/>
    <n v="10.74"/>
  </r>
  <r>
    <n v="2157"/>
    <x v="1052"/>
    <x v="2"/>
    <x v="169"/>
    <n v="40718"/>
    <s v="First Class"/>
    <s v="DV-13465"/>
    <s v="Dianna Vittorini"/>
    <x v="0"/>
    <s v="United States"/>
    <s v="Minneapolis"/>
    <x v="11"/>
    <n v="55407"/>
    <x v="2"/>
    <s v="OFF-ST-10001097"/>
    <x v="1"/>
    <x v="4"/>
    <s v="Office Impressions Heavy Duty Welded Shelving &amp; Multimedia Storage Drawers"/>
    <n v="501.81000000000006"/>
    <n v="3"/>
    <n v="0"/>
    <n v="0"/>
  </r>
  <r>
    <n v="2158"/>
    <x v="1052"/>
    <x v="2"/>
    <x v="169"/>
    <n v="40718"/>
    <s v="First Class"/>
    <s v="DV-13465"/>
    <s v="Dianna Vittorini"/>
    <x v="0"/>
    <s v="United States"/>
    <s v="Minneapolis"/>
    <x v="11"/>
    <n v="55407"/>
    <x v="2"/>
    <s v="OFF-ST-10001469"/>
    <x v="1"/>
    <x v="4"/>
    <s v="Fellowes Bankers Box Recycled Super Stor/Drawer"/>
    <n v="161.94"/>
    <n v="3"/>
    <n v="0"/>
    <n v="9.716399999999993"/>
  </r>
  <r>
    <n v="2159"/>
    <x v="1053"/>
    <x v="3"/>
    <x v="208"/>
    <n v="41939"/>
    <s v="Standard Class"/>
    <s v="NK-18490"/>
    <s v="Neil Knudson"/>
    <x v="2"/>
    <s v="United States"/>
    <s v="Deltona"/>
    <x v="2"/>
    <n v="32725"/>
    <x v="0"/>
    <s v="OFF-AR-10004956"/>
    <x v="1"/>
    <x v="6"/>
    <s v="Newell 33"/>
    <n v="17.856000000000002"/>
    <n v="4"/>
    <n v="0.2"/>
    <n v="2.0087999999999973"/>
  </r>
  <r>
    <n v="2160"/>
    <x v="1054"/>
    <x v="0"/>
    <x v="323"/>
    <n v="41527"/>
    <s v="Standard Class"/>
    <s v="CS-11950"/>
    <s v="Carlos Soltero"/>
    <x v="0"/>
    <s v="United States"/>
    <s v="Chicago"/>
    <x v="10"/>
    <n v="60610"/>
    <x v="2"/>
    <s v="OFF-BI-10004236"/>
    <x v="1"/>
    <x v="8"/>
    <s v="XtraLife ClearVue Slant-D Ring Binder, White, 3&quot;"/>
    <n v="8.8079999999999981"/>
    <n v="3"/>
    <n v="0.8"/>
    <n v="-14.973600000000001"/>
  </r>
  <r>
    <n v="2161"/>
    <x v="1055"/>
    <x v="0"/>
    <x v="675"/>
    <n v="41409"/>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n v="41286"/>
    <s v="Standard Class"/>
    <s v="DW-13480"/>
    <s v="Dianna Wilson"/>
    <x v="2"/>
    <s v="United States"/>
    <s v="Oakland"/>
    <x v="1"/>
    <n v="94601"/>
    <x v="1"/>
    <s v="OFF-AR-10003696"/>
    <x v="1"/>
    <x v="6"/>
    <s v="Panasonic KP-350BK Electric Pencil Sharpener with Auto Stop"/>
    <n v="34.58"/>
    <n v="1"/>
    <n v="0"/>
    <n v="10.028199999999998"/>
  </r>
  <r>
    <n v="2163"/>
    <x v="1057"/>
    <x v="3"/>
    <x v="677"/>
    <n v="41718"/>
    <s v="Standard Class"/>
    <s v="KF-16285"/>
    <s v="Karen Ferguson"/>
    <x v="2"/>
    <s v="United States"/>
    <s v="Manteca"/>
    <x v="1"/>
    <n v="95336"/>
    <x v="1"/>
    <s v="OFF-PA-10004359"/>
    <x v="1"/>
    <x v="10"/>
    <s v="Multicolor Computer Printout Paper"/>
    <n v="314.54999999999995"/>
    <n v="3"/>
    <n v="0"/>
    <n v="150.98399999999998"/>
  </r>
  <r>
    <n v="2164"/>
    <x v="1058"/>
    <x v="0"/>
    <x v="63"/>
    <n v="41567"/>
    <s v="Standard Class"/>
    <s v="HA-14920"/>
    <s v="Helen Andreada"/>
    <x v="0"/>
    <s v="United States"/>
    <s v="Laredo"/>
    <x v="5"/>
    <n v="78041"/>
    <x v="2"/>
    <s v="TEC-AC-10002402"/>
    <x v="2"/>
    <x v="11"/>
    <s v="Razer Kraken PRO Over Ear PC and Music Headset"/>
    <n v="191.976"/>
    <n v="3"/>
    <n v="0.2"/>
    <n v="23.996999999999986"/>
  </r>
  <r>
    <n v="2165"/>
    <x v="1058"/>
    <x v="0"/>
    <x v="63"/>
    <n v="41567"/>
    <s v="Standard Class"/>
    <s v="HA-14920"/>
    <s v="Helen Andreada"/>
    <x v="0"/>
    <s v="United States"/>
    <s v="Laredo"/>
    <x v="5"/>
    <n v="78041"/>
    <x v="2"/>
    <s v="OFF-PA-10000551"/>
    <x v="1"/>
    <x v="10"/>
    <s v="Array Memo Cubes"/>
    <n v="8.2880000000000003"/>
    <n v="2"/>
    <n v="0.2"/>
    <n v="3.0043999999999995"/>
  </r>
  <r>
    <n v="2166"/>
    <x v="1058"/>
    <x v="0"/>
    <x v="63"/>
    <n v="41567"/>
    <s v="Standard Class"/>
    <s v="HA-14920"/>
    <s v="Helen Andreada"/>
    <x v="0"/>
    <s v="United States"/>
    <s v="Laredo"/>
    <x v="5"/>
    <n v="78041"/>
    <x v="2"/>
    <s v="FUR-FU-10003394"/>
    <x v="0"/>
    <x v="5"/>
    <s v="Tenex &quot;The Solids&quot; Textured Chair Mats"/>
    <n v="139.91999999999999"/>
    <n v="5"/>
    <n v="0.6"/>
    <n v="-150.41399999999999"/>
  </r>
  <r>
    <n v="2167"/>
    <x v="1058"/>
    <x v="0"/>
    <x v="63"/>
    <n v="41567"/>
    <s v="Standard Class"/>
    <s v="HA-14920"/>
    <s v="Helen Andreada"/>
    <x v="0"/>
    <s v="United States"/>
    <s v="Laredo"/>
    <x v="5"/>
    <n v="78041"/>
    <x v="2"/>
    <s v="OFF-AR-10002067"/>
    <x v="1"/>
    <x v="6"/>
    <s v="Newell 334"/>
    <n v="15.872"/>
    <n v="1"/>
    <n v="0.2"/>
    <n v="1.1904000000000003"/>
  </r>
  <r>
    <n v="2168"/>
    <x v="1058"/>
    <x v="0"/>
    <x v="63"/>
    <n v="41567"/>
    <s v="Standard Class"/>
    <s v="HA-14920"/>
    <s v="Helen Andreada"/>
    <x v="0"/>
    <s v="United States"/>
    <s v="Laredo"/>
    <x v="5"/>
    <n v="78041"/>
    <x v="2"/>
    <s v="OFF-BI-10004140"/>
    <x v="1"/>
    <x v="8"/>
    <s v="Avery Non-Stick Binders"/>
    <n v="6.2859999999999987"/>
    <n v="7"/>
    <n v="0.8"/>
    <n v="-11.000500000000008"/>
  </r>
  <r>
    <n v="2169"/>
    <x v="1059"/>
    <x v="3"/>
    <x v="678"/>
    <n v="41670"/>
    <s v="Second Class"/>
    <s v="JH-15820"/>
    <s v="John Huston"/>
    <x v="0"/>
    <s v="United States"/>
    <s v="Kent"/>
    <x v="24"/>
    <n v="44240"/>
    <x v="3"/>
    <s v="OFF-AR-10004078"/>
    <x v="1"/>
    <x v="6"/>
    <s v="Newell 312"/>
    <n v="14.015999999999998"/>
    <n v="3"/>
    <n v="0.2"/>
    <n v="1.7519999999999998"/>
  </r>
  <r>
    <n v="2170"/>
    <x v="1059"/>
    <x v="3"/>
    <x v="678"/>
    <n v="4167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n v="41670"/>
    <s v="Second Class"/>
    <s v="JH-15820"/>
    <s v="John Huston"/>
    <x v="0"/>
    <s v="United States"/>
    <s v="Kent"/>
    <x v="24"/>
    <n v="44240"/>
    <x v="3"/>
    <s v="TEC-PH-10003931"/>
    <x v="2"/>
    <x v="7"/>
    <s v="JBL Micro Wireless Portable Bluetooth Speaker"/>
    <n v="107.982"/>
    <n v="3"/>
    <n v="0.4"/>
    <n v="-26.995499999999993"/>
  </r>
  <r>
    <n v="2172"/>
    <x v="1060"/>
    <x v="3"/>
    <x v="123"/>
    <n v="41969"/>
    <s v="Standard Class"/>
    <s v="LC-16930"/>
    <s v="Linda Cazamias"/>
    <x v="1"/>
    <s v="United States"/>
    <s v="San Angelo"/>
    <x v="5"/>
    <n v="76903"/>
    <x v="2"/>
    <s v="FUR-CH-10004675"/>
    <x v="0"/>
    <x v="1"/>
    <s v="Lifetime Advantage Folding Chairs, 4/Carton"/>
    <n v="305.31200000000001"/>
    <n v="2"/>
    <n v="0.3"/>
    <n v="-8.7232000000000198"/>
  </r>
  <r>
    <n v="2173"/>
    <x v="1061"/>
    <x v="2"/>
    <x v="601"/>
    <n v="40758"/>
    <s v="First Class"/>
    <s v="IL-15100"/>
    <s v="Ivan Liston"/>
    <x v="0"/>
    <s v="United States"/>
    <s v="San Francisco"/>
    <x v="1"/>
    <n v="94122"/>
    <x v="1"/>
    <s v="OFF-BI-10004506"/>
    <x v="1"/>
    <x v="8"/>
    <s v="Wilson Jones data.warehouse D-Ring Binders with DublLock"/>
    <n v="19.752000000000002"/>
    <n v="3"/>
    <n v="0.2"/>
    <n v="6.9131999999999998"/>
  </r>
  <r>
    <n v="2174"/>
    <x v="1062"/>
    <x v="0"/>
    <x v="679"/>
    <n v="41491"/>
    <s v="Standard Class"/>
    <s v="LS-16975"/>
    <s v="Lindsay Shagiari"/>
    <x v="2"/>
    <s v="United States"/>
    <s v="Houston"/>
    <x v="5"/>
    <n v="77070"/>
    <x v="2"/>
    <s v="OFF-BI-10002353"/>
    <x v="1"/>
    <x v="8"/>
    <s v="GBC VeloBind Cover Sets"/>
    <n v="9.2639999999999976"/>
    <n v="3"/>
    <n v="0.8"/>
    <n v="-13.895999999999997"/>
  </r>
  <r>
    <n v="2175"/>
    <x v="1063"/>
    <x v="1"/>
    <x v="117"/>
    <n v="41124"/>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n v="41569"/>
    <s v="Standard Class"/>
    <s v="PB-18805"/>
    <s v="Patrick Bzostek"/>
    <x v="2"/>
    <s v="United States"/>
    <s v="Salt Lake City"/>
    <x v="7"/>
    <n v="84106"/>
    <x v="1"/>
    <s v="OFF-PA-10000740"/>
    <x v="1"/>
    <x v="10"/>
    <s v="Xerox 1982"/>
    <n v="45.68"/>
    <n v="2"/>
    <n v="0"/>
    <n v="21.012799999999999"/>
  </r>
  <r>
    <n v="2177"/>
    <x v="1064"/>
    <x v="0"/>
    <x v="680"/>
    <n v="41569"/>
    <s v="Standard Class"/>
    <s v="PB-18805"/>
    <s v="Patrick Bzostek"/>
    <x v="2"/>
    <s v="United States"/>
    <s v="Salt Lake City"/>
    <x v="7"/>
    <n v="84106"/>
    <x v="1"/>
    <s v="OFF-PA-10003001"/>
    <x v="1"/>
    <x v="10"/>
    <s v="Xerox 1986"/>
    <n v="60.12"/>
    <n v="9"/>
    <n v="0"/>
    <n v="28.857599999999998"/>
  </r>
  <r>
    <n v="2178"/>
    <x v="1064"/>
    <x v="0"/>
    <x v="680"/>
    <n v="4156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n v="4156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n v="41406"/>
    <s v="Standard Class"/>
    <s v="CJ-12010"/>
    <s v="Caroline Jumper"/>
    <x v="0"/>
    <s v="United States"/>
    <s v="New York City"/>
    <x v="15"/>
    <n v="10009"/>
    <x v="3"/>
    <s v="OFF-BI-10000309"/>
    <x v="1"/>
    <x v="8"/>
    <s v="GBC Twin Loop Wire Binding Elements, 9/16&quot; Spine, Black"/>
    <n v="85.232000000000014"/>
    <n v="7"/>
    <n v="0.2"/>
    <n v="30.896599999999996"/>
  </r>
  <r>
    <n v="2181"/>
    <x v="1065"/>
    <x v="0"/>
    <x v="681"/>
    <n v="41406"/>
    <s v="Standard Class"/>
    <s v="CJ-12010"/>
    <s v="Caroline Jumper"/>
    <x v="0"/>
    <s v="United States"/>
    <s v="New York City"/>
    <x v="15"/>
    <n v="10009"/>
    <x v="3"/>
    <s v="OFF-LA-10003923"/>
    <x v="1"/>
    <x v="2"/>
    <s v="Alphabetical Labels for Top Tab Filing"/>
    <n v="44.400000000000006"/>
    <n v="3"/>
    <n v="0"/>
    <n v="22.200000000000003"/>
  </r>
  <r>
    <n v="2182"/>
    <x v="1065"/>
    <x v="0"/>
    <x v="681"/>
    <n v="41406"/>
    <s v="Standard Class"/>
    <s v="CJ-12010"/>
    <s v="Caroline Jumper"/>
    <x v="0"/>
    <s v="United States"/>
    <s v="New York City"/>
    <x v="15"/>
    <n v="10009"/>
    <x v="3"/>
    <s v="FUR-CH-10002084"/>
    <x v="0"/>
    <x v="1"/>
    <s v="Hon Mobius Operator's Chair"/>
    <n v="442.76400000000001"/>
    <n v="4"/>
    <n v="0.1"/>
    <n v="59.035200000000003"/>
  </r>
  <r>
    <n v="2183"/>
    <x v="1065"/>
    <x v="0"/>
    <x v="681"/>
    <n v="41406"/>
    <s v="Standard Class"/>
    <s v="CJ-12010"/>
    <s v="Caroline Jumper"/>
    <x v="0"/>
    <s v="United States"/>
    <s v="New York City"/>
    <x v="15"/>
    <n v="10009"/>
    <x v="3"/>
    <s v="TEC-MA-10000488"/>
    <x v="2"/>
    <x v="15"/>
    <s v="Bady BDG101FRU Card Printer"/>
    <n v="3999.95"/>
    <n v="5"/>
    <n v="0"/>
    <n v="1159.9854999999998"/>
  </r>
  <r>
    <n v="2184"/>
    <x v="1065"/>
    <x v="0"/>
    <x v="681"/>
    <n v="41406"/>
    <s v="Standard Class"/>
    <s v="CJ-12010"/>
    <s v="Caroline Jumper"/>
    <x v="0"/>
    <s v="United States"/>
    <s v="New York City"/>
    <x v="15"/>
    <n v="10009"/>
    <x v="3"/>
    <s v="TEC-AC-10001767"/>
    <x v="2"/>
    <x v="11"/>
    <s v="SanDisk Ultra 64 GB MicroSDHC Class 10 Memory Card"/>
    <n v="199.95000000000002"/>
    <n v="5"/>
    <n v="0"/>
    <n v="21.994499999999988"/>
  </r>
  <r>
    <n v="2185"/>
    <x v="1065"/>
    <x v="0"/>
    <x v="681"/>
    <n v="41406"/>
    <s v="Standard Class"/>
    <s v="CJ-12010"/>
    <s v="Caroline Jumper"/>
    <x v="0"/>
    <s v="United States"/>
    <s v="New York City"/>
    <x v="15"/>
    <n v="10009"/>
    <x v="3"/>
    <s v="FUR-FU-10001940"/>
    <x v="0"/>
    <x v="5"/>
    <s v="Staples"/>
    <n v="63.68"/>
    <n v="8"/>
    <n v="0"/>
    <n v="28.019200000000005"/>
  </r>
  <r>
    <n v="2186"/>
    <x v="1066"/>
    <x v="3"/>
    <x v="378"/>
    <n v="41856"/>
    <s v="Second Class"/>
    <s v="HK-14890"/>
    <s v="Heather Kirkland"/>
    <x v="1"/>
    <s v="United States"/>
    <s v="Salinas"/>
    <x v="1"/>
    <n v="93905"/>
    <x v="1"/>
    <s v="OFF-BI-10002735"/>
    <x v="1"/>
    <x v="8"/>
    <s v="GBC Prestige Therm-A-Bind Covers"/>
    <n v="54.896000000000008"/>
    <n v="2"/>
    <n v="0.2"/>
    <n v="18.5274"/>
  </r>
  <r>
    <n v="2187"/>
    <x v="1067"/>
    <x v="0"/>
    <x v="216"/>
    <n v="41470"/>
    <s v="Same Day"/>
    <s v="RH-19600"/>
    <s v="Rob Haberlin"/>
    <x v="0"/>
    <s v="United States"/>
    <s v="Huntsville"/>
    <x v="19"/>
    <n v="35810"/>
    <x v="0"/>
    <s v="TEC-AC-10002345"/>
    <x v="2"/>
    <x v="11"/>
    <s v="HP Standard 104 key PS/2 Keyboard"/>
    <n v="29"/>
    <n v="2"/>
    <n v="0"/>
    <n v="7.25"/>
  </r>
  <r>
    <n v="2188"/>
    <x v="1068"/>
    <x v="3"/>
    <x v="682"/>
    <n v="41867"/>
    <s v="Standard Class"/>
    <s v="IL-15100"/>
    <s v="Ivan Liston"/>
    <x v="0"/>
    <s v="United States"/>
    <s v="Columbus"/>
    <x v="14"/>
    <n v="47201"/>
    <x v="2"/>
    <s v="OFF-EN-10003134"/>
    <x v="1"/>
    <x v="12"/>
    <s v="Staples"/>
    <n v="70.08"/>
    <n v="6"/>
    <n v="0"/>
    <n v="35.04"/>
  </r>
  <r>
    <n v="2189"/>
    <x v="1068"/>
    <x v="3"/>
    <x v="682"/>
    <n v="41867"/>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n v="41867"/>
    <s v="Standard Class"/>
    <s v="IL-15100"/>
    <s v="Ivan Liston"/>
    <x v="0"/>
    <s v="United States"/>
    <s v="Columbus"/>
    <x v="14"/>
    <n v="47201"/>
    <x v="2"/>
    <s v="TEC-PH-10003645"/>
    <x v="2"/>
    <x v="7"/>
    <s v="Aastra 57i VoIP phone"/>
    <n v="1454.4900000000002"/>
    <n v="9"/>
    <n v="0"/>
    <n v="378.16740000000004"/>
  </r>
  <r>
    <n v="2191"/>
    <x v="1069"/>
    <x v="0"/>
    <x v="674"/>
    <n v="41455"/>
    <s v="Standard Class"/>
    <s v="AS-10240"/>
    <s v="Alan Shonely"/>
    <x v="0"/>
    <s v="United States"/>
    <s v="Los Angeles"/>
    <x v="1"/>
    <n v="90049"/>
    <x v="1"/>
    <s v="OFF-AP-10000692"/>
    <x v="1"/>
    <x v="9"/>
    <s v="Fellowes Mighty 8 Compact Surge Protector"/>
    <n v="60.81"/>
    <n v="3"/>
    <n v="0"/>
    <n v="17.026800000000001"/>
  </r>
  <r>
    <n v="2192"/>
    <x v="1070"/>
    <x v="0"/>
    <x v="107"/>
    <n v="41626"/>
    <s v="Standard Class"/>
    <s v="AP-10915"/>
    <s v="Arthur Prichep"/>
    <x v="0"/>
    <s v="United States"/>
    <s v="Seattle"/>
    <x v="4"/>
    <n v="98105"/>
    <x v="1"/>
    <s v="OFF-BI-10001718"/>
    <x v="1"/>
    <x v="8"/>
    <s v="GBC DocuBind P50 Personal Binding Machine"/>
    <n v="153.55199999999999"/>
    <n v="3"/>
    <n v="0.2"/>
    <n v="51.823799999999999"/>
  </r>
  <r>
    <n v="2193"/>
    <x v="1070"/>
    <x v="0"/>
    <x v="107"/>
    <n v="41626"/>
    <s v="Standard Class"/>
    <s v="AP-10915"/>
    <s v="Arthur Prichep"/>
    <x v="0"/>
    <s v="United States"/>
    <s v="Seattle"/>
    <x v="4"/>
    <n v="98105"/>
    <x v="1"/>
    <s v="OFF-AP-10002082"/>
    <x v="1"/>
    <x v="9"/>
    <s v="Holmes HEPA Air Purifier"/>
    <n v="65.34"/>
    <n v="3"/>
    <n v="0"/>
    <n v="22.869"/>
  </r>
  <r>
    <n v="2194"/>
    <x v="1070"/>
    <x v="0"/>
    <x v="107"/>
    <n v="41626"/>
    <s v="Standard Class"/>
    <s v="AP-10915"/>
    <s v="Arthur Prichep"/>
    <x v="0"/>
    <s v="United States"/>
    <s v="Seattle"/>
    <x v="4"/>
    <n v="98105"/>
    <x v="1"/>
    <s v="OFF-PA-10001125"/>
    <x v="1"/>
    <x v="10"/>
    <s v="Xerox 1988"/>
    <n v="123.92"/>
    <n v="4"/>
    <n v="0"/>
    <n v="55.763999999999996"/>
  </r>
  <r>
    <n v="2195"/>
    <x v="1070"/>
    <x v="0"/>
    <x v="107"/>
    <n v="41626"/>
    <s v="Standard Class"/>
    <s v="AP-10915"/>
    <s v="Arthur Prichep"/>
    <x v="0"/>
    <s v="United States"/>
    <s v="Seattle"/>
    <x v="4"/>
    <n v="98105"/>
    <x v="1"/>
    <s v="OFF-AP-10000252"/>
    <x v="1"/>
    <x v="9"/>
    <s v="Harmony HEPA Quiet Air Purifiers"/>
    <n v="35.099999999999994"/>
    <n v="3"/>
    <n v="0"/>
    <n v="12.285"/>
  </r>
  <r>
    <n v="2196"/>
    <x v="1070"/>
    <x v="0"/>
    <x v="107"/>
    <n v="41626"/>
    <s v="Standard Class"/>
    <s v="AP-10915"/>
    <s v="Arthur Prichep"/>
    <x v="0"/>
    <s v="United States"/>
    <s v="Seattle"/>
    <x v="4"/>
    <n v="98105"/>
    <x v="1"/>
    <s v="TEC-AC-10003038"/>
    <x v="2"/>
    <x v="11"/>
    <s v="Kingston Digital DataTraveler 16GB USB 2.0"/>
    <n v="44.75"/>
    <n v="5"/>
    <n v="0"/>
    <n v="8.5024999999999942"/>
  </r>
  <r>
    <n v="2197"/>
    <x v="1071"/>
    <x v="0"/>
    <x v="49"/>
    <n v="41615"/>
    <s v="Standard Class"/>
    <s v="AG-10390"/>
    <s v="Allen Goldenen"/>
    <x v="0"/>
    <s v="United States"/>
    <s v="Knoxville"/>
    <x v="18"/>
    <n v="37918"/>
    <x v="0"/>
    <s v="OFF-AR-10000940"/>
    <x v="1"/>
    <x v="6"/>
    <s v="Newell 343"/>
    <n v="4.7039999999999997"/>
    <n v="2"/>
    <n v="0.2"/>
    <n v="0.41160000000000019"/>
  </r>
  <r>
    <n v="2198"/>
    <x v="1072"/>
    <x v="2"/>
    <x v="683"/>
    <n v="40881"/>
    <s v="Standard Class"/>
    <s v="BF-11080"/>
    <s v="Bart Folk"/>
    <x v="0"/>
    <s v="United States"/>
    <s v="Montgomery"/>
    <x v="19"/>
    <n v="36116"/>
    <x v="0"/>
    <s v="OFF-AR-10001954"/>
    <x v="1"/>
    <x v="6"/>
    <s v="Newell 331"/>
    <n v="14.669999999999998"/>
    <n v="3"/>
    <n v="0"/>
    <n v="3.9609000000000001"/>
  </r>
  <r>
    <n v="2199"/>
    <x v="1073"/>
    <x v="1"/>
    <x v="262"/>
    <n v="41001"/>
    <s v="Standard Class"/>
    <s v="CK-12205"/>
    <s v="Chloris Kastensmidt"/>
    <x v="0"/>
    <s v="United States"/>
    <s v="Philadelphia"/>
    <x v="9"/>
    <n v="19120"/>
    <x v="3"/>
    <s v="OFF-PA-10003177"/>
    <x v="1"/>
    <x v="10"/>
    <s v="Xerox 1999"/>
    <n v="15.552000000000003"/>
    <n v="3"/>
    <n v="0.2"/>
    <n v="5.4432"/>
  </r>
  <r>
    <n v="2200"/>
    <x v="1073"/>
    <x v="1"/>
    <x v="262"/>
    <n v="41001"/>
    <s v="Standard Class"/>
    <s v="CK-12205"/>
    <s v="Chloris Kastensmidt"/>
    <x v="0"/>
    <s v="United States"/>
    <s v="Philadelphia"/>
    <x v="9"/>
    <n v="19120"/>
    <x v="3"/>
    <s v="OFF-PA-10000533"/>
    <x v="1"/>
    <x v="10"/>
    <s v="Southworth Parchment Paper &amp; Envelopes"/>
    <n v="5.2320000000000002"/>
    <n v="1"/>
    <n v="0.2"/>
    <n v="1.7003999999999999"/>
  </r>
  <r>
    <n v="2201"/>
    <x v="1074"/>
    <x v="2"/>
    <x v="106"/>
    <n v="40700"/>
    <s v="Standard Class"/>
    <s v="LT-17110"/>
    <s v="Liz Thompson"/>
    <x v="0"/>
    <s v="United States"/>
    <s v="Little Rock"/>
    <x v="36"/>
    <n v="72209"/>
    <x v="0"/>
    <s v="FUR-FU-10001935"/>
    <x v="0"/>
    <x v="5"/>
    <s v="3M Hangers With Command Adhesive"/>
    <n v="22.200000000000003"/>
    <n v="6"/>
    <n v="0"/>
    <n v="9.1020000000000021"/>
  </r>
  <r>
    <n v="2202"/>
    <x v="1074"/>
    <x v="2"/>
    <x v="106"/>
    <n v="40700"/>
    <s v="Standard Class"/>
    <s v="LT-17110"/>
    <s v="Liz Thompson"/>
    <x v="0"/>
    <s v="United States"/>
    <s v="Little Rock"/>
    <x v="36"/>
    <n v="72209"/>
    <x v="0"/>
    <s v="TEC-PH-10002563"/>
    <x v="2"/>
    <x v="7"/>
    <s v="Adtran 1202752G1"/>
    <n v="881.93"/>
    <n v="7"/>
    <n v="0"/>
    <n v="229.30180000000001"/>
  </r>
  <r>
    <n v="2203"/>
    <x v="1075"/>
    <x v="1"/>
    <x v="684"/>
    <n v="41164"/>
    <s v="Standard Class"/>
    <s v="BT-11305"/>
    <s v="Beth Thompson"/>
    <x v="2"/>
    <s v="United States"/>
    <s v="Seattle"/>
    <x v="4"/>
    <n v="98103"/>
    <x v="1"/>
    <s v="OFF-BI-10002160"/>
    <x v="1"/>
    <x v="8"/>
    <s v="Acco Hanging Data Binders"/>
    <n v="6.0960000000000001"/>
    <n v="2"/>
    <n v="0.2"/>
    <n v="2.1335999999999999"/>
  </r>
  <r>
    <n v="2204"/>
    <x v="1075"/>
    <x v="1"/>
    <x v="684"/>
    <n v="41164"/>
    <s v="Standard Class"/>
    <s v="BT-11305"/>
    <s v="Beth Thompson"/>
    <x v="2"/>
    <s v="United States"/>
    <s v="Seattle"/>
    <x v="4"/>
    <n v="98103"/>
    <x v="1"/>
    <s v="FUR-FU-10004748"/>
    <x v="0"/>
    <x v="5"/>
    <s v="Howard Miller 16&quot; Diameter Gallery Wall Clock"/>
    <n v="191.82"/>
    <n v="3"/>
    <n v="0"/>
    <n v="74.809799999999996"/>
  </r>
  <r>
    <n v="2205"/>
    <x v="1076"/>
    <x v="1"/>
    <x v="685"/>
    <n v="41095"/>
    <s v="Standard Class"/>
    <s v="SC-20725"/>
    <s v="Steven Cartwright"/>
    <x v="0"/>
    <s v="United States"/>
    <s v="Lancaster"/>
    <x v="9"/>
    <n v="17602"/>
    <x v="3"/>
    <s v="FUR-FU-10001473"/>
    <x v="0"/>
    <x v="5"/>
    <s v="Eldon Executive Woodline II Desk Accessories, Mahogany"/>
    <n v="20.103999999999999"/>
    <n v="1"/>
    <n v="0.2"/>
    <n v="1.7591000000000001"/>
  </r>
  <r>
    <n v="2206"/>
    <x v="1077"/>
    <x v="0"/>
    <x v="545"/>
    <n v="41530"/>
    <s v="Second Class"/>
    <s v="CG-12040"/>
    <s v="Catherine Glotzbach"/>
    <x v="2"/>
    <s v="United States"/>
    <s v="Bristol"/>
    <x v="18"/>
    <n v="37620"/>
    <x v="0"/>
    <s v="OFF-AR-10000538"/>
    <x v="1"/>
    <x v="6"/>
    <s v="Boston Model 1800 Electric Pencil Sharpener, Gray"/>
    <n v="67.56"/>
    <n v="3"/>
    <n v="0.2"/>
    <n v="8.4449999999999896"/>
  </r>
  <r>
    <n v="2207"/>
    <x v="1078"/>
    <x v="2"/>
    <x v="686"/>
    <n v="40744"/>
    <s v="Standard Class"/>
    <s v="AW-10930"/>
    <s v="Arthur Wiediger"/>
    <x v="2"/>
    <s v="United States"/>
    <s v="Aurora"/>
    <x v="10"/>
    <n v="60505"/>
    <x v="2"/>
    <s v="OFF-BI-10001098"/>
    <x v="1"/>
    <x v="8"/>
    <s v="Acco D-Ring Binder w/DublLock"/>
    <n v="29.931999999999992"/>
    <n v="7"/>
    <n v="0.8"/>
    <n v="-46.394600000000011"/>
  </r>
  <r>
    <n v="2208"/>
    <x v="1078"/>
    <x v="2"/>
    <x v="686"/>
    <n v="40744"/>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n v="41147"/>
    <s v="Standard Class"/>
    <s v="RB-19705"/>
    <s v="Roger Barcio"/>
    <x v="2"/>
    <s v="United States"/>
    <s v="New York City"/>
    <x v="15"/>
    <n v="10009"/>
    <x v="3"/>
    <s v="OFF-AR-10000390"/>
    <x v="1"/>
    <x v="6"/>
    <s v="Newell Chalk Holder"/>
    <n v="16.52"/>
    <n v="4"/>
    <n v="0"/>
    <n v="7.5991999999999997"/>
  </r>
  <r>
    <n v="2210"/>
    <x v="1080"/>
    <x v="2"/>
    <x v="687"/>
    <n v="40863"/>
    <s v="Second Class"/>
    <s v="ML-17410"/>
    <s v="Maris LaWare"/>
    <x v="0"/>
    <s v="United States"/>
    <s v="Fairfield"/>
    <x v="29"/>
    <n v="6824"/>
    <x v="3"/>
    <s v="TEC-PH-10001079"/>
    <x v="2"/>
    <x v="7"/>
    <s v="Polycom SoundPoint Pro SE-225 Corded phone"/>
    <n v="832.93"/>
    <n v="7"/>
    <n v="0"/>
    <n v="233.22039999999998"/>
  </r>
  <r>
    <n v="2211"/>
    <x v="1080"/>
    <x v="2"/>
    <x v="687"/>
    <n v="40863"/>
    <s v="Second Class"/>
    <s v="ML-17410"/>
    <s v="Maris LaWare"/>
    <x v="0"/>
    <s v="United States"/>
    <s v="Fairfield"/>
    <x v="29"/>
    <n v="6824"/>
    <x v="3"/>
    <s v="OFF-BI-10003460"/>
    <x v="1"/>
    <x v="8"/>
    <s v="Acco 3-Hole Punch"/>
    <n v="43.8"/>
    <n v="10"/>
    <n v="0"/>
    <n v="21.023999999999997"/>
  </r>
  <r>
    <n v="2212"/>
    <x v="1081"/>
    <x v="0"/>
    <x v="581"/>
    <n v="41609"/>
    <s v="First Class"/>
    <s v="VB-21745"/>
    <s v="Victoria Brennan"/>
    <x v="1"/>
    <s v="United States"/>
    <s v="Lincoln Park"/>
    <x v="12"/>
    <n v="48146"/>
    <x v="2"/>
    <s v="OFF-AP-10003842"/>
    <x v="1"/>
    <x v="9"/>
    <s v="Euro-Pro Shark Turbo Vacuum"/>
    <n v="167.292"/>
    <n v="6"/>
    <n v="0.1"/>
    <n v="29.7408"/>
  </r>
  <r>
    <n v="2213"/>
    <x v="1082"/>
    <x v="3"/>
    <x v="610"/>
    <n v="41969"/>
    <s v="Standard Class"/>
    <s v="SW-20275"/>
    <s v="Scott Williamson"/>
    <x v="0"/>
    <s v="United States"/>
    <s v="New York City"/>
    <x v="15"/>
    <n v="10035"/>
    <x v="3"/>
    <s v="FUR-FU-10003535"/>
    <x v="0"/>
    <x v="5"/>
    <s v="Howard Miller Distant Time Traveler Alarm Clock"/>
    <n v="27.42"/>
    <n v="1"/>
    <n v="0"/>
    <n v="11.2422"/>
  </r>
  <r>
    <n v="2214"/>
    <x v="1083"/>
    <x v="3"/>
    <x v="172"/>
    <n v="41915"/>
    <s v="First Class"/>
    <s v="NS-18505"/>
    <s v="Neola Schneider"/>
    <x v="0"/>
    <s v="United States"/>
    <s v="San Jose"/>
    <x v="1"/>
    <n v="95123"/>
    <x v="1"/>
    <s v="OFF-BI-10002012"/>
    <x v="1"/>
    <x v="8"/>
    <s v="Wilson Jones Easy Flow II Sheet Lifters"/>
    <n v="1.4400000000000002"/>
    <n v="1"/>
    <n v="0.2"/>
    <n v="0.504"/>
  </r>
  <r>
    <n v="2215"/>
    <x v="1083"/>
    <x v="3"/>
    <x v="172"/>
    <n v="41915"/>
    <s v="First Class"/>
    <s v="NS-18505"/>
    <s v="Neola Schneider"/>
    <x v="0"/>
    <s v="United States"/>
    <s v="San Jose"/>
    <x v="1"/>
    <n v="95123"/>
    <x v="1"/>
    <s v="OFF-BI-10001922"/>
    <x v="1"/>
    <x v="8"/>
    <s v="Storex Dura Pro Binders"/>
    <n v="61.77600000000001"/>
    <n v="13"/>
    <n v="0.2"/>
    <n v="20.849399999999996"/>
  </r>
  <r>
    <n v="2216"/>
    <x v="1083"/>
    <x v="3"/>
    <x v="172"/>
    <n v="41915"/>
    <s v="First Class"/>
    <s v="NS-18505"/>
    <s v="Neola Schneider"/>
    <x v="0"/>
    <s v="United States"/>
    <s v="San Jose"/>
    <x v="1"/>
    <n v="95123"/>
    <x v="1"/>
    <s v="OFF-AP-10000576"/>
    <x v="1"/>
    <x v="9"/>
    <s v="Belkin 325VA UPS Surge Protector, 6'"/>
    <n v="241.96"/>
    <n v="2"/>
    <n v="0"/>
    <n v="60.490000000000009"/>
  </r>
  <r>
    <n v="2217"/>
    <x v="1083"/>
    <x v="3"/>
    <x v="172"/>
    <n v="41915"/>
    <s v="First Class"/>
    <s v="NS-18505"/>
    <s v="Neola Schneider"/>
    <x v="0"/>
    <s v="United States"/>
    <s v="San Jose"/>
    <x v="1"/>
    <n v="95123"/>
    <x v="1"/>
    <s v="FUR-CH-10000553"/>
    <x v="0"/>
    <x v="1"/>
    <s v="Metal Folding Chairs, Beige, 4/Carton"/>
    <n v="108.608"/>
    <n v="4"/>
    <n v="0.2"/>
    <n v="9.5031999999999925"/>
  </r>
  <r>
    <n v="2218"/>
    <x v="1084"/>
    <x v="2"/>
    <x v="59"/>
    <n v="40811"/>
    <s v="Standard Class"/>
    <s v="DB-13555"/>
    <s v="Dorothy Badders"/>
    <x v="1"/>
    <s v="United States"/>
    <s v="Jacksonville"/>
    <x v="2"/>
    <n v="32216"/>
    <x v="0"/>
    <s v="OFF-AR-10003469"/>
    <x v="1"/>
    <x v="6"/>
    <s v="Nontoxic Chalk"/>
    <n v="2.8160000000000003"/>
    <n v="2"/>
    <n v="0.2"/>
    <n v="0.98559999999999992"/>
  </r>
  <r>
    <n v="2219"/>
    <x v="1085"/>
    <x v="3"/>
    <x v="688"/>
    <n v="41853"/>
    <s v="Standard Class"/>
    <s v="MH-17620"/>
    <s v="Matt Hagelstein"/>
    <x v="1"/>
    <s v="United States"/>
    <s v="San Francisco"/>
    <x v="1"/>
    <n v="94110"/>
    <x v="1"/>
    <s v="OFF-BI-10000145"/>
    <x v="1"/>
    <x v="8"/>
    <s v="Zipper Ring Binder Pockets"/>
    <n v="9.9840000000000018"/>
    <n v="4"/>
    <n v="0.2"/>
    <n v="3.6191999999999993"/>
  </r>
  <r>
    <n v="2220"/>
    <x v="1085"/>
    <x v="3"/>
    <x v="688"/>
    <n v="41853"/>
    <s v="Standard Class"/>
    <s v="MH-17620"/>
    <s v="Matt Hagelstein"/>
    <x v="1"/>
    <s v="United States"/>
    <s v="San Francisco"/>
    <x v="1"/>
    <n v="94110"/>
    <x v="1"/>
    <s v="OFF-ST-10001580"/>
    <x v="1"/>
    <x v="4"/>
    <s v="Super Decoflex Portable Personal File"/>
    <n v="14.98"/>
    <n v="1"/>
    <n v="0"/>
    <n v="4.1943999999999999"/>
  </r>
  <r>
    <n v="2221"/>
    <x v="1085"/>
    <x v="3"/>
    <x v="688"/>
    <n v="41853"/>
    <s v="Standard Class"/>
    <s v="MH-17620"/>
    <s v="Matt Hagelstein"/>
    <x v="1"/>
    <s v="United States"/>
    <s v="San Francisco"/>
    <x v="1"/>
    <n v="94110"/>
    <x v="1"/>
    <s v="TEC-PH-10001817"/>
    <x v="2"/>
    <x v="7"/>
    <s v="Wilson Electronics DB Pro Signal Booster"/>
    <n v="1145.6000000000001"/>
    <n v="4"/>
    <n v="0.2"/>
    <n v="100.24000000000007"/>
  </r>
  <r>
    <n v="2222"/>
    <x v="1086"/>
    <x v="1"/>
    <x v="401"/>
    <n v="41249"/>
    <s v="Same Day"/>
    <s v="DK-13375"/>
    <s v="Dennis Kane"/>
    <x v="0"/>
    <s v="United States"/>
    <s v="Marion"/>
    <x v="24"/>
    <n v="43302"/>
    <x v="3"/>
    <s v="TEC-PH-10001578"/>
    <x v="2"/>
    <x v="7"/>
    <s v="Polycom SoundStation2 EX Conference phone"/>
    <n v="485.93999999999994"/>
    <n v="2"/>
    <n v="0.4"/>
    <n v="-89.089000000000055"/>
  </r>
  <r>
    <n v="2223"/>
    <x v="1086"/>
    <x v="1"/>
    <x v="401"/>
    <n v="41249"/>
    <s v="Same Day"/>
    <s v="DK-13375"/>
    <s v="Dennis Kane"/>
    <x v="0"/>
    <s v="United States"/>
    <s v="Marion"/>
    <x v="24"/>
    <n v="43302"/>
    <x v="3"/>
    <s v="OFF-AR-10004078"/>
    <x v="1"/>
    <x v="6"/>
    <s v="Newell 312"/>
    <n v="37.375999999999998"/>
    <n v="8"/>
    <n v="0.2"/>
    <n v="4.6719999999999988"/>
  </r>
  <r>
    <n v="2224"/>
    <x v="1086"/>
    <x v="1"/>
    <x v="401"/>
    <n v="41249"/>
    <s v="Same Day"/>
    <s v="DK-13375"/>
    <s v="Dennis Kane"/>
    <x v="0"/>
    <s v="United States"/>
    <s v="Marion"/>
    <x v="24"/>
    <n v="43302"/>
    <x v="3"/>
    <s v="FUR-CH-10004860"/>
    <x v="0"/>
    <x v="1"/>
    <s v="Global Low Back Tilter Chair"/>
    <n v="70.685999999999993"/>
    <n v="1"/>
    <n v="0.3"/>
    <n v="-24.23520000000001"/>
  </r>
  <r>
    <n v="2225"/>
    <x v="1087"/>
    <x v="3"/>
    <x v="689"/>
    <n v="41857"/>
    <s v="Standard Class"/>
    <s v="EA-14035"/>
    <s v="Erin Ashbrook"/>
    <x v="1"/>
    <s v="United States"/>
    <s v="Philadelphia"/>
    <x v="9"/>
    <n v="19134"/>
    <x v="3"/>
    <s v="OFF-PA-10003790"/>
    <x v="1"/>
    <x v="10"/>
    <s v="Xerox 1991"/>
    <n v="54.816000000000003"/>
    <n v="3"/>
    <n v="0.2"/>
    <n v="17.815199999999997"/>
  </r>
  <r>
    <n v="2226"/>
    <x v="1088"/>
    <x v="0"/>
    <x v="690"/>
    <n v="41355"/>
    <s v="Second Class"/>
    <s v="BT-11440"/>
    <s v="Bobby Trafton"/>
    <x v="0"/>
    <s v="United States"/>
    <s v="Littleton"/>
    <x v="22"/>
    <n v="80122"/>
    <x v="1"/>
    <s v="FUR-BO-10002202"/>
    <x v="0"/>
    <x v="0"/>
    <s v="Atlantic Metals Mobile 2-Shelf Bookcases, Custom Colors"/>
    <n v="72.294000000000011"/>
    <n v="1"/>
    <n v="0.7"/>
    <n v="-98.801799999999986"/>
  </r>
  <r>
    <n v="2227"/>
    <x v="1089"/>
    <x v="3"/>
    <x v="570"/>
    <n v="41855"/>
    <s v="Standard Class"/>
    <s v="LA-16780"/>
    <s v="Laura Armstrong"/>
    <x v="1"/>
    <s v="United States"/>
    <s v="Austin"/>
    <x v="5"/>
    <n v="78745"/>
    <x v="2"/>
    <s v="OFF-FA-10003059"/>
    <x v="1"/>
    <x v="13"/>
    <s v="Assorted Color Push Pins"/>
    <n v="2.8960000000000004"/>
    <n v="2"/>
    <n v="0.2"/>
    <n v="0.4705999999999998"/>
  </r>
  <r>
    <n v="2228"/>
    <x v="1089"/>
    <x v="3"/>
    <x v="570"/>
    <n v="41855"/>
    <s v="Standard Class"/>
    <s v="LA-16780"/>
    <s v="Laura Armstrong"/>
    <x v="1"/>
    <s v="United States"/>
    <s v="Austin"/>
    <x v="5"/>
    <n v="78745"/>
    <x v="2"/>
    <s v="TEC-PH-10002496"/>
    <x v="2"/>
    <x v="7"/>
    <s v="Cisco SPA301"/>
    <n v="124.79200000000002"/>
    <n v="1"/>
    <n v="0.2"/>
    <n v="15.598999999999993"/>
  </r>
  <r>
    <n v="2229"/>
    <x v="1090"/>
    <x v="0"/>
    <x v="393"/>
    <n v="41553"/>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n v="40638"/>
    <s v="Standard Class"/>
    <s v="AA-10315"/>
    <s v="Alex Avila"/>
    <x v="0"/>
    <s v="United States"/>
    <s v="San Francisco"/>
    <x v="1"/>
    <n v="94122"/>
    <x v="1"/>
    <s v="OFF-BI-10004390"/>
    <x v="1"/>
    <x v="8"/>
    <s v="GBC DocuBind 200 Manual Binding Machine"/>
    <n v="673.5680000000001"/>
    <n v="2"/>
    <n v="0.2"/>
    <n v="252.58799999999999"/>
  </r>
  <r>
    <n v="2231"/>
    <x v="1091"/>
    <x v="2"/>
    <x v="691"/>
    <n v="40638"/>
    <s v="Standard Class"/>
    <s v="AA-10315"/>
    <s v="Alex Avila"/>
    <x v="0"/>
    <s v="United States"/>
    <s v="San Francisco"/>
    <x v="1"/>
    <n v="94122"/>
    <x v="1"/>
    <s v="OFF-AP-10002765"/>
    <x v="1"/>
    <x v="9"/>
    <s v="Fellowes Advanced Computer Series Surge Protectors"/>
    <n v="52.98"/>
    <n v="2"/>
    <n v="0"/>
    <n v="14.834400000000002"/>
  </r>
  <r>
    <n v="2232"/>
    <x v="1092"/>
    <x v="3"/>
    <x v="335"/>
    <n v="41822"/>
    <s v="Standard Class"/>
    <s v="DB-13405"/>
    <s v="Denny Blanton"/>
    <x v="0"/>
    <s v="United States"/>
    <s v="La Porte"/>
    <x v="14"/>
    <n v="46350"/>
    <x v="2"/>
    <s v="FUR-FU-10000293"/>
    <x v="0"/>
    <x v="5"/>
    <s v="Eldon Antistatic Chair Mats for Low to Medium Pile Carpets"/>
    <n v="526.45000000000005"/>
    <n v="5"/>
    <n v="0"/>
    <n v="31.586999999999961"/>
  </r>
  <r>
    <n v="2233"/>
    <x v="1093"/>
    <x v="3"/>
    <x v="362"/>
    <n v="41835"/>
    <s v="Standard Class"/>
    <s v="JH-15820"/>
    <s v="John Huston"/>
    <x v="0"/>
    <s v="United States"/>
    <s v="Chicago"/>
    <x v="10"/>
    <n v="60610"/>
    <x v="2"/>
    <s v="OFF-ST-10003692"/>
    <x v="1"/>
    <x v="4"/>
    <s v="Recycled Steel Personal File for Hanging File Folders"/>
    <n v="228.92"/>
    <n v="5"/>
    <n v="0.2"/>
    <n v="14.307499999999997"/>
  </r>
  <r>
    <n v="2234"/>
    <x v="1094"/>
    <x v="1"/>
    <x v="639"/>
    <n v="41259"/>
    <s v="Second Class"/>
    <s v="DJ-13630"/>
    <s v="Doug Jacobs"/>
    <x v="0"/>
    <s v="United States"/>
    <s v="Portland"/>
    <x v="21"/>
    <n v="97206"/>
    <x v="1"/>
    <s v="TEC-PH-10001051"/>
    <x v="2"/>
    <x v="7"/>
    <s v="HTC One"/>
    <n v="319.96800000000002"/>
    <n v="4"/>
    <n v="0.2"/>
    <n v="35.996399999999952"/>
  </r>
  <r>
    <n v="2235"/>
    <x v="1095"/>
    <x v="3"/>
    <x v="256"/>
    <n v="41984"/>
    <s v="Standard Class"/>
    <s v="QJ-19255"/>
    <s v="Quincy Jones"/>
    <x v="1"/>
    <s v="United States"/>
    <s v="Burlington"/>
    <x v="42"/>
    <s v="05408"/>
    <x v="3"/>
    <s v="TEC-AC-10001013"/>
    <x v="2"/>
    <x v="11"/>
    <s v="Logitech ClearChat Comfort/USB Headset H390"/>
    <n v="205.03"/>
    <n v="7"/>
    <n v="0"/>
    <n v="67.659899999999979"/>
  </r>
  <r>
    <n v="2236"/>
    <x v="1096"/>
    <x v="1"/>
    <x v="426"/>
    <n v="41169"/>
    <s v="Second Class"/>
    <s v="CT-11995"/>
    <s v="Carol Triggs"/>
    <x v="0"/>
    <s v="United States"/>
    <s v="Indianapolis"/>
    <x v="14"/>
    <n v="46203"/>
    <x v="2"/>
    <s v="OFF-ST-10000025"/>
    <x v="1"/>
    <x v="4"/>
    <s v="Fellowes Stor/Drawer Steel Plus Storage Drawers"/>
    <n v="190.86"/>
    <n v="2"/>
    <n v="0"/>
    <n v="11.451599999999985"/>
  </r>
  <r>
    <n v="2237"/>
    <x v="1096"/>
    <x v="1"/>
    <x v="426"/>
    <n v="41169"/>
    <s v="Second Class"/>
    <s v="CT-11995"/>
    <s v="Carol Triggs"/>
    <x v="0"/>
    <s v="United States"/>
    <s v="Indianapolis"/>
    <x v="14"/>
    <n v="46203"/>
    <x v="2"/>
    <s v="OFF-AR-10000817"/>
    <x v="1"/>
    <x v="6"/>
    <s v="Manco Dry-Lighter Erasable Highlighter"/>
    <n v="24.32"/>
    <n v="8"/>
    <n v="0"/>
    <n v="8.2687999999999988"/>
  </r>
  <r>
    <n v="2238"/>
    <x v="1097"/>
    <x v="0"/>
    <x v="692"/>
    <n v="41477"/>
    <s v="Standard Class"/>
    <s v="RH-19510"/>
    <s v="Rick Huthwaite"/>
    <x v="2"/>
    <s v="United States"/>
    <s v="Provo"/>
    <x v="7"/>
    <n v="84604"/>
    <x v="1"/>
    <s v="OFF-SU-10000952"/>
    <x v="1"/>
    <x v="14"/>
    <s v="Fiskars Home &amp; Office Scissors"/>
    <n v="44.400000000000006"/>
    <n v="5"/>
    <n v="0"/>
    <n v="12.432000000000002"/>
  </r>
  <r>
    <n v="2239"/>
    <x v="1098"/>
    <x v="3"/>
    <x v="693"/>
    <n v="41756"/>
    <s v="Standard Class"/>
    <s v="SJ-20125"/>
    <s v="Sanjit Jacobs"/>
    <x v="2"/>
    <s v="United States"/>
    <s v="Chicago"/>
    <x v="10"/>
    <n v="60610"/>
    <x v="2"/>
    <s v="FUR-FU-10004597"/>
    <x v="0"/>
    <x v="5"/>
    <s v="Eldon Cleatmat Chair Mats for Medium Pile Carpets"/>
    <n v="44.400000000000006"/>
    <n v="2"/>
    <n v="0.6"/>
    <n v="-52.169999999999987"/>
  </r>
  <r>
    <n v="2240"/>
    <x v="1099"/>
    <x v="0"/>
    <x v="625"/>
    <n v="41596"/>
    <s v="Second Class"/>
    <s v="TG-21310"/>
    <s v="Toby Gnade"/>
    <x v="0"/>
    <s v="United States"/>
    <s v="Los Angeles"/>
    <x v="1"/>
    <n v="90049"/>
    <x v="1"/>
    <s v="OFF-BI-10003527"/>
    <x v="1"/>
    <x v="8"/>
    <s v="Fellowes PB500 Electric Punch Plastic Comb Binding Machine with Manual Bind"/>
    <n v="1016.792"/>
    <n v="1"/>
    <n v="0.2"/>
    <n v="381.29700000000003"/>
  </r>
  <r>
    <n v="2241"/>
    <x v="1099"/>
    <x v="0"/>
    <x v="625"/>
    <n v="41596"/>
    <s v="Second Class"/>
    <s v="TG-21310"/>
    <s v="Toby Gnade"/>
    <x v="0"/>
    <s v="United States"/>
    <s v="Los Angeles"/>
    <x v="1"/>
    <n v="90049"/>
    <x v="1"/>
    <s v="OFF-BI-10002982"/>
    <x v="1"/>
    <x v="8"/>
    <s v="Avery Self-Adhesive Photo Pockets for Polaroid Photos"/>
    <n v="38.136000000000003"/>
    <n v="7"/>
    <n v="0.2"/>
    <n v="13.347599999999998"/>
  </r>
  <r>
    <n v="2242"/>
    <x v="1100"/>
    <x v="0"/>
    <x v="491"/>
    <n v="41610"/>
    <s v="Standard Class"/>
    <s v="CT-11995"/>
    <s v="Carol Triggs"/>
    <x v="0"/>
    <s v="United States"/>
    <s v="Philadelphia"/>
    <x v="9"/>
    <n v="19134"/>
    <x v="3"/>
    <s v="TEC-PH-10004165"/>
    <x v="2"/>
    <x v="7"/>
    <s v="Mitel MiVoice 5330e IP Phone"/>
    <n v="494.98199999999997"/>
    <n v="3"/>
    <n v="0.4"/>
    <n v="-115.49580000000006"/>
  </r>
  <r>
    <n v="2243"/>
    <x v="1101"/>
    <x v="3"/>
    <x v="610"/>
    <n v="41969"/>
    <s v="Standard Class"/>
    <s v="BF-11005"/>
    <s v="Barry Franz"/>
    <x v="2"/>
    <s v="United States"/>
    <s v="Pasadena"/>
    <x v="1"/>
    <n v="91104"/>
    <x v="1"/>
    <s v="OFF-ST-10003442"/>
    <x v="1"/>
    <x v="4"/>
    <s v="Eldon Portable Mobile Manager"/>
    <n v="56.56"/>
    <n v="2"/>
    <n v="0"/>
    <n v="15.2712"/>
  </r>
  <r>
    <n v="2244"/>
    <x v="1101"/>
    <x v="3"/>
    <x v="610"/>
    <n v="41969"/>
    <s v="Standard Class"/>
    <s v="BF-11005"/>
    <s v="Barry Franz"/>
    <x v="2"/>
    <s v="United States"/>
    <s v="Pasadena"/>
    <x v="1"/>
    <n v="91104"/>
    <x v="1"/>
    <s v="OFF-AR-10003856"/>
    <x v="1"/>
    <x v="6"/>
    <s v="Newell 344"/>
    <n v="5.56"/>
    <n v="2"/>
    <n v="0"/>
    <n v="1.4455999999999998"/>
  </r>
  <r>
    <n v="2245"/>
    <x v="1101"/>
    <x v="3"/>
    <x v="610"/>
    <n v="41969"/>
    <s v="Standard Class"/>
    <s v="BF-11005"/>
    <s v="Barry Franz"/>
    <x v="2"/>
    <s v="United States"/>
    <s v="Pasadena"/>
    <x v="1"/>
    <n v="91104"/>
    <x v="1"/>
    <s v="OFF-FA-10004248"/>
    <x v="1"/>
    <x v="13"/>
    <s v="Advantus T-Pin Paper Clips"/>
    <n v="9.02"/>
    <n v="2"/>
    <n v="0"/>
    <n v="3.5178000000000003"/>
  </r>
  <r>
    <n v="2246"/>
    <x v="1101"/>
    <x v="3"/>
    <x v="610"/>
    <n v="41969"/>
    <s v="Standard Class"/>
    <s v="BF-11005"/>
    <s v="Barry Franz"/>
    <x v="2"/>
    <s v="United States"/>
    <s v="Pasadena"/>
    <x v="1"/>
    <n v="91104"/>
    <x v="1"/>
    <s v="OFF-AP-10001492"/>
    <x v="1"/>
    <x v="9"/>
    <s v="Acco Six-Outlet Power Strip, 4' Cord Length"/>
    <n v="8.6199999999999992"/>
    <n v="1"/>
    <n v="0"/>
    <n v="2.2412000000000001"/>
  </r>
  <r>
    <n v="2247"/>
    <x v="1101"/>
    <x v="3"/>
    <x v="610"/>
    <n v="41969"/>
    <s v="Standard Class"/>
    <s v="BF-11005"/>
    <s v="Barry Franz"/>
    <x v="2"/>
    <s v="United States"/>
    <s v="Pasadena"/>
    <x v="1"/>
    <n v="91104"/>
    <x v="1"/>
    <s v="TEC-PH-10004165"/>
    <x v="2"/>
    <x v="7"/>
    <s v="Mitel MiVoice 5330e IP Phone"/>
    <n v="659.97600000000011"/>
    <n v="3"/>
    <n v="0.2"/>
    <n v="49.498199999999969"/>
  </r>
  <r>
    <n v="2248"/>
    <x v="1102"/>
    <x v="1"/>
    <x v="586"/>
    <n v="40957"/>
    <s v="Second Class"/>
    <s v="JM-16195"/>
    <s v="Justin MacKendrick"/>
    <x v="0"/>
    <s v="United States"/>
    <s v="Los Angeles"/>
    <x v="1"/>
    <n v="90004"/>
    <x v="1"/>
    <s v="OFF-PA-10004285"/>
    <x v="1"/>
    <x v="10"/>
    <s v="Xerox 1959"/>
    <n v="13.36"/>
    <n v="2"/>
    <n v="0"/>
    <n v="6.4127999999999998"/>
  </r>
  <r>
    <n v="2249"/>
    <x v="1102"/>
    <x v="1"/>
    <x v="586"/>
    <n v="40957"/>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n v="40957"/>
    <s v="Second Class"/>
    <s v="JM-16195"/>
    <s v="Justin MacKendrick"/>
    <x v="0"/>
    <s v="United States"/>
    <s v="Los Angeles"/>
    <x v="1"/>
    <n v="90004"/>
    <x v="1"/>
    <s v="OFF-BI-10000546"/>
    <x v="1"/>
    <x v="8"/>
    <s v="Avery Durable Binders"/>
    <n v="11.52"/>
    <n v="5"/>
    <n v="0.2"/>
    <n v="4.1760000000000002"/>
  </r>
  <r>
    <n v="2251"/>
    <x v="1102"/>
    <x v="1"/>
    <x v="586"/>
    <n v="40957"/>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n v="40957"/>
    <s v="Second Class"/>
    <s v="JM-16195"/>
    <s v="Justin MacKendrick"/>
    <x v="0"/>
    <s v="United States"/>
    <s v="Los Angeles"/>
    <x v="1"/>
    <n v="90004"/>
    <x v="1"/>
    <s v="OFF-PA-10000477"/>
    <x v="1"/>
    <x v="10"/>
    <s v="Xerox 22"/>
    <n v="19.440000000000001"/>
    <n v="3"/>
    <n v="0"/>
    <n v="9.3312000000000008"/>
  </r>
  <r>
    <n v="2253"/>
    <x v="1103"/>
    <x v="0"/>
    <x v="173"/>
    <n v="41382"/>
    <s v="Second Class"/>
    <s v="JK-16120"/>
    <s v="Julie Kriz"/>
    <x v="2"/>
    <s v="United States"/>
    <s v="San Diego"/>
    <x v="1"/>
    <n v="92105"/>
    <x v="1"/>
    <s v="OFF-PA-10004327"/>
    <x v="1"/>
    <x v="10"/>
    <s v="Xerox 1911"/>
    <n v="143.69999999999999"/>
    <n v="3"/>
    <n v="0"/>
    <n v="68.975999999999999"/>
  </r>
  <r>
    <n v="2254"/>
    <x v="1104"/>
    <x v="1"/>
    <x v="694"/>
    <n v="41183"/>
    <s v="First Class"/>
    <s v="HG-14965"/>
    <s v="Henry Goldwyn"/>
    <x v="1"/>
    <s v="United States"/>
    <s v="San Francisco"/>
    <x v="1"/>
    <n v="94110"/>
    <x v="1"/>
    <s v="OFF-AP-10000696"/>
    <x v="1"/>
    <x v="9"/>
    <s v="Holmes Odor Grabber"/>
    <n v="43.26"/>
    <n v="3"/>
    <n v="0"/>
    <n v="14.275799999999998"/>
  </r>
  <r>
    <n v="2255"/>
    <x v="1104"/>
    <x v="1"/>
    <x v="694"/>
    <n v="41183"/>
    <s v="First Class"/>
    <s v="HG-14965"/>
    <s v="Henry Goldwyn"/>
    <x v="1"/>
    <s v="United States"/>
    <s v="San Francisco"/>
    <x v="1"/>
    <n v="94110"/>
    <x v="1"/>
    <s v="OFF-AP-10002082"/>
    <x v="1"/>
    <x v="9"/>
    <s v="Holmes HEPA Air Purifier"/>
    <n v="43.56"/>
    <n v="2"/>
    <n v="0"/>
    <n v="15.245999999999999"/>
  </r>
  <r>
    <n v="2256"/>
    <x v="1105"/>
    <x v="0"/>
    <x v="42"/>
    <n v="41540"/>
    <s v="Standard Class"/>
    <s v="LA-16780"/>
    <s v="Laura Armstrong"/>
    <x v="1"/>
    <s v="United States"/>
    <s v="Bangor"/>
    <x v="43"/>
    <n v="4401"/>
    <x v="3"/>
    <s v="TEC-PH-10001944"/>
    <x v="2"/>
    <x v="7"/>
    <s v="Wi-Ex zBoost YX540 Cellular Phone Signal Booster"/>
    <n v="437.84999999999997"/>
    <n v="3"/>
    <n v="0"/>
    <n v="131.35499999999996"/>
  </r>
  <r>
    <n v="2257"/>
    <x v="1105"/>
    <x v="0"/>
    <x v="42"/>
    <n v="41540"/>
    <s v="Standard Class"/>
    <s v="LA-16780"/>
    <s v="Laura Armstrong"/>
    <x v="1"/>
    <s v="United States"/>
    <s v="Bangor"/>
    <x v="43"/>
    <n v="4401"/>
    <x v="3"/>
    <s v="FUR-FU-10004952"/>
    <x v="0"/>
    <x v="5"/>
    <s v="C-Line Cubicle Keepers Polyproplyene Holder w/Velcro Back, 8-1/2x11, 25/Bx"/>
    <n v="109.48"/>
    <n v="2"/>
    <n v="0"/>
    <n v="33.938800000000001"/>
  </r>
  <r>
    <n v="2258"/>
    <x v="1106"/>
    <x v="3"/>
    <x v="114"/>
    <n v="41810"/>
    <s v="First Class"/>
    <s v="TS-21610"/>
    <s v="Troy Staebel"/>
    <x v="0"/>
    <s v="United States"/>
    <s v="San Francisco"/>
    <x v="1"/>
    <n v="94122"/>
    <x v="1"/>
    <s v="FUR-CH-10000015"/>
    <x v="0"/>
    <x v="1"/>
    <s v="Hon Multipurpose Stacking Arm Chairs"/>
    <n v="1212.96"/>
    <n v="7"/>
    <n v="0.2"/>
    <n v="90.97199999999998"/>
  </r>
  <r>
    <n v="2259"/>
    <x v="1106"/>
    <x v="3"/>
    <x v="114"/>
    <n v="4181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n v="41223"/>
    <s v="Second Class"/>
    <s v="MZ-17335"/>
    <s v="Maria Zettner"/>
    <x v="2"/>
    <s v="United States"/>
    <s v="San Diego"/>
    <x v="1"/>
    <n v="92024"/>
    <x v="1"/>
    <s v="OFF-FA-10002280"/>
    <x v="1"/>
    <x v="13"/>
    <s v="Advantus Plastic Paper Clips"/>
    <n v="5"/>
    <n v="1"/>
    <n v="0"/>
    <n v="2.4"/>
  </r>
  <r>
    <n v="2261"/>
    <x v="1107"/>
    <x v="1"/>
    <x v="627"/>
    <n v="41223"/>
    <s v="Second Class"/>
    <s v="MZ-17335"/>
    <s v="Maria Zettner"/>
    <x v="2"/>
    <s v="United States"/>
    <s v="San Diego"/>
    <x v="1"/>
    <n v="92024"/>
    <x v="1"/>
    <s v="TEC-AC-10002049"/>
    <x v="2"/>
    <x v="11"/>
    <s v="Logitech G19 Programmable Gaming Keyboard"/>
    <n v="371.96999999999997"/>
    <n v="3"/>
    <n v="0"/>
    <n v="66.954599999999971"/>
  </r>
  <r>
    <n v="2262"/>
    <x v="1108"/>
    <x v="1"/>
    <x v="217"/>
    <n v="41261"/>
    <s v="Same Day"/>
    <s v="MW-18220"/>
    <s v="Mitch Webber"/>
    <x v="0"/>
    <s v="United States"/>
    <s v="New York City"/>
    <x v="15"/>
    <n v="10035"/>
    <x v="3"/>
    <s v="TEC-AC-10002253"/>
    <x v="2"/>
    <x v="11"/>
    <s v="Imation Bio 8GB USB Flash Drive Imation Corp"/>
    <n v="166.24"/>
    <n v="1"/>
    <n v="0"/>
    <n v="24.936000000000007"/>
  </r>
  <r>
    <n v="2263"/>
    <x v="1109"/>
    <x v="3"/>
    <x v="695"/>
    <n v="41680"/>
    <s v="First Class"/>
    <s v="MV-17485"/>
    <s v="Mark Van Huff"/>
    <x v="0"/>
    <s v="United States"/>
    <s v="Arlington"/>
    <x v="17"/>
    <n v="22204"/>
    <x v="0"/>
    <s v="FUR-BO-10004015"/>
    <x v="0"/>
    <x v="0"/>
    <s v="Bush Andora Bookcase, Maple/Graphite Gray Finish"/>
    <n v="359.96999999999997"/>
    <n v="3"/>
    <n v="0"/>
    <n v="79.193399999999968"/>
  </r>
  <r>
    <n v="2264"/>
    <x v="1110"/>
    <x v="0"/>
    <x v="696"/>
    <n v="41595"/>
    <s v="Second Class"/>
    <s v="AA-10375"/>
    <s v="Allen Armold"/>
    <x v="0"/>
    <s v="United States"/>
    <s v="Atlanta"/>
    <x v="32"/>
    <n v="30318"/>
    <x v="0"/>
    <s v="TEC-AC-10004145"/>
    <x v="2"/>
    <x v="11"/>
    <s v="Logitech diNovo Edge Keyboard"/>
    <n v="499.98"/>
    <n v="2"/>
    <n v="0"/>
    <n v="114.99540000000002"/>
  </r>
  <r>
    <n v="2265"/>
    <x v="1110"/>
    <x v="0"/>
    <x v="696"/>
    <n v="41595"/>
    <s v="Second Class"/>
    <s v="AA-10375"/>
    <s v="Allen Armold"/>
    <x v="0"/>
    <s v="United States"/>
    <s v="Atlanta"/>
    <x v="32"/>
    <n v="30318"/>
    <x v="0"/>
    <s v="OFF-PA-10002479"/>
    <x v="1"/>
    <x v="10"/>
    <s v="Xerox 4200 Series MultiUse Premium Copy Paper (20Lb. and 84 Bright)"/>
    <n v="5.28"/>
    <n v="1"/>
    <n v="0"/>
    <n v="2.3759999999999999"/>
  </r>
  <r>
    <n v="2266"/>
    <x v="1110"/>
    <x v="0"/>
    <x v="696"/>
    <n v="41595"/>
    <s v="Second Class"/>
    <s v="AA-10375"/>
    <s v="Allen Armold"/>
    <x v="0"/>
    <s v="United States"/>
    <s v="Atlanta"/>
    <x v="32"/>
    <n v="30318"/>
    <x v="0"/>
    <s v="OFF-BI-10004970"/>
    <x v="1"/>
    <x v="8"/>
    <s v="ACCOHIDE 3-Ring Binder, Blue, 1&quot;"/>
    <n v="8.26"/>
    <n v="2"/>
    <n v="0"/>
    <n v="3.8822000000000001"/>
  </r>
  <r>
    <n v="2267"/>
    <x v="1111"/>
    <x v="3"/>
    <x v="386"/>
    <n v="41925"/>
    <s v="Same Day"/>
    <s v="SM-20320"/>
    <s v="Sean Miller"/>
    <x v="2"/>
    <s v="United States"/>
    <s v="Monroe"/>
    <x v="3"/>
    <n v="28110"/>
    <x v="0"/>
    <s v="OFF-PA-10003919"/>
    <x v="1"/>
    <x v="10"/>
    <s v="Xerox 1989"/>
    <n v="7.9680000000000009"/>
    <n v="2"/>
    <n v="0.2"/>
    <n v="2.6892000000000005"/>
  </r>
  <r>
    <n v="2268"/>
    <x v="1112"/>
    <x v="3"/>
    <x v="697"/>
    <n v="41900"/>
    <s v="Same Day"/>
    <s v="TP-21415"/>
    <s v="Tom Prescott"/>
    <x v="0"/>
    <s v="United States"/>
    <s v="Seattle"/>
    <x v="4"/>
    <n v="98115"/>
    <x v="1"/>
    <s v="OFF-PA-10002001"/>
    <x v="1"/>
    <x v="10"/>
    <s v="Xerox 1984"/>
    <n v="12.96"/>
    <n v="2"/>
    <n v="0"/>
    <n v="6.3504000000000005"/>
  </r>
  <r>
    <n v="2269"/>
    <x v="1113"/>
    <x v="3"/>
    <x v="698"/>
    <n v="42000"/>
    <s v="Standard Class"/>
    <s v="DK-13225"/>
    <s v="Dean Katz"/>
    <x v="1"/>
    <s v="United States"/>
    <s v="Rochester"/>
    <x v="15"/>
    <n v="14609"/>
    <x v="3"/>
    <s v="OFF-PA-10002787"/>
    <x v="1"/>
    <x v="10"/>
    <s v="Xerox 227"/>
    <n v="6.48"/>
    <n v="1"/>
    <n v="0"/>
    <n v="3.1104000000000003"/>
  </r>
  <r>
    <n v="2270"/>
    <x v="1113"/>
    <x v="3"/>
    <x v="698"/>
    <n v="42000"/>
    <s v="Standard Class"/>
    <s v="DK-13225"/>
    <s v="Dean Katz"/>
    <x v="1"/>
    <s v="United States"/>
    <s v="Rochester"/>
    <x v="15"/>
    <n v="14609"/>
    <x v="3"/>
    <s v="OFF-BI-10003291"/>
    <x v="1"/>
    <x v="8"/>
    <s v="Wilson Jones Leather-Like Binders with DublLock Round Rings"/>
    <n v="6.9840000000000009"/>
    <n v="1"/>
    <n v="0.2"/>
    <n v="2.3570999999999991"/>
  </r>
  <r>
    <n v="2271"/>
    <x v="1114"/>
    <x v="3"/>
    <x v="574"/>
    <n v="41981"/>
    <s v="Standard Class"/>
    <s v="MK-17905"/>
    <s v="Michael Kennedy"/>
    <x v="1"/>
    <s v="United States"/>
    <s v="Miami"/>
    <x v="2"/>
    <n v="33180"/>
    <x v="0"/>
    <s v="OFF-AR-10004344"/>
    <x v="1"/>
    <x v="6"/>
    <s v="Bulldog Vacuum Base Pencil Sharpener"/>
    <n v="47.96"/>
    <n v="5"/>
    <n v="0.2"/>
    <n v="4.196499999999995"/>
  </r>
  <r>
    <n v="2272"/>
    <x v="1115"/>
    <x v="1"/>
    <x v="481"/>
    <n v="41179"/>
    <s v="Standard Class"/>
    <s v="CS-12130"/>
    <s v="Chad Sievert"/>
    <x v="0"/>
    <s v="United States"/>
    <s v="Seattle"/>
    <x v="4"/>
    <n v="98105"/>
    <x v="1"/>
    <s v="OFF-ST-10003123"/>
    <x v="1"/>
    <x v="4"/>
    <s v="Fellowes Bases and Tops For Staxonsteel/High-Stak Systems"/>
    <n v="199.74"/>
    <n v="6"/>
    <n v="0"/>
    <n v="47.937599999999996"/>
  </r>
  <r>
    <n v="2273"/>
    <x v="1116"/>
    <x v="1"/>
    <x v="699"/>
    <n v="40979"/>
    <s v="Standard Class"/>
    <s v="JL-15850"/>
    <s v="John Lucas"/>
    <x v="0"/>
    <s v="United States"/>
    <s v="San Francisco"/>
    <x v="1"/>
    <n v="94122"/>
    <x v="1"/>
    <s v="FUR-FU-10000308"/>
    <x v="0"/>
    <x v="5"/>
    <s v="Deflect-o Glass Clear Studded Chair Mats"/>
    <n v="435.26"/>
    <n v="7"/>
    <n v="0"/>
    <n v="95.757200000000012"/>
  </r>
  <r>
    <n v="2274"/>
    <x v="1116"/>
    <x v="1"/>
    <x v="699"/>
    <n v="40979"/>
    <s v="Standard Class"/>
    <s v="JL-15850"/>
    <s v="John Lucas"/>
    <x v="0"/>
    <s v="United States"/>
    <s v="San Francisco"/>
    <x v="1"/>
    <n v="94122"/>
    <x v="1"/>
    <s v="TEC-CO-10003763"/>
    <x v="2"/>
    <x v="16"/>
    <s v="Canon PC1060 Personal Laser Copier"/>
    <n v="1119.9840000000002"/>
    <n v="2"/>
    <n v="0.2"/>
    <n v="377.99459999999993"/>
  </r>
  <r>
    <n v="2275"/>
    <x v="1117"/>
    <x v="2"/>
    <x v="462"/>
    <n v="40824"/>
    <s v="Second Class"/>
    <s v="AR-10405"/>
    <s v="Allen Rosenblatt"/>
    <x v="1"/>
    <s v="United States"/>
    <s v="Los Angeles"/>
    <x v="1"/>
    <n v="90036"/>
    <x v="1"/>
    <s v="FUR-TA-10001866"/>
    <x v="0"/>
    <x v="3"/>
    <s v="Bevis Round Conference Room Tables and Bases"/>
    <n v="143.43199999999999"/>
    <n v="1"/>
    <n v="0.2"/>
    <n v="3.5857999999999848"/>
  </r>
  <r>
    <n v="2276"/>
    <x v="1117"/>
    <x v="2"/>
    <x v="462"/>
    <n v="40824"/>
    <s v="Second Class"/>
    <s v="AR-10405"/>
    <s v="Allen Rosenblatt"/>
    <x v="1"/>
    <s v="United States"/>
    <s v="Los Angeles"/>
    <x v="1"/>
    <n v="90036"/>
    <x v="1"/>
    <s v="FUR-CH-10002774"/>
    <x v="0"/>
    <x v="1"/>
    <s v="Global Deluxe Stacking Chair, Gray"/>
    <n v="122.352"/>
    <n v="3"/>
    <n v="0.2"/>
    <n v="13.764599999999994"/>
  </r>
  <r>
    <n v="2277"/>
    <x v="1118"/>
    <x v="2"/>
    <x v="700"/>
    <n v="40725"/>
    <s v="Standard Class"/>
    <s v="LM-17065"/>
    <s v="Liz MacKendrick"/>
    <x v="0"/>
    <s v="United States"/>
    <s v="Southaven"/>
    <x v="35"/>
    <n v="38671"/>
    <x v="0"/>
    <s v="OFF-ST-10004337"/>
    <x v="1"/>
    <x v="4"/>
    <s v="SAFCO Commercial Wire Shelving, 72h"/>
    <n v="306.2"/>
    <n v="5"/>
    <n v="0"/>
    <n v="0"/>
  </r>
  <r>
    <n v="2278"/>
    <x v="1118"/>
    <x v="2"/>
    <x v="700"/>
    <n v="40725"/>
    <s v="Standard Class"/>
    <s v="LM-17065"/>
    <s v="Liz MacKendrick"/>
    <x v="0"/>
    <s v="United States"/>
    <s v="Southaven"/>
    <x v="35"/>
    <n v="38671"/>
    <x v="0"/>
    <s v="FUR-TA-10001039"/>
    <x v="0"/>
    <x v="3"/>
    <s v="KI Adjustable-Height Table"/>
    <n v="85.98"/>
    <n v="1"/>
    <n v="0"/>
    <n v="22.354800000000004"/>
  </r>
  <r>
    <n v="2279"/>
    <x v="1118"/>
    <x v="2"/>
    <x v="700"/>
    <n v="40725"/>
    <s v="Standard Class"/>
    <s v="LM-17065"/>
    <s v="Liz MacKendrick"/>
    <x v="0"/>
    <s v="United States"/>
    <s v="Southaven"/>
    <x v="35"/>
    <n v="38671"/>
    <x v="0"/>
    <s v="TEC-AC-10000109"/>
    <x v="2"/>
    <x v="11"/>
    <s v="Sony Micro Vault Click 16 GB USB 2.0 Flash Drive"/>
    <n v="223.96"/>
    <n v="4"/>
    <n v="0"/>
    <n v="53.750400000000013"/>
  </r>
  <r>
    <n v="2280"/>
    <x v="1119"/>
    <x v="3"/>
    <x v="505"/>
    <n v="41946"/>
    <s v="First Class"/>
    <s v="JK-15625"/>
    <s v="Jim Karlsson"/>
    <x v="0"/>
    <s v="United States"/>
    <s v="Seattle"/>
    <x v="4"/>
    <n v="98115"/>
    <x v="1"/>
    <s v="FUR-CH-10003833"/>
    <x v="0"/>
    <x v="1"/>
    <s v="Novimex Fabric Task Chair"/>
    <n v="97.567999999999998"/>
    <n v="2"/>
    <n v="0.2"/>
    <n v="-6.0980000000000025"/>
  </r>
  <r>
    <n v="2281"/>
    <x v="1119"/>
    <x v="3"/>
    <x v="505"/>
    <n v="41946"/>
    <s v="First Class"/>
    <s v="JK-15625"/>
    <s v="Jim Karlsson"/>
    <x v="0"/>
    <s v="United States"/>
    <s v="Seattle"/>
    <x v="4"/>
    <n v="98115"/>
    <x v="1"/>
    <s v="FUR-CH-10004289"/>
    <x v="0"/>
    <x v="1"/>
    <s v="Global Super Steno Chair"/>
    <n v="614.27200000000005"/>
    <n v="8"/>
    <n v="0.2"/>
    <n v="-23.03520000000006"/>
  </r>
  <r>
    <n v="2282"/>
    <x v="1119"/>
    <x v="3"/>
    <x v="505"/>
    <n v="41946"/>
    <s v="First Class"/>
    <s v="JK-15625"/>
    <s v="Jim Karlsson"/>
    <x v="0"/>
    <s v="United States"/>
    <s v="Seattle"/>
    <x v="4"/>
    <n v="98115"/>
    <x v="1"/>
    <s v="FUR-BO-10004467"/>
    <x v="0"/>
    <x v="0"/>
    <s v="Bestar Classic Bookcase"/>
    <n v="199.98"/>
    <n v="2"/>
    <n v="0"/>
    <n v="37.996199999999988"/>
  </r>
  <r>
    <n v="2283"/>
    <x v="1120"/>
    <x v="0"/>
    <x v="323"/>
    <n v="41523"/>
    <s v="First Class"/>
    <s v="FM-14215"/>
    <s v="Filia McAdams"/>
    <x v="1"/>
    <s v="United States"/>
    <s v="Middletown"/>
    <x v="29"/>
    <n v="6457"/>
    <x v="3"/>
    <s v="OFF-PA-10002713"/>
    <x v="1"/>
    <x v="10"/>
    <s v="Adams Phone Message Book, 200 Message Capacity, 8 1/16” x 11”"/>
    <n v="48.16"/>
    <n v="7"/>
    <n v="0"/>
    <n v="22.153599999999997"/>
  </r>
  <r>
    <n v="2284"/>
    <x v="1121"/>
    <x v="1"/>
    <x v="616"/>
    <n v="40977"/>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n v="40977"/>
    <s v="Standard Class"/>
    <s v="SF-20200"/>
    <s v="Sarah Foster"/>
    <x v="0"/>
    <s v="United States"/>
    <s v="New Castle"/>
    <x v="14"/>
    <n v="47362"/>
    <x v="2"/>
    <s v="OFF-AP-10002222"/>
    <x v="1"/>
    <x v="9"/>
    <s v="Staples"/>
    <n v="60.69"/>
    <n v="7"/>
    <n v="0"/>
    <n v="16.386300000000002"/>
  </r>
  <r>
    <n v="2286"/>
    <x v="1122"/>
    <x v="0"/>
    <x v="465"/>
    <n v="41403"/>
    <s v="First Class"/>
    <s v="PJ-18835"/>
    <s v="Patrick Jones"/>
    <x v="1"/>
    <s v="United States"/>
    <s v="Murfreesboro"/>
    <x v="18"/>
    <n v="37130"/>
    <x v="0"/>
    <s v="OFF-PA-10003971"/>
    <x v="1"/>
    <x v="10"/>
    <s v="Xerox 1965"/>
    <n v="14.352000000000002"/>
    <n v="3"/>
    <n v="0.2"/>
    <n v="5.2026000000000003"/>
  </r>
  <r>
    <n v="2287"/>
    <x v="1123"/>
    <x v="3"/>
    <x v="701"/>
    <n v="41967"/>
    <s v="Standard Class"/>
    <s v="CS-12355"/>
    <s v="Christine Sundaresam"/>
    <x v="0"/>
    <s v="United States"/>
    <s v="Salem"/>
    <x v="17"/>
    <n v="24153"/>
    <x v="0"/>
    <s v="OFF-AP-10004036"/>
    <x v="1"/>
    <x v="9"/>
    <s v="Bionaire 99.97% HEPA Air Cleaner"/>
    <n v="35.04"/>
    <n v="2"/>
    <n v="0"/>
    <n v="12.263999999999999"/>
  </r>
  <r>
    <n v="2288"/>
    <x v="1124"/>
    <x v="3"/>
    <x v="702"/>
    <n v="41796"/>
    <s v="Second Class"/>
    <s v="BB-10990"/>
    <s v="Barry Blumstein"/>
    <x v="1"/>
    <s v="United States"/>
    <s v="Toledo"/>
    <x v="24"/>
    <n v="43615"/>
    <x v="3"/>
    <s v="OFF-AP-10002287"/>
    <x v="1"/>
    <x v="9"/>
    <s v="Eureka Sanitaire  Multi-Pro Heavy-Duty Upright, Disposable Bags"/>
    <n v="17.480000000000004"/>
    <n v="5"/>
    <n v="0.2"/>
    <n v="1.3109999999999999"/>
  </r>
  <r>
    <n v="2289"/>
    <x v="1125"/>
    <x v="3"/>
    <x v="193"/>
    <n v="41804"/>
    <s v="First Class"/>
    <s v="BW-11200"/>
    <s v="Ben Wallace"/>
    <x v="0"/>
    <s v="United States"/>
    <s v="Los Angeles"/>
    <x v="1"/>
    <n v="90032"/>
    <x v="1"/>
    <s v="OFF-AR-10002375"/>
    <x v="1"/>
    <x v="6"/>
    <s v="Newell 351"/>
    <n v="16.399999999999999"/>
    <n v="5"/>
    <n v="0"/>
    <n v="4.7559999999999985"/>
  </r>
  <r>
    <n v="2290"/>
    <x v="1126"/>
    <x v="3"/>
    <x v="703"/>
    <n v="41651"/>
    <s v="First Class"/>
    <s v="RS-19420"/>
    <s v="Ricardo Sperren"/>
    <x v="1"/>
    <s v="United States"/>
    <s v="Seattle"/>
    <x v="4"/>
    <n v="98115"/>
    <x v="1"/>
    <s v="FUR-TA-10001950"/>
    <x v="0"/>
    <x v="3"/>
    <s v="Balt Solid Wood Round Tables"/>
    <n v="892.98"/>
    <n v="2"/>
    <n v="0"/>
    <n v="80.368200000000002"/>
  </r>
  <r>
    <n v="2291"/>
    <x v="1127"/>
    <x v="1"/>
    <x v="704"/>
    <n v="41024"/>
    <s v="Standard Class"/>
    <s v="TS-21160"/>
    <s v="Theresa Swint"/>
    <x v="1"/>
    <s v="United States"/>
    <s v="Columbus"/>
    <x v="32"/>
    <n v="31907"/>
    <x v="0"/>
    <s v="TEC-PH-10001557"/>
    <x v="2"/>
    <x v="7"/>
    <s v="Pyle PMP37LED"/>
    <n v="287.96999999999997"/>
    <n v="3"/>
    <n v="0"/>
    <n v="77.751899999999992"/>
  </r>
  <r>
    <n v="2292"/>
    <x v="1127"/>
    <x v="1"/>
    <x v="704"/>
    <n v="41024"/>
    <s v="Standard Class"/>
    <s v="TS-21160"/>
    <s v="Theresa Swint"/>
    <x v="1"/>
    <s v="United States"/>
    <s v="Columbus"/>
    <x v="32"/>
    <n v="31907"/>
    <x v="0"/>
    <s v="FUR-FU-10002937"/>
    <x v="0"/>
    <x v="5"/>
    <s v="GE 48&quot; Fluorescent Tube, Cool White Energy Saver, 34 Watts, 30/Box"/>
    <n v="595.38"/>
    <n v="6"/>
    <n v="0"/>
    <n v="297.69"/>
  </r>
  <r>
    <n v="2293"/>
    <x v="1127"/>
    <x v="1"/>
    <x v="704"/>
    <n v="41024"/>
    <s v="Standard Class"/>
    <s v="TS-21160"/>
    <s v="Theresa Swint"/>
    <x v="1"/>
    <s v="United States"/>
    <s v="Columbus"/>
    <x v="32"/>
    <n v="31907"/>
    <x v="0"/>
    <s v="OFF-PA-10001166"/>
    <x v="1"/>
    <x v="10"/>
    <s v="Xerox 2"/>
    <n v="12.96"/>
    <n v="2"/>
    <n v="0"/>
    <n v="6.2208000000000006"/>
  </r>
  <r>
    <n v="2294"/>
    <x v="1128"/>
    <x v="1"/>
    <x v="549"/>
    <n v="41219"/>
    <s v="Standard Class"/>
    <s v="QJ-19255"/>
    <s v="Quincy Jones"/>
    <x v="1"/>
    <s v="United States"/>
    <s v="New York City"/>
    <x v="15"/>
    <n v="10009"/>
    <x v="3"/>
    <s v="TEC-PH-10000347"/>
    <x v="2"/>
    <x v="7"/>
    <s v="Cush Cases Heavy Duty Rugged Cover Case for Samsung Galaxy S5 - Purple"/>
    <n v="4.95"/>
    <n v="1"/>
    <n v="0"/>
    <n v="1.3365"/>
  </r>
  <r>
    <n v="2295"/>
    <x v="1129"/>
    <x v="3"/>
    <x v="331"/>
    <n v="42001"/>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n v="41218"/>
    <s v="Standard Class"/>
    <s v="VD-21670"/>
    <s v="Valerie Dominguez"/>
    <x v="0"/>
    <s v="United States"/>
    <s v="New York City"/>
    <x v="15"/>
    <n v="10011"/>
    <x v="3"/>
    <s v="OFF-PA-10002659"/>
    <x v="1"/>
    <x v="10"/>
    <s v="Avoid Verbal Orders Carbonless Minifold Book"/>
    <n v="13.52"/>
    <n v="4"/>
    <n v="0"/>
    <n v="6.219199999999999"/>
  </r>
  <r>
    <n v="2297"/>
    <x v="1130"/>
    <x v="1"/>
    <x v="549"/>
    <n v="41218"/>
    <s v="Standard Class"/>
    <s v="VD-21670"/>
    <s v="Valerie Dominguez"/>
    <x v="0"/>
    <s v="United States"/>
    <s v="New York City"/>
    <x v="15"/>
    <n v="10011"/>
    <x v="3"/>
    <s v="FUR-FU-10000965"/>
    <x v="0"/>
    <x v="5"/>
    <s v="Howard Miller 11-1/2&quot; Diameter Ridgewood Wall Clock"/>
    <n v="259.7"/>
    <n v="5"/>
    <n v="0"/>
    <n v="106.477"/>
  </r>
  <r>
    <n v="2298"/>
    <x v="1130"/>
    <x v="1"/>
    <x v="549"/>
    <n v="41218"/>
    <s v="Standard Class"/>
    <s v="VD-21670"/>
    <s v="Valerie Dominguez"/>
    <x v="0"/>
    <s v="United States"/>
    <s v="New York City"/>
    <x v="15"/>
    <n v="10011"/>
    <x v="3"/>
    <s v="TEC-PH-10001527"/>
    <x v="2"/>
    <x v="7"/>
    <s v="Plantronics MX500i Earset"/>
    <n v="42.95"/>
    <n v="1"/>
    <n v="0"/>
    <n v="1.2884999999999991"/>
  </r>
  <r>
    <n v="2299"/>
    <x v="1130"/>
    <x v="1"/>
    <x v="549"/>
    <n v="41218"/>
    <s v="Standard Class"/>
    <s v="VD-21670"/>
    <s v="Valerie Dominguez"/>
    <x v="0"/>
    <s v="United States"/>
    <s v="New York City"/>
    <x v="15"/>
    <n v="10011"/>
    <x v="3"/>
    <s v="TEC-AC-10001838"/>
    <x v="2"/>
    <x v="11"/>
    <s v="Razer Tiamat Over Ear 7.1 Surround Sound PC Gaming Headset"/>
    <n v="1399.93"/>
    <n v="7"/>
    <n v="0"/>
    <n v="601.96990000000005"/>
  </r>
  <r>
    <n v="2300"/>
    <x v="1130"/>
    <x v="1"/>
    <x v="549"/>
    <n v="41218"/>
    <s v="Standard Class"/>
    <s v="VD-21670"/>
    <s v="Valerie Dominguez"/>
    <x v="0"/>
    <s v="United States"/>
    <s v="New York City"/>
    <x v="15"/>
    <n v="10011"/>
    <x v="3"/>
    <s v="TEC-PH-10002597"/>
    <x v="2"/>
    <x v="7"/>
    <s v="Xblue XB-1670-86 X16 Small Office Telephone - Titanium"/>
    <n v="503.96"/>
    <n v="4"/>
    <n v="0"/>
    <n v="125.99000000000001"/>
  </r>
  <r>
    <n v="2301"/>
    <x v="1131"/>
    <x v="2"/>
    <x v="687"/>
    <n v="40865"/>
    <s v="Standard Class"/>
    <s v="JL-15505"/>
    <s v="Jeremy Lonsdale"/>
    <x v="0"/>
    <s v="United States"/>
    <s v="Midland"/>
    <x v="12"/>
    <n v="48640"/>
    <x v="2"/>
    <s v="OFF-BI-10000756"/>
    <x v="1"/>
    <x v="8"/>
    <s v="Storex DuraTech Recycled Plastic Frosted Binders"/>
    <n v="12.72"/>
    <n v="3"/>
    <n v="0"/>
    <n v="6.36"/>
  </r>
  <r>
    <n v="2302"/>
    <x v="1131"/>
    <x v="2"/>
    <x v="687"/>
    <n v="40865"/>
    <s v="Standard Class"/>
    <s v="JL-15505"/>
    <s v="Jeremy Lonsdale"/>
    <x v="0"/>
    <s v="United States"/>
    <s v="Midland"/>
    <x v="12"/>
    <n v="48640"/>
    <x v="2"/>
    <s v="OFF-BI-10000546"/>
    <x v="1"/>
    <x v="8"/>
    <s v="Avery Durable Binders"/>
    <n v="11.52"/>
    <n v="4"/>
    <n v="0"/>
    <n v="5.6448"/>
  </r>
  <r>
    <n v="2303"/>
    <x v="1132"/>
    <x v="0"/>
    <x v="327"/>
    <n v="41295"/>
    <s v="Standard Class"/>
    <s v="DL-13495"/>
    <s v="Dionis Lloyd"/>
    <x v="1"/>
    <s v="United States"/>
    <s v="Columbus"/>
    <x v="32"/>
    <n v="31907"/>
    <x v="0"/>
    <s v="TEC-AC-10001142"/>
    <x v="2"/>
    <x v="11"/>
    <s v="First Data FD10 PIN Pad"/>
    <n v="316"/>
    <n v="4"/>
    <n v="0"/>
    <n v="31.599999999999966"/>
  </r>
  <r>
    <n v="2304"/>
    <x v="1133"/>
    <x v="3"/>
    <x v="697"/>
    <n v="41905"/>
    <s v="Second Class"/>
    <s v="MO-17800"/>
    <s v="Meg O'Connel"/>
    <x v="2"/>
    <s v="United States"/>
    <s v="Roswell"/>
    <x v="32"/>
    <n v="30076"/>
    <x v="0"/>
    <s v="FUR-CH-10000785"/>
    <x v="0"/>
    <x v="1"/>
    <s v="Global Ergonomic Managers Chair"/>
    <n v="723.92"/>
    <n v="4"/>
    <n v="0"/>
    <n v="188.2192"/>
  </r>
  <r>
    <n v="2305"/>
    <x v="1133"/>
    <x v="3"/>
    <x v="697"/>
    <n v="41905"/>
    <s v="Second Class"/>
    <s v="MO-17800"/>
    <s v="Meg O'Connel"/>
    <x v="2"/>
    <s v="United States"/>
    <s v="Roswell"/>
    <x v="32"/>
    <n v="30076"/>
    <x v="0"/>
    <s v="OFF-PA-10000474"/>
    <x v="1"/>
    <x v="10"/>
    <s v="Staples"/>
    <n v="106.32"/>
    <n v="3"/>
    <n v="0"/>
    <n v="49.970399999999991"/>
  </r>
  <r>
    <n v="2306"/>
    <x v="1134"/>
    <x v="0"/>
    <x v="443"/>
    <n v="41633"/>
    <s v="First Class"/>
    <s v="BP-11185"/>
    <s v="Ben Peterman"/>
    <x v="1"/>
    <s v="United States"/>
    <s v="Chicago"/>
    <x v="10"/>
    <n v="60623"/>
    <x v="2"/>
    <s v="FUR-BO-10003441"/>
    <x v="0"/>
    <x v="0"/>
    <s v="Bush Westfield Collection Bookcases, Fully Assembled"/>
    <n v="141.37199999999999"/>
    <n v="2"/>
    <n v="0.3"/>
    <n v="-14.137200000000014"/>
  </r>
  <r>
    <n v="2307"/>
    <x v="1135"/>
    <x v="1"/>
    <x v="705"/>
    <n v="41129"/>
    <s v="First Class"/>
    <s v="MS-17980"/>
    <s v="Michael Stewart"/>
    <x v="1"/>
    <s v="United States"/>
    <s v="Houston"/>
    <x v="5"/>
    <n v="77041"/>
    <x v="2"/>
    <s v="OFF-PA-10004156"/>
    <x v="1"/>
    <x v="10"/>
    <s v="Xerox 188"/>
    <n v="27.216000000000001"/>
    <n v="3"/>
    <n v="0.2"/>
    <n v="9.8657999999999983"/>
  </r>
  <r>
    <n v="2308"/>
    <x v="1136"/>
    <x v="3"/>
    <x v="60"/>
    <n v="41953"/>
    <s v="Standard Class"/>
    <s v="SV-20935"/>
    <s v="Susan Vittorini"/>
    <x v="0"/>
    <s v="United States"/>
    <s v="New York City"/>
    <x v="15"/>
    <n v="10009"/>
    <x v="3"/>
    <s v="TEC-AC-10001432"/>
    <x v="2"/>
    <x v="11"/>
    <s v="Enermax Aurora Lite Keyboard"/>
    <n v="390.75"/>
    <n v="5"/>
    <n v="0"/>
    <n v="171.93000000000006"/>
  </r>
  <r>
    <n v="2309"/>
    <x v="1137"/>
    <x v="3"/>
    <x v="532"/>
    <n v="41803"/>
    <s v="First Class"/>
    <s v="BC-11125"/>
    <s v="Becky Castell"/>
    <x v="2"/>
    <s v="United States"/>
    <s v="Peoria"/>
    <x v="16"/>
    <n v="85345"/>
    <x v="1"/>
    <s v="FUR-CH-10001394"/>
    <x v="0"/>
    <x v="1"/>
    <s v="Global Leather Executive Chair"/>
    <n v="280.79200000000003"/>
    <n v="1"/>
    <n v="0.2"/>
    <n v="35.098999999999961"/>
  </r>
  <r>
    <n v="2310"/>
    <x v="1137"/>
    <x v="3"/>
    <x v="532"/>
    <n v="41803"/>
    <s v="First Class"/>
    <s v="BC-11125"/>
    <s v="Becky Castell"/>
    <x v="2"/>
    <s v="United States"/>
    <s v="Peoria"/>
    <x v="16"/>
    <n v="85345"/>
    <x v="1"/>
    <s v="OFF-ST-10002370"/>
    <x v="1"/>
    <x v="4"/>
    <s v="Sortfiler Multipurpose Personal File Organizer, Black"/>
    <n v="68.448000000000008"/>
    <n v="4"/>
    <n v="0.2"/>
    <n v="7.7003999999999948"/>
  </r>
  <r>
    <n v="2311"/>
    <x v="1137"/>
    <x v="3"/>
    <x v="532"/>
    <n v="41803"/>
    <s v="First Class"/>
    <s v="BC-11125"/>
    <s v="Becky Castell"/>
    <x v="2"/>
    <s v="United States"/>
    <s v="Peoria"/>
    <x v="16"/>
    <n v="85345"/>
    <x v="1"/>
    <s v="OFF-AR-10002956"/>
    <x v="1"/>
    <x v="6"/>
    <s v="Boston 16801 Nautilus Battery Pencil Sharpener"/>
    <n v="88.04"/>
    <n v="5"/>
    <n v="0.2"/>
    <n v="6.602999999999998"/>
  </r>
  <r>
    <n v="2312"/>
    <x v="1137"/>
    <x v="3"/>
    <x v="532"/>
    <n v="41803"/>
    <s v="First Class"/>
    <s v="BC-11125"/>
    <s v="Becky Castell"/>
    <x v="2"/>
    <s v="United States"/>
    <s v="Peoria"/>
    <x v="16"/>
    <n v="85345"/>
    <x v="1"/>
    <s v="OFF-AR-10001955"/>
    <x v="1"/>
    <x v="6"/>
    <s v="Newell 319"/>
    <n v="15.872"/>
    <n v="1"/>
    <n v="0.2"/>
    <n v="1.9839999999999982"/>
  </r>
  <r>
    <n v="2313"/>
    <x v="1137"/>
    <x v="3"/>
    <x v="532"/>
    <n v="41803"/>
    <s v="First Class"/>
    <s v="BC-11125"/>
    <s v="Becky Castell"/>
    <x v="2"/>
    <s v="United States"/>
    <s v="Peoria"/>
    <x v="16"/>
    <n v="85345"/>
    <x v="1"/>
    <s v="OFF-ST-10001809"/>
    <x v="1"/>
    <x v="4"/>
    <s v="Fellowes Officeware Wire Shelving"/>
    <n v="215.59200000000001"/>
    <n v="3"/>
    <n v="0.2"/>
    <n v="-48.508200000000009"/>
  </r>
  <r>
    <n v="2314"/>
    <x v="1138"/>
    <x v="3"/>
    <x v="228"/>
    <n v="41846"/>
    <s v="Standard Class"/>
    <s v="EM-13825"/>
    <s v="Elizabeth Moffitt"/>
    <x v="1"/>
    <s v="United States"/>
    <s v="Sioux Falls"/>
    <x v="44"/>
    <n v="57103"/>
    <x v="2"/>
    <s v="OFF-LA-10004093"/>
    <x v="1"/>
    <x v="2"/>
    <s v="Avery 486"/>
    <n v="14.62"/>
    <n v="2"/>
    <n v="0"/>
    <n v="6.8713999999999995"/>
  </r>
  <r>
    <n v="2315"/>
    <x v="1138"/>
    <x v="3"/>
    <x v="228"/>
    <n v="41846"/>
    <s v="Standard Class"/>
    <s v="EM-13825"/>
    <s v="Elizabeth Moffitt"/>
    <x v="1"/>
    <s v="United States"/>
    <s v="Sioux Falls"/>
    <x v="44"/>
    <n v="57103"/>
    <x v="2"/>
    <s v="OFF-AP-10002118"/>
    <x v="1"/>
    <x v="9"/>
    <s v="1.7 Cubic Foot Compact &quot;Cube&quot; Office Refrigerators"/>
    <n v="416.32"/>
    <n v="2"/>
    <n v="0"/>
    <n v="112.40640000000002"/>
  </r>
  <r>
    <n v="2316"/>
    <x v="1138"/>
    <x v="3"/>
    <x v="228"/>
    <n v="41846"/>
    <s v="Standard Class"/>
    <s v="EM-13825"/>
    <s v="Elizabeth Moffitt"/>
    <x v="1"/>
    <s v="United States"/>
    <s v="Sioux Falls"/>
    <x v="44"/>
    <n v="57103"/>
    <x v="2"/>
    <s v="OFF-BI-10000404"/>
    <x v="1"/>
    <x v="8"/>
    <s v="Avery Printable Repositionable Plastic Tabs"/>
    <n v="43"/>
    <n v="5"/>
    <n v="0"/>
    <n v="20.21"/>
  </r>
  <r>
    <n v="2317"/>
    <x v="1138"/>
    <x v="3"/>
    <x v="228"/>
    <n v="41846"/>
    <s v="Standard Class"/>
    <s v="EM-13825"/>
    <s v="Elizabeth Moffitt"/>
    <x v="1"/>
    <s v="United States"/>
    <s v="Sioux Falls"/>
    <x v="44"/>
    <n v="57103"/>
    <x v="2"/>
    <s v="FUR-CH-10003833"/>
    <x v="0"/>
    <x v="1"/>
    <s v="Novimex Fabric Task Chair"/>
    <n v="182.94"/>
    <n v="3"/>
    <n v="0"/>
    <n v="27.440999999999995"/>
  </r>
  <r>
    <n v="2318"/>
    <x v="1138"/>
    <x v="3"/>
    <x v="228"/>
    <n v="41846"/>
    <s v="Standard Class"/>
    <s v="EM-13825"/>
    <s v="Elizabeth Moffitt"/>
    <x v="1"/>
    <s v="United States"/>
    <s v="Sioux Falls"/>
    <x v="44"/>
    <n v="57103"/>
    <x v="2"/>
    <s v="OFF-BI-10002072"/>
    <x v="1"/>
    <x v="8"/>
    <s v="Cardinal Slant-D Ring Binders"/>
    <n v="60.83"/>
    <n v="7"/>
    <n v="0"/>
    <n v="30.414999999999999"/>
  </r>
  <r>
    <n v="2319"/>
    <x v="1138"/>
    <x v="3"/>
    <x v="228"/>
    <n v="41846"/>
    <s v="Standard Class"/>
    <s v="EM-13825"/>
    <s v="Elizabeth Moffitt"/>
    <x v="1"/>
    <s v="United States"/>
    <s v="Sioux Falls"/>
    <x v="44"/>
    <n v="57103"/>
    <x v="2"/>
    <s v="TEC-AC-10003095"/>
    <x v="2"/>
    <x v="11"/>
    <s v="Logitech G35 7.1-Channel Surround Sound Headset"/>
    <n v="389.97"/>
    <n v="3"/>
    <n v="0"/>
    <n v="132.58980000000003"/>
  </r>
  <r>
    <n v="2320"/>
    <x v="1139"/>
    <x v="1"/>
    <x v="706"/>
    <n v="41269"/>
    <s v="First Class"/>
    <s v="BD-11500"/>
    <s v="Bradley Drucker"/>
    <x v="0"/>
    <s v="United States"/>
    <s v="Richmond"/>
    <x v="17"/>
    <n v="23223"/>
    <x v="0"/>
    <s v="OFF-AP-10001563"/>
    <x v="1"/>
    <x v="9"/>
    <s v="Belkin Premiere Surge Master II 8-outlet surge protector"/>
    <n v="194.32"/>
    <n v="4"/>
    <n v="0"/>
    <n v="56.352799999999974"/>
  </r>
  <r>
    <n v="2321"/>
    <x v="1140"/>
    <x v="3"/>
    <x v="177"/>
    <n v="41723"/>
    <s v="Standard Class"/>
    <s v="HW-14935"/>
    <s v="Helen Wasserman"/>
    <x v="1"/>
    <s v="United States"/>
    <s v="Seattle"/>
    <x v="4"/>
    <n v="98115"/>
    <x v="1"/>
    <s v="TEC-AC-10000358"/>
    <x v="2"/>
    <x v="11"/>
    <s v="Imation Secure Drive + Hardware Encrypted USB flash drive - 16 GB"/>
    <n v="265.93"/>
    <n v="7"/>
    <n v="0"/>
    <n v="63.8232"/>
  </r>
  <r>
    <n v="2322"/>
    <x v="1141"/>
    <x v="1"/>
    <x v="620"/>
    <n v="41277"/>
    <s v="Second Class"/>
    <s v="KC-16255"/>
    <s v="Karen Carlisle"/>
    <x v="1"/>
    <s v="United States"/>
    <s v="Henderson"/>
    <x v="0"/>
    <n v="42420"/>
    <x v="0"/>
    <s v="OFF-BI-10004492"/>
    <x v="1"/>
    <x v="8"/>
    <s v="Tuf-Vin Binders"/>
    <n v="94.74"/>
    <n v="3"/>
    <n v="0"/>
    <n v="44.527799999999992"/>
  </r>
  <r>
    <n v="2323"/>
    <x v="1141"/>
    <x v="1"/>
    <x v="620"/>
    <n v="41277"/>
    <s v="Second Class"/>
    <s v="KC-16255"/>
    <s v="Karen Carlisle"/>
    <x v="1"/>
    <s v="United States"/>
    <s v="Henderson"/>
    <x v="0"/>
    <n v="42420"/>
    <x v="0"/>
    <s v="OFF-BI-10001072"/>
    <x v="1"/>
    <x v="8"/>
    <s v="GBC Clear Cover, 8-1/2 x 11, unpunched, 25 covers per pack"/>
    <n v="60.64"/>
    <n v="4"/>
    <n v="0"/>
    <n v="27.894399999999997"/>
  </r>
  <r>
    <n v="2324"/>
    <x v="1141"/>
    <x v="1"/>
    <x v="620"/>
    <n v="41277"/>
    <s v="Second Class"/>
    <s v="KC-16255"/>
    <s v="Karen Carlisle"/>
    <x v="1"/>
    <s v="United States"/>
    <s v="Henderson"/>
    <x v="0"/>
    <n v="42420"/>
    <x v="0"/>
    <s v="OFF-BI-10003707"/>
    <x v="1"/>
    <x v="8"/>
    <s v="Aluminum Screw Posts"/>
    <n v="76.3"/>
    <n v="5"/>
    <n v="0"/>
    <n v="38.15"/>
  </r>
  <r>
    <n v="2325"/>
    <x v="1141"/>
    <x v="1"/>
    <x v="620"/>
    <n v="41277"/>
    <s v="Second Class"/>
    <s v="KC-16255"/>
    <s v="Karen Carlisle"/>
    <x v="1"/>
    <s v="United States"/>
    <s v="Henderson"/>
    <x v="0"/>
    <n v="42420"/>
    <x v="0"/>
    <s v="OFF-BI-10000977"/>
    <x v="1"/>
    <x v="8"/>
    <s v="Ibico Plastic Spiral Binding Combs"/>
    <n v="364.79999999999995"/>
    <n v="12"/>
    <n v="0"/>
    <n v="167.80799999999999"/>
  </r>
  <r>
    <n v="2326"/>
    <x v="1142"/>
    <x v="1"/>
    <x v="426"/>
    <n v="41171"/>
    <s v="Second Class"/>
    <s v="BM-11575"/>
    <s v="Brendan Murry"/>
    <x v="1"/>
    <s v="United States"/>
    <s v="New York City"/>
    <x v="15"/>
    <n v="10035"/>
    <x v="3"/>
    <s v="OFF-BI-10002082"/>
    <x v="1"/>
    <x v="8"/>
    <s v="GBC Twin Loop Wire Binding Elements"/>
    <n v="79.872000000000014"/>
    <n v="3"/>
    <n v="0.2"/>
    <n v="29.951999999999998"/>
  </r>
  <r>
    <n v="2327"/>
    <x v="1142"/>
    <x v="1"/>
    <x v="426"/>
    <n v="41171"/>
    <s v="Second Class"/>
    <s v="BM-11575"/>
    <s v="Brendan Murry"/>
    <x v="1"/>
    <s v="United States"/>
    <s v="New York City"/>
    <x v="15"/>
    <n v="10035"/>
    <x v="3"/>
    <s v="FUR-BO-10004709"/>
    <x v="0"/>
    <x v="0"/>
    <s v="Bush Westfield Collection Bookcases, Medium Cherry Finish"/>
    <n v="46.384"/>
    <n v="1"/>
    <n v="0.2"/>
    <n v="1.1596000000000011"/>
  </r>
  <r>
    <n v="2328"/>
    <x v="1142"/>
    <x v="1"/>
    <x v="426"/>
    <n v="41171"/>
    <s v="Second Class"/>
    <s v="BM-11575"/>
    <s v="Brendan Murry"/>
    <x v="1"/>
    <s v="United States"/>
    <s v="New York City"/>
    <x v="15"/>
    <n v="10035"/>
    <x v="3"/>
    <s v="OFF-PA-10002365"/>
    <x v="1"/>
    <x v="10"/>
    <s v="Xerox 1967"/>
    <n v="12.96"/>
    <n v="2"/>
    <n v="0"/>
    <n v="6.2208000000000006"/>
  </r>
  <r>
    <n v="2329"/>
    <x v="1143"/>
    <x v="3"/>
    <x v="397"/>
    <n v="41909"/>
    <s v="First Class"/>
    <s v="KN-16705"/>
    <s v="Kristina Nunn"/>
    <x v="2"/>
    <s v="United States"/>
    <s v="Fort Collins"/>
    <x v="22"/>
    <n v="80525"/>
    <x v="1"/>
    <s v="OFF-EN-10004147"/>
    <x v="1"/>
    <x v="12"/>
    <s v="Wausau Papers Astrobrights Colored Envelopes"/>
    <n v="14.352000000000002"/>
    <n v="3"/>
    <n v="0.2"/>
    <n v="5.2026000000000003"/>
  </r>
  <r>
    <n v="2330"/>
    <x v="1144"/>
    <x v="1"/>
    <x v="707"/>
    <n v="41272"/>
    <s v="Standard Class"/>
    <s v="JD-16150"/>
    <s v="Justin Deggeller"/>
    <x v="1"/>
    <s v="United States"/>
    <s v="Philadelphia"/>
    <x v="9"/>
    <n v="19140"/>
    <x v="3"/>
    <s v="FUR-FU-10001468"/>
    <x v="0"/>
    <x v="5"/>
    <s v="Tenex Antistatic Computer Chair Mats"/>
    <n v="547.13599999999997"/>
    <n v="4"/>
    <n v="0.2"/>
    <n v="-68.392000000000053"/>
  </r>
  <r>
    <n v="2331"/>
    <x v="1145"/>
    <x v="0"/>
    <x v="446"/>
    <n v="41544"/>
    <s v="Second Class"/>
    <s v="LA-16780"/>
    <s v="Laura Armstrong"/>
    <x v="1"/>
    <s v="United States"/>
    <s v="Los Angeles"/>
    <x v="1"/>
    <n v="90004"/>
    <x v="1"/>
    <s v="OFF-ST-10000642"/>
    <x v="1"/>
    <x v="4"/>
    <s v="Tennsco Lockers, Gray"/>
    <n v="41.96"/>
    <n v="2"/>
    <n v="0"/>
    <n v="2.9371999999999971"/>
  </r>
  <r>
    <n v="2332"/>
    <x v="1145"/>
    <x v="0"/>
    <x v="446"/>
    <n v="41544"/>
    <s v="Second Class"/>
    <s v="LA-16780"/>
    <s v="Laura Armstrong"/>
    <x v="1"/>
    <s v="United States"/>
    <s v="Los Angeles"/>
    <x v="1"/>
    <n v="90004"/>
    <x v="1"/>
    <s v="OFF-PA-10000380"/>
    <x v="1"/>
    <x v="10"/>
    <s v="REDIFORM Incoming/Outgoing Call Register, 11&quot; X 8 1/2&quot;, 100 Messages"/>
    <n v="41.7"/>
    <n v="5"/>
    <n v="0"/>
    <n v="20.85"/>
  </r>
  <r>
    <n v="2333"/>
    <x v="1146"/>
    <x v="3"/>
    <x v="708"/>
    <n v="41724"/>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n v="41724"/>
    <s v="Standard Class"/>
    <s v="RW-19690"/>
    <s v="Robert Waldorf"/>
    <x v="0"/>
    <s v="United States"/>
    <s v="Lafayette"/>
    <x v="14"/>
    <n v="47905"/>
    <x v="2"/>
    <s v="OFF-PA-10004971"/>
    <x v="1"/>
    <x v="10"/>
    <s v="Xerox 196"/>
    <n v="5.78"/>
    <n v="1"/>
    <n v="0"/>
    <n v="2.8322000000000003"/>
  </r>
  <r>
    <n v="2335"/>
    <x v="1147"/>
    <x v="2"/>
    <x v="587"/>
    <n v="40820"/>
    <s v="Standard Class"/>
    <s v="KW-16570"/>
    <s v="Kelly Williams"/>
    <x v="0"/>
    <s v="United States"/>
    <s v="Clarksville"/>
    <x v="18"/>
    <n v="37042"/>
    <x v="0"/>
    <s v="OFF-AP-10000696"/>
    <x v="1"/>
    <x v="9"/>
    <s v="Holmes Odor Grabber"/>
    <n v="69.216000000000008"/>
    <n v="6"/>
    <n v="0.2"/>
    <n v="11.247599999999995"/>
  </r>
  <r>
    <n v="2336"/>
    <x v="1148"/>
    <x v="3"/>
    <x v="389"/>
    <n v="41984"/>
    <s v="Same Day"/>
    <s v="CC-12220"/>
    <s v="Chris Cortes"/>
    <x v="0"/>
    <s v="United States"/>
    <s v="Fairfield"/>
    <x v="29"/>
    <n v="6824"/>
    <x v="3"/>
    <s v="OFF-EN-10004030"/>
    <x v="1"/>
    <x v="12"/>
    <s v="Convenience Packs of Business Envelopes"/>
    <n v="10.86"/>
    <n v="3"/>
    <n v="0"/>
    <n v="5.1042000000000005"/>
  </r>
  <r>
    <n v="2337"/>
    <x v="1148"/>
    <x v="3"/>
    <x v="389"/>
    <n v="41984"/>
    <s v="Same Day"/>
    <s v="CC-12220"/>
    <s v="Chris Cortes"/>
    <x v="0"/>
    <s v="United States"/>
    <s v="Fairfield"/>
    <x v="29"/>
    <n v="6824"/>
    <x v="3"/>
    <s v="OFF-AP-10000026"/>
    <x v="1"/>
    <x v="9"/>
    <s v="Tripp Lite Isotel 6 Outlet Surge Protector with Fax/Modem Protection"/>
    <n v="426.78999999999996"/>
    <n v="7"/>
    <n v="0"/>
    <n v="123.76909999999995"/>
  </r>
  <r>
    <n v="2338"/>
    <x v="1149"/>
    <x v="2"/>
    <x v="709"/>
    <n v="40778"/>
    <s v="Same Day"/>
    <s v="RH-19495"/>
    <s v="Rick Hansen"/>
    <x v="0"/>
    <s v="United States"/>
    <s v="New York City"/>
    <x v="15"/>
    <n v="10009"/>
    <x v="3"/>
    <s v="OFF-PA-10003936"/>
    <x v="1"/>
    <x v="10"/>
    <s v="Xerox 1994"/>
    <n v="25.92"/>
    <n v="4"/>
    <n v="0"/>
    <n v="12.441600000000001"/>
  </r>
  <r>
    <n v="2339"/>
    <x v="1149"/>
    <x v="2"/>
    <x v="709"/>
    <n v="40778"/>
    <s v="Same Day"/>
    <s v="RH-19495"/>
    <s v="Rick Hansen"/>
    <x v="0"/>
    <s v="United States"/>
    <s v="New York City"/>
    <x v="15"/>
    <n v="10009"/>
    <x v="3"/>
    <s v="OFF-PA-10004530"/>
    <x v="1"/>
    <x v="10"/>
    <s v="Personal Creations Ink Jet Cards and Labels"/>
    <n v="45.92"/>
    <n v="4"/>
    <n v="0"/>
    <n v="22.500800000000002"/>
  </r>
  <r>
    <n v="2340"/>
    <x v="1150"/>
    <x v="2"/>
    <x v="710"/>
    <n v="40779"/>
    <s v="Standard Class"/>
    <s v="JK-15625"/>
    <s v="Jim Karlsson"/>
    <x v="0"/>
    <s v="United States"/>
    <s v="Columbus"/>
    <x v="24"/>
    <n v="43229"/>
    <x v="3"/>
    <s v="OFF-AR-10004930"/>
    <x v="1"/>
    <x v="6"/>
    <s v="Turquoise Lead Holder with Pocket Clip"/>
    <n v="10.72"/>
    <n v="2"/>
    <n v="0.2"/>
    <n v="1.7419999999999987"/>
  </r>
  <r>
    <n v="2341"/>
    <x v="1151"/>
    <x v="0"/>
    <x v="338"/>
    <n v="41594"/>
    <s v="Standard Class"/>
    <s v="DC-13285"/>
    <s v="Debra Catini"/>
    <x v="0"/>
    <s v="United States"/>
    <s v="Warner Robins"/>
    <x v="32"/>
    <n v="31088"/>
    <x v="0"/>
    <s v="OFF-AR-10004999"/>
    <x v="1"/>
    <x v="6"/>
    <s v="Newell 315"/>
    <n v="41.86"/>
    <n v="7"/>
    <n v="0"/>
    <n v="10.465"/>
  </r>
  <r>
    <n v="2342"/>
    <x v="1152"/>
    <x v="2"/>
    <x v="520"/>
    <n v="40911"/>
    <s v="First Class"/>
    <s v="GM-14455"/>
    <s v="Gary Mitchum"/>
    <x v="2"/>
    <s v="United States"/>
    <s v="Franklin"/>
    <x v="31"/>
    <n v="2038"/>
    <x v="3"/>
    <s v="FUR-FU-10002501"/>
    <x v="0"/>
    <x v="5"/>
    <s v="Nu-Dell Executive Frame"/>
    <n v="63.2"/>
    <n v="5"/>
    <n v="0"/>
    <n v="23.384"/>
  </r>
  <r>
    <n v="2343"/>
    <x v="1152"/>
    <x v="2"/>
    <x v="520"/>
    <n v="40911"/>
    <s v="First Class"/>
    <s v="GM-14455"/>
    <s v="Gary Mitchum"/>
    <x v="2"/>
    <s v="United States"/>
    <s v="Franklin"/>
    <x v="31"/>
    <n v="2038"/>
    <x v="3"/>
    <s v="TEC-AC-10000358"/>
    <x v="2"/>
    <x v="11"/>
    <s v="Imation Secure Drive + Hardware Encrypted USB flash drive - 16 GB"/>
    <n v="113.97"/>
    <n v="3"/>
    <n v="0"/>
    <n v="27.352799999999998"/>
  </r>
  <r>
    <n v="2344"/>
    <x v="1153"/>
    <x v="2"/>
    <x v="711"/>
    <n v="40754"/>
    <s v="Second Class"/>
    <s v="CL-11890"/>
    <s v="Carl Ludwig"/>
    <x v="0"/>
    <s v="United States"/>
    <s v="Chicago"/>
    <x v="10"/>
    <n v="60623"/>
    <x v="2"/>
    <s v="OFF-ST-10004804"/>
    <x v="1"/>
    <x v="4"/>
    <s v="Belkin 19&quot; Vented Equipment Shelf, Black"/>
    <n v="123.55199999999999"/>
    <n v="3"/>
    <n v="0.2"/>
    <n v="-29.343599999999995"/>
  </r>
  <r>
    <n v="2345"/>
    <x v="1154"/>
    <x v="0"/>
    <x v="712"/>
    <n v="41333"/>
    <s v="Standard Class"/>
    <s v="PV-18985"/>
    <s v="Paul Van Hugh"/>
    <x v="2"/>
    <s v="United States"/>
    <s v="Milwaukee"/>
    <x v="6"/>
    <n v="53209"/>
    <x v="2"/>
    <s v="OFF-AP-10001205"/>
    <x v="1"/>
    <x v="9"/>
    <s v="Belkin 5 Outlet SurgeMaster Power Centers"/>
    <n v="490.32"/>
    <n v="9"/>
    <n v="0"/>
    <n v="137.28960000000004"/>
  </r>
  <r>
    <n v="2346"/>
    <x v="1155"/>
    <x v="0"/>
    <x v="69"/>
    <n v="41352"/>
    <s v="Standard Class"/>
    <s v="LT-17110"/>
    <s v="Liz Thompson"/>
    <x v="0"/>
    <s v="United States"/>
    <s v="San Antonio"/>
    <x v="5"/>
    <n v="78207"/>
    <x v="2"/>
    <s v="OFF-PA-10000659"/>
    <x v="1"/>
    <x v="10"/>
    <s v="TOPS Carbonless Receipt Book, Four 2-3/4 x 7-1/4 Money Receipts per Page"/>
    <n v="70.08"/>
    <n v="5"/>
    <n v="0.2"/>
    <n v="24.527999999999995"/>
  </r>
  <r>
    <n v="2347"/>
    <x v="1155"/>
    <x v="0"/>
    <x v="69"/>
    <n v="41352"/>
    <s v="Standard Class"/>
    <s v="LT-17110"/>
    <s v="Liz Thompson"/>
    <x v="0"/>
    <s v="United States"/>
    <s v="San Antonio"/>
    <x v="5"/>
    <n v="78207"/>
    <x v="2"/>
    <s v="OFF-BI-10004141"/>
    <x v="1"/>
    <x v="8"/>
    <s v="Insertable Tab Indexes For Data Binders"/>
    <n v="1.2719999999999998"/>
    <n v="2"/>
    <n v="0.8"/>
    <n v="-2.1624000000000012"/>
  </r>
  <r>
    <n v="2348"/>
    <x v="1155"/>
    <x v="0"/>
    <x v="69"/>
    <n v="41352"/>
    <s v="Standard Class"/>
    <s v="LT-17110"/>
    <s v="Liz Thompson"/>
    <x v="0"/>
    <s v="United States"/>
    <s v="San Antonio"/>
    <x v="5"/>
    <n v="78207"/>
    <x v="2"/>
    <s v="FUR-TA-10004619"/>
    <x v="0"/>
    <x v="3"/>
    <s v="Hon Non-Folding Utility Tables"/>
    <n v="557.58500000000004"/>
    <n v="5"/>
    <n v="0.3"/>
    <n v="0"/>
  </r>
  <r>
    <n v="2349"/>
    <x v="1156"/>
    <x v="3"/>
    <x v="574"/>
    <n v="41977"/>
    <s v="Same Day"/>
    <s v="AM-10360"/>
    <s v="Alice McCarthy"/>
    <x v="1"/>
    <s v="United States"/>
    <s v="Los Angeles"/>
    <x v="1"/>
    <n v="90032"/>
    <x v="1"/>
    <s v="OFF-BI-10004187"/>
    <x v="1"/>
    <x v="8"/>
    <s v="Staples"/>
    <n v="9.0240000000000009"/>
    <n v="6"/>
    <n v="0.2"/>
    <n v="3.1583999999999985"/>
  </r>
  <r>
    <n v="2350"/>
    <x v="1156"/>
    <x v="3"/>
    <x v="574"/>
    <n v="41977"/>
    <s v="Same Day"/>
    <s v="AM-10360"/>
    <s v="Alice McCarthy"/>
    <x v="1"/>
    <s v="United States"/>
    <s v="Los Angeles"/>
    <x v="1"/>
    <n v="90032"/>
    <x v="1"/>
    <s v="OFF-BI-10000632"/>
    <x v="1"/>
    <x v="8"/>
    <s v="Satellite Sectional Post Binders"/>
    <n v="69.456000000000003"/>
    <n v="2"/>
    <n v="0.2"/>
    <n v="22.573199999999996"/>
  </r>
  <r>
    <n v="2351"/>
    <x v="1156"/>
    <x v="3"/>
    <x v="574"/>
    <n v="41977"/>
    <s v="Same Day"/>
    <s v="AM-10360"/>
    <s v="Alice McCarthy"/>
    <x v="1"/>
    <s v="United States"/>
    <s v="Los Angeles"/>
    <x v="1"/>
    <n v="90032"/>
    <x v="1"/>
    <s v="OFF-PA-10003724"/>
    <x v="1"/>
    <x v="10"/>
    <s v="Wirebound Message Book, 4 per Page"/>
    <n v="10.86"/>
    <n v="2"/>
    <n v="0"/>
    <n v="5.3213999999999997"/>
  </r>
  <r>
    <n v="2352"/>
    <x v="1156"/>
    <x v="3"/>
    <x v="574"/>
    <n v="41977"/>
    <s v="Same Day"/>
    <s v="AM-10360"/>
    <s v="Alice McCarthy"/>
    <x v="1"/>
    <s v="United States"/>
    <s v="Los Angeles"/>
    <x v="1"/>
    <n v="90032"/>
    <x v="1"/>
    <s v="OFF-AP-10002765"/>
    <x v="1"/>
    <x v="9"/>
    <s v="Fellowes Advanced Computer Series Surge Protectors"/>
    <n v="79.47"/>
    <n v="3"/>
    <n v="0"/>
    <n v="22.251600000000003"/>
  </r>
  <r>
    <n v="2353"/>
    <x v="1156"/>
    <x v="3"/>
    <x v="574"/>
    <n v="41977"/>
    <s v="Same Day"/>
    <s v="AM-10360"/>
    <s v="Alice McCarthy"/>
    <x v="1"/>
    <s v="United States"/>
    <s v="Los Angeles"/>
    <x v="1"/>
    <n v="90032"/>
    <x v="1"/>
    <s v="OFF-AR-10001868"/>
    <x v="1"/>
    <x v="6"/>
    <s v="Prang Dustless Chalk Sticks"/>
    <n v="10.08"/>
    <n v="6"/>
    <n v="0"/>
    <n v="5.04"/>
  </r>
  <r>
    <n v="2354"/>
    <x v="1157"/>
    <x v="1"/>
    <x v="284"/>
    <n v="41154"/>
    <s v="First Class"/>
    <s v="SC-20260"/>
    <s v="Scott Cohen"/>
    <x v="1"/>
    <s v="United States"/>
    <s v="San Francisco"/>
    <x v="1"/>
    <n v="94122"/>
    <x v="1"/>
    <s v="FUR-BO-10002545"/>
    <x v="0"/>
    <x v="0"/>
    <s v="Atlantic Metals Mobile 3-Shelf Bookcases, Custom Colors"/>
    <n v="1552.8309999999999"/>
    <n v="7"/>
    <n v="0.15"/>
    <n v="200.95460000000008"/>
  </r>
  <r>
    <n v="2355"/>
    <x v="1157"/>
    <x v="1"/>
    <x v="284"/>
    <n v="41154"/>
    <s v="First Class"/>
    <s v="SC-20260"/>
    <s v="Scott Cohen"/>
    <x v="1"/>
    <s v="United States"/>
    <s v="San Francisco"/>
    <x v="1"/>
    <n v="94122"/>
    <x v="1"/>
    <s v="OFF-BI-10002735"/>
    <x v="1"/>
    <x v="8"/>
    <s v="GBC Prestige Therm-A-Bind Covers"/>
    <n v="137.24"/>
    <n v="5"/>
    <n v="0.2"/>
    <n v="46.3185"/>
  </r>
  <r>
    <n v="2356"/>
    <x v="1157"/>
    <x v="1"/>
    <x v="284"/>
    <n v="41154"/>
    <s v="First Class"/>
    <s v="SC-20260"/>
    <s v="Scott Cohen"/>
    <x v="1"/>
    <s v="United States"/>
    <s v="San Francisco"/>
    <x v="1"/>
    <n v="94122"/>
    <x v="1"/>
    <s v="TEC-AC-10004864"/>
    <x v="2"/>
    <x v="11"/>
    <s v="Memorex Micro Travel Drive 32 GB"/>
    <n v="36.51"/>
    <n v="1"/>
    <n v="0"/>
    <n v="15.699300000000001"/>
  </r>
  <r>
    <n v="2357"/>
    <x v="1157"/>
    <x v="1"/>
    <x v="284"/>
    <n v="41154"/>
    <s v="First Class"/>
    <s v="SC-20260"/>
    <s v="Scott Cohen"/>
    <x v="1"/>
    <s v="United States"/>
    <s v="San Francisco"/>
    <x v="1"/>
    <n v="94122"/>
    <x v="1"/>
    <s v="TEC-MA-10000597"/>
    <x v="2"/>
    <x v="15"/>
    <s v="Lexmark S315 Color Inkjet Printer"/>
    <n v="239.976"/>
    <n v="3"/>
    <n v="0.2"/>
    <n v="80.991899999999987"/>
  </r>
  <r>
    <n v="2358"/>
    <x v="1158"/>
    <x v="2"/>
    <x v="461"/>
    <n v="40623"/>
    <s v="Standard Class"/>
    <s v="CP-12340"/>
    <s v="Christine Phan"/>
    <x v="1"/>
    <s v="United States"/>
    <s v="New York City"/>
    <x v="15"/>
    <n v="10024"/>
    <x v="3"/>
    <s v="FUR-TA-10003473"/>
    <x v="0"/>
    <x v="3"/>
    <s v="Bretford Rectangular Conference Table Tops"/>
    <n v="1579.7460000000001"/>
    <n v="7"/>
    <n v="0.4"/>
    <n v="-447.59469999999988"/>
  </r>
  <r>
    <n v="2359"/>
    <x v="1158"/>
    <x v="2"/>
    <x v="461"/>
    <n v="40623"/>
    <s v="Standard Class"/>
    <s v="CP-12340"/>
    <s v="Christine Phan"/>
    <x v="1"/>
    <s v="United States"/>
    <s v="New York City"/>
    <x v="15"/>
    <n v="10024"/>
    <x v="3"/>
    <s v="FUR-TA-10001950"/>
    <x v="0"/>
    <x v="3"/>
    <s v="Balt Solid Wood Round Tables"/>
    <n v="1071.576"/>
    <n v="4"/>
    <n v="0.4"/>
    <n v="-553.64760000000001"/>
  </r>
  <r>
    <n v="2360"/>
    <x v="1158"/>
    <x v="2"/>
    <x v="461"/>
    <n v="40623"/>
    <s v="Standard Class"/>
    <s v="CP-12340"/>
    <s v="Christine Phan"/>
    <x v="1"/>
    <s v="United States"/>
    <s v="New York City"/>
    <x v="15"/>
    <n v="10024"/>
    <x v="3"/>
    <s v="FUR-TA-10004175"/>
    <x v="0"/>
    <x v="3"/>
    <s v="Hon 30&quot; x 60&quot; Table with Locking Drawer"/>
    <n v="613.90800000000002"/>
    <n v="3"/>
    <n v="0.4"/>
    <n v="-122.78160000000003"/>
  </r>
  <r>
    <n v="2361"/>
    <x v="1158"/>
    <x v="2"/>
    <x v="461"/>
    <n v="40623"/>
    <s v="Standard Class"/>
    <s v="CP-12340"/>
    <s v="Christine Phan"/>
    <x v="1"/>
    <s v="United States"/>
    <s v="New York City"/>
    <x v="15"/>
    <n v="10024"/>
    <x v="3"/>
    <s v="OFF-PA-10002960"/>
    <x v="1"/>
    <x v="10"/>
    <s v="Xerox 1926"/>
    <n v="34.86"/>
    <n v="7"/>
    <n v="0"/>
    <n v="16.3842"/>
  </r>
  <r>
    <n v="2362"/>
    <x v="1158"/>
    <x v="2"/>
    <x v="461"/>
    <n v="40623"/>
    <s v="Standard Class"/>
    <s v="CP-12340"/>
    <s v="Christine Phan"/>
    <x v="1"/>
    <s v="United States"/>
    <s v="New York City"/>
    <x v="15"/>
    <n v="10024"/>
    <x v="3"/>
    <s v="OFF-PA-10000919"/>
    <x v="1"/>
    <x v="10"/>
    <s v="Xerox 1918"/>
    <n v="155.04"/>
    <n v="4"/>
    <n v="0"/>
    <n v="75.9696"/>
  </r>
  <r>
    <n v="2363"/>
    <x v="1159"/>
    <x v="3"/>
    <x v="513"/>
    <n v="41750"/>
    <s v="Standard Class"/>
    <s v="RF-19840"/>
    <s v="Roy Französisch"/>
    <x v="0"/>
    <s v="United States"/>
    <s v="Columbus"/>
    <x v="24"/>
    <n v="43229"/>
    <x v="3"/>
    <s v="OFF-BI-10001553"/>
    <x v="1"/>
    <x v="8"/>
    <s v="SpineVue Locking Slant-D Ring Binders by Cardinal"/>
    <n v="13.710000000000003"/>
    <n v="5"/>
    <n v="0.7"/>
    <n v="-10.053999999999998"/>
  </r>
  <r>
    <n v="2364"/>
    <x v="1160"/>
    <x v="0"/>
    <x v="69"/>
    <n v="41352"/>
    <s v="Standard Class"/>
    <s v="AB-10060"/>
    <s v="Adam Bellavance"/>
    <x v="2"/>
    <s v="United States"/>
    <s v="Waynesboro"/>
    <x v="17"/>
    <n v="22980"/>
    <x v="0"/>
    <s v="FUR-FU-10004864"/>
    <x v="0"/>
    <x v="5"/>
    <s v="Howard Miller 14-1/2&quot; Diameter Chrome Round Wall Clock"/>
    <n v="127.88"/>
    <n v="2"/>
    <n v="0"/>
    <n v="40.921599999999998"/>
  </r>
  <r>
    <n v="2365"/>
    <x v="1160"/>
    <x v="0"/>
    <x v="69"/>
    <n v="41352"/>
    <s v="Standard Class"/>
    <s v="AB-10060"/>
    <s v="Adam Bellavance"/>
    <x v="2"/>
    <s v="United States"/>
    <s v="Waynesboro"/>
    <x v="17"/>
    <n v="22980"/>
    <x v="0"/>
    <s v="OFF-AP-10004540"/>
    <x v="1"/>
    <x v="9"/>
    <s v="Eureka The Boss Lite 10-Amp Upright Vacuum, Blue"/>
    <n v="160.32"/>
    <n v="2"/>
    <n v="0"/>
    <n v="44.889600000000002"/>
  </r>
  <r>
    <n v="2366"/>
    <x v="1160"/>
    <x v="0"/>
    <x v="69"/>
    <n v="41352"/>
    <s v="Standard Class"/>
    <s v="AB-10060"/>
    <s v="Adam Bellavance"/>
    <x v="2"/>
    <s v="United States"/>
    <s v="Waynesboro"/>
    <x v="17"/>
    <n v="22980"/>
    <x v="0"/>
    <s v="OFF-BI-10004965"/>
    <x v="1"/>
    <x v="8"/>
    <s v="Ibico Covers for Plastic or Wire Binding Elements"/>
    <n v="46"/>
    <n v="4"/>
    <n v="0"/>
    <n v="20.7"/>
  </r>
  <r>
    <n v="2367"/>
    <x v="1161"/>
    <x v="2"/>
    <x v="156"/>
    <n v="40873"/>
    <s v="Second Class"/>
    <s v="EH-13990"/>
    <s v="Erica Hackney"/>
    <x v="0"/>
    <s v="United States"/>
    <s v="Sacramento"/>
    <x v="1"/>
    <n v="95823"/>
    <x v="1"/>
    <s v="FUR-CH-10001714"/>
    <x v="0"/>
    <x v="1"/>
    <s v="Global Leather &amp; Oak Executive Chair, Burgundy"/>
    <n v="120.71199999999999"/>
    <n v="1"/>
    <n v="0.2"/>
    <n v="-18.106799999999993"/>
  </r>
  <r>
    <n v="2368"/>
    <x v="1162"/>
    <x v="3"/>
    <x v="516"/>
    <n v="41684"/>
    <s v="First Class"/>
    <s v="MN-17935"/>
    <s v="Michael Nguyen"/>
    <x v="0"/>
    <s v="United States"/>
    <s v="Clinton"/>
    <x v="39"/>
    <n v="20735"/>
    <x v="3"/>
    <s v="OFF-PA-10002464"/>
    <x v="1"/>
    <x v="10"/>
    <s v="HP Office Recycled Paper (20Lb. and 87 Bright)"/>
    <n v="23.12"/>
    <n v="4"/>
    <n v="0"/>
    <n v="11.328800000000001"/>
  </r>
  <r>
    <n v="2369"/>
    <x v="1163"/>
    <x v="0"/>
    <x v="713"/>
    <n v="41545"/>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n v="41545"/>
    <s v="Standard Class"/>
    <s v="KL-16555"/>
    <s v="Kelly Lampkin"/>
    <x v="1"/>
    <s v="United States"/>
    <s v="Fairfield"/>
    <x v="24"/>
    <n v="45014"/>
    <x v="3"/>
    <s v="OFF-AR-10000315"/>
    <x v="1"/>
    <x v="6"/>
    <s v="Dixon Ticonderoga Maple Cedar Pencil, #2"/>
    <n v="4.9119999999999999"/>
    <n v="2"/>
    <n v="0.2"/>
    <n v="0.30700000000000016"/>
  </r>
  <r>
    <n v="2371"/>
    <x v="1164"/>
    <x v="3"/>
    <x v="437"/>
    <n v="41830"/>
    <s v="Second Class"/>
    <s v="MP-17965"/>
    <s v="Michael Paige"/>
    <x v="1"/>
    <s v="United States"/>
    <s v="Warwick"/>
    <x v="34"/>
    <n v="2886"/>
    <x v="3"/>
    <s v="TEC-AC-10004353"/>
    <x v="2"/>
    <x v="11"/>
    <s v="Hypercom P1300 Pinpad"/>
    <n v="252"/>
    <n v="4"/>
    <n v="0"/>
    <n v="93.240000000000009"/>
  </r>
  <r>
    <n v="2372"/>
    <x v="1165"/>
    <x v="0"/>
    <x v="274"/>
    <n v="41467"/>
    <s v="Second Class"/>
    <s v="BF-11020"/>
    <s v="Barry Französisch"/>
    <x v="1"/>
    <s v="United States"/>
    <s v="Aurora"/>
    <x v="10"/>
    <n v="60505"/>
    <x v="2"/>
    <s v="FUR-FU-10004973"/>
    <x v="0"/>
    <x v="5"/>
    <s v="Flat Face Poster Frame"/>
    <n v="60.288000000000004"/>
    <n v="8"/>
    <n v="0.6"/>
    <n v="-27.129599999999996"/>
  </r>
  <r>
    <n v="2373"/>
    <x v="1165"/>
    <x v="0"/>
    <x v="274"/>
    <n v="41467"/>
    <s v="Second Class"/>
    <s v="BF-11020"/>
    <s v="Barry Französisch"/>
    <x v="1"/>
    <s v="United States"/>
    <s v="Aurora"/>
    <x v="10"/>
    <n v="60505"/>
    <x v="2"/>
    <s v="OFF-FA-10000936"/>
    <x v="1"/>
    <x v="13"/>
    <s v="Acco Hot Clips Clips to Go"/>
    <n v="2.6320000000000001"/>
    <n v="1"/>
    <n v="0.2"/>
    <n v="0.8224999999999999"/>
  </r>
  <r>
    <n v="2374"/>
    <x v="1165"/>
    <x v="0"/>
    <x v="274"/>
    <n v="41467"/>
    <s v="Second Class"/>
    <s v="BF-11020"/>
    <s v="Barry Französisch"/>
    <x v="1"/>
    <s v="United States"/>
    <s v="Aurora"/>
    <x v="10"/>
    <n v="60505"/>
    <x v="2"/>
    <s v="OFF-PA-10001609"/>
    <x v="1"/>
    <x v="10"/>
    <s v="Tops Wirebound Message Log Books"/>
    <n v="23.688000000000002"/>
    <n v="9"/>
    <n v="0.2"/>
    <n v="7.698599999999999"/>
  </r>
  <r>
    <n v="2375"/>
    <x v="1165"/>
    <x v="0"/>
    <x v="274"/>
    <n v="41467"/>
    <s v="Second Class"/>
    <s v="BF-11020"/>
    <s v="Barry Französisch"/>
    <x v="1"/>
    <s v="United States"/>
    <s v="Aurora"/>
    <x v="10"/>
    <n v="60505"/>
    <x v="2"/>
    <s v="FUR-CH-10000785"/>
    <x v="0"/>
    <x v="1"/>
    <s v="Global Ergonomic Managers Chair"/>
    <n v="253.37199999999996"/>
    <n v="2"/>
    <n v="0.3"/>
    <n v="-14.478399999999993"/>
  </r>
  <r>
    <n v="2376"/>
    <x v="1166"/>
    <x v="3"/>
    <x v="714"/>
    <n v="41670"/>
    <s v="Standard Class"/>
    <s v="TP-21130"/>
    <s v="Theone Pippenger"/>
    <x v="0"/>
    <s v="United States"/>
    <s v="Smyrna"/>
    <x v="32"/>
    <n v="30080"/>
    <x v="0"/>
    <s v="OFF-FA-10000053"/>
    <x v="1"/>
    <x v="13"/>
    <s v="Revere Boxed Rubber Bands by Revere"/>
    <n v="5.67"/>
    <n v="3"/>
    <n v="0"/>
    <n v="0.11340000000000017"/>
  </r>
  <r>
    <n v="2377"/>
    <x v="1167"/>
    <x v="2"/>
    <x v="710"/>
    <n v="40776"/>
    <s v="Second Class"/>
    <s v="MS-17770"/>
    <s v="Maxwell Schwartz"/>
    <x v="0"/>
    <s v="United States"/>
    <s v="Columbus"/>
    <x v="24"/>
    <n v="43229"/>
    <x v="3"/>
    <s v="OFF-BI-10001718"/>
    <x v="1"/>
    <x v="8"/>
    <s v="GBC DocuBind P50 Personal Binding Machine"/>
    <n v="76.77600000000001"/>
    <n v="4"/>
    <n v="0.7"/>
    <n v="-58.861599999999981"/>
  </r>
  <r>
    <n v="2378"/>
    <x v="1167"/>
    <x v="2"/>
    <x v="710"/>
    <n v="40776"/>
    <s v="Second Class"/>
    <s v="MS-17770"/>
    <s v="Maxwell Schwartz"/>
    <x v="0"/>
    <s v="United States"/>
    <s v="Columbus"/>
    <x v="24"/>
    <n v="43229"/>
    <x v="3"/>
    <s v="OFF-SU-10004768"/>
    <x v="1"/>
    <x v="14"/>
    <s v="Acme Kleencut Forged Steel Scissors"/>
    <n v="9.1840000000000011"/>
    <n v="2"/>
    <n v="0.2"/>
    <n v="1.1479999999999988"/>
  </r>
  <r>
    <n v="2379"/>
    <x v="1168"/>
    <x v="1"/>
    <x v="401"/>
    <n v="41254"/>
    <s v="Standard Class"/>
    <s v="KM-16375"/>
    <s v="Katherine Murray"/>
    <x v="2"/>
    <s v="United States"/>
    <s v="Thousand Oaks"/>
    <x v="1"/>
    <n v="91360"/>
    <x v="1"/>
    <s v="OFF-PA-10003883"/>
    <x v="1"/>
    <x v="10"/>
    <s v="Message Book, Phone, Wirebound Standard Line Memo, 2 3/4&quot; X 5&quot;"/>
    <n v="32.75"/>
    <n v="5"/>
    <n v="0"/>
    <n v="15.065"/>
  </r>
  <r>
    <n v="2380"/>
    <x v="1169"/>
    <x v="0"/>
    <x v="715"/>
    <n v="41405"/>
    <s v="Standard Class"/>
    <s v="BE-11455"/>
    <s v="Brad Eason"/>
    <x v="2"/>
    <s v="United States"/>
    <s v="Lorain"/>
    <x v="24"/>
    <n v="44052"/>
    <x v="3"/>
    <s v="OFF-FA-10004248"/>
    <x v="1"/>
    <x v="13"/>
    <s v="Advantus T-Pin Paper Clips"/>
    <n v="7.2160000000000002"/>
    <n v="2"/>
    <n v="0.2"/>
    <n v="1.7138000000000002"/>
  </r>
  <r>
    <n v="2381"/>
    <x v="1169"/>
    <x v="0"/>
    <x v="715"/>
    <n v="41405"/>
    <s v="Standard Class"/>
    <s v="BE-11455"/>
    <s v="Brad Eason"/>
    <x v="2"/>
    <s v="United States"/>
    <s v="Lorain"/>
    <x v="24"/>
    <n v="44052"/>
    <x v="3"/>
    <s v="OFF-PA-10002581"/>
    <x v="1"/>
    <x v="10"/>
    <s v="Xerox 1951"/>
    <n v="49.568000000000005"/>
    <n v="2"/>
    <n v="0.2"/>
    <n v="15.489999999999997"/>
  </r>
  <r>
    <n v="2382"/>
    <x v="1169"/>
    <x v="0"/>
    <x v="715"/>
    <n v="41405"/>
    <s v="Standard Class"/>
    <s v="BE-11455"/>
    <s v="Brad Eason"/>
    <x v="2"/>
    <s v="United States"/>
    <s v="Lorain"/>
    <x v="24"/>
    <n v="44052"/>
    <x v="3"/>
    <s v="FUR-FU-10004848"/>
    <x v="0"/>
    <x v="5"/>
    <s v="DAX Solid Wood Frames"/>
    <n v="54.711999999999996"/>
    <n v="7"/>
    <n v="0.2"/>
    <n v="11.626299999999999"/>
  </r>
  <r>
    <n v="2383"/>
    <x v="1170"/>
    <x v="3"/>
    <x v="613"/>
    <n v="41725"/>
    <s v="First Class"/>
    <s v="CV-12295"/>
    <s v="Christina VanderZanden"/>
    <x v="0"/>
    <s v="United States"/>
    <s v="Fresno"/>
    <x v="1"/>
    <n v="93727"/>
    <x v="1"/>
    <s v="OFF-AP-10002403"/>
    <x v="1"/>
    <x v="9"/>
    <s v="Acco Smartsocket Color-Coded Six-Outlet AC Adapter Model Surge Protectors"/>
    <n v="176.04"/>
    <n v="4"/>
    <n v="0"/>
    <n v="45.770399999999995"/>
  </r>
  <r>
    <n v="2384"/>
    <x v="1170"/>
    <x v="3"/>
    <x v="613"/>
    <n v="41725"/>
    <s v="First Class"/>
    <s v="CV-12295"/>
    <s v="Christina VanderZanden"/>
    <x v="0"/>
    <s v="United States"/>
    <s v="Fresno"/>
    <x v="1"/>
    <n v="93727"/>
    <x v="1"/>
    <s v="OFF-AR-10003087"/>
    <x v="1"/>
    <x v="6"/>
    <s v="Staples"/>
    <n v="16.02"/>
    <n v="9"/>
    <n v="0"/>
    <n v="4.4855999999999998"/>
  </r>
  <r>
    <n v="2385"/>
    <x v="1170"/>
    <x v="3"/>
    <x v="613"/>
    <n v="41725"/>
    <s v="First Class"/>
    <s v="CV-12295"/>
    <s v="Christina VanderZanden"/>
    <x v="0"/>
    <s v="United States"/>
    <s v="Fresno"/>
    <x v="1"/>
    <n v="93727"/>
    <x v="1"/>
    <s v="OFF-BI-10002026"/>
    <x v="1"/>
    <x v="8"/>
    <s v="Avery Arch Ring Binders"/>
    <n v="185.92000000000002"/>
    <n v="4"/>
    <n v="0.2"/>
    <n v="62.74799999999999"/>
  </r>
  <r>
    <n v="2386"/>
    <x v="1170"/>
    <x v="3"/>
    <x v="613"/>
    <n v="41725"/>
    <s v="First Class"/>
    <s v="CV-12295"/>
    <s v="Christina VanderZanden"/>
    <x v="0"/>
    <s v="United States"/>
    <s v="Fresno"/>
    <x v="1"/>
    <n v="93727"/>
    <x v="1"/>
    <s v="TEC-PH-10000141"/>
    <x v="2"/>
    <x v="7"/>
    <s v="Clearsounds A400"/>
    <n v="211.16800000000001"/>
    <n v="4"/>
    <n v="0.2"/>
    <n v="15.837600000000009"/>
  </r>
  <r>
    <n v="2387"/>
    <x v="1170"/>
    <x v="3"/>
    <x v="613"/>
    <n v="41725"/>
    <s v="First Class"/>
    <s v="CV-12295"/>
    <s v="Christina VanderZanden"/>
    <x v="0"/>
    <s v="United States"/>
    <s v="Fresno"/>
    <x v="1"/>
    <n v="93727"/>
    <x v="1"/>
    <s v="TEC-CO-10000971"/>
    <x v="2"/>
    <x v="16"/>
    <s v="Hewlett Packard 310 Color Digital Copier"/>
    <n v="479.98400000000004"/>
    <n v="2"/>
    <n v="0.2"/>
    <n v="59.997999999999962"/>
  </r>
  <r>
    <n v="2388"/>
    <x v="1171"/>
    <x v="1"/>
    <x v="295"/>
    <n v="41258"/>
    <s v="First Class"/>
    <s v="DK-13375"/>
    <s v="Dennis Kane"/>
    <x v="0"/>
    <s v="United States"/>
    <s v="San Diego"/>
    <x v="1"/>
    <n v="92105"/>
    <x v="1"/>
    <s v="OFF-FA-10001229"/>
    <x v="1"/>
    <x v="13"/>
    <s v="Staples"/>
    <n v="7.86"/>
    <n v="2"/>
    <n v="0"/>
    <n v="3.6155999999999997"/>
  </r>
  <r>
    <n v="2389"/>
    <x v="1171"/>
    <x v="1"/>
    <x v="295"/>
    <n v="41258"/>
    <s v="First Class"/>
    <s v="DK-13375"/>
    <s v="Dennis Kane"/>
    <x v="0"/>
    <s v="United States"/>
    <s v="San Diego"/>
    <x v="1"/>
    <n v="92105"/>
    <x v="1"/>
    <s v="OFF-BI-10002437"/>
    <x v="1"/>
    <x v="8"/>
    <s v="Recycled Premium Regency Composition Covers"/>
    <n v="24.448"/>
    <n v="2"/>
    <n v="0.2"/>
    <n v="8.8623999999999992"/>
  </r>
  <r>
    <n v="2390"/>
    <x v="1172"/>
    <x v="1"/>
    <x v="401"/>
    <n v="41253"/>
    <s v="Standard Class"/>
    <s v="SG-20605"/>
    <s v="Speros Goranitis"/>
    <x v="0"/>
    <s v="United States"/>
    <s v="New York City"/>
    <x v="15"/>
    <n v="10009"/>
    <x v="3"/>
    <s v="OFF-PA-10004255"/>
    <x v="1"/>
    <x v="10"/>
    <s v="Xerox 219"/>
    <n v="6.48"/>
    <n v="1"/>
    <n v="0"/>
    <n v="3.1104000000000003"/>
  </r>
  <r>
    <n v="2391"/>
    <x v="1172"/>
    <x v="1"/>
    <x v="401"/>
    <n v="41253"/>
    <s v="Standard Class"/>
    <s v="SG-20605"/>
    <s v="Speros Goranitis"/>
    <x v="0"/>
    <s v="United States"/>
    <s v="New York City"/>
    <x v="15"/>
    <n v="10009"/>
    <x v="3"/>
    <s v="OFF-PA-10001184"/>
    <x v="1"/>
    <x v="10"/>
    <s v="Xerox 1903"/>
    <n v="41.86"/>
    <n v="7"/>
    <n v="0"/>
    <n v="20.511400000000002"/>
  </r>
  <r>
    <n v="2392"/>
    <x v="1172"/>
    <x v="1"/>
    <x v="401"/>
    <n v="41253"/>
    <s v="Standard Class"/>
    <s v="SG-20605"/>
    <s v="Speros Goranitis"/>
    <x v="0"/>
    <s v="United States"/>
    <s v="New York City"/>
    <x v="15"/>
    <n v="10009"/>
    <x v="3"/>
    <s v="TEC-AC-10002637"/>
    <x v="2"/>
    <x v="11"/>
    <s v="Logitech VX Revolution Cordless Laser Mouse for Notebooks (Black)"/>
    <n v="1619.91"/>
    <n v="9"/>
    <n v="0"/>
    <n v="97.194599999999923"/>
  </r>
  <r>
    <n v="2393"/>
    <x v="1172"/>
    <x v="1"/>
    <x v="401"/>
    <n v="41253"/>
    <s v="Standard Class"/>
    <s v="SG-20605"/>
    <s v="Speros Goranitis"/>
    <x v="0"/>
    <s v="United States"/>
    <s v="New York City"/>
    <x v="15"/>
    <n v="10009"/>
    <x v="3"/>
    <s v="FUR-FU-10002878"/>
    <x v="0"/>
    <x v="5"/>
    <s v="Seth Thomas 14&quot; Day/Date Wall Clock"/>
    <n v="113.92"/>
    <n v="4"/>
    <n v="0"/>
    <n v="42.150400000000005"/>
  </r>
  <r>
    <n v="2394"/>
    <x v="1173"/>
    <x v="0"/>
    <x v="716"/>
    <n v="41357"/>
    <s v="Standard Class"/>
    <s v="CS-12355"/>
    <s v="Christine Sundaresam"/>
    <x v="0"/>
    <s v="United States"/>
    <s v="Malden"/>
    <x v="31"/>
    <n v="2148"/>
    <x v="3"/>
    <s v="OFF-AR-10000588"/>
    <x v="1"/>
    <x v="6"/>
    <s v="Newell 345"/>
    <n v="39.68"/>
    <n v="2"/>
    <n v="0"/>
    <n v="10.316800000000001"/>
  </r>
  <r>
    <n v="2395"/>
    <x v="1174"/>
    <x v="1"/>
    <x v="717"/>
    <n v="41232"/>
    <s v="Standard Class"/>
    <s v="PJ-18835"/>
    <s v="Patrick Jones"/>
    <x v="1"/>
    <s v="United States"/>
    <s v="New York City"/>
    <x v="15"/>
    <n v="10035"/>
    <x v="3"/>
    <s v="TEC-AC-10002217"/>
    <x v="2"/>
    <x v="11"/>
    <s v="Imation Clip USB flash drive - 8 GB"/>
    <n v="37.6"/>
    <n v="2"/>
    <n v="0"/>
    <n v="2.2560000000000002"/>
  </r>
  <r>
    <n v="2396"/>
    <x v="1174"/>
    <x v="1"/>
    <x v="717"/>
    <n v="41232"/>
    <s v="Standard Class"/>
    <s v="PJ-18835"/>
    <s v="Patrick Jones"/>
    <x v="1"/>
    <s v="United States"/>
    <s v="New York City"/>
    <x v="15"/>
    <n v="10035"/>
    <x v="3"/>
    <s v="TEC-AC-10001267"/>
    <x v="2"/>
    <x v="11"/>
    <s v="Imation 32GB Pocket Pro USB 3.0 Flash Drive - 32 GB - Black - 1 P ..."/>
    <n v="59.9"/>
    <n v="2"/>
    <n v="0"/>
    <n v="23.96"/>
  </r>
  <r>
    <n v="2397"/>
    <x v="1174"/>
    <x v="1"/>
    <x v="717"/>
    <n v="41232"/>
    <s v="Standard Class"/>
    <s v="PJ-18835"/>
    <s v="Patrick Jones"/>
    <x v="1"/>
    <s v="United States"/>
    <s v="New York City"/>
    <x v="15"/>
    <n v="10035"/>
    <x v="3"/>
    <s v="OFF-PA-10004041"/>
    <x v="1"/>
    <x v="10"/>
    <s v="It's Hot Message Books with Stickers, 2 3/4&quot; x 5&quot;"/>
    <n v="37"/>
    <n v="5"/>
    <n v="0"/>
    <n v="16.649999999999999"/>
  </r>
  <r>
    <n v="2398"/>
    <x v="1175"/>
    <x v="3"/>
    <x v="718"/>
    <n v="41868"/>
    <s v="Second Class"/>
    <s v="NP-18700"/>
    <s v="Nora Preis"/>
    <x v="0"/>
    <s v="United States"/>
    <s v="San Francisco"/>
    <x v="1"/>
    <n v="94109"/>
    <x v="1"/>
    <s v="OFF-LA-10001613"/>
    <x v="1"/>
    <x v="2"/>
    <s v="Avery File Folder Labels"/>
    <n v="5.76"/>
    <n v="2"/>
    <n v="0"/>
    <n v="2.8224"/>
  </r>
  <r>
    <n v="2399"/>
    <x v="1175"/>
    <x v="3"/>
    <x v="718"/>
    <n v="41868"/>
    <s v="Second Class"/>
    <s v="NP-18700"/>
    <s v="Nora Preis"/>
    <x v="0"/>
    <s v="United States"/>
    <s v="San Francisco"/>
    <x v="1"/>
    <n v="94109"/>
    <x v="1"/>
    <s v="OFF-AR-10000246"/>
    <x v="1"/>
    <x v="6"/>
    <s v="Newell 318"/>
    <n v="16.68"/>
    <n v="6"/>
    <n v="0"/>
    <n v="4.3367999999999993"/>
  </r>
  <r>
    <n v="2400"/>
    <x v="1176"/>
    <x v="3"/>
    <x v="428"/>
    <n v="41898"/>
    <s v="Standard Class"/>
    <s v="SB-20290"/>
    <s v="Sean Braxton"/>
    <x v="1"/>
    <s v="United States"/>
    <s v="Florence"/>
    <x v="20"/>
    <n v="29501"/>
    <x v="0"/>
    <s v="OFF-ST-10001809"/>
    <x v="1"/>
    <x v="4"/>
    <s v="Fellowes Officeware Wire Shelving"/>
    <n v="628.80999999999995"/>
    <n v="7"/>
    <n v="0"/>
    <n v="12.576199999999986"/>
  </r>
  <r>
    <n v="2401"/>
    <x v="1176"/>
    <x v="3"/>
    <x v="428"/>
    <n v="41898"/>
    <s v="Standard Class"/>
    <s v="SB-20290"/>
    <s v="Sean Braxton"/>
    <x v="1"/>
    <s v="United States"/>
    <s v="Florence"/>
    <x v="20"/>
    <n v="29501"/>
    <x v="0"/>
    <s v="OFF-ST-10002214"/>
    <x v="1"/>
    <x v="4"/>
    <s v="X-Rack File for Hanging Folders"/>
    <n v="56.449999999999996"/>
    <n v="5"/>
    <n v="0"/>
    <n v="14.676999999999998"/>
  </r>
  <r>
    <n v="2402"/>
    <x v="1177"/>
    <x v="3"/>
    <x v="719"/>
    <n v="41734"/>
    <s v="Second Class"/>
    <s v="AS-10090"/>
    <s v="Adam Shillingsburg"/>
    <x v="0"/>
    <s v="United States"/>
    <s v="Springfield"/>
    <x v="25"/>
    <n v="65807"/>
    <x v="2"/>
    <s v="OFF-ST-10000649"/>
    <x v="1"/>
    <x v="4"/>
    <s v="Hanging Personal Folder File"/>
    <n v="94.199999999999989"/>
    <n v="6"/>
    <n v="0"/>
    <n v="23.550000000000004"/>
  </r>
  <r>
    <n v="2403"/>
    <x v="1177"/>
    <x v="3"/>
    <x v="719"/>
    <n v="41734"/>
    <s v="Second Class"/>
    <s v="AS-10090"/>
    <s v="Adam Shillingsburg"/>
    <x v="0"/>
    <s v="United States"/>
    <s v="Springfield"/>
    <x v="25"/>
    <n v="65807"/>
    <x v="2"/>
    <s v="OFF-EN-10001990"/>
    <x v="1"/>
    <x v="12"/>
    <s v="Staples"/>
    <n v="28.4"/>
    <n v="5"/>
    <n v="0"/>
    <n v="13.347999999999997"/>
  </r>
  <r>
    <n v="2404"/>
    <x v="1178"/>
    <x v="0"/>
    <x v="720"/>
    <n v="41551"/>
    <s v="Standard Class"/>
    <s v="HM-14860"/>
    <s v="Harry Marie"/>
    <x v="1"/>
    <s v="United States"/>
    <s v="Huntsville"/>
    <x v="5"/>
    <n v="77340"/>
    <x v="2"/>
    <s v="FUR-BO-10000780"/>
    <x v="0"/>
    <x v="0"/>
    <s v="O'Sullivan Plantations 2-Door Library in Landvery Oak"/>
    <n v="956.6647999999999"/>
    <n v="7"/>
    <n v="0.32"/>
    <n v="-225.09759999999991"/>
  </r>
  <r>
    <n v="2405"/>
    <x v="1179"/>
    <x v="3"/>
    <x v="566"/>
    <n v="41924"/>
    <s v="Standard Class"/>
    <s v="MG-18145"/>
    <s v="Mike Gockenbach"/>
    <x v="0"/>
    <s v="United States"/>
    <s v="Los Angeles"/>
    <x v="1"/>
    <n v="90045"/>
    <x v="1"/>
    <s v="TEC-AC-10002049"/>
    <x v="2"/>
    <x v="11"/>
    <s v="Logitech G19 Programmable Gaming Keyboard"/>
    <n v="1115.9099999999999"/>
    <n v="9"/>
    <n v="0"/>
    <n v="200.86379999999991"/>
  </r>
  <r>
    <n v="2406"/>
    <x v="1179"/>
    <x v="3"/>
    <x v="566"/>
    <n v="41924"/>
    <s v="Standard Class"/>
    <s v="MG-18145"/>
    <s v="Mike Gockenbach"/>
    <x v="0"/>
    <s v="United States"/>
    <s v="Los Angeles"/>
    <x v="1"/>
    <n v="90045"/>
    <x v="1"/>
    <s v="TEC-PH-10003555"/>
    <x v="2"/>
    <x v="7"/>
    <s v="Motorola HK250 Universal Bluetooth Headset"/>
    <n v="128.744"/>
    <n v="7"/>
    <n v="0.2"/>
    <n v="-28.967399999999991"/>
  </r>
  <r>
    <n v="2407"/>
    <x v="1179"/>
    <x v="3"/>
    <x v="566"/>
    <n v="41924"/>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n v="41665"/>
    <s v="Standard Class"/>
    <s v="TM-21010"/>
    <s v="Tamara Manning"/>
    <x v="0"/>
    <s v="United States"/>
    <s v="San Francisco"/>
    <x v="1"/>
    <n v="94122"/>
    <x v="1"/>
    <s v="OFF-AR-10003631"/>
    <x v="1"/>
    <x v="6"/>
    <s v="Staples"/>
    <n v="24.2"/>
    <n v="5"/>
    <n v="0"/>
    <n v="7.9859999999999998"/>
  </r>
  <r>
    <n v="2409"/>
    <x v="1180"/>
    <x v="3"/>
    <x v="176"/>
    <n v="41665"/>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n v="41724"/>
    <s v="First Class"/>
    <s v="BE-11335"/>
    <s v="Bill Eplett"/>
    <x v="2"/>
    <s v="United States"/>
    <s v="San Francisco"/>
    <x v="1"/>
    <n v="94122"/>
    <x v="1"/>
    <s v="FUR-FU-10000758"/>
    <x v="0"/>
    <x v="5"/>
    <s v="DAX Natural Wood-Tone Poster Frame"/>
    <n v="211.84"/>
    <n v="8"/>
    <n v="0"/>
    <n v="76.262399999999985"/>
  </r>
  <r>
    <n v="2411"/>
    <x v="1182"/>
    <x v="2"/>
    <x v="601"/>
    <n v="40761"/>
    <s v="Standard Class"/>
    <s v="AS-10630"/>
    <s v="Ann Steele"/>
    <x v="2"/>
    <s v="United States"/>
    <s v="Philadelphia"/>
    <x v="9"/>
    <n v="19120"/>
    <x v="3"/>
    <s v="OFF-FA-10000992"/>
    <x v="1"/>
    <x v="13"/>
    <s v="Acco Clips to Go Binder Clips, 24 Clips in Two Sizes"/>
    <n v="5.68"/>
    <n v="2"/>
    <n v="0.2"/>
    <n v="1.9169999999999998"/>
  </r>
  <r>
    <n v="2412"/>
    <x v="1183"/>
    <x v="1"/>
    <x v="722"/>
    <n v="41069"/>
    <s v="Second Class"/>
    <s v="EM-13810"/>
    <s v="Eleni McCrary"/>
    <x v="1"/>
    <s v="United States"/>
    <s v="Los Angeles"/>
    <x v="1"/>
    <n v="90036"/>
    <x v="1"/>
    <s v="OFF-BI-10004187"/>
    <x v="1"/>
    <x v="8"/>
    <s v="Staples"/>
    <n v="7.52"/>
    <n v="5"/>
    <n v="0.2"/>
    <n v="2.6319999999999997"/>
  </r>
  <r>
    <n v="2413"/>
    <x v="1184"/>
    <x v="2"/>
    <x v="607"/>
    <n v="40863"/>
    <s v="Standard Class"/>
    <s v="JA-15970"/>
    <s v="Joseph Airdo"/>
    <x v="0"/>
    <s v="United States"/>
    <s v="Los Angeles"/>
    <x v="1"/>
    <n v="90045"/>
    <x v="1"/>
    <s v="OFF-PA-10001947"/>
    <x v="1"/>
    <x v="10"/>
    <s v="Xerox 1974"/>
    <n v="11.96"/>
    <n v="2"/>
    <n v="0"/>
    <n v="5.8604000000000003"/>
  </r>
  <r>
    <n v="2414"/>
    <x v="1184"/>
    <x v="2"/>
    <x v="607"/>
    <n v="40863"/>
    <s v="Standard Class"/>
    <s v="JA-15970"/>
    <s v="Joseph Airdo"/>
    <x v="0"/>
    <s v="United States"/>
    <s v="Los Angeles"/>
    <x v="1"/>
    <n v="90045"/>
    <x v="1"/>
    <s v="FUR-TA-10002356"/>
    <x v="0"/>
    <x v="3"/>
    <s v="Bevis Boat-Shaped Conference Table"/>
    <n v="629.06400000000008"/>
    <n v="3"/>
    <n v="0.2"/>
    <n v="31.453199999999953"/>
  </r>
  <r>
    <n v="2415"/>
    <x v="1185"/>
    <x v="0"/>
    <x v="723"/>
    <n v="41642"/>
    <s v="Standard Class"/>
    <s v="TB-21595"/>
    <s v="Troy Blackwell"/>
    <x v="0"/>
    <s v="United States"/>
    <s v="Milwaukee"/>
    <x v="6"/>
    <n v="53209"/>
    <x v="2"/>
    <s v="FUR-CH-10001714"/>
    <x v="0"/>
    <x v="1"/>
    <s v="Global Leather &amp; Oak Executive Chair, Burgundy"/>
    <n v="754.44999999999993"/>
    <n v="5"/>
    <n v="0"/>
    <n v="60.356000000000023"/>
  </r>
  <r>
    <n v="2416"/>
    <x v="1186"/>
    <x v="1"/>
    <x v="380"/>
    <n v="41101"/>
    <s v="Standard Class"/>
    <s v="PP-18955"/>
    <s v="Paul Prost"/>
    <x v="2"/>
    <s v="United States"/>
    <s v="Holyoke"/>
    <x v="31"/>
    <n v="1040"/>
    <x v="3"/>
    <s v="FUR-BO-10002824"/>
    <x v="0"/>
    <x v="0"/>
    <s v="Bush Mission Pointe Library"/>
    <n v="301.95999999999998"/>
    <n v="2"/>
    <n v="0"/>
    <n v="60.391999999999996"/>
  </r>
  <r>
    <n v="2417"/>
    <x v="1187"/>
    <x v="3"/>
    <x v="386"/>
    <n v="41931"/>
    <s v="Standard Class"/>
    <s v="ML-18040"/>
    <s v="Michelle Lonsdale"/>
    <x v="1"/>
    <s v="United States"/>
    <s v="Albuquerque"/>
    <x v="27"/>
    <n v="87105"/>
    <x v="1"/>
    <s v="TEC-AC-10002842"/>
    <x v="2"/>
    <x v="11"/>
    <s v="WD My Passport Ultra 2TB Portable External Hard Drive"/>
    <n v="595"/>
    <n v="5"/>
    <n v="0"/>
    <n v="95.200000000000031"/>
  </r>
  <r>
    <n v="2418"/>
    <x v="1187"/>
    <x v="3"/>
    <x v="386"/>
    <n v="41931"/>
    <s v="Standard Class"/>
    <s v="ML-18040"/>
    <s v="Michelle Lonsdale"/>
    <x v="1"/>
    <s v="United States"/>
    <s v="Albuquerque"/>
    <x v="27"/>
    <n v="87105"/>
    <x v="1"/>
    <s v="OFF-BI-10002082"/>
    <x v="1"/>
    <x v="8"/>
    <s v="GBC Twin Loop Wire Binding Elements"/>
    <n v="79.872000000000014"/>
    <n v="3"/>
    <n v="0.2"/>
    <n v="29.951999999999998"/>
  </r>
  <r>
    <n v="2419"/>
    <x v="1188"/>
    <x v="0"/>
    <x v="206"/>
    <n v="41423"/>
    <s v="Standard Class"/>
    <s v="LC-16930"/>
    <s v="Linda Cazamias"/>
    <x v="1"/>
    <s v="United States"/>
    <s v="Sparks"/>
    <x v="33"/>
    <n v="89431"/>
    <x v="1"/>
    <s v="TEC-MA-10000112"/>
    <x v="2"/>
    <x v="15"/>
    <s v="Panasonic KX MB2061 Multifunction Printer"/>
    <n v="2396.4"/>
    <n v="10"/>
    <n v="0.2"/>
    <n v="179.73000000000013"/>
  </r>
  <r>
    <n v="2420"/>
    <x v="1189"/>
    <x v="3"/>
    <x v="45"/>
    <n v="41958"/>
    <s v="Standard Class"/>
    <s v="MC-17590"/>
    <s v="Matt Collister"/>
    <x v="1"/>
    <s v="United States"/>
    <s v="Coachella"/>
    <x v="1"/>
    <n v="92236"/>
    <x v="1"/>
    <s v="OFF-ST-10002289"/>
    <x v="1"/>
    <x v="4"/>
    <s v="Safco Wire Cube Shelving System, For Use as 4 or 5 14&quot; Cubes, Black"/>
    <n v="63.56"/>
    <n v="2"/>
    <n v="0"/>
    <n v="3.1779999999999973"/>
  </r>
  <r>
    <n v="2421"/>
    <x v="1189"/>
    <x v="3"/>
    <x v="45"/>
    <n v="41958"/>
    <s v="Standard Class"/>
    <s v="MC-17590"/>
    <s v="Matt Collister"/>
    <x v="1"/>
    <s v="United States"/>
    <s v="Coachella"/>
    <x v="1"/>
    <n v="92236"/>
    <x v="1"/>
    <s v="TEC-AC-10004171"/>
    <x v="2"/>
    <x v="11"/>
    <s v="Razer Kraken 7.1 Surround Sound Over Ear USB Gaming Headset"/>
    <n v="99.99"/>
    <n v="1"/>
    <n v="0"/>
    <n v="43.995600000000003"/>
  </r>
  <r>
    <n v="2422"/>
    <x v="1190"/>
    <x v="0"/>
    <x v="724"/>
    <n v="41388"/>
    <s v="Standard Class"/>
    <s v="CR-12580"/>
    <s v="Clay Rozendal"/>
    <x v="2"/>
    <s v="United States"/>
    <s v="Elmhurst"/>
    <x v="10"/>
    <n v="60126"/>
    <x v="2"/>
    <s v="OFF-ST-10003656"/>
    <x v="1"/>
    <x v="4"/>
    <s v="Safco Industrial Wire Shelving"/>
    <n v="230.376"/>
    <n v="3"/>
    <n v="0.2"/>
    <n v="-48.954900000000002"/>
  </r>
  <r>
    <n v="2423"/>
    <x v="1190"/>
    <x v="0"/>
    <x v="724"/>
    <n v="41388"/>
    <s v="Standard Class"/>
    <s v="CR-12580"/>
    <s v="Clay Rozendal"/>
    <x v="2"/>
    <s v="United States"/>
    <s v="Elmhurst"/>
    <x v="10"/>
    <n v="60126"/>
    <x v="2"/>
    <s v="OFF-PA-10001560"/>
    <x v="1"/>
    <x v="10"/>
    <s v="Adams Telephone Message Books, 5 1/4” x 11”"/>
    <n v="9.6640000000000015"/>
    <n v="2"/>
    <n v="0.2"/>
    <n v="3.2615999999999996"/>
  </r>
  <r>
    <n v="2424"/>
    <x v="1191"/>
    <x v="3"/>
    <x v="53"/>
    <n v="42004"/>
    <s v="Standard Class"/>
    <s v="SV-20935"/>
    <s v="Susan Vittorini"/>
    <x v="0"/>
    <s v="United States"/>
    <s v="Fairfield"/>
    <x v="24"/>
    <n v="45014"/>
    <x v="3"/>
    <s v="TEC-AC-10002473"/>
    <x v="2"/>
    <x v="11"/>
    <s v="Maxell 4.7GB DVD-R"/>
    <n v="158.928"/>
    <n v="7"/>
    <n v="0.2"/>
    <n v="41.718599999999995"/>
  </r>
  <r>
    <n v="2425"/>
    <x v="1191"/>
    <x v="3"/>
    <x v="53"/>
    <n v="42004"/>
    <s v="Standard Class"/>
    <s v="SV-20935"/>
    <s v="Susan Vittorini"/>
    <x v="0"/>
    <s v="United States"/>
    <s v="Fairfield"/>
    <x v="24"/>
    <n v="45014"/>
    <x v="3"/>
    <s v="OFF-BI-10000632"/>
    <x v="1"/>
    <x v="8"/>
    <s v="Satellite Sectional Post Binders"/>
    <n v="13.023000000000001"/>
    <n v="1"/>
    <n v="0.7"/>
    <n v="-10.418399999999998"/>
  </r>
  <r>
    <n v="2426"/>
    <x v="1191"/>
    <x v="3"/>
    <x v="53"/>
    <n v="42004"/>
    <s v="Standard Class"/>
    <s v="SV-20935"/>
    <s v="Susan Vittorini"/>
    <x v="0"/>
    <s v="United States"/>
    <s v="Fairfield"/>
    <x v="24"/>
    <n v="45014"/>
    <x v="3"/>
    <s v="FUR-TA-10002645"/>
    <x v="0"/>
    <x v="3"/>
    <s v="Hon Rectangular Conference Tables"/>
    <n v="273.06"/>
    <n v="2"/>
    <n v="0.4"/>
    <n v="-104.67300000000006"/>
  </r>
  <r>
    <n v="2427"/>
    <x v="1191"/>
    <x v="3"/>
    <x v="53"/>
    <n v="42004"/>
    <s v="Standard Class"/>
    <s v="SV-20935"/>
    <s v="Susan Vittorini"/>
    <x v="0"/>
    <s v="United States"/>
    <s v="Fairfield"/>
    <x v="24"/>
    <n v="45014"/>
    <x v="3"/>
    <s v="OFF-FA-10002975"/>
    <x v="1"/>
    <x v="13"/>
    <s v="Staples"/>
    <n v="39.311999999999998"/>
    <n v="13"/>
    <n v="0.2"/>
    <n v="12.776399999999999"/>
  </r>
  <r>
    <n v="2428"/>
    <x v="1192"/>
    <x v="0"/>
    <x v="725"/>
    <n v="41443"/>
    <s v="Standard Class"/>
    <s v="MZ-17515"/>
    <s v="Mary Zewe"/>
    <x v="1"/>
    <s v="United States"/>
    <s v="Arlington"/>
    <x v="5"/>
    <n v="76017"/>
    <x v="2"/>
    <s v="OFF-BI-10003784"/>
    <x v="1"/>
    <x v="8"/>
    <s v="Computer Printout Index Tabs"/>
    <n v="1.3439999999999996"/>
    <n v="4"/>
    <n v="0.8"/>
    <n v="-2.1504000000000008"/>
  </r>
  <r>
    <n v="2429"/>
    <x v="1192"/>
    <x v="0"/>
    <x v="725"/>
    <n v="41443"/>
    <s v="Standard Class"/>
    <s v="MZ-17515"/>
    <s v="Mary Zewe"/>
    <x v="1"/>
    <s v="United States"/>
    <s v="Arlington"/>
    <x v="5"/>
    <n v="76017"/>
    <x v="2"/>
    <s v="OFF-BI-10001617"/>
    <x v="1"/>
    <x v="8"/>
    <s v="GBC Wire Binding Combs"/>
    <n v="8.2719999999999985"/>
    <n v="4"/>
    <n v="0.8"/>
    <n v="-13.648800000000001"/>
  </r>
  <r>
    <n v="2430"/>
    <x v="1192"/>
    <x v="0"/>
    <x v="725"/>
    <n v="41443"/>
    <s v="Standard Class"/>
    <s v="MZ-17515"/>
    <s v="Mary Zewe"/>
    <x v="1"/>
    <s v="United States"/>
    <s v="Arlington"/>
    <x v="5"/>
    <n v="76017"/>
    <x v="2"/>
    <s v="FUR-FU-10004415"/>
    <x v="0"/>
    <x v="5"/>
    <s v="Stacking Tray, Side-Loading, Legal, Smoke"/>
    <n v="12.544000000000002"/>
    <n v="7"/>
    <n v="0.6"/>
    <n v="-9.0944000000000038"/>
  </r>
  <r>
    <n v="2431"/>
    <x v="1193"/>
    <x v="3"/>
    <x v="726"/>
    <n v="41780"/>
    <s v="Standard Class"/>
    <s v="RB-19795"/>
    <s v="Ross Baird"/>
    <x v="2"/>
    <s v="United States"/>
    <s v="San Francisco"/>
    <x v="1"/>
    <n v="94110"/>
    <x v="1"/>
    <s v="OFF-LA-10000240"/>
    <x v="1"/>
    <x v="2"/>
    <s v="Self-Adhesive Address Labels for Typewriters by Universal"/>
    <n v="58.48"/>
    <n v="8"/>
    <n v="0"/>
    <n v="27.485599999999998"/>
  </r>
  <r>
    <n v="2432"/>
    <x v="1194"/>
    <x v="3"/>
    <x v="116"/>
    <n v="42007"/>
    <s v="Standard Class"/>
    <s v="HM-14860"/>
    <s v="Harry Marie"/>
    <x v="1"/>
    <s v="United States"/>
    <s v="Seattle"/>
    <x v="4"/>
    <n v="98103"/>
    <x v="1"/>
    <s v="FUR-FU-10001935"/>
    <x v="0"/>
    <x v="5"/>
    <s v="3M Hangers With Command Adhesive"/>
    <n v="7.4"/>
    <n v="2"/>
    <n v="0"/>
    <n v="3.0340000000000007"/>
  </r>
  <r>
    <n v="2433"/>
    <x v="1195"/>
    <x v="2"/>
    <x v="727"/>
    <n v="40634"/>
    <s v="Standard Class"/>
    <s v="AZ-10750"/>
    <s v="Annie Zypern"/>
    <x v="0"/>
    <s v="United States"/>
    <s v="New York City"/>
    <x v="15"/>
    <n v="10009"/>
    <x v="3"/>
    <s v="FUR-CH-10002439"/>
    <x v="0"/>
    <x v="1"/>
    <s v="Iceberg Nesting Folding Chair, 19w x 6d x 43h"/>
    <n v="366.786"/>
    <n v="7"/>
    <n v="0.1"/>
    <n v="65.206400000000002"/>
  </r>
  <r>
    <n v="2434"/>
    <x v="1196"/>
    <x v="3"/>
    <x v="39"/>
    <n v="41792"/>
    <s v="Standard Class"/>
    <s v="JH-15910"/>
    <s v="Jonathan Howell"/>
    <x v="0"/>
    <s v="United States"/>
    <s v="Houston"/>
    <x v="5"/>
    <n v="77070"/>
    <x v="2"/>
    <s v="TEC-PH-10001536"/>
    <x v="2"/>
    <x v="7"/>
    <s v="Spigen Samsung Galaxy S5 Case Wallet"/>
    <n v="54.367999999999995"/>
    <n v="4"/>
    <n v="0.2"/>
    <n v="4.0775999999999968"/>
  </r>
  <r>
    <n v="2435"/>
    <x v="1197"/>
    <x v="1"/>
    <x v="717"/>
    <n v="41230"/>
    <s v="First Class"/>
    <s v="PJ-18835"/>
    <s v="Patrick Jones"/>
    <x v="1"/>
    <s v="United States"/>
    <s v="Springfield"/>
    <x v="17"/>
    <n v="22153"/>
    <x v="0"/>
    <s v="OFF-EN-10001532"/>
    <x v="1"/>
    <x v="12"/>
    <s v="Brown Kraft Recycled Envelopes"/>
    <n v="33.96"/>
    <n v="2"/>
    <n v="0"/>
    <n v="16.98"/>
  </r>
  <r>
    <n v="2436"/>
    <x v="1197"/>
    <x v="1"/>
    <x v="717"/>
    <n v="41230"/>
    <s v="First Class"/>
    <s v="PJ-18835"/>
    <s v="Patrick Jones"/>
    <x v="1"/>
    <s v="United States"/>
    <s v="Springfield"/>
    <x v="17"/>
    <n v="22153"/>
    <x v="0"/>
    <s v="OFF-AP-10003057"/>
    <x v="1"/>
    <x v="9"/>
    <s v="Honeywell Enviracaire Portable HEPA Air Cleaner for 16' x 20' Room"/>
    <n v="826.11"/>
    <n v="3"/>
    <n v="0"/>
    <n v="322.18290000000002"/>
  </r>
  <r>
    <n v="2437"/>
    <x v="1198"/>
    <x v="3"/>
    <x v="445"/>
    <n v="41831"/>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n v="40867"/>
    <s v="Second Class"/>
    <s v="PW-19240"/>
    <s v="Pierre Wener"/>
    <x v="0"/>
    <s v="United States"/>
    <s v="Louisville"/>
    <x v="22"/>
    <n v="80027"/>
    <x v="1"/>
    <s v="FUR-TA-10000849"/>
    <x v="0"/>
    <x v="3"/>
    <s v="Bevis Rectangular Conference Tables"/>
    <n v="145.97999999999999"/>
    <n v="2"/>
    <n v="0.5"/>
    <n v="-99.266399999999976"/>
  </r>
  <r>
    <n v="2439"/>
    <x v="1199"/>
    <x v="2"/>
    <x v="728"/>
    <n v="40867"/>
    <s v="Second Class"/>
    <s v="PW-19240"/>
    <s v="Pierre Wener"/>
    <x v="0"/>
    <s v="United States"/>
    <s v="Louisville"/>
    <x v="22"/>
    <n v="80027"/>
    <x v="1"/>
    <s v="OFF-PA-10002259"/>
    <x v="1"/>
    <x v="10"/>
    <s v="Geographics Note Cards, Blank, White, 8 1/2&quot; x 11&quot;"/>
    <n v="35.808"/>
    <n v="4"/>
    <n v="0.2"/>
    <n v="12.5328"/>
  </r>
  <r>
    <n v="2440"/>
    <x v="1200"/>
    <x v="3"/>
    <x v="729"/>
    <n v="41843"/>
    <s v="Standard Class"/>
    <s v="SW-20455"/>
    <s v="Shaun Weien"/>
    <x v="0"/>
    <s v="United States"/>
    <s v="Tampa"/>
    <x v="2"/>
    <n v="33614"/>
    <x v="0"/>
    <s v="FUR-FU-10002597"/>
    <x v="0"/>
    <x v="5"/>
    <s v="C-Line Magnetic Cubicle Keepers, Clear Polypropylene"/>
    <n v="7.9040000000000008"/>
    <n v="2"/>
    <n v="0.2"/>
    <n v="2.1736000000000004"/>
  </r>
  <r>
    <n v="2441"/>
    <x v="1201"/>
    <x v="0"/>
    <x v="730"/>
    <n v="41422"/>
    <s v="Standard Class"/>
    <s v="AF-10870"/>
    <s v="Art Ferguson"/>
    <x v="0"/>
    <s v="United States"/>
    <s v="Passaic"/>
    <x v="30"/>
    <n v="7055"/>
    <x v="3"/>
    <s v="TEC-PH-10004614"/>
    <x v="2"/>
    <x v="7"/>
    <s v="AT&amp;T 841000 Phone"/>
    <n v="345"/>
    <n v="5"/>
    <n v="0"/>
    <n v="86.25"/>
  </r>
  <r>
    <n v="2442"/>
    <x v="1201"/>
    <x v="0"/>
    <x v="730"/>
    <n v="41422"/>
    <s v="Standard Class"/>
    <s v="AF-10870"/>
    <s v="Art Ferguson"/>
    <x v="0"/>
    <s v="United States"/>
    <s v="Passaic"/>
    <x v="30"/>
    <n v="7055"/>
    <x v="3"/>
    <s v="FUR-TA-10003748"/>
    <x v="0"/>
    <x v="3"/>
    <s v="Bevis 36 x 72 Conference Tables"/>
    <n v="174.28599999999997"/>
    <n v="2"/>
    <n v="0.3"/>
    <n v="-19.918399999999991"/>
  </r>
  <r>
    <n v="2443"/>
    <x v="1201"/>
    <x v="0"/>
    <x v="730"/>
    <n v="41422"/>
    <s v="Standard Class"/>
    <s v="AF-10870"/>
    <s v="Art Ferguson"/>
    <x v="0"/>
    <s v="United States"/>
    <s v="Passaic"/>
    <x v="30"/>
    <n v="7055"/>
    <x v="3"/>
    <s v="OFF-AP-10003217"/>
    <x v="1"/>
    <x v="9"/>
    <s v="Eureka Sanitaire  Commercial Upright"/>
    <n v="662.84"/>
    <n v="4"/>
    <n v="0"/>
    <n v="172.33840000000004"/>
  </r>
  <r>
    <n v="2444"/>
    <x v="1201"/>
    <x v="0"/>
    <x v="730"/>
    <n v="41422"/>
    <s v="Standard Class"/>
    <s v="AF-10870"/>
    <s v="Art Ferguson"/>
    <x v="0"/>
    <s v="United States"/>
    <s v="Passaic"/>
    <x v="30"/>
    <n v="7055"/>
    <x v="3"/>
    <s v="TEC-AC-10002399"/>
    <x v="2"/>
    <x v="11"/>
    <s v="SanDisk Cruzer 32 GB USB Flash Drive"/>
    <n v="95.1"/>
    <n v="5"/>
    <n v="0"/>
    <n v="30.431999999999995"/>
  </r>
  <r>
    <n v="2445"/>
    <x v="1201"/>
    <x v="0"/>
    <x v="730"/>
    <n v="41422"/>
    <s v="Standard Class"/>
    <s v="AF-10870"/>
    <s v="Art Ferguson"/>
    <x v="0"/>
    <s v="United States"/>
    <s v="Passaic"/>
    <x v="30"/>
    <n v="7055"/>
    <x v="3"/>
    <s v="OFF-EN-10002973"/>
    <x v="1"/>
    <x v="12"/>
    <s v="Ampad #10 Peel &amp; Seel Holiday Envelopes"/>
    <n v="26.880000000000003"/>
    <n v="6"/>
    <n v="0"/>
    <n v="12.902400000000002"/>
  </r>
  <r>
    <n v="2446"/>
    <x v="1201"/>
    <x v="0"/>
    <x v="730"/>
    <n v="41422"/>
    <s v="Standard Class"/>
    <s v="AF-10870"/>
    <s v="Art Ferguson"/>
    <x v="0"/>
    <s v="United States"/>
    <s v="Passaic"/>
    <x v="30"/>
    <n v="7055"/>
    <x v="3"/>
    <s v="TEC-PH-10001336"/>
    <x v="2"/>
    <x v="7"/>
    <s v="Digium D40 VoIP phone"/>
    <n v="257.98"/>
    <n v="2"/>
    <n v="0"/>
    <n v="74.8142"/>
  </r>
  <r>
    <n v="2447"/>
    <x v="1202"/>
    <x v="1"/>
    <x v="12"/>
    <n v="41183"/>
    <s v="Standard Class"/>
    <s v="AM-10705"/>
    <s v="Anne McFarland"/>
    <x v="0"/>
    <s v="United States"/>
    <s v="Los Angeles"/>
    <x v="1"/>
    <n v="90004"/>
    <x v="1"/>
    <s v="OFF-EN-10000461"/>
    <x v="1"/>
    <x v="12"/>
    <s v="#10- 4 1/8&quot; x 9 1/2&quot; Recycled Envelopes"/>
    <n v="17.48"/>
    <n v="2"/>
    <n v="0"/>
    <n v="8.2156000000000002"/>
  </r>
  <r>
    <n v="2448"/>
    <x v="1203"/>
    <x v="0"/>
    <x v="731"/>
    <n v="41585"/>
    <s v="Standard Class"/>
    <s v="BD-11320"/>
    <s v="Bill Donatelli"/>
    <x v="0"/>
    <s v="United States"/>
    <s v="Philadelphia"/>
    <x v="9"/>
    <n v="19143"/>
    <x v="3"/>
    <s v="FUR-CH-10000988"/>
    <x v="0"/>
    <x v="1"/>
    <s v="Hon Olson Stacker Stools"/>
    <n v="492.83499999999998"/>
    <n v="5"/>
    <n v="0.3"/>
    <n v="-14.080999999999989"/>
  </r>
  <r>
    <n v="2449"/>
    <x v="1204"/>
    <x v="1"/>
    <x v="471"/>
    <n v="41169"/>
    <s v="Second Class"/>
    <s v="CM-12385"/>
    <s v="Christopher Martinez"/>
    <x v="0"/>
    <s v="United States"/>
    <s v="North Charleston"/>
    <x v="20"/>
    <n v="29406"/>
    <x v="0"/>
    <s v="OFF-ST-10001809"/>
    <x v="1"/>
    <x v="4"/>
    <s v="Fellowes Officeware Wire Shelving"/>
    <n v="269.49"/>
    <n v="3"/>
    <n v="0"/>
    <n v="5.3897999999999939"/>
  </r>
  <r>
    <n v="2450"/>
    <x v="1205"/>
    <x v="0"/>
    <x v="732"/>
    <n v="41589"/>
    <s v="Standard Class"/>
    <s v="CS-12400"/>
    <s v="Christopher Schild"/>
    <x v="2"/>
    <s v="United States"/>
    <s v="San Jose"/>
    <x v="1"/>
    <n v="95123"/>
    <x v="1"/>
    <s v="OFF-BI-10003963"/>
    <x v="1"/>
    <x v="8"/>
    <s v="Cardinal Holdit Data Disk Pockets"/>
    <n v="29.120000000000005"/>
    <n v="5"/>
    <n v="0.2"/>
    <n v="9.8279999999999959"/>
  </r>
  <r>
    <n v="2451"/>
    <x v="1206"/>
    <x v="3"/>
    <x v="294"/>
    <n v="41721"/>
    <s v="Second Class"/>
    <s v="DB-13405"/>
    <s v="Denny Blanton"/>
    <x v="0"/>
    <s v="United States"/>
    <s v="New York City"/>
    <x v="15"/>
    <n v="10011"/>
    <x v="3"/>
    <s v="OFF-LA-10000081"/>
    <x v="1"/>
    <x v="2"/>
    <s v="Avery 496"/>
    <n v="18.75"/>
    <n v="5"/>
    <n v="0"/>
    <n v="9"/>
  </r>
  <r>
    <n v="2452"/>
    <x v="1206"/>
    <x v="3"/>
    <x v="294"/>
    <n v="41721"/>
    <s v="Second Class"/>
    <s v="DB-13405"/>
    <s v="Denny Blanton"/>
    <x v="0"/>
    <s v="United States"/>
    <s v="New York City"/>
    <x v="15"/>
    <n v="10011"/>
    <x v="3"/>
    <s v="TEC-PH-10000149"/>
    <x v="2"/>
    <x v="7"/>
    <s v="Cisco SPA525G2 IP Phone - Wireless"/>
    <n v="119.69999999999999"/>
    <n v="6"/>
    <n v="0"/>
    <n v="31.121999999999996"/>
  </r>
  <r>
    <n v="2453"/>
    <x v="1206"/>
    <x v="3"/>
    <x v="294"/>
    <n v="41721"/>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n v="41721"/>
    <s v="Second Class"/>
    <s v="DB-13405"/>
    <s v="Denny Blanton"/>
    <x v="0"/>
    <s v="United States"/>
    <s v="New York City"/>
    <x v="15"/>
    <n v="10011"/>
    <x v="3"/>
    <s v="TEC-AC-10002399"/>
    <x v="2"/>
    <x v="11"/>
    <s v="SanDisk Cruzer 32 GB USB Flash Drive"/>
    <n v="57.06"/>
    <n v="3"/>
    <n v="0"/>
    <n v="18.2592"/>
  </r>
  <r>
    <n v="2455"/>
    <x v="1206"/>
    <x v="3"/>
    <x v="294"/>
    <n v="41721"/>
    <s v="Second Class"/>
    <s v="DB-13405"/>
    <s v="Denny Blanton"/>
    <x v="0"/>
    <s v="United States"/>
    <s v="New York City"/>
    <x v="15"/>
    <n v="10011"/>
    <x v="3"/>
    <s v="TEC-AC-10003038"/>
    <x v="2"/>
    <x v="11"/>
    <s v="Kingston Digital DataTraveler 16GB USB 2.0"/>
    <n v="71.599999999999994"/>
    <n v="8"/>
    <n v="0"/>
    <n v="13.603999999999992"/>
  </r>
  <r>
    <n v="2456"/>
    <x v="1206"/>
    <x v="3"/>
    <x v="294"/>
    <n v="41721"/>
    <s v="Second Class"/>
    <s v="DB-13405"/>
    <s v="Denny Blanton"/>
    <x v="0"/>
    <s v="United States"/>
    <s v="New York City"/>
    <x v="15"/>
    <n v="10011"/>
    <x v="3"/>
    <s v="OFF-ST-10000344"/>
    <x v="1"/>
    <x v="4"/>
    <s v="Neat Ideas Personal Hanging Folder Files, Black"/>
    <n v="107.44"/>
    <n v="8"/>
    <n v="0"/>
    <n v="27.934399999999997"/>
  </r>
  <r>
    <n v="2457"/>
    <x v="1206"/>
    <x v="3"/>
    <x v="294"/>
    <n v="41721"/>
    <s v="Second Class"/>
    <s v="DB-13405"/>
    <s v="Denny Blanton"/>
    <x v="0"/>
    <s v="United States"/>
    <s v="New York City"/>
    <x v="15"/>
    <n v="10011"/>
    <x v="3"/>
    <s v="OFF-LA-10004093"/>
    <x v="1"/>
    <x v="2"/>
    <s v="Avery 486"/>
    <n v="7.31"/>
    <n v="1"/>
    <n v="0"/>
    <n v="3.4356999999999998"/>
  </r>
  <r>
    <n v="2458"/>
    <x v="1206"/>
    <x v="3"/>
    <x v="294"/>
    <n v="41721"/>
    <s v="Second Class"/>
    <s v="DB-13405"/>
    <s v="Denny Blanton"/>
    <x v="0"/>
    <s v="United States"/>
    <s v="New York City"/>
    <x v="15"/>
    <n v="10011"/>
    <x v="3"/>
    <s v="OFF-AR-10001683"/>
    <x v="1"/>
    <x v="6"/>
    <s v="Lumber Crayons"/>
    <n v="59.099999999999994"/>
    <n v="6"/>
    <n v="0"/>
    <n v="22.458000000000002"/>
  </r>
  <r>
    <n v="2459"/>
    <x v="1206"/>
    <x v="3"/>
    <x v="294"/>
    <n v="41721"/>
    <s v="Second Class"/>
    <s v="DB-13405"/>
    <s v="Denny Blanton"/>
    <x v="0"/>
    <s v="United States"/>
    <s v="New York City"/>
    <x v="15"/>
    <n v="10011"/>
    <x v="3"/>
    <s v="OFF-ST-10003455"/>
    <x v="1"/>
    <x v="4"/>
    <s v="Tenex File Box, Personal Filing Tote with Lid, Black"/>
    <n v="46.53"/>
    <n v="3"/>
    <n v="0"/>
    <n v="12.097800000000001"/>
  </r>
  <r>
    <n v="2460"/>
    <x v="1207"/>
    <x v="3"/>
    <x v="733"/>
    <n v="41873"/>
    <s v="Standard Class"/>
    <s v="JG-15160"/>
    <s v="James Galang"/>
    <x v="0"/>
    <s v="United States"/>
    <s v="Plainfield"/>
    <x v="30"/>
    <n v="7060"/>
    <x v="3"/>
    <s v="OFF-AP-10002578"/>
    <x v="1"/>
    <x v="9"/>
    <s v="Fellowes Premier Superior Surge Suppressor, 10-Outlet, With Phone and Remote"/>
    <n v="97.84"/>
    <n v="2"/>
    <n v="0"/>
    <n v="25.438400000000001"/>
  </r>
  <r>
    <n v="2461"/>
    <x v="1208"/>
    <x v="1"/>
    <x v="655"/>
    <n v="41103"/>
    <s v="Second Class"/>
    <s v="SC-20380"/>
    <s v="Shahid Collister"/>
    <x v="0"/>
    <s v="United States"/>
    <s v="Seattle"/>
    <x v="4"/>
    <n v="98115"/>
    <x v="1"/>
    <s v="OFF-PA-10001763"/>
    <x v="1"/>
    <x v="10"/>
    <s v="Xerox 1896"/>
    <n v="29.97"/>
    <n v="3"/>
    <n v="0"/>
    <n v="13.486499999999999"/>
  </r>
  <r>
    <n v="2462"/>
    <x v="1208"/>
    <x v="1"/>
    <x v="655"/>
    <n v="41103"/>
    <s v="Second Class"/>
    <s v="SC-20380"/>
    <s v="Shahid Collister"/>
    <x v="0"/>
    <s v="United States"/>
    <s v="Seattle"/>
    <x v="4"/>
    <n v="98115"/>
    <x v="1"/>
    <s v="OFF-BI-10001597"/>
    <x v="1"/>
    <x v="8"/>
    <s v="Wilson Jones Ledger-Size, Piano-Hinge Binder, 2&quot;, Blue"/>
    <n v="98.352000000000004"/>
    <n v="3"/>
    <n v="0.2"/>
    <n v="34.423199999999987"/>
  </r>
  <r>
    <n v="2463"/>
    <x v="1209"/>
    <x v="3"/>
    <x v="734"/>
    <n v="41983"/>
    <s v="Standard Class"/>
    <s v="CS-12460"/>
    <s v="Chuck Sachs"/>
    <x v="0"/>
    <s v="United States"/>
    <s v="New York City"/>
    <x v="15"/>
    <n v="10009"/>
    <x v="3"/>
    <s v="OFF-BI-10001524"/>
    <x v="1"/>
    <x v="8"/>
    <s v="GBC Premium Transparent Covers with Diagonal Lined Pattern"/>
    <n v="83.920000000000016"/>
    <n v="5"/>
    <n v="0.2"/>
    <n v="29.371999999999993"/>
  </r>
  <r>
    <n v="2464"/>
    <x v="1209"/>
    <x v="3"/>
    <x v="734"/>
    <n v="41983"/>
    <s v="Standard Class"/>
    <s v="CS-12460"/>
    <s v="Chuck Sachs"/>
    <x v="0"/>
    <s v="United States"/>
    <s v="New York City"/>
    <x v="15"/>
    <n v="10009"/>
    <x v="3"/>
    <s v="OFF-BI-10001553"/>
    <x v="1"/>
    <x v="8"/>
    <s v="SpineVue Locking Slant-D Ring Binders by Cardinal"/>
    <n v="14.624000000000002"/>
    <n v="2"/>
    <n v="0.2"/>
    <n v="5.1183999999999994"/>
  </r>
  <r>
    <n v="2465"/>
    <x v="1209"/>
    <x v="3"/>
    <x v="734"/>
    <n v="41983"/>
    <s v="Standard Class"/>
    <s v="CS-12460"/>
    <s v="Chuck Sachs"/>
    <x v="0"/>
    <s v="United States"/>
    <s v="New York City"/>
    <x v="15"/>
    <n v="10009"/>
    <x v="3"/>
    <s v="TEC-PH-10000576"/>
    <x v="2"/>
    <x v="7"/>
    <s v="AT&amp;T 1080 Corded phone"/>
    <n v="136.99"/>
    <n v="1"/>
    <n v="0"/>
    <n v="36.987300000000005"/>
  </r>
  <r>
    <n v="2466"/>
    <x v="1209"/>
    <x v="3"/>
    <x v="734"/>
    <n v="41983"/>
    <s v="Standard Class"/>
    <s v="CS-12460"/>
    <s v="Chuck Sachs"/>
    <x v="0"/>
    <s v="United States"/>
    <s v="New York City"/>
    <x v="15"/>
    <n v="10009"/>
    <x v="3"/>
    <s v="OFF-LA-10001317"/>
    <x v="1"/>
    <x v="2"/>
    <s v="Avery 520"/>
    <n v="3.15"/>
    <n v="1"/>
    <n v="0"/>
    <n v="1.512"/>
  </r>
  <r>
    <n v="2467"/>
    <x v="1210"/>
    <x v="3"/>
    <x v="464"/>
    <n v="41768"/>
    <s v="Standard Class"/>
    <s v="MK-18160"/>
    <s v="Mike Kennedy"/>
    <x v="0"/>
    <s v="United States"/>
    <s v="Newport News"/>
    <x v="17"/>
    <n v="23602"/>
    <x v="0"/>
    <s v="OFF-PA-10000726"/>
    <x v="1"/>
    <x v="10"/>
    <s v="Black Print Carbonless Snap-Off Rapid Letter, 8 1/2&quot; x 7&quot;"/>
    <n v="9.11"/>
    <n v="1"/>
    <n v="0"/>
    <n v="4.099499999999999"/>
  </r>
  <r>
    <n v="2468"/>
    <x v="1210"/>
    <x v="3"/>
    <x v="464"/>
    <n v="41768"/>
    <s v="Standard Class"/>
    <s v="MK-18160"/>
    <s v="Mike Kennedy"/>
    <x v="0"/>
    <s v="United States"/>
    <s v="Newport News"/>
    <x v="17"/>
    <n v="23602"/>
    <x v="0"/>
    <s v="OFF-ST-10003306"/>
    <x v="1"/>
    <x v="4"/>
    <s v="Letter Size Cart"/>
    <n v="571.44000000000005"/>
    <n v="4"/>
    <n v="0"/>
    <n v="165.71759999999995"/>
  </r>
  <r>
    <n v="2469"/>
    <x v="1210"/>
    <x v="3"/>
    <x v="464"/>
    <n v="41768"/>
    <s v="Standard Class"/>
    <s v="MK-18160"/>
    <s v="Mike Kennedy"/>
    <x v="0"/>
    <s v="United States"/>
    <s v="Newport News"/>
    <x v="17"/>
    <n v="23602"/>
    <x v="0"/>
    <s v="OFF-PA-10004983"/>
    <x v="1"/>
    <x v="10"/>
    <s v="Xerox 23"/>
    <n v="32.400000000000006"/>
    <n v="5"/>
    <n v="0"/>
    <n v="15.552000000000001"/>
  </r>
  <r>
    <n v="2470"/>
    <x v="1210"/>
    <x v="3"/>
    <x v="464"/>
    <n v="41768"/>
    <s v="Standard Class"/>
    <s v="MK-18160"/>
    <s v="Mike Kennedy"/>
    <x v="0"/>
    <s v="United States"/>
    <s v="Newport News"/>
    <x v="17"/>
    <n v="23602"/>
    <x v="0"/>
    <s v="OFF-ST-10001291"/>
    <x v="1"/>
    <x v="4"/>
    <s v="Tenex Personal Self-Stacking Standard File Box, Black/Gray"/>
    <n v="16.91"/>
    <n v="1"/>
    <n v="0"/>
    <n v="4.5656999999999996"/>
  </r>
  <r>
    <n v="2471"/>
    <x v="1211"/>
    <x v="0"/>
    <x v="115"/>
    <n v="41302"/>
    <s v="Standard Class"/>
    <s v="CM-11935"/>
    <s v="Carlos Meador"/>
    <x v="0"/>
    <s v="United States"/>
    <s v="Fayetteville"/>
    <x v="3"/>
    <n v="28314"/>
    <x v="0"/>
    <s v="FUR-FU-10002107"/>
    <x v="0"/>
    <x v="5"/>
    <s v="Eldon Pizzaz Desk Accessories"/>
    <n v="14.272"/>
    <n v="8"/>
    <n v="0.2"/>
    <n v="4.281600000000001"/>
  </r>
  <r>
    <n v="2472"/>
    <x v="1211"/>
    <x v="0"/>
    <x v="115"/>
    <n v="41302"/>
    <s v="Standard Class"/>
    <s v="CM-11935"/>
    <s v="Carlos Meador"/>
    <x v="0"/>
    <s v="United States"/>
    <s v="Fayetteville"/>
    <x v="3"/>
    <n v="28314"/>
    <x v="0"/>
    <s v="FUR-BO-10002213"/>
    <x v="0"/>
    <x v="0"/>
    <s v="Sauder Forest Hills Library, Woodland Oak Finish"/>
    <n v="451.13599999999997"/>
    <n v="4"/>
    <n v="0.2"/>
    <n v="-67.670399999999972"/>
  </r>
  <r>
    <n v="2473"/>
    <x v="1211"/>
    <x v="0"/>
    <x v="115"/>
    <n v="41302"/>
    <s v="Standard Class"/>
    <s v="CM-11935"/>
    <s v="Carlos Meador"/>
    <x v="0"/>
    <s v="United States"/>
    <s v="Fayetteville"/>
    <x v="3"/>
    <n v="28314"/>
    <x v="0"/>
    <s v="OFF-AP-10000692"/>
    <x v="1"/>
    <x v="9"/>
    <s v="Fellowes Mighty 8 Compact Surge Protector"/>
    <n v="64.864000000000004"/>
    <n v="4"/>
    <n v="0.2"/>
    <n v="6.4864000000000033"/>
  </r>
  <r>
    <n v="2474"/>
    <x v="1212"/>
    <x v="0"/>
    <x v="54"/>
    <n v="41585"/>
    <s v="First Class"/>
    <s v="PF-19225"/>
    <s v="Phillip Flathmann"/>
    <x v="0"/>
    <s v="United States"/>
    <s v="Los Angeles"/>
    <x v="1"/>
    <n v="90032"/>
    <x v="1"/>
    <s v="FUR-CH-10001190"/>
    <x v="0"/>
    <x v="1"/>
    <s v="Global Deluxe High-Back Office Chair in Storm"/>
    <n v="217.58400000000003"/>
    <n v="2"/>
    <n v="0.2"/>
    <n v="-29.917800000000021"/>
  </r>
  <r>
    <n v="2475"/>
    <x v="1212"/>
    <x v="0"/>
    <x v="54"/>
    <n v="41585"/>
    <s v="First Class"/>
    <s v="PF-19225"/>
    <s v="Phillip Flathmann"/>
    <x v="0"/>
    <s v="United States"/>
    <s v="Los Angeles"/>
    <x v="1"/>
    <n v="90032"/>
    <x v="1"/>
    <s v="TEC-AC-10000682"/>
    <x v="2"/>
    <x v="11"/>
    <s v="Kensington K72356US Mouse-in-a-Box USB Desktop Mouse"/>
    <n v="82.95"/>
    <n v="5"/>
    <n v="0"/>
    <n v="29.032499999999999"/>
  </r>
  <r>
    <n v="2476"/>
    <x v="1212"/>
    <x v="0"/>
    <x v="54"/>
    <n v="41585"/>
    <s v="First Class"/>
    <s v="PF-19225"/>
    <s v="Phillip Flathmann"/>
    <x v="0"/>
    <s v="United States"/>
    <s v="Los Angeles"/>
    <x v="1"/>
    <n v="90032"/>
    <x v="1"/>
    <s v="OFF-LA-10004545"/>
    <x v="1"/>
    <x v="2"/>
    <s v="Avery 50"/>
    <n v="87.71"/>
    <n v="7"/>
    <n v="0"/>
    <n v="41.223699999999994"/>
  </r>
  <r>
    <n v="2477"/>
    <x v="1212"/>
    <x v="0"/>
    <x v="54"/>
    <n v="41585"/>
    <s v="First Class"/>
    <s v="PF-19225"/>
    <s v="Phillip Flathmann"/>
    <x v="0"/>
    <s v="United States"/>
    <s v="Los Angeles"/>
    <x v="1"/>
    <n v="90032"/>
    <x v="1"/>
    <s v="OFF-AP-10003057"/>
    <x v="1"/>
    <x v="9"/>
    <s v="Honeywell Enviracaire Portable HEPA Air Cleaner for 16' x 20' Room"/>
    <n v="1101.48"/>
    <n v="4"/>
    <n v="0"/>
    <n v="429.57720000000006"/>
  </r>
  <r>
    <n v="2478"/>
    <x v="1213"/>
    <x v="3"/>
    <x v="507"/>
    <n v="41891"/>
    <s v="Second Class"/>
    <s v="GM-14695"/>
    <s v="Greg Maxwell"/>
    <x v="1"/>
    <s v="United States"/>
    <s v="Los Angeles"/>
    <x v="1"/>
    <n v="90036"/>
    <x v="1"/>
    <s v="FUR-TA-10000198"/>
    <x v="0"/>
    <x v="3"/>
    <s v="Chromcraft Bull-Nose Wood Oval Conference Tables &amp; Bases"/>
    <n v="1322.3520000000001"/>
    <n v="3"/>
    <n v="0.2"/>
    <n v="-99.176400000000001"/>
  </r>
  <r>
    <n v="2479"/>
    <x v="1214"/>
    <x v="2"/>
    <x v="103"/>
    <n v="40805"/>
    <s v="Standard Class"/>
    <s v="DC-12850"/>
    <s v="Dan Campbell"/>
    <x v="0"/>
    <s v="United States"/>
    <s v="New York City"/>
    <x v="15"/>
    <n v="10011"/>
    <x v="3"/>
    <s v="OFF-AR-10002833"/>
    <x v="1"/>
    <x v="6"/>
    <s v="Newell 322"/>
    <n v="5.46"/>
    <n v="3"/>
    <n v="0"/>
    <n v="1.4742000000000002"/>
  </r>
  <r>
    <n v="2480"/>
    <x v="1215"/>
    <x v="3"/>
    <x v="249"/>
    <n v="41816"/>
    <s v="Standard Class"/>
    <s v="FO-14305"/>
    <s v="Frank Olsen"/>
    <x v="0"/>
    <s v="United States"/>
    <s v="Dallas"/>
    <x v="5"/>
    <n v="75220"/>
    <x v="2"/>
    <s v="OFF-SU-10002557"/>
    <x v="1"/>
    <x v="14"/>
    <s v="Fiskars Spring-Action Scissors"/>
    <n v="11.184000000000001"/>
    <n v="1"/>
    <n v="0.2"/>
    <n v="0.83879999999999999"/>
  </r>
  <r>
    <n v="2481"/>
    <x v="1215"/>
    <x v="3"/>
    <x v="249"/>
    <n v="41816"/>
    <s v="Standard Class"/>
    <s v="FO-14305"/>
    <s v="Frank Olsen"/>
    <x v="0"/>
    <s v="United States"/>
    <s v="Dallas"/>
    <x v="5"/>
    <n v="75220"/>
    <x v="2"/>
    <s v="OFF-ST-10003656"/>
    <x v="1"/>
    <x v="4"/>
    <s v="Safco Industrial Wire Shelving"/>
    <n v="153.584"/>
    <n v="2"/>
    <n v="0.2"/>
    <n v="-32.636600000000001"/>
  </r>
  <r>
    <n v="2482"/>
    <x v="1216"/>
    <x v="3"/>
    <x v="165"/>
    <n v="42005"/>
    <s v="Standard Class"/>
    <s v="AH-10210"/>
    <s v="Alan Hwang"/>
    <x v="0"/>
    <s v="United States"/>
    <s v="Seattle"/>
    <x v="4"/>
    <n v="98105"/>
    <x v="1"/>
    <s v="OFF-ST-10001097"/>
    <x v="1"/>
    <x v="4"/>
    <s v="Office Impressions Heavy Duty Welded Shelving &amp; Multimedia Storage Drawers"/>
    <n v="1003.6200000000001"/>
    <n v="6"/>
    <n v="0"/>
    <n v="0"/>
  </r>
  <r>
    <n v="2483"/>
    <x v="1217"/>
    <x v="3"/>
    <x v="735"/>
    <n v="41886"/>
    <s v="Standard Class"/>
    <s v="KN-16705"/>
    <s v="Kristina Nunn"/>
    <x v="2"/>
    <s v="United States"/>
    <s v="Seattle"/>
    <x v="4"/>
    <n v="98105"/>
    <x v="1"/>
    <s v="TEC-PH-10000912"/>
    <x v="2"/>
    <x v="7"/>
    <s v="Anker 24W Portable Micro USB Car Charger"/>
    <n v="35.167999999999999"/>
    <n v="4"/>
    <n v="0.2"/>
    <n v="11.429599999999999"/>
  </r>
  <r>
    <n v="2484"/>
    <x v="1217"/>
    <x v="3"/>
    <x v="735"/>
    <n v="41886"/>
    <s v="Standard Class"/>
    <s v="KN-16705"/>
    <s v="Kristina Nunn"/>
    <x v="2"/>
    <s v="United States"/>
    <s v="Seattle"/>
    <x v="4"/>
    <n v="98105"/>
    <x v="1"/>
    <s v="FUR-TA-10000617"/>
    <x v="0"/>
    <x v="3"/>
    <s v="Hon Practical Foundations 30 x 60 Training Table, Light Gray/Charcoal"/>
    <n v="1137.75"/>
    <n v="5"/>
    <n v="0"/>
    <n v="250.30500000000004"/>
  </r>
  <r>
    <n v="2485"/>
    <x v="1217"/>
    <x v="3"/>
    <x v="735"/>
    <n v="41886"/>
    <s v="Standard Class"/>
    <s v="KN-16705"/>
    <s v="Kristina Nunn"/>
    <x v="2"/>
    <s v="United States"/>
    <s v="Seattle"/>
    <x v="4"/>
    <n v="98105"/>
    <x v="1"/>
    <s v="OFF-BI-10001658"/>
    <x v="1"/>
    <x v="8"/>
    <s v="GBC Standard Therm-A-Bind Covers"/>
    <n v="99.680000000000021"/>
    <n v="5"/>
    <n v="0.2"/>
    <n v="32.396000000000001"/>
  </r>
  <r>
    <n v="2486"/>
    <x v="1217"/>
    <x v="3"/>
    <x v="735"/>
    <n v="41886"/>
    <s v="Standard Class"/>
    <s v="KN-16705"/>
    <s v="Kristina Nunn"/>
    <x v="2"/>
    <s v="United States"/>
    <s v="Seattle"/>
    <x v="4"/>
    <n v="98105"/>
    <x v="1"/>
    <s v="OFF-AR-10003856"/>
    <x v="1"/>
    <x v="6"/>
    <s v="Newell 344"/>
    <n v="5.56"/>
    <n v="2"/>
    <n v="0"/>
    <n v="1.4455999999999998"/>
  </r>
  <r>
    <n v="2487"/>
    <x v="1218"/>
    <x v="1"/>
    <x v="98"/>
    <n v="40912"/>
    <s v="Second Class"/>
    <s v="CB-12535"/>
    <s v="Claudia Bergmann"/>
    <x v="1"/>
    <s v="United States"/>
    <s v="Newark"/>
    <x v="13"/>
    <n v="19711"/>
    <x v="3"/>
    <s v="OFF-ST-10001837"/>
    <x v="1"/>
    <x v="4"/>
    <s v="SAFCO Mobile Desk Side File, Wire Frame"/>
    <n v="85.52"/>
    <n v="2"/>
    <n v="0"/>
    <n v="22.235199999999999"/>
  </r>
  <r>
    <n v="2488"/>
    <x v="1218"/>
    <x v="1"/>
    <x v="98"/>
    <n v="40912"/>
    <s v="Second Class"/>
    <s v="CB-12535"/>
    <s v="Claudia Bergmann"/>
    <x v="1"/>
    <s v="United States"/>
    <s v="Newark"/>
    <x v="13"/>
    <n v="19711"/>
    <x v="3"/>
    <s v="OFF-AR-10001473"/>
    <x v="1"/>
    <x v="6"/>
    <s v="Newell 313"/>
    <n v="9.84"/>
    <n v="3"/>
    <n v="0"/>
    <n v="2.6568000000000005"/>
  </r>
  <r>
    <n v="2489"/>
    <x v="1218"/>
    <x v="1"/>
    <x v="98"/>
    <n v="40912"/>
    <s v="Second Class"/>
    <s v="CB-12535"/>
    <s v="Claudia Bergmann"/>
    <x v="1"/>
    <s v="United States"/>
    <s v="Newark"/>
    <x v="13"/>
    <n v="19711"/>
    <x v="3"/>
    <s v="OFF-PA-10004285"/>
    <x v="1"/>
    <x v="10"/>
    <s v="Xerox 1959"/>
    <n v="20.04"/>
    <n v="3"/>
    <n v="0"/>
    <n v="9.6191999999999993"/>
  </r>
  <r>
    <n v="2490"/>
    <x v="1219"/>
    <x v="1"/>
    <x v="330"/>
    <n v="41195"/>
    <s v="Second Class"/>
    <s v="TB-21250"/>
    <s v="Tim Brockman"/>
    <x v="0"/>
    <s v="United States"/>
    <s v="New York City"/>
    <x v="15"/>
    <n v="10024"/>
    <x v="3"/>
    <s v="TEC-PH-10001835"/>
    <x v="2"/>
    <x v="7"/>
    <s v="Jawbone JAMBOX Wireless Bluetooth Speaker"/>
    <n v="631.96"/>
    <n v="4"/>
    <n v="0"/>
    <n v="303.3408"/>
  </r>
  <r>
    <n v="2491"/>
    <x v="1219"/>
    <x v="1"/>
    <x v="330"/>
    <n v="41195"/>
    <s v="Second Class"/>
    <s v="TB-21250"/>
    <s v="Tim Brockman"/>
    <x v="0"/>
    <s v="United States"/>
    <s v="New York City"/>
    <x v="15"/>
    <n v="10024"/>
    <x v="3"/>
    <s v="OFF-PA-10002245"/>
    <x v="1"/>
    <x v="10"/>
    <s v="Xerox 1895"/>
    <n v="23.92"/>
    <n v="4"/>
    <n v="0"/>
    <n v="10.763999999999999"/>
  </r>
  <r>
    <n v="2492"/>
    <x v="1220"/>
    <x v="2"/>
    <x v="736"/>
    <n v="40892"/>
    <s v="Second Class"/>
    <s v="KD-16345"/>
    <s v="Katherine Ducich"/>
    <x v="0"/>
    <s v="United States"/>
    <s v="Los Angeles"/>
    <x v="1"/>
    <n v="90049"/>
    <x v="1"/>
    <s v="OFF-PA-10001457"/>
    <x v="1"/>
    <x v="10"/>
    <s v="White GlueTop Scratch Pads"/>
    <n v="90.24"/>
    <n v="6"/>
    <n v="0"/>
    <n v="41.51039999999999"/>
  </r>
  <r>
    <n v="2493"/>
    <x v="1221"/>
    <x v="2"/>
    <x v="84"/>
    <n v="40870"/>
    <s v="Standard Class"/>
    <s v="JM-15865"/>
    <s v="John Murray"/>
    <x v="0"/>
    <s v="United States"/>
    <s v="Jamestown"/>
    <x v="15"/>
    <n v="14701"/>
    <x v="3"/>
    <s v="TEC-PH-10002885"/>
    <x v="2"/>
    <x v="7"/>
    <s v="Apple iPhone 5"/>
    <n v="4548.8100000000004"/>
    <n v="7"/>
    <n v="0"/>
    <n v="1228.1787000000004"/>
  </r>
  <r>
    <n v="2494"/>
    <x v="1222"/>
    <x v="0"/>
    <x v="545"/>
    <n v="41532"/>
    <s v="Second Class"/>
    <s v="KT-16480"/>
    <s v="Kean Thornton"/>
    <x v="0"/>
    <s v="United States"/>
    <s v="Houston"/>
    <x v="5"/>
    <n v="77095"/>
    <x v="2"/>
    <s v="FUR-TA-10004086"/>
    <x v="0"/>
    <x v="3"/>
    <s v="KI Adjustable-Height Table"/>
    <n v="300.93"/>
    <n v="5"/>
    <n v="0.3"/>
    <n v="-34.39200000000001"/>
  </r>
  <r>
    <n v="2495"/>
    <x v="1222"/>
    <x v="0"/>
    <x v="545"/>
    <n v="41532"/>
    <s v="Second Class"/>
    <s v="KT-16480"/>
    <s v="Kean Thornton"/>
    <x v="0"/>
    <s v="United States"/>
    <s v="Houston"/>
    <x v="5"/>
    <n v="77095"/>
    <x v="2"/>
    <s v="TEC-PH-10000895"/>
    <x v="2"/>
    <x v="7"/>
    <s v="Polycom VVX 310 VoIP phone"/>
    <n v="719.96"/>
    <n v="5"/>
    <n v="0.2"/>
    <n v="53.997000000000043"/>
  </r>
  <r>
    <n v="2496"/>
    <x v="1223"/>
    <x v="2"/>
    <x v="737"/>
    <n v="40716"/>
    <s v="Standard Class"/>
    <s v="SC-20575"/>
    <s v="Sonia Cooley"/>
    <x v="0"/>
    <s v="United States"/>
    <s v="Mishawaka"/>
    <x v="14"/>
    <n v="46544"/>
    <x v="2"/>
    <s v="FUR-CH-10000225"/>
    <x v="0"/>
    <x v="1"/>
    <s v="Global Geo Office Task Chair, Gray"/>
    <n v="647.84"/>
    <n v="8"/>
    <n v="0"/>
    <n v="32.391999999999939"/>
  </r>
  <r>
    <n v="2497"/>
    <x v="1224"/>
    <x v="1"/>
    <x v="120"/>
    <n v="41183"/>
    <s v="Standard Class"/>
    <s v="BS-11800"/>
    <s v="Bryan Spruell"/>
    <x v="2"/>
    <s v="United States"/>
    <s v="San Diego"/>
    <x v="1"/>
    <n v="92037"/>
    <x v="1"/>
    <s v="OFF-ST-10002370"/>
    <x v="1"/>
    <x v="4"/>
    <s v="Sortfiler Multipurpose Personal File Organizer, Black"/>
    <n v="64.17"/>
    <n v="3"/>
    <n v="0"/>
    <n v="18.609299999999998"/>
  </r>
  <r>
    <n v="2498"/>
    <x v="1224"/>
    <x v="1"/>
    <x v="120"/>
    <n v="41183"/>
    <s v="Standard Class"/>
    <s v="BS-11800"/>
    <s v="Bryan Spruell"/>
    <x v="2"/>
    <s v="United States"/>
    <s v="San Diego"/>
    <x v="1"/>
    <n v="92037"/>
    <x v="1"/>
    <s v="OFF-EN-10000056"/>
    <x v="1"/>
    <x v="12"/>
    <s v="Cameo Buff Policy Envelopes"/>
    <n v="124.46"/>
    <n v="2"/>
    <n v="0"/>
    <n v="58.496199999999988"/>
  </r>
  <r>
    <n v="2499"/>
    <x v="1225"/>
    <x v="0"/>
    <x v="288"/>
    <n v="41419"/>
    <s v="Standard Class"/>
    <s v="BT-11395"/>
    <s v="Bill Tyler"/>
    <x v="1"/>
    <s v="United States"/>
    <s v="San Francisco"/>
    <x v="1"/>
    <n v="94109"/>
    <x v="1"/>
    <s v="OFF-BI-10004817"/>
    <x v="1"/>
    <x v="8"/>
    <s v="GBC Personal VeloBind Strips"/>
    <n v="9.5840000000000014"/>
    <n v="1"/>
    <n v="0.2"/>
    <n v="3.3543999999999996"/>
  </r>
  <r>
    <n v="2500"/>
    <x v="1226"/>
    <x v="3"/>
    <x v="738"/>
    <n v="41814"/>
    <s v="First Class"/>
    <s v="DC-12850"/>
    <s v="Dan Campbell"/>
    <x v="0"/>
    <s v="United States"/>
    <s v="Miami"/>
    <x v="2"/>
    <n v="33178"/>
    <x v="0"/>
    <s v="OFF-EN-10004483"/>
    <x v="1"/>
    <x v="12"/>
    <s v="#10 White Business Envelopes,4 1/8 x 9 1/2"/>
    <n v="37.608000000000004"/>
    <n v="3"/>
    <n v="0.2"/>
    <n v="12.692699999999995"/>
  </r>
  <r>
    <n v="2501"/>
    <x v="1227"/>
    <x v="3"/>
    <x v="46"/>
    <n v="41811"/>
    <s v="First Class"/>
    <s v="LS-17200"/>
    <s v="Luke Schmidt"/>
    <x v="1"/>
    <s v="United States"/>
    <s v="Skokie"/>
    <x v="10"/>
    <n v="60076"/>
    <x v="2"/>
    <s v="OFF-PA-10001892"/>
    <x v="1"/>
    <x v="10"/>
    <s v="Rediform Wirebound &quot;Phone Memo&quot; Message Book, 11 x 5-3/4"/>
    <n v="12.224"/>
    <n v="2"/>
    <n v="0.2"/>
    <n v="4.4311999999999996"/>
  </r>
  <r>
    <n v="2502"/>
    <x v="1227"/>
    <x v="3"/>
    <x v="46"/>
    <n v="41811"/>
    <s v="First Class"/>
    <s v="LS-17200"/>
    <s v="Luke Schmidt"/>
    <x v="1"/>
    <s v="United States"/>
    <s v="Skokie"/>
    <x v="10"/>
    <n v="60076"/>
    <x v="2"/>
    <s v="OFF-BI-10000546"/>
    <x v="1"/>
    <x v="8"/>
    <s v="Avery Durable Binders"/>
    <n v="2.3039999999999994"/>
    <n v="4"/>
    <n v="0.8"/>
    <n v="-3.5711999999999993"/>
  </r>
  <r>
    <n v="2503"/>
    <x v="1227"/>
    <x v="3"/>
    <x v="46"/>
    <n v="41811"/>
    <s v="First Class"/>
    <s v="LS-17200"/>
    <s v="Luke Schmidt"/>
    <x v="1"/>
    <s v="United States"/>
    <s v="Skokie"/>
    <x v="10"/>
    <n v="60076"/>
    <x v="2"/>
    <s v="OFF-BI-10001294"/>
    <x v="1"/>
    <x v="8"/>
    <s v="Fellowes Binding Cases"/>
    <n v="9.3599999999999977"/>
    <n v="4"/>
    <n v="0.8"/>
    <n v="-16.380000000000003"/>
  </r>
  <r>
    <n v="2504"/>
    <x v="1228"/>
    <x v="0"/>
    <x v="696"/>
    <n v="41598"/>
    <s v="Standard Class"/>
    <s v="RR-19315"/>
    <s v="Ralph Ritter"/>
    <x v="0"/>
    <s v="United States"/>
    <s v="San Francisco"/>
    <x v="1"/>
    <n v="94110"/>
    <x v="1"/>
    <s v="OFF-LA-10000248"/>
    <x v="1"/>
    <x v="2"/>
    <s v="Avery 52"/>
    <n v="7.38"/>
    <n v="2"/>
    <n v="0"/>
    <n v="3.4685999999999999"/>
  </r>
  <r>
    <n v="2505"/>
    <x v="1229"/>
    <x v="2"/>
    <x v="739"/>
    <n v="40751"/>
    <s v="Second Class"/>
    <s v="KL-16645"/>
    <s v="Ken Lonsdale"/>
    <x v="0"/>
    <s v="United States"/>
    <s v="San Francisco"/>
    <x v="1"/>
    <n v="94122"/>
    <x v="1"/>
    <s v="OFF-ST-10001228"/>
    <x v="1"/>
    <x v="4"/>
    <s v="Fellowes Personal Hanging Folder Files, Navy"/>
    <n v="53.72"/>
    <n v="4"/>
    <n v="0"/>
    <n v="15.041600000000003"/>
  </r>
  <r>
    <n v="2506"/>
    <x v="1229"/>
    <x v="2"/>
    <x v="739"/>
    <n v="40751"/>
    <s v="Second Class"/>
    <s v="KL-16645"/>
    <s v="Ken Lonsdale"/>
    <x v="0"/>
    <s v="United States"/>
    <s v="San Francisco"/>
    <x v="1"/>
    <n v="94122"/>
    <x v="1"/>
    <s v="OFF-SU-10000151"/>
    <x v="1"/>
    <x v="14"/>
    <s v="High Speed Automatic Electric Letter Opener"/>
    <n v="8187.65"/>
    <n v="5"/>
    <n v="0"/>
    <n v="327.50599999999963"/>
  </r>
  <r>
    <n v="2507"/>
    <x v="1229"/>
    <x v="2"/>
    <x v="739"/>
    <n v="40751"/>
    <s v="Second Class"/>
    <s v="KL-16645"/>
    <s v="Ken Lonsdale"/>
    <x v="0"/>
    <s v="United States"/>
    <s v="San Francisco"/>
    <x v="1"/>
    <n v="94122"/>
    <x v="1"/>
    <s v="FUR-FU-10004351"/>
    <x v="0"/>
    <x v="5"/>
    <s v="Staples"/>
    <n v="77.92"/>
    <n v="8"/>
    <n v="0"/>
    <n v="34.284800000000004"/>
  </r>
  <r>
    <n v="2508"/>
    <x v="1230"/>
    <x v="1"/>
    <x v="740"/>
    <n v="41092"/>
    <s v="Same Day"/>
    <s v="RB-19435"/>
    <s v="Richard Bierner"/>
    <x v="0"/>
    <s v="United States"/>
    <s v="Houston"/>
    <x v="5"/>
    <n v="77070"/>
    <x v="2"/>
    <s v="OFF-AP-10001293"/>
    <x v="1"/>
    <x v="9"/>
    <s v="Belkin 8 Outlet Surge Protector"/>
    <n v="32.783999999999992"/>
    <n v="4"/>
    <n v="0.8"/>
    <n v="-85.238399999999999"/>
  </r>
  <r>
    <n v="2509"/>
    <x v="1231"/>
    <x v="3"/>
    <x v="580"/>
    <n v="41707"/>
    <s v="Standard Class"/>
    <s v="MY-17380"/>
    <s v="Maribeth Yedwab"/>
    <x v="1"/>
    <s v="United States"/>
    <s v="Los Angeles"/>
    <x v="1"/>
    <n v="90045"/>
    <x v="1"/>
    <s v="TEC-PH-10000675"/>
    <x v="2"/>
    <x v="7"/>
    <s v="Panasonic KX TS3282B Corded phone"/>
    <n v="196.77600000000001"/>
    <n v="3"/>
    <n v="0.2"/>
    <n v="14.758199999999995"/>
  </r>
  <r>
    <n v="2510"/>
    <x v="1231"/>
    <x v="3"/>
    <x v="580"/>
    <n v="41707"/>
    <s v="Standard Class"/>
    <s v="MY-17380"/>
    <s v="Maribeth Yedwab"/>
    <x v="1"/>
    <s v="United States"/>
    <s v="Los Angeles"/>
    <x v="1"/>
    <n v="90045"/>
    <x v="1"/>
    <s v="TEC-AC-10000580"/>
    <x v="2"/>
    <x v="11"/>
    <s v="Logitech G13 Programmable Gameboard with LCD Display"/>
    <n v="479.93999999999994"/>
    <n v="6"/>
    <n v="0"/>
    <n v="52.79340000000002"/>
  </r>
  <r>
    <n v="2511"/>
    <x v="1232"/>
    <x v="0"/>
    <x v="741"/>
    <n v="41602"/>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n v="41018"/>
    <s v="First Class"/>
    <s v="KW-16570"/>
    <s v="Kelly Williams"/>
    <x v="0"/>
    <s v="United States"/>
    <s v="Monroe"/>
    <x v="28"/>
    <n v="71203"/>
    <x v="0"/>
    <s v="TEC-AC-10003116"/>
    <x v="2"/>
    <x v="11"/>
    <s v="Memorex Froggy Flash Drive 8 GB"/>
    <n v="106.5"/>
    <n v="6"/>
    <n v="0"/>
    <n v="41.534999999999997"/>
  </r>
  <r>
    <n v="2513"/>
    <x v="1234"/>
    <x v="3"/>
    <x v="574"/>
    <n v="41980"/>
    <s v="Standard Class"/>
    <s v="DB-12910"/>
    <s v="Daniel Byrd"/>
    <x v="2"/>
    <s v="United States"/>
    <s v="Tampa"/>
    <x v="2"/>
    <n v="33614"/>
    <x v="0"/>
    <s v="OFF-BI-10002429"/>
    <x v="1"/>
    <x v="8"/>
    <s v="Premier Elliptical Ring Binder, Black"/>
    <n v="45.660000000000011"/>
    <n v="5"/>
    <n v="0.7"/>
    <n v="-33.483999999999995"/>
  </r>
  <r>
    <n v="2514"/>
    <x v="1235"/>
    <x v="0"/>
    <x v="583"/>
    <n v="41596"/>
    <s v="Standard Class"/>
    <s v="BB-11545"/>
    <s v="Brenda Bowman"/>
    <x v="1"/>
    <s v="United States"/>
    <s v="Chicago"/>
    <x v="10"/>
    <n v="60623"/>
    <x v="2"/>
    <s v="TEC-AC-10003280"/>
    <x v="2"/>
    <x v="11"/>
    <s v="Belkin F8E887 USB Wired Ergonomic Keyboard"/>
    <n v="95.968000000000004"/>
    <n v="4"/>
    <n v="0.2"/>
    <n v="1.1995999999999931"/>
  </r>
  <r>
    <n v="2515"/>
    <x v="1235"/>
    <x v="0"/>
    <x v="583"/>
    <n v="41596"/>
    <s v="Standard Class"/>
    <s v="BB-11545"/>
    <s v="Brenda Bowman"/>
    <x v="1"/>
    <s v="United States"/>
    <s v="Chicago"/>
    <x v="10"/>
    <n v="60623"/>
    <x v="2"/>
    <s v="FUR-CH-10004540"/>
    <x v="0"/>
    <x v="1"/>
    <s v="Global Chrome Stack Chair"/>
    <n v="47.991999999999997"/>
    <n v="2"/>
    <n v="0.3"/>
    <n v="-2.0567999999999991"/>
  </r>
  <r>
    <n v="2516"/>
    <x v="1236"/>
    <x v="2"/>
    <x v="742"/>
    <n v="40796"/>
    <s v="Standard Class"/>
    <s v="NP-18700"/>
    <s v="Nora Preis"/>
    <x v="0"/>
    <s v="United States"/>
    <s v="Bowling Green"/>
    <x v="24"/>
    <n v="43402"/>
    <x v="3"/>
    <s v="OFF-ST-10000585"/>
    <x v="1"/>
    <x v="4"/>
    <s v="Economy Rollaway Files"/>
    <n v="264.32"/>
    <n v="2"/>
    <n v="0.2"/>
    <n v="19.823999999999998"/>
  </r>
  <r>
    <n v="2517"/>
    <x v="1237"/>
    <x v="2"/>
    <x v="647"/>
    <n v="40869"/>
    <s v="Standard Class"/>
    <s v="PB-19105"/>
    <s v="Peter Bühler"/>
    <x v="0"/>
    <s v="United States"/>
    <s v="Houston"/>
    <x v="5"/>
    <n v="77095"/>
    <x v="2"/>
    <s v="OFF-EN-10003001"/>
    <x v="1"/>
    <x v="12"/>
    <s v="Ames Color-File Green Diamond Border X-ray Mailers"/>
    <n v="604.65600000000006"/>
    <n v="9"/>
    <n v="0.2"/>
    <n v="204.07139999999995"/>
  </r>
  <r>
    <n v="2518"/>
    <x v="1238"/>
    <x v="3"/>
    <x v="743"/>
    <n v="41767"/>
    <s v="Standard Class"/>
    <s v="DW-13585"/>
    <s v="Dorothy Wardle"/>
    <x v="1"/>
    <s v="United States"/>
    <s v="Westfield"/>
    <x v="30"/>
    <n v="7090"/>
    <x v="3"/>
    <s v="FUR-FU-10003975"/>
    <x v="0"/>
    <x v="5"/>
    <s v="Eldon Advantage Chair Mats for Low to Medium Pile Carpets"/>
    <n v="129.93"/>
    <n v="3"/>
    <n v="0"/>
    <n v="12.992999999999988"/>
  </r>
  <r>
    <n v="2519"/>
    <x v="1239"/>
    <x v="0"/>
    <x v="680"/>
    <n v="41569"/>
    <s v="Standard Class"/>
    <s v="CD-12790"/>
    <s v="Cynthia Delaney"/>
    <x v="2"/>
    <s v="United States"/>
    <s v="Oklahoma City"/>
    <x v="26"/>
    <n v="73120"/>
    <x v="2"/>
    <s v="OFF-LA-10004559"/>
    <x v="1"/>
    <x v="2"/>
    <s v="Avery 49"/>
    <n v="20.16"/>
    <n v="7"/>
    <n v="0"/>
    <n v="9.8783999999999992"/>
  </r>
  <r>
    <n v="2520"/>
    <x v="1239"/>
    <x v="0"/>
    <x v="680"/>
    <n v="41569"/>
    <s v="Standard Class"/>
    <s v="CD-12790"/>
    <s v="Cynthia Delaney"/>
    <x v="2"/>
    <s v="United States"/>
    <s v="Oklahoma City"/>
    <x v="26"/>
    <n v="73120"/>
    <x v="2"/>
    <s v="OFF-LA-10003223"/>
    <x v="1"/>
    <x v="2"/>
    <s v="Avery 508"/>
    <n v="29.46"/>
    <n v="6"/>
    <n v="0"/>
    <n v="14.4354"/>
  </r>
  <r>
    <n v="2521"/>
    <x v="1239"/>
    <x v="0"/>
    <x v="680"/>
    <n v="41569"/>
    <s v="Standard Class"/>
    <s v="CD-12790"/>
    <s v="Cynthia Delaney"/>
    <x v="2"/>
    <s v="United States"/>
    <s v="Oklahoma City"/>
    <x v="26"/>
    <n v="73120"/>
    <x v="2"/>
    <s v="OFF-AP-10002651"/>
    <x v="1"/>
    <x v="9"/>
    <s v="Hoover Upright Vacuum With Dirt Cup"/>
    <n v="868.58999999999992"/>
    <n v="3"/>
    <n v="0"/>
    <n v="251.89109999999988"/>
  </r>
  <r>
    <n v="2522"/>
    <x v="1239"/>
    <x v="0"/>
    <x v="680"/>
    <n v="41569"/>
    <s v="Standard Class"/>
    <s v="CD-12790"/>
    <s v="Cynthia Delaney"/>
    <x v="2"/>
    <s v="United States"/>
    <s v="Oklahoma City"/>
    <x v="26"/>
    <n v="73120"/>
    <x v="2"/>
    <s v="OFF-PA-10003177"/>
    <x v="1"/>
    <x v="10"/>
    <s v="Xerox 1999"/>
    <n v="12.96"/>
    <n v="2"/>
    <n v="0"/>
    <n v="6.2208000000000006"/>
  </r>
  <r>
    <n v="2523"/>
    <x v="1239"/>
    <x v="0"/>
    <x v="680"/>
    <n v="41569"/>
    <s v="Standard Class"/>
    <s v="CD-12790"/>
    <s v="Cynthia Delaney"/>
    <x v="2"/>
    <s v="United States"/>
    <s v="Oklahoma City"/>
    <x v="26"/>
    <n v="73120"/>
    <x v="2"/>
    <s v="TEC-PH-10003442"/>
    <x v="2"/>
    <x v="7"/>
    <s v="Samsung Replacement EH64AVFWE Premium Headset"/>
    <n v="5.5"/>
    <n v="1"/>
    <n v="0"/>
    <n v="1.375"/>
  </r>
  <r>
    <n v="2524"/>
    <x v="1239"/>
    <x v="0"/>
    <x v="680"/>
    <n v="41569"/>
    <s v="Standard Class"/>
    <s v="CD-12790"/>
    <s v="Cynthia Delaney"/>
    <x v="2"/>
    <s v="United States"/>
    <s v="Oklahoma City"/>
    <x v="26"/>
    <n v="73120"/>
    <x v="2"/>
    <s v="OFF-BI-10000977"/>
    <x v="1"/>
    <x v="8"/>
    <s v="Ibico Plastic Spiral Binding Combs"/>
    <n v="121.6"/>
    <n v="4"/>
    <n v="0"/>
    <n v="55.935999999999993"/>
  </r>
  <r>
    <n v="2525"/>
    <x v="1240"/>
    <x v="1"/>
    <x v="744"/>
    <n v="41009"/>
    <s v="Standard Class"/>
    <s v="TT-21220"/>
    <s v="Thomas Thornton"/>
    <x v="0"/>
    <s v="United States"/>
    <s v="Houston"/>
    <x v="5"/>
    <n v="77041"/>
    <x v="2"/>
    <s v="OFF-AR-10004078"/>
    <x v="1"/>
    <x v="6"/>
    <s v="Newell 312"/>
    <n v="42.047999999999995"/>
    <n v="9"/>
    <n v="0.2"/>
    <n v="5.2559999999999985"/>
  </r>
  <r>
    <n v="2526"/>
    <x v="1240"/>
    <x v="1"/>
    <x v="744"/>
    <n v="41009"/>
    <s v="Standard Class"/>
    <s v="TT-21220"/>
    <s v="Thomas Thornton"/>
    <x v="0"/>
    <s v="United States"/>
    <s v="Houston"/>
    <x v="5"/>
    <n v="77041"/>
    <x v="2"/>
    <s v="TEC-AC-10002550"/>
    <x v="2"/>
    <x v="11"/>
    <s v="Maxell 4.7GB DVD-RW 3/Pack"/>
    <n v="25.488"/>
    <n v="2"/>
    <n v="0.2"/>
    <n v="4.4603999999999999"/>
  </r>
  <r>
    <n v="2527"/>
    <x v="1240"/>
    <x v="1"/>
    <x v="744"/>
    <n v="41009"/>
    <s v="Standard Class"/>
    <s v="TT-21220"/>
    <s v="Thomas Thornton"/>
    <x v="0"/>
    <s v="United States"/>
    <s v="Houston"/>
    <x v="5"/>
    <n v="77041"/>
    <x v="2"/>
    <s v="OFF-BI-10004965"/>
    <x v="1"/>
    <x v="8"/>
    <s v="Ibico Covers for Plastic or Wire Binding Elements"/>
    <n v="6.8999999999999986"/>
    <n v="3"/>
    <n v="0.8"/>
    <n v="-12.075000000000003"/>
  </r>
  <r>
    <n v="2528"/>
    <x v="1240"/>
    <x v="1"/>
    <x v="744"/>
    <n v="41009"/>
    <s v="Standard Class"/>
    <s v="TT-21220"/>
    <s v="Thomas Thornton"/>
    <x v="0"/>
    <s v="United States"/>
    <s v="Houston"/>
    <x v="5"/>
    <n v="77041"/>
    <x v="2"/>
    <s v="OFF-BI-10004209"/>
    <x v="1"/>
    <x v="8"/>
    <s v="Fellowes Twister Kit, Gray/Clear, 3/pkg"/>
    <n v="9.6479999999999961"/>
    <n v="6"/>
    <n v="0.8"/>
    <n v="-16.884"/>
  </r>
  <r>
    <n v="2529"/>
    <x v="1240"/>
    <x v="1"/>
    <x v="744"/>
    <n v="41009"/>
    <s v="Standard Class"/>
    <s v="TT-21220"/>
    <s v="Thomas Thornton"/>
    <x v="0"/>
    <s v="United States"/>
    <s v="Houston"/>
    <x v="5"/>
    <n v="77041"/>
    <x v="2"/>
    <s v="OFF-PA-10001526"/>
    <x v="1"/>
    <x v="10"/>
    <s v="Xerox 1949"/>
    <n v="7.9680000000000009"/>
    <n v="2"/>
    <n v="0.2"/>
    <n v="2.8884000000000007"/>
  </r>
  <r>
    <n v="2530"/>
    <x v="1241"/>
    <x v="2"/>
    <x v="745"/>
    <n v="40845"/>
    <s v="Standard Class"/>
    <s v="DB-12910"/>
    <s v="Daniel Byrd"/>
    <x v="2"/>
    <s v="United States"/>
    <s v="Fort Lauderdale"/>
    <x v="2"/>
    <n v="33311"/>
    <x v="0"/>
    <s v="OFF-PA-10000788"/>
    <x v="1"/>
    <x v="10"/>
    <s v="Xerox 210"/>
    <n v="10.368000000000002"/>
    <n v="2"/>
    <n v="0.2"/>
    <n v="3.6288"/>
  </r>
  <r>
    <n v="2531"/>
    <x v="1242"/>
    <x v="2"/>
    <x v="654"/>
    <n v="40776"/>
    <s v="Standard Class"/>
    <s v="DJ-13510"/>
    <s v="Don Jones"/>
    <x v="1"/>
    <s v="United States"/>
    <s v="Little Rock"/>
    <x v="36"/>
    <n v="72209"/>
    <x v="0"/>
    <s v="OFF-PA-10000595"/>
    <x v="1"/>
    <x v="10"/>
    <s v="Xerox 1929"/>
    <n v="114.2"/>
    <n v="5"/>
    <n v="0"/>
    <n v="52.531999999999996"/>
  </r>
  <r>
    <n v="2532"/>
    <x v="1242"/>
    <x v="2"/>
    <x v="654"/>
    <n v="40776"/>
    <s v="Standard Class"/>
    <s v="DJ-13510"/>
    <s v="Don Jones"/>
    <x v="1"/>
    <s v="United States"/>
    <s v="Little Rock"/>
    <x v="36"/>
    <n v="72209"/>
    <x v="0"/>
    <s v="OFF-BI-10000829"/>
    <x v="1"/>
    <x v="8"/>
    <s v="Avery Non-Stick Binders"/>
    <n v="17.96"/>
    <n v="4"/>
    <n v="0"/>
    <n v="8.2615999999999996"/>
  </r>
  <r>
    <n v="2533"/>
    <x v="1242"/>
    <x v="2"/>
    <x v="654"/>
    <n v="40776"/>
    <s v="Standard Class"/>
    <s v="DJ-13510"/>
    <s v="Don Jones"/>
    <x v="1"/>
    <s v="United States"/>
    <s v="Little Rock"/>
    <x v="36"/>
    <n v="72209"/>
    <x v="0"/>
    <s v="OFF-FA-10002676"/>
    <x v="1"/>
    <x v="13"/>
    <s v="Colored Push Pins"/>
    <n v="12.67"/>
    <n v="7"/>
    <n v="0"/>
    <n v="4.5611999999999995"/>
  </r>
  <r>
    <n v="2534"/>
    <x v="1242"/>
    <x v="2"/>
    <x v="654"/>
    <n v="40776"/>
    <s v="Standard Class"/>
    <s v="DJ-13510"/>
    <s v="Don Jones"/>
    <x v="1"/>
    <s v="United States"/>
    <s v="Little Rock"/>
    <x v="36"/>
    <n v="72209"/>
    <x v="0"/>
    <s v="TEC-AC-10000844"/>
    <x v="2"/>
    <x v="11"/>
    <s v="Logitech Gaming G510s - Keyboard"/>
    <n v="339.96"/>
    <n v="4"/>
    <n v="0"/>
    <n v="122.38559999999998"/>
  </r>
  <r>
    <n v="2535"/>
    <x v="1243"/>
    <x v="3"/>
    <x v="733"/>
    <n v="41870"/>
    <s v="Second Class"/>
    <s v="DL-13495"/>
    <s v="Dionis Lloyd"/>
    <x v="1"/>
    <s v="United States"/>
    <s v="Philadelphia"/>
    <x v="9"/>
    <n v="19120"/>
    <x v="3"/>
    <s v="OFF-ST-10004459"/>
    <x v="1"/>
    <x v="4"/>
    <s v="Tennsco Single-Tier Lockers"/>
    <n v="1801.6320000000001"/>
    <n v="6"/>
    <n v="0.2"/>
    <n v="-337.80600000000004"/>
  </r>
  <r>
    <n v="2536"/>
    <x v="1244"/>
    <x v="1"/>
    <x v="684"/>
    <n v="41160"/>
    <s v="First Class"/>
    <s v="LO-17170"/>
    <s v="Lori Olson"/>
    <x v="1"/>
    <s v="United States"/>
    <s v="La Quinta"/>
    <x v="1"/>
    <n v="92253"/>
    <x v="1"/>
    <s v="TEC-AC-10003499"/>
    <x v="2"/>
    <x v="11"/>
    <s v="Memorex Mini Travel Drive 8 GB USB 2.0 Flash Drive"/>
    <n v="46.32"/>
    <n v="4"/>
    <n v="0"/>
    <n v="18.064800000000002"/>
  </r>
  <r>
    <n v="2537"/>
    <x v="1245"/>
    <x v="1"/>
    <x v="746"/>
    <n v="40937"/>
    <s v="Second Class"/>
    <s v="SV-20365"/>
    <s v="Seth Vernon"/>
    <x v="0"/>
    <s v="United States"/>
    <s v="Cleveland"/>
    <x v="24"/>
    <n v="44105"/>
    <x v="3"/>
    <s v="FUR-CH-10000513"/>
    <x v="0"/>
    <x v="1"/>
    <s v="High-Back Leather Manager's Chair"/>
    <n v="181.98599999999999"/>
    <n v="2"/>
    <n v="0.3"/>
    <n v="-54.595799999999997"/>
  </r>
  <r>
    <n v="2538"/>
    <x v="1245"/>
    <x v="1"/>
    <x v="746"/>
    <n v="40937"/>
    <s v="Second Class"/>
    <s v="SV-20365"/>
    <s v="Seth Vernon"/>
    <x v="0"/>
    <s v="United States"/>
    <s v="Cleveland"/>
    <x v="24"/>
    <n v="44105"/>
    <x v="3"/>
    <s v="TEC-PH-10000895"/>
    <x v="2"/>
    <x v="7"/>
    <s v="Polycom VVX 310 VoIP phone"/>
    <n v="431.976"/>
    <n v="4"/>
    <n v="0.4"/>
    <n v="-100.7944"/>
  </r>
  <r>
    <n v="2539"/>
    <x v="1245"/>
    <x v="1"/>
    <x v="746"/>
    <n v="40937"/>
    <s v="Second Class"/>
    <s v="SV-20365"/>
    <s v="Seth Vernon"/>
    <x v="0"/>
    <s v="United States"/>
    <s v="Cleveland"/>
    <x v="24"/>
    <n v="44105"/>
    <x v="3"/>
    <s v="TEC-PH-10002555"/>
    <x v="2"/>
    <x v="7"/>
    <s v="Nortel Meridian M5316 Digital phone"/>
    <n v="155.36999999999998"/>
    <n v="1"/>
    <n v="0.4"/>
    <n v="-36.253"/>
  </r>
  <r>
    <n v="2540"/>
    <x v="1246"/>
    <x v="1"/>
    <x v="747"/>
    <n v="41106"/>
    <s v="Same Day"/>
    <s v="EM-13810"/>
    <s v="Eleni McCrary"/>
    <x v="1"/>
    <s v="United States"/>
    <s v="San Francisco"/>
    <x v="1"/>
    <n v="94122"/>
    <x v="1"/>
    <s v="FUR-CH-10003312"/>
    <x v="0"/>
    <x v="1"/>
    <s v="Hon 2090 “Pillow Soft” Series Mid Back Swivel/Tilt Chairs"/>
    <n v="1348.7040000000002"/>
    <n v="6"/>
    <n v="0.2"/>
    <n v="-219.16440000000023"/>
  </r>
  <r>
    <n v="2541"/>
    <x v="1246"/>
    <x v="1"/>
    <x v="747"/>
    <n v="41106"/>
    <s v="Same Day"/>
    <s v="EM-13810"/>
    <s v="Eleni McCrary"/>
    <x v="1"/>
    <s v="United States"/>
    <s v="San Francisco"/>
    <x v="1"/>
    <n v="94122"/>
    <x v="1"/>
    <s v="FUR-CH-10004086"/>
    <x v="0"/>
    <x v="1"/>
    <s v="Hon 4070 Series Pagoda Armless Upholstered Stacking Chairs"/>
    <n v="700.15200000000004"/>
    <n v="3"/>
    <n v="0.2"/>
    <n v="78.767099999999971"/>
  </r>
  <r>
    <n v="2542"/>
    <x v="1247"/>
    <x v="0"/>
    <x v="567"/>
    <n v="41399"/>
    <s v="Standard Class"/>
    <s v="KD-16615"/>
    <s v="Ken Dana"/>
    <x v="1"/>
    <s v="United States"/>
    <s v="Scottsdale"/>
    <x v="16"/>
    <n v="85254"/>
    <x v="1"/>
    <s v="FUR-FU-10002759"/>
    <x v="0"/>
    <x v="5"/>
    <s v="12-1/2 Diameter Round Wall Clock"/>
    <n v="111.88800000000001"/>
    <n v="7"/>
    <n v="0.2"/>
    <n v="22.377600000000001"/>
  </r>
  <r>
    <n v="2543"/>
    <x v="1248"/>
    <x v="2"/>
    <x v="467"/>
    <n v="40817"/>
    <s v="Second Class"/>
    <s v="NB-18580"/>
    <s v="Nicole Brennan"/>
    <x v="1"/>
    <s v="United States"/>
    <s v="Philadelphia"/>
    <x v="9"/>
    <n v="19134"/>
    <x v="3"/>
    <s v="OFF-AP-10002191"/>
    <x v="1"/>
    <x v="9"/>
    <s v="Belkin 8 Outlet SurgeMaster II Gold Surge Protector"/>
    <n v="143.952"/>
    <n v="3"/>
    <n v="0.2"/>
    <n v="14.39520000000001"/>
  </r>
  <r>
    <n v="2544"/>
    <x v="1249"/>
    <x v="0"/>
    <x v="162"/>
    <n v="41532"/>
    <s v="Standard Class"/>
    <s v="AP-10720"/>
    <s v="Anne Pryor"/>
    <x v="2"/>
    <s v="United States"/>
    <s v="Malden"/>
    <x v="31"/>
    <n v="2148"/>
    <x v="3"/>
    <s v="FUR-BO-10003450"/>
    <x v="0"/>
    <x v="0"/>
    <s v="Bush Westfield Collection Bookcases, Dark Cherry Finish"/>
    <n v="173.94"/>
    <n v="3"/>
    <n v="0"/>
    <n v="13.915199999999992"/>
  </r>
  <r>
    <n v="2545"/>
    <x v="1249"/>
    <x v="0"/>
    <x v="162"/>
    <n v="41532"/>
    <s v="Standard Class"/>
    <s v="AP-10720"/>
    <s v="Anne Pryor"/>
    <x v="2"/>
    <s v="United States"/>
    <s v="Malden"/>
    <x v="31"/>
    <n v="2148"/>
    <x v="3"/>
    <s v="OFF-LA-10000248"/>
    <x v="1"/>
    <x v="2"/>
    <s v="Avery 52"/>
    <n v="14.76"/>
    <n v="4"/>
    <n v="0"/>
    <n v="6.9371999999999998"/>
  </r>
  <r>
    <n v="2546"/>
    <x v="1250"/>
    <x v="3"/>
    <x v="513"/>
    <n v="41750"/>
    <s v="Standard Class"/>
    <s v="JE-15745"/>
    <s v="Joel Eaton"/>
    <x v="0"/>
    <s v="United States"/>
    <s v="San Jose"/>
    <x v="1"/>
    <n v="95123"/>
    <x v="1"/>
    <s v="OFF-ST-10004804"/>
    <x v="1"/>
    <x v="4"/>
    <s v="Belkin 19&quot; Vented Equipment Shelf, Black"/>
    <n v="205.92"/>
    <n v="4"/>
    <n v="0"/>
    <n v="2.0592000000000041"/>
  </r>
  <r>
    <n v="2547"/>
    <x v="1250"/>
    <x v="3"/>
    <x v="513"/>
    <n v="41750"/>
    <s v="Standard Class"/>
    <s v="JE-15745"/>
    <s v="Joel Eaton"/>
    <x v="0"/>
    <s v="United States"/>
    <s v="San Jose"/>
    <x v="1"/>
    <n v="95123"/>
    <x v="1"/>
    <s v="FUR-BO-10001337"/>
    <x v="0"/>
    <x v="0"/>
    <s v="O'Sullivan Living Dimensions 2-Shelf Bookcases"/>
    <n v="102.833"/>
    <n v="1"/>
    <n v="0.15"/>
    <n v="-6.0489999999999995"/>
  </r>
  <r>
    <n v="2548"/>
    <x v="1251"/>
    <x v="1"/>
    <x v="748"/>
    <n v="41143"/>
    <s v="Standard Class"/>
    <s v="JM-15865"/>
    <s v="John Murray"/>
    <x v="0"/>
    <s v="United States"/>
    <s v="Phoenix"/>
    <x v="16"/>
    <n v="85023"/>
    <x v="1"/>
    <s v="OFF-AR-10002255"/>
    <x v="1"/>
    <x v="6"/>
    <s v="Newell 346"/>
    <n v="2.3039999999999998"/>
    <n v="1"/>
    <n v="0.2"/>
    <n v="0.25919999999999999"/>
  </r>
  <r>
    <n v="2549"/>
    <x v="1251"/>
    <x v="1"/>
    <x v="748"/>
    <n v="41143"/>
    <s v="Standard Class"/>
    <s v="JM-15865"/>
    <s v="John Murray"/>
    <x v="0"/>
    <s v="United States"/>
    <s v="Phoenix"/>
    <x v="16"/>
    <n v="85023"/>
    <x v="1"/>
    <s v="TEC-PH-10002624"/>
    <x v="2"/>
    <x v="7"/>
    <s v="Samsung Galaxy S4 Mini"/>
    <n v="1879.96"/>
    <n v="5"/>
    <n v="0.2"/>
    <n v="211.49549999999977"/>
  </r>
  <r>
    <n v="2550"/>
    <x v="1251"/>
    <x v="1"/>
    <x v="748"/>
    <n v="41143"/>
    <s v="Standard Class"/>
    <s v="JM-15865"/>
    <s v="John Murray"/>
    <x v="0"/>
    <s v="United States"/>
    <s v="Phoenix"/>
    <x v="16"/>
    <n v="85023"/>
    <x v="1"/>
    <s v="OFF-PA-10001878"/>
    <x v="1"/>
    <x v="10"/>
    <s v="Xerox 1891"/>
    <n v="313.024"/>
    <n v="8"/>
    <n v="0.2"/>
    <n v="105.64559999999997"/>
  </r>
  <r>
    <n v="2551"/>
    <x v="1251"/>
    <x v="1"/>
    <x v="748"/>
    <n v="41143"/>
    <s v="Standard Class"/>
    <s v="JM-15865"/>
    <s v="John Murray"/>
    <x v="0"/>
    <s v="United States"/>
    <s v="Phoenix"/>
    <x v="16"/>
    <n v="85023"/>
    <x v="1"/>
    <s v="OFF-LA-10000452"/>
    <x v="1"/>
    <x v="2"/>
    <s v="Avery 488"/>
    <n v="5.04"/>
    <n v="2"/>
    <n v="0.2"/>
    <n v="1.764"/>
  </r>
  <r>
    <n v="2552"/>
    <x v="1252"/>
    <x v="3"/>
    <x v="123"/>
    <n v="41967"/>
    <s v="Standard Class"/>
    <s v="AB-10105"/>
    <s v="Adrian Barton"/>
    <x v="0"/>
    <s v="United States"/>
    <s v="Henderson"/>
    <x v="0"/>
    <n v="42420"/>
    <x v="0"/>
    <s v="FUR-FU-10004665"/>
    <x v="0"/>
    <x v="5"/>
    <s v="3M Polarizing Task Lamp with Clamp Arm, Light Gray"/>
    <n v="821.87999999999988"/>
    <n v="6"/>
    <n v="0"/>
    <n v="213.68880000000001"/>
  </r>
  <r>
    <n v="2553"/>
    <x v="1252"/>
    <x v="3"/>
    <x v="123"/>
    <n v="41967"/>
    <s v="Standard Class"/>
    <s v="AB-10105"/>
    <s v="Adrian Barton"/>
    <x v="0"/>
    <s v="United States"/>
    <s v="Henderson"/>
    <x v="0"/>
    <n v="42420"/>
    <x v="0"/>
    <s v="OFF-BI-10000088"/>
    <x v="1"/>
    <x v="8"/>
    <s v="GBC Imprintable Covers"/>
    <n v="21.96"/>
    <n v="2"/>
    <n v="0"/>
    <n v="10.760400000000001"/>
  </r>
  <r>
    <n v="2554"/>
    <x v="1253"/>
    <x v="0"/>
    <x v="749"/>
    <n v="41536"/>
    <s v="Standard Class"/>
    <s v="PN-18775"/>
    <s v="Parhena Norris"/>
    <x v="2"/>
    <s v="United States"/>
    <s v="Columbia"/>
    <x v="20"/>
    <n v="29203"/>
    <x v="0"/>
    <s v="OFF-PA-10000029"/>
    <x v="1"/>
    <x v="10"/>
    <s v="Xerox 224"/>
    <n v="25.92"/>
    <n v="4"/>
    <n v="0"/>
    <n v="12.441600000000001"/>
  </r>
  <r>
    <n v="2555"/>
    <x v="1254"/>
    <x v="0"/>
    <x v="243"/>
    <n v="41507"/>
    <s v="Standard Class"/>
    <s v="JC-15775"/>
    <s v="John Castell"/>
    <x v="0"/>
    <s v="United States"/>
    <s v="Tallahassee"/>
    <x v="2"/>
    <n v="32303"/>
    <x v="0"/>
    <s v="TEC-PH-10000369"/>
    <x v="2"/>
    <x v="7"/>
    <s v="HTC One Mini"/>
    <n v="705.54399999999998"/>
    <n v="7"/>
    <n v="0.2"/>
    <n v="70.554400000000072"/>
  </r>
  <r>
    <n v="2556"/>
    <x v="1255"/>
    <x v="1"/>
    <x v="120"/>
    <n v="41182"/>
    <s v="Standard Class"/>
    <s v="PF-19165"/>
    <s v="Philip Fox"/>
    <x v="0"/>
    <s v="United States"/>
    <s v="New York City"/>
    <x v="15"/>
    <n v="10035"/>
    <x v="3"/>
    <s v="TEC-AC-10001590"/>
    <x v="2"/>
    <x v="11"/>
    <s v="Dell Slim USB Multimedia Keyboard"/>
    <n v="50"/>
    <n v="2"/>
    <n v="0"/>
    <n v="12"/>
  </r>
  <r>
    <n v="2557"/>
    <x v="1256"/>
    <x v="0"/>
    <x v="750"/>
    <n v="41562"/>
    <s v="Standard Class"/>
    <s v="BW-11110"/>
    <s v="Bart Watters"/>
    <x v="1"/>
    <s v="United States"/>
    <s v="Houston"/>
    <x v="5"/>
    <n v="77070"/>
    <x v="2"/>
    <s v="FUR-FU-10004909"/>
    <x v="0"/>
    <x v="5"/>
    <s v="Contemporary Wood/Metal Frame"/>
    <n v="51.712000000000003"/>
    <n v="8"/>
    <n v="0.6"/>
    <n v="-32.320000000000007"/>
  </r>
  <r>
    <n v="2558"/>
    <x v="1257"/>
    <x v="1"/>
    <x v="539"/>
    <n v="40998"/>
    <s v="Standard Class"/>
    <s v="BP-11185"/>
    <s v="Ben Peterman"/>
    <x v="1"/>
    <s v="United States"/>
    <s v="Coral Springs"/>
    <x v="2"/>
    <n v="33065"/>
    <x v="0"/>
    <s v="OFF-AP-10002287"/>
    <x v="1"/>
    <x v="9"/>
    <s v="Eureka Sanitaire  Multi-Pro Heavy-Duty Upright, Disposable Bags"/>
    <n v="6.9920000000000009"/>
    <n v="2"/>
    <n v="0.2"/>
    <n v="0.52439999999999998"/>
  </r>
  <r>
    <n v="2559"/>
    <x v="1258"/>
    <x v="1"/>
    <x v="70"/>
    <n v="41064"/>
    <s v="Standard Class"/>
    <s v="TM-21010"/>
    <s v="Tamara Manning"/>
    <x v="0"/>
    <s v="United States"/>
    <s v="Orem"/>
    <x v="7"/>
    <n v="84057"/>
    <x v="1"/>
    <s v="FUR-BO-10004357"/>
    <x v="0"/>
    <x v="0"/>
    <s v="O'Sullivan Living Dimensions 3-Shelf Bookcases"/>
    <n v="1406.86"/>
    <n v="7"/>
    <n v="0"/>
    <n v="140.68599999999989"/>
  </r>
  <r>
    <n v="2560"/>
    <x v="1258"/>
    <x v="1"/>
    <x v="70"/>
    <n v="41064"/>
    <s v="Standard Class"/>
    <s v="TM-21010"/>
    <s v="Tamara Manning"/>
    <x v="0"/>
    <s v="United States"/>
    <s v="Orem"/>
    <x v="7"/>
    <n v="84057"/>
    <x v="1"/>
    <s v="OFF-LA-10003766"/>
    <x v="1"/>
    <x v="2"/>
    <s v="Self-Adhesive Removable Labels"/>
    <n v="15.75"/>
    <n v="5"/>
    <n v="0"/>
    <n v="7.5600000000000005"/>
  </r>
  <r>
    <n v="2561"/>
    <x v="1258"/>
    <x v="1"/>
    <x v="70"/>
    <n v="41064"/>
    <s v="Standard Class"/>
    <s v="TM-21010"/>
    <s v="Tamara Manning"/>
    <x v="0"/>
    <s v="United States"/>
    <s v="Orem"/>
    <x v="7"/>
    <n v="84057"/>
    <x v="1"/>
    <s v="OFF-ST-10000046"/>
    <x v="1"/>
    <x v="4"/>
    <s v="Fellowes Super Stor/Drawer Files"/>
    <n v="323.10000000000002"/>
    <n v="2"/>
    <n v="0"/>
    <n v="61.38900000000001"/>
  </r>
  <r>
    <n v="2562"/>
    <x v="1259"/>
    <x v="1"/>
    <x v="707"/>
    <n v="41274"/>
    <s v="Standard Class"/>
    <s v="MB-17305"/>
    <s v="Maria Bertelson"/>
    <x v="0"/>
    <s v="United States"/>
    <s v="Nashville"/>
    <x v="18"/>
    <n v="37211"/>
    <x v="0"/>
    <s v="OFF-LA-10003190"/>
    <x v="1"/>
    <x v="2"/>
    <s v="Avery 474"/>
    <n v="9.2159999999999993"/>
    <n v="4"/>
    <n v="0.2"/>
    <n v="3.3408000000000002"/>
  </r>
  <r>
    <n v="2563"/>
    <x v="1259"/>
    <x v="1"/>
    <x v="707"/>
    <n v="41274"/>
    <s v="Standard Class"/>
    <s v="MB-17305"/>
    <s v="Maria Bertelson"/>
    <x v="0"/>
    <s v="United States"/>
    <s v="Nashville"/>
    <x v="18"/>
    <n v="37211"/>
    <x v="0"/>
    <s v="OFF-PA-10002787"/>
    <x v="1"/>
    <x v="10"/>
    <s v="Xerox 227"/>
    <n v="10.368000000000002"/>
    <n v="2"/>
    <n v="0.2"/>
    <n v="3.6288"/>
  </r>
  <r>
    <n v="2564"/>
    <x v="1260"/>
    <x v="1"/>
    <x v="751"/>
    <n v="40990"/>
    <s v="Second Class"/>
    <s v="HR-14830"/>
    <s v="Harold Ryan"/>
    <x v="1"/>
    <s v="United States"/>
    <s v="New York City"/>
    <x v="15"/>
    <n v="10009"/>
    <x v="3"/>
    <s v="TEC-AC-10000387"/>
    <x v="2"/>
    <x v="11"/>
    <s v="KeyTronic KT800P2 - Keyboard - Black"/>
    <n v="15.02"/>
    <n v="1"/>
    <n v="0"/>
    <n v="2.7035999999999998"/>
  </r>
  <r>
    <n v="2565"/>
    <x v="1260"/>
    <x v="1"/>
    <x v="751"/>
    <n v="40990"/>
    <s v="Second Class"/>
    <s v="HR-14830"/>
    <s v="Harold Ryan"/>
    <x v="1"/>
    <s v="United States"/>
    <s v="New York City"/>
    <x v="15"/>
    <n v="10009"/>
    <x v="3"/>
    <s v="OFF-ST-10001291"/>
    <x v="1"/>
    <x v="4"/>
    <s v="Tenex Personal Self-Stacking Standard File Box, Black/Gray"/>
    <n v="33.82"/>
    <n v="2"/>
    <n v="0"/>
    <n v="9.1313999999999993"/>
  </r>
  <r>
    <n v="2566"/>
    <x v="1261"/>
    <x v="3"/>
    <x v="202"/>
    <n v="41998"/>
    <s v="First Class"/>
    <s v="BD-11635"/>
    <s v="Brian Derr"/>
    <x v="0"/>
    <s v="United States"/>
    <s v="Bowling Green"/>
    <x v="0"/>
    <n v="42104"/>
    <x v="0"/>
    <s v="TEC-AC-10003116"/>
    <x v="2"/>
    <x v="11"/>
    <s v="Memorex Froggy Flash Drive 8 GB"/>
    <n v="71"/>
    <n v="4"/>
    <n v="0"/>
    <n v="27.689999999999998"/>
  </r>
  <r>
    <n v="2567"/>
    <x v="1262"/>
    <x v="3"/>
    <x v="752"/>
    <n v="41947"/>
    <s v="Second Class"/>
    <s v="SF-20200"/>
    <s v="Sarah Foster"/>
    <x v="0"/>
    <s v="United States"/>
    <s v="Bellingham"/>
    <x v="4"/>
    <n v="98226"/>
    <x v="1"/>
    <s v="OFF-BI-10001308"/>
    <x v="1"/>
    <x v="8"/>
    <s v="GBC Standard Plastic Binding Systems' Combs"/>
    <n v="25.120000000000005"/>
    <n v="5"/>
    <n v="0.2"/>
    <n v="7.8499999999999979"/>
  </r>
  <r>
    <n v="2568"/>
    <x v="1262"/>
    <x v="3"/>
    <x v="752"/>
    <n v="41947"/>
    <s v="Second Class"/>
    <s v="SF-20200"/>
    <s v="Sarah Foster"/>
    <x v="0"/>
    <s v="United States"/>
    <s v="Bellingham"/>
    <x v="4"/>
    <n v="98226"/>
    <x v="1"/>
    <s v="FUR-TA-10003954"/>
    <x v="0"/>
    <x v="3"/>
    <s v="Hon 94000 Series Round Tables"/>
    <n v="2665.62"/>
    <n v="9"/>
    <n v="0"/>
    <n v="239.90580000000011"/>
  </r>
  <r>
    <n v="2569"/>
    <x v="1263"/>
    <x v="3"/>
    <x v="210"/>
    <n v="41894"/>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n v="42001"/>
    <s v="Same Day"/>
    <s v="DR-12880"/>
    <s v="Dan Reichenbach"/>
    <x v="1"/>
    <s v="United States"/>
    <s v="Newark"/>
    <x v="24"/>
    <n v="43055"/>
    <x v="3"/>
    <s v="TEC-PH-10000576"/>
    <x v="2"/>
    <x v="7"/>
    <s v="AT&amp;T 1080 Corded phone"/>
    <n v="164.38800000000001"/>
    <n v="2"/>
    <n v="0.4"/>
    <n v="-35.617400000000004"/>
  </r>
  <r>
    <n v="2571"/>
    <x v="1264"/>
    <x v="3"/>
    <x v="753"/>
    <n v="42001"/>
    <s v="Same Day"/>
    <s v="DR-12880"/>
    <s v="Dan Reichenbach"/>
    <x v="1"/>
    <s v="United States"/>
    <s v="Newark"/>
    <x v="24"/>
    <n v="43055"/>
    <x v="3"/>
    <s v="OFF-AR-10004441"/>
    <x v="1"/>
    <x v="6"/>
    <s v="BIC Brite Liner Highlighters"/>
    <n v="13.247999999999999"/>
    <n v="4"/>
    <n v="0.2"/>
    <n v="3.6431999999999998"/>
  </r>
  <r>
    <n v="2572"/>
    <x v="1265"/>
    <x v="3"/>
    <x v="11"/>
    <n v="41842"/>
    <s v="Standard Class"/>
    <s v="VM-21685"/>
    <s v="Valerie Mitchum"/>
    <x v="2"/>
    <s v="United States"/>
    <s v="Woodstock"/>
    <x v="10"/>
    <n v="60098"/>
    <x v="2"/>
    <s v="OFF-AR-10003759"/>
    <x v="1"/>
    <x v="6"/>
    <s v="Crayola Anti Dust Chalk, 12/Pack"/>
    <n v="2.9120000000000004"/>
    <n v="2"/>
    <n v="0.2"/>
    <n v="0.90999999999999981"/>
  </r>
  <r>
    <n v="2573"/>
    <x v="1266"/>
    <x v="0"/>
    <x v="399"/>
    <n v="41502"/>
    <s v="Second Class"/>
    <s v="CM-12235"/>
    <s v="Chris McAfee"/>
    <x v="0"/>
    <s v="United States"/>
    <s v="Carrollton"/>
    <x v="5"/>
    <n v="75007"/>
    <x v="2"/>
    <s v="TEC-AC-10004145"/>
    <x v="2"/>
    <x v="11"/>
    <s v="Logitech diNovo Edge Keyboard"/>
    <n v="1399.9440000000002"/>
    <n v="7"/>
    <n v="0.2"/>
    <n v="52.497900000000016"/>
  </r>
  <r>
    <n v="2574"/>
    <x v="1267"/>
    <x v="3"/>
    <x v="362"/>
    <n v="41835"/>
    <s v="Standard Class"/>
    <s v="SM-20320"/>
    <s v="Sean Miller"/>
    <x v="2"/>
    <s v="United States"/>
    <s v="Lafayette"/>
    <x v="14"/>
    <n v="47905"/>
    <x v="2"/>
    <s v="FUR-FU-10000293"/>
    <x v="0"/>
    <x v="5"/>
    <s v="Eldon Antistatic Chair Mats for Low to Medium Pile Carpets"/>
    <n v="526.45000000000005"/>
    <n v="5"/>
    <n v="0"/>
    <n v="31.586999999999961"/>
  </r>
  <r>
    <n v="2575"/>
    <x v="1268"/>
    <x v="2"/>
    <x v="754"/>
    <n v="40874"/>
    <s v="Standard Class"/>
    <s v="RA-19885"/>
    <s v="Ruben Ausman"/>
    <x v="1"/>
    <s v="United States"/>
    <s v="Columbus"/>
    <x v="32"/>
    <n v="31907"/>
    <x v="0"/>
    <s v="OFF-EN-10004955"/>
    <x v="1"/>
    <x v="12"/>
    <s v="Fashion Color Clasp Envelopes"/>
    <n v="16.23"/>
    <n v="3"/>
    <n v="0"/>
    <n v="7.9527000000000001"/>
  </r>
  <r>
    <n v="2576"/>
    <x v="1268"/>
    <x v="2"/>
    <x v="754"/>
    <n v="40874"/>
    <s v="Standard Class"/>
    <s v="RA-19885"/>
    <s v="Ruben Ausman"/>
    <x v="1"/>
    <s v="United States"/>
    <s v="Columbus"/>
    <x v="32"/>
    <n v="31907"/>
    <x v="0"/>
    <s v="OFF-BI-10001071"/>
    <x v="1"/>
    <x v="8"/>
    <s v="GBC ProClick Punch Binding System"/>
    <n v="319.89999999999998"/>
    <n v="5"/>
    <n v="0"/>
    <n v="156.751"/>
  </r>
  <r>
    <n v="2577"/>
    <x v="1268"/>
    <x v="2"/>
    <x v="754"/>
    <n v="40874"/>
    <s v="Standard Class"/>
    <s v="RA-19885"/>
    <s v="Ruben Ausman"/>
    <x v="1"/>
    <s v="United States"/>
    <s v="Columbus"/>
    <x v="32"/>
    <n v="31907"/>
    <x v="0"/>
    <s v="OFF-EN-10001990"/>
    <x v="1"/>
    <x v="12"/>
    <s v="Staples"/>
    <n v="11.36"/>
    <n v="2"/>
    <n v="0"/>
    <n v="5.3391999999999991"/>
  </r>
  <r>
    <n v="2578"/>
    <x v="1268"/>
    <x v="2"/>
    <x v="754"/>
    <n v="40874"/>
    <s v="Standard Class"/>
    <s v="RA-19885"/>
    <s v="Ruben Ausman"/>
    <x v="1"/>
    <s v="United States"/>
    <s v="Columbus"/>
    <x v="32"/>
    <n v="31907"/>
    <x v="0"/>
    <s v="OFF-AP-10002734"/>
    <x v="1"/>
    <x v="9"/>
    <s v="Holmes Harmony HEPA Air Purifier for 17 x 20 Room"/>
    <n v="675.12"/>
    <n v="3"/>
    <n v="0"/>
    <n v="290.30160000000001"/>
  </r>
  <r>
    <n v="2579"/>
    <x v="1269"/>
    <x v="2"/>
    <x v="755"/>
    <n v="40575"/>
    <s v="Standard Class"/>
    <s v="SD-20485"/>
    <s v="Shirley Daniels"/>
    <x v="2"/>
    <s v="United States"/>
    <s v="Alexandria"/>
    <x v="17"/>
    <n v="22304"/>
    <x v="0"/>
    <s v="FUR-FU-10004587"/>
    <x v="0"/>
    <x v="5"/>
    <s v="GE General Use Halogen Bulbs, 100 Watts, 1 Bulb per Pack"/>
    <n v="62.820000000000007"/>
    <n v="3"/>
    <n v="0"/>
    <n v="30.7818"/>
  </r>
  <r>
    <n v="2580"/>
    <x v="1269"/>
    <x v="2"/>
    <x v="755"/>
    <n v="40575"/>
    <s v="Standard Class"/>
    <s v="SD-20485"/>
    <s v="Shirley Daniels"/>
    <x v="2"/>
    <s v="United States"/>
    <s v="Alexandria"/>
    <x v="17"/>
    <n v="22304"/>
    <x v="0"/>
    <s v="OFF-ST-10004337"/>
    <x v="1"/>
    <x v="4"/>
    <s v="SAFCO Commercial Wire Shelving, 72h"/>
    <n v="489.92"/>
    <n v="8"/>
    <n v="0"/>
    <n v="0"/>
  </r>
  <r>
    <n v="2581"/>
    <x v="1269"/>
    <x v="2"/>
    <x v="755"/>
    <n v="40575"/>
    <s v="Standard Class"/>
    <s v="SD-20485"/>
    <s v="Shirley Daniels"/>
    <x v="2"/>
    <s v="United States"/>
    <s v="Alexandria"/>
    <x v="17"/>
    <n v="22304"/>
    <x v="0"/>
    <s v="OFF-PA-10003072"/>
    <x v="1"/>
    <x v="10"/>
    <s v="Eureka Recycled Copy Paper 8 1/2&quot; x 11&quot;, Ream"/>
    <n v="19.440000000000001"/>
    <n v="3"/>
    <n v="0"/>
    <n v="9.3312000000000008"/>
  </r>
  <r>
    <n v="2582"/>
    <x v="1269"/>
    <x v="2"/>
    <x v="755"/>
    <n v="40575"/>
    <s v="Standard Class"/>
    <s v="SD-20485"/>
    <s v="Shirley Daniels"/>
    <x v="2"/>
    <s v="United States"/>
    <s v="Alexandria"/>
    <x v="17"/>
    <n v="22304"/>
    <x v="0"/>
    <s v="OFF-PA-10000380"/>
    <x v="1"/>
    <x v="10"/>
    <s v="REDIFORM Incoming/Outgoing Call Register, 11&quot; X 8 1/2&quot;, 100 Messages"/>
    <n v="16.68"/>
    <n v="2"/>
    <n v="0"/>
    <n v="8.34"/>
  </r>
  <r>
    <n v="2583"/>
    <x v="1269"/>
    <x v="2"/>
    <x v="755"/>
    <n v="40575"/>
    <s v="Standard Class"/>
    <s v="SD-20485"/>
    <s v="Shirley Daniels"/>
    <x v="2"/>
    <s v="United States"/>
    <s v="Alexandria"/>
    <x v="17"/>
    <n v="22304"/>
    <x v="0"/>
    <s v="TEC-PH-10004833"/>
    <x v="2"/>
    <x v="7"/>
    <s v="Macally Suction Cup Mount"/>
    <n v="155.35"/>
    <n v="13"/>
    <n v="0"/>
    <n v="0"/>
  </r>
  <r>
    <n v="2584"/>
    <x v="1269"/>
    <x v="2"/>
    <x v="755"/>
    <n v="40575"/>
    <s v="Standard Class"/>
    <s v="SD-20485"/>
    <s v="Shirley Daniels"/>
    <x v="2"/>
    <s v="United States"/>
    <s v="Alexandria"/>
    <x v="17"/>
    <n v="22304"/>
    <x v="0"/>
    <s v="FUR-FU-10001847"/>
    <x v="0"/>
    <x v="5"/>
    <s v="Eldon Image Series Black Desk Accessories"/>
    <n v="12.419999999999998"/>
    <n v="3"/>
    <n v="0"/>
    <n v="4.4711999999999996"/>
  </r>
  <r>
    <n v="2585"/>
    <x v="1269"/>
    <x v="2"/>
    <x v="755"/>
    <n v="40575"/>
    <s v="Standard Class"/>
    <s v="SD-20485"/>
    <s v="Shirley Daniels"/>
    <x v="2"/>
    <s v="United States"/>
    <s v="Alexandria"/>
    <x v="17"/>
    <n v="22304"/>
    <x v="0"/>
    <s v="TEC-PH-10002103"/>
    <x v="2"/>
    <x v="7"/>
    <s v="Jabra SPEAK 410"/>
    <n v="187.98"/>
    <n v="2"/>
    <n v="0"/>
    <n v="52.634399999999999"/>
  </r>
  <r>
    <n v="2586"/>
    <x v="1270"/>
    <x v="1"/>
    <x v="502"/>
    <n v="41223"/>
    <s v="Standard Class"/>
    <s v="CS-12250"/>
    <s v="Chris Selesnick"/>
    <x v="1"/>
    <s v="United States"/>
    <s v="Haltom City"/>
    <x v="5"/>
    <n v="76117"/>
    <x v="2"/>
    <s v="OFF-EN-10001137"/>
    <x v="1"/>
    <x v="12"/>
    <s v="#10 Gummed Flap White Envelopes, 100/Box"/>
    <n v="6.6080000000000005"/>
    <n v="2"/>
    <n v="0.2"/>
    <n v="2.1475999999999997"/>
  </r>
  <r>
    <n v="2587"/>
    <x v="1271"/>
    <x v="3"/>
    <x v="160"/>
    <n v="41827"/>
    <s v="Standard Class"/>
    <s v="RA-19285"/>
    <s v="Ralph Arnett"/>
    <x v="0"/>
    <s v="United States"/>
    <s v="New York City"/>
    <x v="15"/>
    <n v="10024"/>
    <x v="3"/>
    <s v="OFF-ST-10001476"/>
    <x v="1"/>
    <x v="4"/>
    <s v="Steel Personal Filing/Posting Tote"/>
    <n v="248.57"/>
    <n v="7"/>
    <n v="0"/>
    <n v="67.113900000000015"/>
  </r>
  <r>
    <n v="2588"/>
    <x v="1271"/>
    <x v="3"/>
    <x v="160"/>
    <n v="41827"/>
    <s v="Standard Class"/>
    <s v="RA-19285"/>
    <s v="Ralph Arnett"/>
    <x v="0"/>
    <s v="United States"/>
    <s v="New York City"/>
    <x v="15"/>
    <n v="10024"/>
    <x v="3"/>
    <s v="FUR-FU-10002045"/>
    <x v="0"/>
    <x v="5"/>
    <s v="Executive Impressions 14&quot;"/>
    <n v="22.23"/>
    <n v="1"/>
    <n v="0"/>
    <n v="9.7812000000000019"/>
  </r>
  <r>
    <n v="2589"/>
    <x v="1272"/>
    <x v="0"/>
    <x v="465"/>
    <n v="41404"/>
    <s v="Standard Class"/>
    <s v="BF-11005"/>
    <s v="Barry Franz"/>
    <x v="2"/>
    <s v="United States"/>
    <s v="Los Angeles"/>
    <x v="1"/>
    <n v="90004"/>
    <x v="1"/>
    <s v="OFF-ST-10001505"/>
    <x v="1"/>
    <x v="4"/>
    <s v="Perma STOR-ALL Hanging File Box, 13 1/8&quot;W x 12 1/4&quot;D x 10 1/2&quot;H"/>
    <n v="5.98"/>
    <n v="1"/>
    <n v="0"/>
    <n v="1.0165999999999995"/>
  </r>
  <r>
    <n v="2590"/>
    <x v="1272"/>
    <x v="0"/>
    <x v="465"/>
    <n v="41404"/>
    <s v="Standard Class"/>
    <s v="BF-11005"/>
    <s v="Barry Franz"/>
    <x v="2"/>
    <s v="United States"/>
    <s v="Los Angeles"/>
    <x v="1"/>
    <n v="90004"/>
    <x v="1"/>
    <s v="TEC-PH-10001433"/>
    <x v="2"/>
    <x v="7"/>
    <s v="Cisco Small Business SPA 502G VoIP phone"/>
    <n v="246.16800000000001"/>
    <n v="3"/>
    <n v="0.2"/>
    <n v="21.539699999999996"/>
  </r>
  <r>
    <n v="2591"/>
    <x v="1273"/>
    <x v="0"/>
    <x v="162"/>
    <n v="41532"/>
    <s v="Standard Class"/>
    <s v="SE-20110"/>
    <s v="Sanjit Engle"/>
    <x v="0"/>
    <s v="United States"/>
    <s v="Wheeling"/>
    <x v="10"/>
    <n v="60090"/>
    <x v="2"/>
    <s v="FUR-FU-10004671"/>
    <x v="0"/>
    <x v="5"/>
    <s v="Executive Impressions 12&quot; Wall Clock"/>
    <n v="14.136000000000003"/>
    <n v="2"/>
    <n v="0.6"/>
    <n v="-7.774799999999999"/>
  </r>
  <r>
    <n v="2592"/>
    <x v="1273"/>
    <x v="0"/>
    <x v="162"/>
    <n v="41532"/>
    <s v="Standard Class"/>
    <s v="SE-20110"/>
    <s v="Sanjit Engle"/>
    <x v="0"/>
    <s v="United States"/>
    <s v="Wheeling"/>
    <x v="10"/>
    <n v="60090"/>
    <x v="2"/>
    <s v="FUR-TA-10003569"/>
    <x v="0"/>
    <x v="3"/>
    <s v="Bretford CR8500 Series Meeting Room Furniture"/>
    <n v="601.47"/>
    <n v="3"/>
    <n v="0.5"/>
    <n v="-300.73500000000001"/>
  </r>
  <r>
    <n v="2593"/>
    <x v="1274"/>
    <x v="3"/>
    <x v="221"/>
    <n v="41970"/>
    <s v="Second Class"/>
    <s v="RS-19765"/>
    <s v="Roland Schwarz"/>
    <x v="1"/>
    <s v="United States"/>
    <s v="Summerville"/>
    <x v="20"/>
    <n v="29483"/>
    <x v="0"/>
    <s v="TEC-PH-10002807"/>
    <x v="2"/>
    <x v="7"/>
    <s v="Motorla HX550 Universal Bluetooth Headset"/>
    <n v="79.099999999999994"/>
    <n v="2"/>
    <n v="0"/>
    <n v="39.549999999999997"/>
  </r>
  <r>
    <n v="2594"/>
    <x v="1274"/>
    <x v="3"/>
    <x v="221"/>
    <n v="41970"/>
    <s v="Second Class"/>
    <s v="RS-19765"/>
    <s v="Roland Schwarz"/>
    <x v="1"/>
    <s v="United States"/>
    <s v="Summerville"/>
    <x v="20"/>
    <n v="29483"/>
    <x v="0"/>
    <s v="OFF-BI-10001597"/>
    <x v="1"/>
    <x v="8"/>
    <s v="Wilson Jones Ledger-Size, Piano-Hinge Binder, 2&quot;, Blue"/>
    <n v="327.84"/>
    <n v="8"/>
    <n v="0"/>
    <n v="157.36319999999998"/>
  </r>
  <r>
    <n v="2595"/>
    <x v="1275"/>
    <x v="3"/>
    <x v="726"/>
    <n v="41777"/>
    <s v="Standard Class"/>
    <s v="BM-11650"/>
    <s v="Brian Moss"/>
    <x v="1"/>
    <s v="United States"/>
    <s v="Columbus"/>
    <x v="14"/>
    <n v="47201"/>
    <x v="2"/>
    <s v="OFF-EN-10003296"/>
    <x v="1"/>
    <x v="12"/>
    <s v="Tyvek Side-Opening Peel &amp; Seel Expanding Envelopes"/>
    <n v="180.96"/>
    <n v="2"/>
    <n v="0"/>
    <n v="81.432000000000002"/>
  </r>
  <r>
    <n v="2596"/>
    <x v="1275"/>
    <x v="3"/>
    <x v="726"/>
    <n v="41777"/>
    <s v="Standard Class"/>
    <s v="BM-11650"/>
    <s v="Brian Moss"/>
    <x v="1"/>
    <s v="United States"/>
    <s v="Columbus"/>
    <x v="14"/>
    <n v="47201"/>
    <x v="2"/>
    <s v="OFF-BI-10004632"/>
    <x v="1"/>
    <x v="8"/>
    <s v="Ibico Hi-Tech Manual Binding System"/>
    <n v="914.97"/>
    <n v="3"/>
    <n v="0"/>
    <n v="411.73649999999998"/>
  </r>
  <r>
    <n v="2597"/>
    <x v="1275"/>
    <x v="3"/>
    <x v="726"/>
    <n v="41777"/>
    <s v="Standard Class"/>
    <s v="BM-11650"/>
    <s v="Brian Moss"/>
    <x v="1"/>
    <s v="United States"/>
    <s v="Columbus"/>
    <x v="14"/>
    <n v="47201"/>
    <x v="2"/>
    <s v="TEC-PH-10002310"/>
    <x v="2"/>
    <x v="7"/>
    <s v="Plantronics Calisto P620-M USB Wireless Speakerphone System"/>
    <n v="587.97"/>
    <n v="3"/>
    <n v="0"/>
    <n v="158.75190000000003"/>
  </r>
  <r>
    <n v="2598"/>
    <x v="1275"/>
    <x v="3"/>
    <x v="726"/>
    <n v="41777"/>
    <s v="Standard Class"/>
    <s v="BM-11650"/>
    <s v="Brian Moss"/>
    <x v="1"/>
    <s v="United States"/>
    <s v="Columbus"/>
    <x v="14"/>
    <n v="47201"/>
    <x v="2"/>
    <s v="OFF-ST-10000078"/>
    <x v="1"/>
    <x v="4"/>
    <s v="Tennsco 6- and 18-Compartment Lockers"/>
    <n v="530.34"/>
    <n v="2"/>
    <n v="0"/>
    <n v="95.461199999999963"/>
  </r>
  <r>
    <n v="2599"/>
    <x v="1275"/>
    <x v="3"/>
    <x v="726"/>
    <n v="41777"/>
    <s v="Standard Class"/>
    <s v="BM-11650"/>
    <s v="Brian Moss"/>
    <x v="1"/>
    <s v="United States"/>
    <s v="Columbus"/>
    <x v="14"/>
    <n v="47201"/>
    <x v="2"/>
    <s v="OFF-PA-10001752"/>
    <x v="1"/>
    <x v="10"/>
    <s v="Hammermill CopyPlus Copy Paper (20Lb. and 84 Bright)"/>
    <n v="14.940000000000001"/>
    <n v="3"/>
    <n v="0"/>
    <n v="7.3206000000000007"/>
  </r>
  <r>
    <n v="2600"/>
    <x v="1276"/>
    <x v="3"/>
    <x v="756"/>
    <n v="41759"/>
    <s v="Standard Class"/>
    <s v="SK-19990"/>
    <s v="Sally Knutson"/>
    <x v="0"/>
    <s v="United States"/>
    <s v="New York City"/>
    <x v="15"/>
    <n v="10024"/>
    <x v="3"/>
    <s v="OFF-AP-10000026"/>
    <x v="1"/>
    <x v="9"/>
    <s v="Tripp Lite Isotel 6 Outlet Surge Protector with Fax/Modem Protection"/>
    <n v="121.94"/>
    <n v="2"/>
    <n v="0"/>
    <n v="35.362599999999986"/>
  </r>
  <r>
    <n v="2601"/>
    <x v="1276"/>
    <x v="3"/>
    <x v="756"/>
    <n v="41759"/>
    <s v="Standard Class"/>
    <s v="SK-19990"/>
    <s v="Sally Knutson"/>
    <x v="0"/>
    <s v="United States"/>
    <s v="New York City"/>
    <x v="15"/>
    <n v="10024"/>
    <x v="3"/>
    <s v="OFF-SU-10002573"/>
    <x v="1"/>
    <x v="14"/>
    <s v="Acme 10&quot; Easy Grip Assistive Scissors"/>
    <n v="122.71000000000001"/>
    <n v="7"/>
    <n v="0"/>
    <n v="36.812999999999988"/>
  </r>
  <r>
    <n v="2602"/>
    <x v="1277"/>
    <x v="0"/>
    <x v="30"/>
    <n v="41430"/>
    <s v="Same Day"/>
    <s v="EN-13780"/>
    <s v="Edward Nazzal"/>
    <x v="0"/>
    <s v="United States"/>
    <s v="New York City"/>
    <x v="15"/>
    <n v="10035"/>
    <x v="3"/>
    <s v="OFF-PA-10000349"/>
    <x v="1"/>
    <x v="10"/>
    <s v="Staples"/>
    <n v="14.940000000000001"/>
    <n v="3"/>
    <n v="0"/>
    <n v="7.0218000000000007"/>
  </r>
  <r>
    <n v="2603"/>
    <x v="1277"/>
    <x v="0"/>
    <x v="30"/>
    <n v="41430"/>
    <s v="Same Day"/>
    <s v="EN-13780"/>
    <s v="Edward Nazzal"/>
    <x v="0"/>
    <s v="United States"/>
    <s v="New York City"/>
    <x v="15"/>
    <n v="10035"/>
    <x v="3"/>
    <s v="TEC-MA-10003356"/>
    <x v="2"/>
    <x v="15"/>
    <s v="Panasonic KX MC6040 Color Laser Multifunction Printer"/>
    <n v="1349.85"/>
    <n v="3"/>
    <n v="0"/>
    <n v="364.45949999999993"/>
  </r>
  <r>
    <n v="2604"/>
    <x v="1277"/>
    <x v="0"/>
    <x v="30"/>
    <n v="41430"/>
    <s v="Same Day"/>
    <s v="EN-13780"/>
    <s v="Edward Nazzal"/>
    <x v="0"/>
    <s v="United States"/>
    <s v="New York City"/>
    <x v="15"/>
    <n v="10035"/>
    <x v="3"/>
    <s v="FUR-BO-10000362"/>
    <x v="0"/>
    <x v="0"/>
    <s v="Sauder Inglewood Library Bookcases"/>
    <n v="136.78399999999999"/>
    <n v="1"/>
    <n v="0.2"/>
    <n v="5.129400000000004"/>
  </r>
  <r>
    <n v="2605"/>
    <x v="1277"/>
    <x v="0"/>
    <x v="30"/>
    <n v="41430"/>
    <s v="Same Day"/>
    <s v="EN-13780"/>
    <s v="Edward Nazzal"/>
    <x v="0"/>
    <s v="United States"/>
    <s v="New York City"/>
    <x v="15"/>
    <n v="10035"/>
    <x v="3"/>
    <s v="FUR-FU-10003878"/>
    <x v="0"/>
    <x v="5"/>
    <s v="Linden 10&quot; Round Wall Clock, Black"/>
    <n v="61.12"/>
    <n v="4"/>
    <n v="0"/>
    <n v="20.780799999999999"/>
  </r>
  <r>
    <n v="2606"/>
    <x v="1278"/>
    <x v="2"/>
    <x v="757"/>
    <n v="40898"/>
    <s v="Standard Class"/>
    <s v="KN-16450"/>
    <s v="Kean Nguyen"/>
    <x v="1"/>
    <s v="United States"/>
    <s v="Jacksonville"/>
    <x v="2"/>
    <n v="32216"/>
    <x v="0"/>
    <s v="OFF-BI-10000591"/>
    <x v="1"/>
    <x v="8"/>
    <s v="Avery Binder Labels"/>
    <n v="1.1670000000000003"/>
    <n v="1"/>
    <n v="0.7"/>
    <n v="-0.85579999999999989"/>
  </r>
  <r>
    <n v="2607"/>
    <x v="1279"/>
    <x v="0"/>
    <x v="758"/>
    <n v="41344"/>
    <s v="Standard Class"/>
    <s v="MG-17890"/>
    <s v="Michael Granlund"/>
    <x v="2"/>
    <s v="United States"/>
    <s v="San Diego"/>
    <x v="1"/>
    <n v="92024"/>
    <x v="1"/>
    <s v="OFF-AR-10003727"/>
    <x v="1"/>
    <x v="6"/>
    <s v="Berol Giant Pencil Sharpener"/>
    <n v="16.989999999999998"/>
    <n v="1"/>
    <n v="0"/>
    <n v="4.9270999999999976"/>
  </r>
  <r>
    <n v="2608"/>
    <x v="1280"/>
    <x v="2"/>
    <x v="641"/>
    <n v="40877"/>
    <s v="Standard Class"/>
    <s v="MC-17590"/>
    <s v="Matt Collister"/>
    <x v="1"/>
    <s v="United States"/>
    <s v="Arlington"/>
    <x v="5"/>
    <n v="76017"/>
    <x v="2"/>
    <s v="TEC-AC-10001635"/>
    <x v="2"/>
    <x v="11"/>
    <s v="KeyTronic KT400U2 - Keyboard - Black"/>
    <n v="24.672000000000001"/>
    <n v="3"/>
    <n v="0.2"/>
    <n v="0"/>
  </r>
  <r>
    <n v="2609"/>
    <x v="1280"/>
    <x v="2"/>
    <x v="641"/>
    <n v="40877"/>
    <s v="Standard Class"/>
    <s v="MC-17590"/>
    <s v="Matt Collister"/>
    <x v="1"/>
    <s v="United States"/>
    <s v="Arlington"/>
    <x v="5"/>
    <n v="76017"/>
    <x v="2"/>
    <s v="OFF-LA-10001317"/>
    <x v="1"/>
    <x v="2"/>
    <s v="Avery 520"/>
    <n v="2.52"/>
    <n v="1"/>
    <n v="0.2"/>
    <n v="0.88200000000000001"/>
  </r>
  <r>
    <n v="2610"/>
    <x v="1280"/>
    <x v="2"/>
    <x v="641"/>
    <n v="40877"/>
    <s v="Standard Class"/>
    <s v="MC-17590"/>
    <s v="Matt Collister"/>
    <x v="1"/>
    <s v="United States"/>
    <s v="Arlington"/>
    <x v="5"/>
    <n v="76017"/>
    <x v="2"/>
    <s v="FUR-TA-10000577"/>
    <x v="0"/>
    <x v="3"/>
    <s v="Bretford CR4500 Series Slim Rectangular Table"/>
    <n v="1218.7349999999997"/>
    <n v="5"/>
    <n v="0.3"/>
    <n v="-121.87349999999992"/>
  </r>
  <r>
    <n v="2611"/>
    <x v="1280"/>
    <x v="2"/>
    <x v="641"/>
    <n v="40877"/>
    <s v="Standard Class"/>
    <s v="MC-17590"/>
    <s v="Matt Collister"/>
    <x v="1"/>
    <s v="United States"/>
    <s v="Arlington"/>
    <x v="5"/>
    <n v="76017"/>
    <x v="2"/>
    <s v="OFF-LA-10000248"/>
    <x v="1"/>
    <x v="2"/>
    <s v="Avery 52"/>
    <n v="5.9039999999999999"/>
    <n v="2"/>
    <n v="0.2"/>
    <n v="1.9925999999999999"/>
  </r>
  <r>
    <n v="2612"/>
    <x v="1280"/>
    <x v="2"/>
    <x v="641"/>
    <n v="40877"/>
    <s v="Standard Class"/>
    <s v="MC-17590"/>
    <s v="Matt Collister"/>
    <x v="1"/>
    <s v="United States"/>
    <s v="Arlington"/>
    <x v="5"/>
    <n v="76017"/>
    <x v="2"/>
    <s v="OFF-PA-10000955"/>
    <x v="1"/>
    <x v="10"/>
    <s v="Southworth 25% Cotton Granite Paper &amp; Envelopes"/>
    <n v="15.696000000000002"/>
    <n v="3"/>
    <n v="0.2"/>
    <n v="5.1011999999999995"/>
  </r>
  <r>
    <n v="2613"/>
    <x v="1280"/>
    <x v="2"/>
    <x v="641"/>
    <n v="40877"/>
    <s v="Standard Class"/>
    <s v="MC-17590"/>
    <s v="Matt Collister"/>
    <x v="1"/>
    <s v="United States"/>
    <s v="Arlington"/>
    <x v="5"/>
    <n v="76017"/>
    <x v="2"/>
    <s v="FUR-FU-10000221"/>
    <x v="0"/>
    <x v="5"/>
    <s v="Master Caster Door Stop, Brown"/>
    <n v="6.0960000000000001"/>
    <n v="3"/>
    <n v="0.6"/>
    <n v="-3.9624000000000006"/>
  </r>
  <r>
    <n v="2614"/>
    <x v="1281"/>
    <x v="0"/>
    <x v="236"/>
    <n v="41400"/>
    <s v="Standard Class"/>
    <s v="BO-11350"/>
    <s v="Bill Overfelt"/>
    <x v="1"/>
    <s v="United States"/>
    <s v="Los Angeles"/>
    <x v="1"/>
    <n v="90045"/>
    <x v="1"/>
    <s v="FUR-CH-10002304"/>
    <x v="0"/>
    <x v="1"/>
    <s v="Global Stack Chair without Arms, Black"/>
    <n v="41.568000000000005"/>
    <n v="2"/>
    <n v="0.2"/>
    <n v="2.5980000000000008"/>
  </r>
  <r>
    <n v="2615"/>
    <x v="1282"/>
    <x v="2"/>
    <x v="759"/>
    <n v="40666"/>
    <s v="Standard Class"/>
    <s v="AG-10300"/>
    <s v="Aleksandra Gannaway"/>
    <x v="1"/>
    <s v="United States"/>
    <s v="Los Angeles"/>
    <x v="1"/>
    <n v="90049"/>
    <x v="1"/>
    <s v="FUR-CH-10004886"/>
    <x v="0"/>
    <x v="1"/>
    <s v="Bevis Steel Folding Chairs"/>
    <n v="230.28000000000003"/>
    <n v="3"/>
    <n v="0.2"/>
    <n v="23.027999999999992"/>
  </r>
  <r>
    <n v="2616"/>
    <x v="1282"/>
    <x v="2"/>
    <x v="759"/>
    <n v="40666"/>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n v="41735"/>
    <s v="Standard Class"/>
    <s v="MS-17365"/>
    <s v="Maribeth Schnelling"/>
    <x v="0"/>
    <s v="United States"/>
    <s v="San Francisco"/>
    <x v="1"/>
    <n v="94110"/>
    <x v="1"/>
    <s v="OFF-LA-10003663"/>
    <x v="1"/>
    <x v="2"/>
    <s v="Avery 498"/>
    <n v="5.78"/>
    <n v="2"/>
    <n v="0"/>
    <n v="2.7166000000000001"/>
  </r>
  <r>
    <n v="2618"/>
    <x v="1283"/>
    <x v="3"/>
    <x v="719"/>
    <n v="41735"/>
    <s v="Standard Class"/>
    <s v="MS-17365"/>
    <s v="Maribeth Schnelling"/>
    <x v="0"/>
    <s v="United States"/>
    <s v="San Francisco"/>
    <x v="1"/>
    <n v="94110"/>
    <x v="1"/>
    <s v="OFF-BI-10001294"/>
    <x v="1"/>
    <x v="8"/>
    <s v="Fellowes Binding Cases"/>
    <n v="121.67999999999999"/>
    <n v="13"/>
    <n v="0.2"/>
    <n v="38.024999999999977"/>
  </r>
  <r>
    <n v="2619"/>
    <x v="1284"/>
    <x v="3"/>
    <x v="66"/>
    <n v="42000"/>
    <s v="Standard Class"/>
    <s v="JM-15655"/>
    <s v="Jim Mitchum"/>
    <x v="1"/>
    <s v="United States"/>
    <s v="Carlsbad"/>
    <x v="27"/>
    <n v="88220"/>
    <x v="1"/>
    <s v="OFF-AR-10000369"/>
    <x v="1"/>
    <x v="6"/>
    <s v="Design Ebony Sketching Pencil"/>
    <n v="4.17"/>
    <n v="3"/>
    <n v="0"/>
    <n v="1.0841999999999998"/>
  </r>
  <r>
    <n v="2620"/>
    <x v="1284"/>
    <x v="3"/>
    <x v="66"/>
    <n v="42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n v="42000"/>
    <s v="Standard Class"/>
    <s v="JM-15655"/>
    <s v="Jim Mitchum"/>
    <x v="1"/>
    <s v="United States"/>
    <s v="Carlsbad"/>
    <x v="27"/>
    <n v="88220"/>
    <x v="1"/>
    <s v="OFF-ST-10000876"/>
    <x v="1"/>
    <x v="4"/>
    <s v="Eldon Simplefile Box Office"/>
    <n v="37.32"/>
    <n v="3"/>
    <n v="0"/>
    <n v="10.4496"/>
  </r>
  <r>
    <n v="2622"/>
    <x v="1284"/>
    <x v="3"/>
    <x v="66"/>
    <n v="42000"/>
    <s v="Standard Class"/>
    <s v="JM-15655"/>
    <s v="Jim Mitchum"/>
    <x v="1"/>
    <s v="United States"/>
    <s v="Carlsbad"/>
    <x v="27"/>
    <n v="88220"/>
    <x v="1"/>
    <s v="OFF-LA-10001404"/>
    <x v="1"/>
    <x v="2"/>
    <s v="Avery 517"/>
    <n v="18.45"/>
    <n v="5"/>
    <n v="0"/>
    <n v="8.6715"/>
  </r>
  <r>
    <n v="2623"/>
    <x v="1285"/>
    <x v="2"/>
    <x v="640"/>
    <n v="40883"/>
    <s v="Second Class"/>
    <s v="MC-17635"/>
    <s v="Matthew Clasen"/>
    <x v="1"/>
    <s v="United States"/>
    <s v="Saint Louis"/>
    <x v="25"/>
    <n v="63116"/>
    <x v="2"/>
    <s v="OFF-PA-10001972"/>
    <x v="1"/>
    <x v="10"/>
    <s v="Xerox 214"/>
    <n v="25.92"/>
    <n v="4"/>
    <n v="0"/>
    <n v="12.441600000000001"/>
  </r>
  <r>
    <n v="2624"/>
    <x v="1286"/>
    <x v="3"/>
    <x v="760"/>
    <n v="41937"/>
    <s v="First Class"/>
    <s v="TA-21385"/>
    <s v="Tom Ashbrook"/>
    <x v="2"/>
    <s v="United States"/>
    <s v="New York City"/>
    <x v="15"/>
    <n v="10024"/>
    <x v="3"/>
    <s v="TEC-CO-10004722"/>
    <x v="2"/>
    <x v="16"/>
    <s v="Canon imageCLASS 2200 Advanced Copier"/>
    <n v="11199.968000000001"/>
    <n v="4"/>
    <n v="0.2"/>
    <n v="3919.9887999999992"/>
  </r>
  <r>
    <n v="2625"/>
    <x v="1286"/>
    <x v="3"/>
    <x v="760"/>
    <n v="41937"/>
    <s v="First Class"/>
    <s v="TA-21385"/>
    <s v="Tom Ashbrook"/>
    <x v="2"/>
    <s v="United States"/>
    <s v="New York City"/>
    <x v="15"/>
    <n v="10024"/>
    <x v="3"/>
    <s v="TEC-PH-10001494"/>
    <x v="2"/>
    <x v="7"/>
    <s v="Polycom CX600 IP Phone VoIP phone"/>
    <n v="2399.6"/>
    <n v="8"/>
    <n v="0"/>
    <n v="647.89200000000005"/>
  </r>
  <r>
    <n v="2626"/>
    <x v="1286"/>
    <x v="3"/>
    <x v="760"/>
    <n v="41937"/>
    <s v="First Class"/>
    <s v="TA-21385"/>
    <s v="Tom Ashbrook"/>
    <x v="2"/>
    <s v="United States"/>
    <s v="New York City"/>
    <x v="15"/>
    <n v="10024"/>
    <x v="3"/>
    <s v="OFF-EN-10002500"/>
    <x v="1"/>
    <x v="12"/>
    <s v="Globe Weis Peel &amp; Seel First Class Envelopes"/>
    <n v="63.9"/>
    <n v="5"/>
    <n v="0"/>
    <n v="28.754999999999995"/>
  </r>
  <r>
    <n v="2627"/>
    <x v="1286"/>
    <x v="3"/>
    <x v="760"/>
    <n v="41937"/>
    <s v="First Class"/>
    <s v="TA-21385"/>
    <s v="Tom Ashbrook"/>
    <x v="2"/>
    <s v="United States"/>
    <s v="New York City"/>
    <x v="15"/>
    <n v="10024"/>
    <x v="3"/>
    <s v="TEC-PH-10003800"/>
    <x v="2"/>
    <x v="7"/>
    <s v="i.Sound Portable Power - 8000 mAh"/>
    <n v="52.99"/>
    <n v="1"/>
    <n v="0"/>
    <n v="0.52989999999999782"/>
  </r>
  <r>
    <n v="2628"/>
    <x v="1287"/>
    <x v="3"/>
    <x v="38"/>
    <n v="41959"/>
    <s v="First Class"/>
    <s v="SB-20290"/>
    <s v="Sean Braxton"/>
    <x v="1"/>
    <s v="United States"/>
    <s v="Springfield"/>
    <x v="24"/>
    <n v="45503"/>
    <x v="3"/>
    <s v="TEC-AC-10002399"/>
    <x v="2"/>
    <x v="11"/>
    <s v="SanDisk Cruzer 32 GB USB Flash Drive"/>
    <n v="60.864000000000004"/>
    <n v="4"/>
    <n v="0.2"/>
    <n v="9.1295999999999964"/>
  </r>
  <r>
    <n v="2629"/>
    <x v="1287"/>
    <x v="3"/>
    <x v="38"/>
    <n v="41959"/>
    <s v="First Class"/>
    <s v="SB-20290"/>
    <s v="Sean Braxton"/>
    <x v="1"/>
    <s v="United States"/>
    <s v="Springfield"/>
    <x v="24"/>
    <n v="45503"/>
    <x v="3"/>
    <s v="TEC-MA-10002210"/>
    <x v="2"/>
    <x v="15"/>
    <s v="Epson TM-T88V Direct Thermal Printer - Monochrome - Desktop"/>
    <n v="652.99500000000012"/>
    <n v="7"/>
    <n v="0.7"/>
    <n v="-935.95949999999993"/>
  </r>
  <r>
    <n v="2630"/>
    <x v="1287"/>
    <x v="3"/>
    <x v="38"/>
    <n v="41959"/>
    <s v="First Class"/>
    <s v="SB-20290"/>
    <s v="Sean Braxton"/>
    <x v="1"/>
    <s v="United States"/>
    <s v="Springfield"/>
    <x v="24"/>
    <n v="45503"/>
    <x v="3"/>
    <s v="OFF-BI-10003196"/>
    <x v="1"/>
    <x v="8"/>
    <s v="Accohide Poly Flexible Ring Binders"/>
    <n v="11.220000000000002"/>
    <n v="10"/>
    <n v="0.7"/>
    <n v="-7.4799999999999969"/>
  </r>
  <r>
    <n v="2631"/>
    <x v="1288"/>
    <x v="1"/>
    <x v="229"/>
    <n v="41167"/>
    <s v="Standard Class"/>
    <s v="AB-10150"/>
    <s v="Aimee Bixby"/>
    <x v="0"/>
    <s v="United States"/>
    <s v="Tulsa"/>
    <x v="26"/>
    <n v="74133"/>
    <x v="2"/>
    <s v="OFF-PA-10000477"/>
    <x v="1"/>
    <x v="10"/>
    <s v="Xerox 1952"/>
    <n v="14.940000000000001"/>
    <n v="3"/>
    <n v="0"/>
    <n v="7.0218000000000007"/>
  </r>
  <r>
    <n v="2632"/>
    <x v="1289"/>
    <x v="3"/>
    <x v="356"/>
    <n v="41780"/>
    <s v="Standard Class"/>
    <s v="JF-15295"/>
    <s v="Jason Fortune-"/>
    <x v="0"/>
    <s v="United States"/>
    <s v="Seattle"/>
    <x v="4"/>
    <n v="98103"/>
    <x v="1"/>
    <s v="FUR-FU-10000076"/>
    <x v="0"/>
    <x v="5"/>
    <s v="24-Hour Round Wall Clock"/>
    <n v="39.96"/>
    <n v="2"/>
    <n v="0"/>
    <n v="17.182800000000004"/>
  </r>
  <r>
    <n v="2633"/>
    <x v="1289"/>
    <x v="3"/>
    <x v="356"/>
    <n v="41780"/>
    <s v="Standard Class"/>
    <s v="JF-15295"/>
    <s v="Jason Fortune-"/>
    <x v="0"/>
    <s v="United States"/>
    <s v="Seattle"/>
    <x v="4"/>
    <n v="98103"/>
    <x v="1"/>
    <s v="FUR-CH-10002017"/>
    <x v="0"/>
    <x v="1"/>
    <s v="SAFCO Optional Arm Kit for Workspace Cribbage Stacking Chair"/>
    <n v="42.624000000000002"/>
    <n v="2"/>
    <n v="0.2"/>
    <n v="4.2623999999999977"/>
  </r>
  <r>
    <n v="2634"/>
    <x v="1289"/>
    <x v="3"/>
    <x v="356"/>
    <n v="41780"/>
    <s v="Standard Class"/>
    <s v="JF-15295"/>
    <s v="Jason Fortune-"/>
    <x v="0"/>
    <s v="United States"/>
    <s v="Seattle"/>
    <x v="4"/>
    <n v="98103"/>
    <x v="1"/>
    <s v="FUR-CH-10004287"/>
    <x v="0"/>
    <x v="1"/>
    <s v="SAFCO Arco Folding Chair"/>
    <n v="220.96"/>
    <n v="1"/>
    <n v="0.2"/>
    <n v="24.857999999999983"/>
  </r>
  <r>
    <n v="2635"/>
    <x v="1290"/>
    <x v="1"/>
    <x v="761"/>
    <n v="41100"/>
    <s v="Second Class"/>
    <s v="BF-10975"/>
    <s v="Barbara Fisher"/>
    <x v="1"/>
    <s v="United States"/>
    <s v="Fayetteville"/>
    <x v="3"/>
    <n v="28314"/>
    <x v="0"/>
    <s v="FUR-FU-10003829"/>
    <x v="0"/>
    <x v="5"/>
    <s v="Stackable Trays"/>
    <n v="4.9280000000000008"/>
    <n v="2"/>
    <n v="0.2"/>
    <n v="0.73919999999999941"/>
  </r>
  <r>
    <n v="2636"/>
    <x v="1290"/>
    <x v="1"/>
    <x v="761"/>
    <n v="41100"/>
    <s v="Second Class"/>
    <s v="BF-10975"/>
    <s v="Barbara Fisher"/>
    <x v="1"/>
    <s v="United States"/>
    <s v="Fayetteville"/>
    <x v="3"/>
    <n v="28314"/>
    <x v="0"/>
    <s v="OFF-BI-10004728"/>
    <x v="1"/>
    <x v="8"/>
    <s v="Wilson Jones Turn Tabs Binder Tool for Ring Binders"/>
    <n v="7.2300000000000022"/>
    <n v="5"/>
    <n v="0.7"/>
    <n v="-5.7840000000000007"/>
  </r>
  <r>
    <n v="2637"/>
    <x v="1291"/>
    <x v="1"/>
    <x v="762"/>
    <n v="41140"/>
    <s v="Standard Class"/>
    <s v="TT-21265"/>
    <s v="Tim Taslimi"/>
    <x v="1"/>
    <s v="United States"/>
    <s v="Los Angeles"/>
    <x v="1"/>
    <n v="90045"/>
    <x v="1"/>
    <s v="OFF-ST-10000046"/>
    <x v="1"/>
    <x v="4"/>
    <s v="Fellowes Super Stor/Drawer Files"/>
    <n v="323.10000000000002"/>
    <n v="2"/>
    <n v="0"/>
    <n v="61.38900000000001"/>
  </r>
  <r>
    <n v="2638"/>
    <x v="1292"/>
    <x v="3"/>
    <x v="492"/>
    <n v="41809"/>
    <s v="Standard Class"/>
    <s v="SB-20170"/>
    <s v="Sarah Bern"/>
    <x v="0"/>
    <s v="United States"/>
    <s v="New York City"/>
    <x v="15"/>
    <n v="10035"/>
    <x v="3"/>
    <s v="OFF-PA-10000697"/>
    <x v="1"/>
    <x v="10"/>
    <s v="TOPS Voice Message Log Book, Flash Format"/>
    <n v="19.04"/>
    <n v="4"/>
    <n v="0"/>
    <n v="9.3295999999999992"/>
  </r>
  <r>
    <n v="2639"/>
    <x v="1292"/>
    <x v="3"/>
    <x v="492"/>
    <n v="41809"/>
    <s v="Standard Class"/>
    <s v="SB-20170"/>
    <s v="Sarah Bern"/>
    <x v="0"/>
    <s v="United States"/>
    <s v="New York City"/>
    <x v="15"/>
    <n v="10035"/>
    <x v="3"/>
    <s v="OFF-BI-10000848"/>
    <x v="1"/>
    <x v="8"/>
    <s v="Angle-D Ring Binders"/>
    <n v="13.128"/>
    <n v="3"/>
    <n v="0.2"/>
    <n v="4.2665999999999986"/>
  </r>
  <r>
    <n v="2640"/>
    <x v="1292"/>
    <x v="3"/>
    <x v="492"/>
    <n v="41809"/>
    <s v="Standard Class"/>
    <s v="SB-20170"/>
    <s v="Sarah Bern"/>
    <x v="0"/>
    <s v="United States"/>
    <s v="New York City"/>
    <x v="15"/>
    <n v="10035"/>
    <x v="3"/>
    <s v="OFF-AR-10004691"/>
    <x v="1"/>
    <x v="6"/>
    <s v="Boston 1730 StandUp Electric Pencil Sharpener"/>
    <n v="64.14"/>
    <n v="3"/>
    <n v="0"/>
    <n v="16.676400000000001"/>
  </r>
  <r>
    <n v="2641"/>
    <x v="1292"/>
    <x v="3"/>
    <x v="492"/>
    <n v="41809"/>
    <s v="Standard Class"/>
    <s v="SB-20170"/>
    <s v="Sarah Bern"/>
    <x v="0"/>
    <s v="United States"/>
    <s v="New York City"/>
    <x v="15"/>
    <n v="10035"/>
    <x v="3"/>
    <s v="FUR-CH-10000595"/>
    <x v="0"/>
    <x v="1"/>
    <s v="Safco Contoured Stacking Chairs"/>
    <n v="858.24"/>
    <n v="4"/>
    <n v="0.1"/>
    <n v="143.03999999999996"/>
  </r>
  <r>
    <n v="2642"/>
    <x v="1293"/>
    <x v="1"/>
    <x v="763"/>
    <n v="40964"/>
    <s v="Standard Class"/>
    <s v="LM-17065"/>
    <s v="Liz MacKendrick"/>
    <x v="0"/>
    <s v="United States"/>
    <s v="Hot Springs"/>
    <x v="36"/>
    <n v="71901"/>
    <x v="0"/>
    <s v="TEC-AC-10000927"/>
    <x v="2"/>
    <x v="11"/>
    <s v="Anker Ultrathin Bluetooth Wireless Keyboard Aluminum Cover with Stand "/>
    <n v="29.99"/>
    <n v="1"/>
    <n v="0"/>
    <n v="2.9989999999999988"/>
  </r>
  <r>
    <n v="2643"/>
    <x v="1294"/>
    <x v="0"/>
    <x v="723"/>
    <n v="41639"/>
    <s v="First Class"/>
    <s v="KA-16525"/>
    <s v="Kelly Andreada"/>
    <x v="0"/>
    <s v="United States"/>
    <s v="Aurora"/>
    <x v="10"/>
    <n v="60505"/>
    <x v="2"/>
    <s v="OFF-PA-10001289"/>
    <x v="1"/>
    <x v="10"/>
    <s v="White Computer Printout Paper by Universal"/>
    <n v="186.048"/>
    <n v="6"/>
    <n v="0.2"/>
    <n v="67.442399999999992"/>
  </r>
  <r>
    <n v="2644"/>
    <x v="1295"/>
    <x v="0"/>
    <x v="764"/>
    <n v="41386"/>
    <s v="Second Class"/>
    <s v="BF-11170"/>
    <s v="Ben Ferrer"/>
    <x v="2"/>
    <s v="United States"/>
    <s v="Raleigh"/>
    <x v="3"/>
    <n v="27604"/>
    <x v="0"/>
    <s v="TEC-PH-10003092"/>
    <x v="2"/>
    <x v="7"/>
    <s v="Motorola L804"/>
    <n v="36.792000000000002"/>
    <n v="1"/>
    <n v="0.2"/>
    <n v="4.1390999999999991"/>
  </r>
  <r>
    <n v="2645"/>
    <x v="1295"/>
    <x v="0"/>
    <x v="764"/>
    <n v="41386"/>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n v="40798"/>
    <s v="Second Class"/>
    <s v="TB-21400"/>
    <s v="Tom Boeckenhauer"/>
    <x v="0"/>
    <s v="United States"/>
    <s v="Tulsa"/>
    <x v="26"/>
    <n v="74133"/>
    <x v="2"/>
    <s v="FUR-FU-10004270"/>
    <x v="0"/>
    <x v="5"/>
    <s v="Executive Impressions 13&quot; Clairmont Wall Clock"/>
    <n v="57.69"/>
    <n v="3"/>
    <n v="0"/>
    <n v="23.652900000000002"/>
  </r>
  <r>
    <n v="2647"/>
    <x v="1296"/>
    <x v="2"/>
    <x v="557"/>
    <n v="40798"/>
    <s v="Second Class"/>
    <s v="TB-21400"/>
    <s v="Tom Boeckenhauer"/>
    <x v="0"/>
    <s v="United States"/>
    <s v="Tulsa"/>
    <x v="26"/>
    <n v="74133"/>
    <x v="2"/>
    <s v="OFF-BI-10000948"/>
    <x v="1"/>
    <x v="8"/>
    <s v="GBC Laser Imprintable Binding System Covers, Desert Sand"/>
    <n v="42.81"/>
    <n v="3"/>
    <n v="0"/>
    <n v="20.120699999999999"/>
  </r>
  <r>
    <n v="2648"/>
    <x v="1296"/>
    <x v="2"/>
    <x v="557"/>
    <n v="40798"/>
    <s v="Second Class"/>
    <s v="TB-21400"/>
    <s v="Tom Boeckenhauer"/>
    <x v="0"/>
    <s v="United States"/>
    <s v="Tulsa"/>
    <x v="26"/>
    <n v="74133"/>
    <x v="2"/>
    <s v="OFF-PA-10000223"/>
    <x v="1"/>
    <x v="10"/>
    <s v="Xerox 2000"/>
    <n v="12.96"/>
    <n v="2"/>
    <n v="0"/>
    <n v="6.2208000000000006"/>
  </r>
  <r>
    <n v="2649"/>
    <x v="1296"/>
    <x v="2"/>
    <x v="557"/>
    <n v="40798"/>
    <s v="Second Class"/>
    <s v="TB-21400"/>
    <s v="Tom Boeckenhauer"/>
    <x v="0"/>
    <s v="United States"/>
    <s v="Tulsa"/>
    <x v="26"/>
    <n v="74133"/>
    <x v="2"/>
    <s v="FUR-FU-10004665"/>
    <x v="0"/>
    <x v="5"/>
    <s v="3M Polarizing Task Lamp with Clamp Arm, Light Gray"/>
    <n v="821.87999999999988"/>
    <n v="6"/>
    <n v="0"/>
    <n v="213.68880000000001"/>
  </r>
  <r>
    <n v="2650"/>
    <x v="1296"/>
    <x v="2"/>
    <x v="557"/>
    <n v="40798"/>
    <s v="Second Class"/>
    <s v="TB-21400"/>
    <s v="Tom Boeckenhauer"/>
    <x v="0"/>
    <s v="United States"/>
    <s v="Tulsa"/>
    <x v="26"/>
    <n v="74133"/>
    <x v="2"/>
    <s v="TEC-PH-10000215"/>
    <x v="2"/>
    <x v="7"/>
    <s v="Plantronics Cordless Phone Headset with In-line Volume - M214C"/>
    <n v="104.85000000000001"/>
    <n v="3"/>
    <n v="0"/>
    <n v="28.309500000000007"/>
  </r>
  <r>
    <n v="2651"/>
    <x v="1297"/>
    <x v="0"/>
    <x v="182"/>
    <n v="41549"/>
    <s v="Standard Class"/>
    <s v="SH-19975"/>
    <s v="Sally Hughsby"/>
    <x v="1"/>
    <s v="United States"/>
    <s v="Hesperia"/>
    <x v="1"/>
    <n v="92345"/>
    <x v="1"/>
    <s v="FUR-BO-10004467"/>
    <x v="0"/>
    <x v="0"/>
    <s v="Bestar Classic Bookcase"/>
    <n v="424.95749999999992"/>
    <n v="5"/>
    <n v="0.15"/>
    <n v="19.997999999999976"/>
  </r>
  <r>
    <n v="2652"/>
    <x v="1298"/>
    <x v="3"/>
    <x v="697"/>
    <n v="41904"/>
    <s v="Second Class"/>
    <s v="AS-10225"/>
    <s v="Alan Schoenberger"/>
    <x v="1"/>
    <s v="United States"/>
    <s v="Provo"/>
    <x v="7"/>
    <n v="84604"/>
    <x v="1"/>
    <s v="OFF-BI-10000829"/>
    <x v="1"/>
    <x v="8"/>
    <s v="Avery Non-Stick Binders"/>
    <n v="10.776000000000002"/>
    <n v="3"/>
    <n v="0.2"/>
    <n v="3.5021999999999989"/>
  </r>
  <r>
    <n v="2653"/>
    <x v="1298"/>
    <x v="3"/>
    <x v="697"/>
    <n v="4190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n v="41904"/>
    <s v="Second Class"/>
    <s v="AS-10225"/>
    <s v="Alan Schoenberger"/>
    <x v="1"/>
    <s v="United States"/>
    <s v="Provo"/>
    <x v="7"/>
    <n v="84604"/>
    <x v="1"/>
    <s v="OFF-PA-10000062"/>
    <x v="1"/>
    <x v="10"/>
    <s v="Green Bar Computer Printout Paper"/>
    <n v="164.88"/>
    <n v="3"/>
    <n v="0"/>
    <n v="80.791200000000003"/>
  </r>
  <r>
    <n v="2655"/>
    <x v="1298"/>
    <x v="3"/>
    <x v="697"/>
    <n v="41904"/>
    <s v="Second Class"/>
    <s v="AS-10225"/>
    <s v="Alan Schoenberger"/>
    <x v="1"/>
    <s v="United States"/>
    <s v="Provo"/>
    <x v="7"/>
    <n v="84604"/>
    <x v="1"/>
    <s v="FUR-BO-10003404"/>
    <x v="0"/>
    <x v="0"/>
    <s v="Global Adaptabilites Bookcase, Cherry/Storm Gray Finish"/>
    <n v="1292.94"/>
    <n v="3"/>
    <n v="0"/>
    <n v="77.576399999999921"/>
  </r>
  <r>
    <n v="2656"/>
    <x v="1298"/>
    <x v="3"/>
    <x v="697"/>
    <n v="41904"/>
    <s v="Second Class"/>
    <s v="AS-10225"/>
    <s v="Alan Schoenberger"/>
    <x v="1"/>
    <s v="United States"/>
    <s v="Provo"/>
    <x v="7"/>
    <n v="84604"/>
    <x v="1"/>
    <s v="OFF-BI-10004233"/>
    <x v="1"/>
    <x v="8"/>
    <s v="GBC Pre-Punched Binding Paper, Plastic, White, 8-1/2&quot; x 11&quot;"/>
    <n v="25.584000000000003"/>
    <n v="2"/>
    <n v="0.2"/>
    <n v="8.9543999999999997"/>
  </r>
  <r>
    <n v="2657"/>
    <x v="1298"/>
    <x v="3"/>
    <x v="697"/>
    <n v="41904"/>
    <s v="Second Class"/>
    <s v="AS-10225"/>
    <s v="Alan Schoenberger"/>
    <x v="1"/>
    <s v="United States"/>
    <s v="Provo"/>
    <x v="7"/>
    <n v="84604"/>
    <x v="1"/>
    <s v="OFF-ST-10001272"/>
    <x v="1"/>
    <x v="4"/>
    <s v="Mini 13-1/2 Capacity Data Binder Rack, Pearl"/>
    <n v="261.74"/>
    <n v="2"/>
    <n v="0"/>
    <n v="65.435000000000002"/>
  </r>
  <r>
    <n v="2658"/>
    <x v="1298"/>
    <x v="3"/>
    <x v="697"/>
    <n v="41904"/>
    <s v="Second Class"/>
    <s v="AS-10225"/>
    <s v="Alan Schoenberger"/>
    <x v="1"/>
    <s v="United States"/>
    <s v="Provo"/>
    <x v="7"/>
    <n v="84604"/>
    <x v="1"/>
    <s v="OFF-LA-10001175"/>
    <x v="1"/>
    <x v="2"/>
    <s v="Avery 514"/>
    <n v="14.399999999999999"/>
    <n v="5"/>
    <n v="0"/>
    <n v="7.056"/>
  </r>
  <r>
    <n v="2659"/>
    <x v="1299"/>
    <x v="0"/>
    <x v="765"/>
    <n v="41507"/>
    <s v="Standard Class"/>
    <s v="PK-19075"/>
    <s v="Pete Kriz"/>
    <x v="0"/>
    <s v="United States"/>
    <s v="San Francisco"/>
    <x v="1"/>
    <n v="94110"/>
    <x v="1"/>
    <s v="OFF-EN-10004030"/>
    <x v="1"/>
    <x v="12"/>
    <s v="Convenience Packs of Business Envelopes"/>
    <n v="10.86"/>
    <n v="3"/>
    <n v="0"/>
    <n v="5.1042000000000005"/>
  </r>
  <r>
    <n v="2660"/>
    <x v="1300"/>
    <x v="1"/>
    <x v="100"/>
    <n v="41271"/>
    <s v="Standard Class"/>
    <s v="HR-14830"/>
    <s v="Harold Ryan"/>
    <x v="1"/>
    <s v="United States"/>
    <s v="Gilbert"/>
    <x v="16"/>
    <n v="85234"/>
    <x v="1"/>
    <s v="FUR-CH-10004287"/>
    <x v="0"/>
    <x v="1"/>
    <s v="SAFCO Arco Folding Chair"/>
    <n v="883.84"/>
    <n v="4"/>
    <n v="0.2"/>
    <n v="99.431999999999931"/>
  </r>
  <r>
    <n v="2661"/>
    <x v="1301"/>
    <x v="3"/>
    <x v="354"/>
    <n v="41976"/>
    <s v="Standard Class"/>
    <s v="DG-13300"/>
    <s v="Deirdre Greer"/>
    <x v="1"/>
    <s v="United States"/>
    <s v="New York City"/>
    <x v="15"/>
    <n v="10035"/>
    <x v="3"/>
    <s v="TEC-PH-10002834"/>
    <x v="2"/>
    <x v="7"/>
    <s v="Google Nexus 5"/>
    <n v="1979.89"/>
    <n v="11"/>
    <n v="0"/>
    <n v="494.97250000000003"/>
  </r>
  <r>
    <n v="2662"/>
    <x v="1301"/>
    <x v="3"/>
    <x v="354"/>
    <n v="41976"/>
    <s v="Standard Class"/>
    <s v="DG-13300"/>
    <s v="Deirdre Greer"/>
    <x v="1"/>
    <s v="United States"/>
    <s v="New York City"/>
    <x v="15"/>
    <n v="10035"/>
    <x v="3"/>
    <s v="OFF-EN-10003055"/>
    <x v="1"/>
    <x v="12"/>
    <s v="Blue String-Tie &amp; Button Interoffice Envelopes, 10 x 13"/>
    <n v="79.959999999999994"/>
    <n v="2"/>
    <n v="0"/>
    <n v="35.981999999999992"/>
  </r>
  <r>
    <n v="2663"/>
    <x v="1302"/>
    <x v="3"/>
    <x v="349"/>
    <n v="41745"/>
    <s v="First Class"/>
    <s v="CL-12700"/>
    <s v="Craig Leslie"/>
    <x v="2"/>
    <s v="United States"/>
    <s v="Springfield"/>
    <x v="25"/>
    <n v="65807"/>
    <x v="2"/>
    <s v="OFF-BI-10003460"/>
    <x v="1"/>
    <x v="8"/>
    <s v="Acco 3-Hole Punch"/>
    <n v="8.76"/>
    <n v="2"/>
    <n v="0"/>
    <n v="4.2047999999999996"/>
  </r>
  <r>
    <n v="2664"/>
    <x v="1303"/>
    <x v="0"/>
    <x v="766"/>
    <n v="41399"/>
    <s v="First Class"/>
    <s v="HF-14995"/>
    <s v="Herbert Flentye"/>
    <x v="0"/>
    <s v="United States"/>
    <s v="Memphis"/>
    <x v="18"/>
    <n v="38109"/>
    <x v="0"/>
    <s v="OFF-LA-10001569"/>
    <x v="1"/>
    <x v="2"/>
    <s v="Avery 499"/>
    <n v="3.9840000000000004"/>
    <n v="1"/>
    <n v="0.2"/>
    <n v="1.2948"/>
  </r>
  <r>
    <n v="2665"/>
    <x v="1303"/>
    <x v="0"/>
    <x v="766"/>
    <n v="41399"/>
    <s v="First Class"/>
    <s v="HF-14995"/>
    <s v="Herbert Flentye"/>
    <x v="0"/>
    <s v="United States"/>
    <s v="Memphis"/>
    <x v="18"/>
    <n v="38109"/>
    <x v="0"/>
    <s v="FUR-TA-10004534"/>
    <x v="0"/>
    <x v="3"/>
    <s v="Bevis 44 x 96 Conference Tables"/>
    <n v="370.62"/>
    <n v="3"/>
    <n v="0.4"/>
    <n v="-142.07100000000008"/>
  </r>
  <r>
    <n v="2666"/>
    <x v="1303"/>
    <x v="0"/>
    <x v="766"/>
    <n v="41399"/>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n v="41549"/>
    <s v="Same Day"/>
    <s v="HG-15025"/>
    <s v="Hunter Glantz"/>
    <x v="0"/>
    <s v="United States"/>
    <s v="Amarillo"/>
    <x v="5"/>
    <n v="79109"/>
    <x v="2"/>
    <s v="TEC-AC-10003832"/>
    <x v="2"/>
    <x v="11"/>
    <s v="Imation 16GB Mini TravelDrive USB 2.0 Flash Drive"/>
    <n v="79.512000000000015"/>
    <n v="3"/>
    <n v="0.2"/>
    <n v="20.8719"/>
  </r>
  <r>
    <n v="2668"/>
    <x v="1304"/>
    <x v="0"/>
    <x v="393"/>
    <n v="41549"/>
    <s v="Same Day"/>
    <s v="HG-15025"/>
    <s v="Hunter Glantz"/>
    <x v="0"/>
    <s v="United States"/>
    <s v="Amarillo"/>
    <x v="5"/>
    <n v="79109"/>
    <x v="2"/>
    <s v="OFF-PA-10000474"/>
    <x v="1"/>
    <x v="10"/>
    <s v="Staples"/>
    <n v="28.352"/>
    <n v="1"/>
    <n v="0.2"/>
    <n v="9.568799999999996"/>
  </r>
  <r>
    <n v="2669"/>
    <x v="1305"/>
    <x v="1"/>
    <x v="767"/>
    <n v="41151"/>
    <s v="Standard Class"/>
    <s v="NL-18310"/>
    <s v="Nancy Lomonaco"/>
    <x v="2"/>
    <s v="United States"/>
    <s v="Los Angeles"/>
    <x v="1"/>
    <n v="90045"/>
    <x v="1"/>
    <s v="FUR-CH-10002774"/>
    <x v="0"/>
    <x v="1"/>
    <s v="Global Deluxe Stacking Chair, Gray"/>
    <n v="40.783999999999999"/>
    <n v="1"/>
    <n v="0.2"/>
    <n v="4.5881999999999987"/>
  </r>
  <r>
    <n v="2670"/>
    <x v="1305"/>
    <x v="1"/>
    <x v="767"/>
    <n v="41151"/>
    <s v="Standard Class"/>
    <s v="NL-18310"/>
    <s v="Nancy Lomonaco"/>
    <x v="2"/>
    <s v="United States"/>
    <s v="Los Angeles"/>
    <x v="1"/>
    <n v="90045"/>
    <x v="1"/>
    <s v="OFF-AP-10002765"/>
    <x v="1"/>
    <x v="9"/>
    <s v="Fellowes Advanced Computer Series Surge Protectors"/>
    <n v="105.96"/>
    <n v="4"/>
    <n v="0"/>
    <n v="29.668800000000005"/>
  </r>
  <r>
    <n v="2671"/>
    <x v="1306"/>
    <x v="2"/>
    <x v="340"/>
    <n v="40798"/>
    <s v="Second Class"/>
    <s v="RR-19525"/>
    <s v="Rick Reed"/>
    <x v="1"/>
    <s v="United States"/>
    <s v="Lowell"/>
    <x v="31"/>
    <n v="1852"/>
    <x v="3"/>
    <s v="OFF-PA-10001144"/>
    <x v="1"/>
    <x v="10"/>
    <s v="Xerox 1913"/>
    <n v="166.44"/>
    <n v="3"/>
    <n v="0"/>
    <n v="79.891199999999998"/>
  </r>
  <r>
    <n v="2672"/>
    <x v="1306"/>
    <x v="2"/>
    <x v="340"/>
    <n v="40798"/>
    <s v="Second Class"/>
    <s v="RR-19525"/>
    <s v="Rick Reed"/>
    <x v="1"/>
    <s v="United States"/>
    <s v="Lowell"/>
    <x v="31"/>
    <n v="1852"/>
    <x v="3"/>
    <s v="FUR-CH-10003761"/>
    <x v="0"/>
    <x v="1"/>
    <s v="Global Italian Leather Office Chair"/>
    <n v="785.87999999999988"/>
    <n v="6"/>
    <n v="0"/>
    <n v="212.18759999999997"/>
  </r>
  <r>
    <n v="2673"/>
    <x v="1306"/>
    <x v="2"/>
    <x v="340"/>
    <n v="40798"/>
    <s v="Second Class"/>
    <s v="RR-19525"/>
    <s v="Rick Reed"/>
    <x v="1"/>
    <s v="United States"/>
    <s v="Lowell"/>
    <x v="31"/>
    <n v="1852"/>
    <x v="3"/>
    <s v="OFF-PA-10004665"/>
    <x v="1"/>
    <x v="10"/>
    <s v="Advantus Motivational Note Cards"/>
    <n v="26.2"/>
    <n v="2"/>
    <n v="0"/>
    <n v="12.837999999999999"/>
  </r>
  <r>
    <n v="2674"/>
    <x v="1306"/>
    <x v="2"/>
    <x v="340"/>
    <n v="40798"/>
    <s v="Second Class"/>
    <s v="RR-19525"/>
    <s v="Rick Reed"/>
    <x v="1"/>
    <s v="United States"/>
    <s v="Lowell"/>
    <x v="31"/>
    <n v="1852"/>
    <x v="3"/>
    <s v="OFF-ST-10000078"/>
    <x v="1"/>
    <x v="4"/>
    <s v="Tennsco 6- and 18-Compartment Lockers"/>
    <n v="1325.8500000000001"/>
    <n v="5"/>
    <n v="0"/>
    <n v="238.65299999999991"/>
  </r>
  <r>
    <n v="2675"/>
    <x v="1307"/>
    <x v="3"/>
    <x v="734"/>
    <n v="41977"/>
    <s v="Same Day"/>
    <s v="TC-21295"/>
    <s v="Toby Carlisle"/>
    <x v="0"/>
    <s v="United States"/>
    <s v="San Diego"/>
    <x v="1"/>
    <n v="92024"/>
    <x v="1"/>
    <s v="OFF-PA-10000357"/>
    <x v="1"/>
    <x v="10"/>
    <s v="Xerox 1888"/>
    <n v="166.44"/>
    <n v="3"/>
    <n v="0"/>
    <n v="79.891199999999998"/>
  </r>
  <r>
    <n v="2676"/>
    <x v="1308"/>
    <x v="3"/>
    <x v="344"/>
    <n v="41976"/>
    <s v="Standard Class"/>
    <s v="DB-13615"/>
    <s v="Doug Bickford"/>
    <x v="0"/>
    <s v="United States"/>
    <s v="Asheville"/>
    <x v="3"/>
    <n v="28806"/>
    <x v="0"/>
    <s v="OFF-AR-10000422"/>
    <x v="1"/>
    <x v="6"/>
    <s v="Pencil and Crayon Sharpener"/>
    <n v="8.76"/>
    <n v="5"/>
    <n v="0.2"/>
    <n v="0.76649999999999974"/>
  </r>
  <r>
    <n v="2677"/>
    <x v="1308"/>
    <x v="3"/>
    <x v="344"/>
    <n v="41976"/>
    <s v="Standard Class"/>
    <s v="DB-13615"/>
    <s v="Doug Bickford"/>
    <x v="0"/>
    <s v="United States"/>
    <s v="Asheville"/>
    <x v="3"/>
    <n v="28806"/>
    <x v="0"/>
    <s v="OFF-AP-10001205"/>
    <x v="1"/>
    <x v="9"/>
    <s v="Belkin 5 Outlet SurgeMaster Power Centers"/>
    <n v="43.584000000000003"/>
    <n v="1"/>
    <n v="0.2"/>
    <n v="4.3584000000000032"/>
  </r>
  <r>
    <n v="2678"/>
    <x v="1309"/>
    <x v="2"/>
    <x v="261"/>
    <n v="40715"/>
    <s v="Same Day"/>
    <s v="SV-20785"/>
    <s v="Stewart Visinsky"/>
    <x v="0"/>
    <s v="United States"/>
    <s v="Pueblo"/>
    <x v="22"/>
    <n v="81001"/>
    <x v="1"/>
    <s v="OFF-BI-10001116"/>
    <x v="1"/>
    <x v="8"/>
    <s v="Wilson Jones 1&quot; Hanging DublLock Ring Binders"/>
    <n v="11.088000000000003"/>
    <n v="7"/>
    <n v="0.7"/>
    <n v="-8.1311999999999998"/>
  </r>
  <r>
    <n v="2679"/>
    <x v="1309"/>
    <x v="2"/>
    <x v="261"/>
    <n v="40715"/>
    <s v="Same Day"/>
    <s v="SV-20785"/>
    <s v="Stewart Visinsky"/>
    <x v="0"/>
    <s v="United States"/>
    <s v="Pueblo"/>
    <x v="22"/>
    <n v="81001"/>
    <x v="1"/>
    <s v="OFF-BI-10002931"/>
    <x v="1"/>
    <x v="8"/>
    <s v="Avery Trapezoid Extra Heavy Duty 4&quot; Binders"/>
    <n v="25.164000000000001"/>
    <n v="2"/>
    <n v="0.7"/>
    <n v="-16.775999999999996"/>
  </r>
  <r>
    <n v="2680"/>
    <x v="1310"/>
    <x v="3"/>
    <x v="276"/>
    <n v="41667"/>
    <s v="Standard Class"/>
    <s v="MH-18115"/>
    <s v="Mick Hernandez"/>
    <x v="2"/>
    <s v="United States"/>
    <s v="Jackson"/>
    <x v="12"/>
    <n v="49201"/>
    <x v="2"/>
    <s v="OFF-BI-10000546"/>
    <x v="1"/>
    <x v="8"/>
    <s v="Avery Durable Binders"/>
    <n v="14.399999999999999"/>
    <n v="5"/>
    <n v="0"/>
    <n v="7.056"/>
  </r>
  <r>
    <n v="2681"/>
    <x v="1310"/>
    <x v="3"/>
    <x v="276"/>
    <n v="41667"/>
    <s v="Standard Class"/>
    <s v="MH-18115"/>
    <s v="Mick Hernandez"/>
    <x v="2"/>
    <s v="United States"/>
    <s v="Jackson"/>
    <x v="12"/>
    <n v="49201"/>
    <x v="2"/>
    <s v="TEC-AC-10002049"/>
    <x v="2"/>
    <x v="11"/>
    <s v="Logitech G19 Programmable Gaming Keyboard"/>
    <n v="619.94999999999993"/>
    <n v="5"/>
    <n v="0"/>
    <n v="111.59099999999995"/>
  </r>
  <r>
    <n v="2682"/>
    <x v="1310"/>
    <x v="3"/>
    <x v="276"/>
    <n v="41667"/>
    <s v="Standard Class"/>
    <s v="MH-18115"/>
    <s v="Mick Hernandez"/>
    <x v="2"/>
    <s v="United States"/>
    <s v="Jackson"/>
    <x v="12"/>
    <n v="49201"/>
    <x v="2"/>
    <s v="OFF-BI-10001196"/>
    <x v="1"/>
    <x v="8"/>
    <s v="Avery Flip-Chart Easel Binder, Black"/>
    <n v="89.52"/>
    <n v="4"/>
    <n v="0"/>
    <n v="42.074399999999997"/>
  </r>
  <r>
    <n v="2683"/>
    <x v="1310"/>
    <x v="3"/>
    <x v="276"/>
    <n v="41667"/>
    <s v="Standard Class"/>
    <s v="MH-18115"/>
    <s v="Mick Hernandez"/>
    <x v="2"/>
    <s v="United States"/>
    <s v="Jackson"/>
    <x v="12"/>
    <n v="49201"/>
    <x v="2"/>
    <s v="TEC-MA-10002981"/>
    <x v="2"/>
    <x v="15"/>
    <s v="I.R.I.S IRISCard Anywhere 5 Card Scanner"/>
    <n v="350.97300000000007"/>
    <n v="3"/>
    <n v="0.1"/>
    <n v="152.08829999999998"/>
  </r>
  <r>
    <n v="2684"/>
    <x v="1310"/>
    <x v="3"/>
    <x v="276"/>
    <n v="41667"/>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n v="41827"/>
    <s v="Standard Class"/>
    <s v="CT-11995"/>
    <s v="Carol Triggs"/>
    <x v="0"/>
    <s v="United States"/>
    <s v="Los Angeles"/>
    <x v="1"/>
    <n v="90004"/>
    <x v="1"/>
    <s v="OFF-BI-10000632"/>
    <x v="1"/>
    <x v="8"/>
    <s v="Satellite Sectional Post Binders"/>
    <n v="312.55200000000002"/>
    <n v="9"/>
    <n v="0.2"/>
    <n v="101.57939999999999"/>
  </r>
  <r>
    <n v="2686"/>
    <x v="1312"/>
    <x v="0"/>
    <x v="47"/>
    <n v="41529"/>
    <s v="Standard Class"/>
    <s v="KB-16315"/>
    <s v="Karl Braun"/>
    <x v="0"/>
    <s v="United States"/>
    <s v="Thomasville"/>
    <x v="3"/>
    <n v="27360"/>
    <x v="0"/>
    <s v="OFF-EN-10003055"/>
    <x v="1"/>
    <x v="12"/>
    <s v="Blue String-Tie &amp; Button Interoffice Envelopes, 10 x 13"/>
    <n v="95.951999999999998"/>
    <n v="3"/>
    <n v="0.2"/>
    <n v="29.984999999999985"/>
  </r>
  <r>
    <n v="2687"/>
    <x v="1312"/>
    <x v="0"/>
    <x v="47"/>
    <n v="41529"/>
    <s v="Standard Class"/>
    <s v="KB-16315"/>
    <s v="Karl Braun"/>
    <x v="0"/>
    <s v="United States"/>
    <s v="Thomasville"/>
    <x v="3"/>
    <n v="27360"/>
    <x v="0"/>
    <s v="OFF-BI-10001031"/>
    <x v="1"/>
    <x v="8"/>
    <s v="Pressboard Data Binders by Wilson Jones"/>
    <n v="3.2040000000000002"/>
    <n v="2"/>
    <n v="0.7"/>
    <n v="-2.4563999999999995"/>
  </r>
  <r>
    <n v="2688"/>
    <x v="1313"/>
    <x v="0"/>
    <x v="578"/>
    <n v="41492"/>
    <s v="First Class"/>
    <s v="RA-19285"/>
    <s v="Ralph Arnett"/>
    <x v="0"/>
    <s v="United States"/>
    <s v="Peoria"/>
    <x v="10"/>
    <n v="61604"/>
    <x v="2"/>
    <s v="OFF-BI-10002003"/>
    <x v="1"/>
    <x v="8"/>
    <s v="Ibico Presentation Index for Binding Systems"/>
    <n v="3.9799999999999991"/>
    <n v="5"/>
    <n v="0.8"/>
    <n v="-6.5670000000000019"/>
  </r>
  <r>
    <n v="2689"/>
    <x v="1314"/>
    <x v="1"/>
    <x v="768"/>
    <n v="41227"/>
    <s v="First Class"/>
    <s v="YC-21895"/>
    <s v="Yoseph Carroll"/>
    <x v="1"/>
    <s v="United States"/>
    <s v="Los Angeles"/>
    <x v="1"/>
    <n v="90032"/>
    <x v="1"/>
    <s v="OFF-PA-10003016"/>
    <x v="1"/>
    <x v="10"/>
    <s v="Adams &quot;While You Were Out&quot; Message Pads"/>
    <n v="15.700000000000001"/>
    <n v="5"/>
    <n v="0"/>
    <n v="7.0649999999999995"/>
  </r>
  <r>
    <n v="2690"/>
    <x v="1315"/>
    <x v="2"/>
    <x v="479"/>
    <n v="40726"/>
    <s v="First Class"/>
    <s v="RA-19915"/>
    <s v="Russell Applegate"/>
    <x v="0"/>
    <s v="United States"/>
    <s v="Chicago"/>
    <x v="10"/>
    <n v="60653"/>
    <x v="2"/>
    <s v="OFF-AR-10004582"/>
    <x v="1"/>
    <x v="6"/>
    <s v="BIC Brite Liner Grip Highlighters"/>
    <n v="5.2480000000000002"/>
    <n v="4"/>
    <n v="0.2"/>
    <n v="1.6399999999999995"/>
  </r>
  <r>
    <n v="2691"/>
    <x v="1316"/>
    <x v="3"/>
    <x v="769"/>
    <n v="41982"/>
    <s v="Standard Class"/>
    <s v="CM-12160"/>
    <s v="Charles McCrossin"/>
    <x v="0"/>
    <s v="United States"/>
    <s v="Philadelphia"/>
    <x v="9"/>
    <n v="19134"/>
    <x v="3"/>
    <s v="OFF-BI-10004364"/>
    <x v="1"/>
    <x v="8"/>
    <s v="Storex Dura Pro Binders"/>
    <n v="5.3460000000000019"/>
    <n v="3"/>
    <n v="0.7"/>
    <n v="-4.4550000000000001"/>
  </r>
  <r>
    <n v="2692"/>
    <x v="1317"/>
    <x v="0"/>
    <x v="770"/>
    <n v="41520"/>
    <s v="Standard Class"/>
    <s v="CS-12130"/>
    <s v="Chad Sievert"/>
    <x v="0"/>
    <s v="United States"/>
    <s v="Englewood"/>
    <x v="22"/>
    <n v="80112"/>
    <x v="1"/>
    <s v="OFF-PA-10002246"/>
    <x v="1"/>
    <x v="10"/>
    <s v="Wirebound Four 2-3/4 x 5 Forms per Page, 400 Sets per Book"/>
    <n v="15.48"/>
    <n v="3"/>
    <n v="0.2"/>
    <n v="5.6115000000000004"/>
  </r>
  <r>
    <n v="2693"/>
    <x v="1317"/>
    <x v="0"/>
    <x v="770"/>
    <n v="41520"/>
    <s v="Standard Class"/>
    <s v="CS-12130"/>
    <s v="Chad Sievert"/>
    <x v="0"/>
    <s v="United States"/>
    <s v="Englewood"/>
    <x v="22"/>
    <n v="80112"/>
    <x v="1"/>
    <s v="TEC-PH-10002890"/>
    <x v="2"/>
    <x v="7"/>
    <s v="AT&amp;T 17929 Lendline Telephone"/>
    <n v="108.57599999999999"/>
    <n v="3"/>
    <n v="0.2"/>
    <n v="8.1432000000000002"/>
  </r>
  <r>
    <n v="2694"/>
    <x v="1318"/>
    <x v="0"/>
    <x v="115"/>
    <n v="41302"/>
    <s v="Standard Class"/>
    <s v="AJ-10795"/>
    <s v="Anthony Johnson"/>
    <x v="1"/>
    <s v="United States"/>
    <s v="Seattle"/>
    <x v="4"/>
    <n v="98115"/>
    <x v="1"/>
    <s v="FUR-FU-10001475"/>
    <x v="0"/>
    <x v="5"/>
    <s v="Contract Clock, 14&quot;, Brown"/>
    <n v="109.9"/>
    <n v="5"/>
    <n v="0"/>
    <n v="37.366"/>
  </r>
  <r>
    <n v="2695"/>
    <x v="1319"/>
    <x v="2"/>
    <x v="771"/>
    <n v="40836"/>
    <s v="Standard Class"/>
    <s v="DL-12865"/>
    <s v="Dan Lawera"/>
    <x v="0"/>
    <s v="United States"/>
    <s v="Hialeah"/>
    <x v="2"/>
    <n v="33012"/>
    <x v="0"/>
    <s v="FUR-FU-10004270"/>
    <x v="0"/>
    <x v="5"/>
    <s v="Executive Impressions 13&quot; Clairmont Wall Clock"/>
    <n v="15.384"/>
    <n v="1"/>
    <n v="0.2"/>
    <n v="4.0383000000000013"/>
  </r>
  <r>
    <n v="2696"/>
    <x v="1320"/>
    <x v="0"/>
    <x v="569"/>
    <n v="41314"/>
    <s v="First Class"/>
    <s v="BE-11410"/>
    <s v="Bobby Elias"/>
    <x v="0"/>
    <s v="United States"/>
    <s v="Lancaster"/>
    <x v="24"/>
    <n v="43130"/>
    <x v="3"/>
    <s v="OFF-PA-10003465"/>
    <x v="1"/>
    <x v="10"/>
    <s v="Xerox 1912"/>
    <n v="30.352"/>
    <n v="2"/>
    <n v="0.2"/>
    <n v="10.623199999999997"/>
  </r>
  <r>
    <n v="2697"/>
    <x v="1321"/>
    <x v="2"/>
    <x v="772"/>
    <n v="40625"/>
    <s v="Standard Class"/>
    <s v="SM-20320"/>
    <s v="Sean Miller"/>
    <x v="2"/>
    <s v="United States"/>
    <s v="Jacksonville"/>
    <x v="2"/>
    <n v="32216"/>
    <x v="0"/>
    <s v="TEC-MA-10003626"/>
    <x v="2"/>
    <x v="15"/>
    <s v="Hewlett-Packard Deskjet 6540 Color Inkjet Printer"/>
    <n v="821.3"/>
    <n v="4"/>
    <n v="0.5"/>
    <n v="-16.426000000000045"/>
  </r>
  <r>
    <n v="2698"/>
    <x v="1321"/>
    <x v="2"/>
    <x v="772"/>
    <n v="40625"/>
    <s v="Standard Class"/>
    <s v="SM-20320"/>
    <s v="Sean Miller"/>
    <x v="2"/>
    <s v="United States"/>
    <s v="Jacksonville"/>
    <x v="2"/>
    <n v="32216"/>
    <x v="0"/>
    <s v="TEC-MA-10002412"/>
    <x v="2"/>
    <x v="15"/>
    <s v="Cisco TelePresence System EX90 Videoconferencing Unit"/>
    <n v="22638.48"/>
    <n v="6"/>
    <n v="0.5"/>
    <n v="-1811.0784000000021"/>
  </r>
  <r>
    <n v="2699"/>
    <x v="1321"/>
    <x v="2"/>
    <x v="772"/>
    <n v="40625"/>
    <s v="Standard Class"/>
    <s v="SM-20320"/>
    <s v="Sean Miller"/>
    <x v="2"/>
    <s v="United States"/>
    <s v="Jacksonville"/>
    <x v="2"/>
    <n v="32216"/>
    <x v="0"/>
    <s v="OFF-PA-10001804"/>
    <x v="1"/>
    <x v="10"/>
    <s v="Xerox 195"/>
    <n v="21.376000000000001"/>
    <n v="4"/>
    <n v="0.2"/>
    <n v="7.4815999999999994"/>
  </r>
  <r>
    <n v="2700"/>
    <x v="1321"/>
    <x v="2"/>
    <x v="772"/>
    <n v="40625"/>
    <s v="Standard Class"/>
    <s v="SM-20320"/>
    <s v="Sean Miller"/>
    <x v="2"/>
    <s v="United States"/>
    <s v="Jacksonville"/>
    <x v="2"/>
    <n v="32216"/>
    <x v="0"/>
    <s v="OFF-AR-10003183"/>
    <x v="1"/>
    <x v="6"/>
    <s v="Avery Fluorescent Highlighter Four-Color Set"/>
    <n v="8.016"/>
    <n v="3"/>
    <n v="0.2"/>
    <n v="1.0019999999999993"/>
  </r>
  <r>
    <n v="2701"/>
    <x v="1321"/>
    <x v="2"/>
    <x v="772"/>
    <n v="40625"/>
    <s v="Standard Class"/>
    <s v="SM-20320"/>
    <s v="Sean Miller"/>
    <x v="2"/>
    <s v="United States"/>
    <s v="Jacksonville"/>
    <x v="2"/>
    <n v="32216"/>
    <x v="0"/>
    <s v="FUR-FU-10004270"/>
    <x v="0"/>
    <x v="5"/>
    <s v="Executive Impressions 13&quot; Clairmont Wall Clock"/>
    <n v="30.768000000000001"/>
    <n v="2"/>
    <n v="0.2"/>
    <n v="8.0766000000000027"/>
  </r>
  <r>
    <n v="2702"/>
    <x v="1321"/>
    <x v="2"/>
    <x v="772"/>
    <n v="40625"/>
    <s v="Standard Class"/>
    <s v="SM-20320"/>
    <s v="Sean Miller"/>
    <x v="2"/>
    <s v="United States"/>
    <s v="Jacksonville"/>
    <x v="2"/>
    <n v="32216"/>
    <x v="0"/>
    <s v="OFF-FA-10003112"/>
    <x v="1"/>
    <x v="13"/>
    <s v="Staples"/>
    <n v="18.936"/>
    <n v="3"/>
    <n v="0.2"/>
    <n v="5.9174999999999986"/>
  </r>
  <r>
    <n v="2703"/>
    <x v="1321"/>
    <x v="2"/>
    <x v="772"/>
    <n v="40625"/>
    <s v="Standard Class"/>
    <s v="SM-20320"/>
    <s v="Sean Miller"/>
    <x v="2"/>
    <s v="United States"/>
    <s v="Jacksonville"/>
    <x v="2"/>
    <n v="32216"/>
    <x v="0"/>
    <s v="FUR-FU-10001986"/>
    <x v="0"/>
    <x v="5"/>
    <s v="Dana Fluorescent Magnifying Lamp, White, 36&quot;"/>
    <n v="122.352"/>
    <n v="3"/>
    <n v="0.2"/>
    <n v="15.29399999999999"/>
  </r>
  <r>
    <n v="2704"/>
    <x v="1322"/>
    <x v="2"/>
    <x v="773"/>
    <n v="40693"/>
    <s v="Standard Class"/>
    <s v="RP-19390"/>
    <s v="Resi Pölking"/>
    <x v="0"/>
    <s v="United States"/>
    <s v="Baltimore"/>
    <x v="39"/>
    <n v="21215"/>
    <x v="3"/>
    <s v="OFF-PA-10002319"/>
    <x v="1"/>
    <x v="10"/>
    <s v="Xerox 1944"/>
    <n v="116.28"/>
    <n v="3"/>
    <n v="0"/>
    <n v="56.977199999999996"/>
  </r>
  <r>
    <n v="2705"/>
    <x v="1323"/>
    <x v="3"/>
    <x v="497"/>
    <n v="41834"/>
    <s v="Second Class"/>
    <s v="JD-16015"/>
    <s v="Joy Daniels"/>
    <x v="0"/>
    <s v="United States"/>
    <s v="New York City"/>
    <x v="15"/>
    <n v="10009"/>
    <x v="3"/>
    <s v="TEC-AC-10002323"/>
    <x v="2"/>
    <x v="11"/>
    <s v="SanDisk Ultra 32 GB MicroSDHC Class 10 Memory Card"/>
    <n v="132.60000000000002"/>
    <n v="6"/>
    <n v="0"/>
    <n v="17.238000000000007"/>
  </r>
  <r>
    <n v="2706"/>
    <x v="1324"/>
    <x v="3"/>
    <x v="114"/>
    <n v="41812"/>
    <s v="Standard Class"/>
    <s v="AB-10255"/>
    <s v="Alejandro Ballentine"/>
    <x v="2"/>
    <s v="United States"/>
    <s v="Carlsbad"/>
    <x v="27"/>
    <n v="88220"/>
    <x v="1"/>
    <s v="OFF-SU-10001165"/>
    <x v="1"/>
    <x v="14"/>
    <s v="Acme Elite Stainless Steel Scissors"/>
    <n v="16.68"/>
    <n v="2"/>
    <n v="0"/>
    <n v="4.3368000000000002"/>
  </r>
  <r>
    <n v="2707"/>
    <x v="1324"/>
    <x v="3"/>
    <x v="114"/>
    <n v="41812"/>
    <s v="Standard Class"/>
    <s v="AB-10255"/>
    <s v="Alejandro Ballentine"/>
    <x v="2"/>
    <s v="United States"/>
    <s v="Carlsbad"/>
    <x v="27"/>
    <n v="88220"/>
    <x v="1"/>
    <s v="OFF-PA-10001246"/>
    <x v="1"/>
    <x v="10"/>
    <s v="Xerox 215"/>
    <n v="19.440000000000001"/>
    <n v="3"/>
    <n v="0"/>
    <n v="9.3312000000000008"/>
  </r>
  <r>
    <n v="2708"/>
    <x v="1324"/>
    <x v="3"/>
    <x v="114"/>
    <n v="41812"/>
    <s v="Standard Class"/>
    <s v="AB-10255"/>
    <s v="Alejandro Ballentine"/>
    <x v="2"/>
    <s v="United States"/>
    <s v="Carlsbad"/>
    <x v="27"/>
    <n v="88220"/>
    <x v="1"/>
    <s v="OFF-PA-10001815"/>
    <x v="1"/>
    <x v="10"/>
    <s v="Xerox 1885"/>
    <n v="192.16"/>
    <n v="4"/>
    <n v="0"/>
    <n v="92.236799999999988"/>
  </r>
  <r>
    <n v="2709"/>
    <x v="1325"/>
    <x v="1"/>
    <x v="564"/>
    <n v="40945"/>
    <s v="Standard Class"/>
    <s v="CC-12145"/>
    <s v="Charles Crestani"/>
    <x v="0"/>
    <s v="United States"/>
    <s v="Los Angeles"/>
    <x v="1"/>
    <n v="90049"/>
    <x v="1"/>
    <s v="FUR-FU-10001876"/>
    <x v="0"/>
    <x v="5"/>
    <s v="Computer Room Manger, 14&quot;"/>
    <n v="227.35999999999999"/>
    <n v="7"/>
    <n v="0"/>
    <n v="81.849599999999981"/>
  </r>
  <r>
    <n v="2710"/>
    <x v="1325"/>
    <x v="1"/>
    <x v="564"/>
    <n v="40945"/>
    <s v="Standard Class"/>
    <s v="CC-12145"/>
    <s v="Charles Crestani"/>
    <x v="0"/>
    <s v="United States"/>
    <s v="Los Angeles"/>
    <x v="1"/>
    <n v="90049"/>
    <x v="1"/>
    <s v="TEC-MA-10000488"/>
    <x v="2"/>
    <x v="15"/>
    <s v="Bady BDG101FRU Card Printer"/>
    <n v="1919.9760000000001"/>
    <n v="3"/>
    <n v="0.2"/>
    <n v="215.99729999999977"/>
  </r>
  <r>
    <n v="2711"/>
    <x v="1326"/>
    <x v="1"/>
    <x v="555"/>
    <n v="41258"/>
    <s v="Standard Class"/>
    <s v="GH-14425"/>
    <s v="Gary Hwang"/>
    <x v="0"/>
    <s v="United States"/>
    <s v="Jacksonville"/>
    <x v="2"/>
    <n v="32216"/>
    <x v="0"/>
    <s v="OFF-BI-10001098"/>
    <x v="1"/>
    <x v="8"/>
    <s v="Acco D-Ring Binder w/DublLock"/>
    <n v="12.828000000000001"/>
    <n v="2"/>
    <n v="0.7"/>
    <n v="-8.9795999999999978"/>
  </r>
  <r>
    <n v="2712"/>
    <x v="1327"/>
    <x v="3"/>
    <x v="449"/>
    <n v="41924"/>
    <s v="First Class"/>
    <s v="CP-12085"/>
    <s v="Cathy Prescott"/>
    <x v="1"/>
    <s v="United States"/>
    <s v="Lakewood"/>
    <x v="24"/>
    <n v="44107"/>
    <x v="3"/>
    <s v="FUR-FU-10003577"/>
    <x v="0"/>
    <x v="5"/>
    <s v="Nu-Dell Leatherette Frames"/>
    <n v="45.888000000000005"/>
    <n v="4"/>
    <n v="0.2"/>
    <n v="9.1775999999999982"/>
  </r>
  <r>
    <n v="2713"/>
    <x v="1328"/>
    <x v="3"/>
    <x v="570"/>
    <n v="41853"/>
    <s v="Second Class"/>
    <s v="GM-14440"/>
    <s v="Gary McGarr"/>
    <x v="0"/>
    <s v="United States"/>
    <s v="Troy"/>
    <x v="15"/>
    <n v="12180"/>
    <x v="3"/>
    <s v="OFF-AR-10002656"/>
    <x v="1"/>
    <x v="6"/>
    <s v="Sanford Liquid Accent Highlighters"/>
    <n v="60.12"/>
    <n v="9"/>
    <n v="0"/>
    <n v="22.244399999999995"/>
  </r>
  <r>
    <n v="2714"/>
    <x v="1329"/>
    <x v="2"/>
    <x v="573"/>
    <n v="40662"/>
    <s v="Standard Class"/>
    <s v="LC-16885"/>
    <s v="Lena Creighton"/>
    <x v="0"/>
    <s v="United States"/>
    <s v="Wilmington"/>
    <x v="3"/>
    <n v="28403"/>
    <x v="0"/>
    <s v="TEC-PH-10004531"/>
    <x v="2"/>
    <x v="7"/>
    <s v="AT&amp;T CL2909"/>
    <n v="302.37599999999998"/>
    <n v="3"/>
    <n v="0.2"/>
    <n v="37.796999999999997"/>
  </r>
  <r>
    <n v="2715"/>
    <x v="1330"/>
    <x v="1"/>
    <x v="494"/>
    <n v="41249"/>
    <s v="Standard Class"/>
    <s v="BT-11305"/>
    <s v="Beth Thompson"/>
    <x v="2"/>
    <s v="United States"/>
    <s v="Seattle"/>
    <x v="4"/>
    <n v="98105"/>
    <x v="1"/>
    <s v="OFF-AR-10003251"/>
    <x v="1"/>
    <x v="6"/>
    <s v="Prang Drawing Pencil Set"/>
    <n v="13.899999999999999"/>
    <n v="5"/>
    <n v="0"/>
    <n v="5.56"/>
  </r>
  <r>
    <n v="2716"/>
    <x v="1331"/>
    <x v="2"/>
    <x v="774"/>
    <n v="40885"/>
    <s v="Standard Class"/>
    <s v="CP-12085"/>
    <s v="Cathy Prescott"/>
    <x v="1"/>
    <s v="United States"/>
    <s v="New York City"/>
    <x v="15"/>
    <n v="10024"/>
    <x v="3"/>
    <s v="TEC-PH-10000673"/>
    <x v="2"/>
    <x v="7"/>
    <s v="Plantronics Voyager Pro HD - Bluetooth Headset"/>
    <n v="129.97999999999999"/>
    <n v="2"/>
    <n v="0"/>
    <n v="62.3904"/>
  </r>
  <r>
    <n v="2717"/>
    <x v="1332"/>
    <x v="3"/>
    <x v="775"/>
    <n v="41884"/>
    <s v="Standard Class"/>
    <s v="SC-20680"/>
    <s v="Steve Carroll"/>
    <x v="2"/>
    <s v="United States"/>
    <s v="Columbus"/>
    <x v="32"/>
    <n v="31907"/>
    <x v="0"/>
    <s v="TEC-AC-10000158"/>
    <x v="2"/>
    <x v="11"/>
    <s v="Sony 64GB Class 10 Micro SDHC R40 Memory Card"/>
    <n v="71.98"/>
    <n v="2"/>
    <n v="0"/>
    <n v="15.1158"/>
  </r>
  <r>
    <n v="2718"/>
    <x v="1333"/>
    <x v="2"/>
    <x v="557"/>
    <n v="40799"/>
    <s v="Standard Class"/>
    <s v="DK-13375"/>
    <s v="Dennis Kane"/>
    <x v="0"/>
    <s v="United States"/>
    <s v="New York City"/>
    <x v="15"/>
    <n v="10024"/>
    <x v="3"/>
    <s v="TEC-PH-10002075"/>
    <x v="2"/>
    <x v="7"/>
    <s v="AT&amp;T EL51110 DECT"/>
    <n v="377.96999999999997"/>
    <n v="3"/>
    <n v="0"/>
    <n v="109.61129999999999"/>
  </r>
  <r>
    <n v="2719"/>
    <x v="1334"/>
    <x v="3"/>
    <x v="202"/>
    <n v="42001"/>
    <s v="Standard Class"/>
    <s v="SE-20110"/>
    <s v="Sanjit Engle"/>
    <x v="0"/>
    <s v="United States"/>
    <s v="Costa Mesa"/>
    <x v="1"/>
    <n v="92627"/>
    <x v="1"/>
    <s v="OFF-ST-10004340"/>
    <x v="1"/>
    <x v="4"/>
    <s v="Fellowes Mobile File Cart, Black"/>
    <n v="124.36"/>
    <n v="2"/>
    <n v="0"/>
    <n v="33.577200000000005"/>
  </r>
  <r>
    <n v="2720"/>
    <x v="1335"/>
    <x v="2"/>
    <x v="776"/>
    <n v="40885"/>
    <s v="Second Class"/>
    <s v="LF-17185"/>
    <s v="Luke Foster"/>
    <x v="0"/>
    <s v="United States"/>
    <s v="Houston"/>
    <x v="5"/>
    <n v="77095"/>
    <x v="2"/>
    <s v="FUR-FU-10002759"/>
    <x v="0"/>
    <x v="5"/>
    <s v="12-1/2 Diameter Round Wall Clock"/>
    <n v="23.976000000000003"/>
    <n v="3"/>
    <n v="0.6"/>
    <n v="-14.385599999999997"/>
  </r>
  <r>
    <n v="2721"/>
    <x v="1336"/>
    <x v="2"/>
    <x v="130"/>
    <n v="40855"/>
    <s v="Second Class"/>
    <s v="ON-18715"/>
    <s v="Odella Nelson"/>
    <x v="1"/>
    <s v="United States"/>
    <s v="Cary"/>
    <x v="3"/>
    <n v="27511"/>
    <x v="0"/>
    <s v="OFF-FA-10000585"/>
    <x v="1"/>
    <x v="13"/>
    <s v="OIC Bulk Pack Metal Binder Clips"/>
    <n v="8.3760000000000012"/>
    <n v="3"/>
    <n v="0.2"/>
    <n v="2.7222"/>
  </r>
  <r>
    <n v="2722"/>
    <x v="1336"/>
    <x v="2"/>
    <x v="130"/>
    <n v="40855"/>
    <s v="Second Class"/>
    <s v="ON-18715"/>
    <s v="Odella Nelson"/>
    <x v="1"/>
    <s v="United States"/>
    <s v="Cary"/>
    <x v="3"/>
    <n v="27511"/>
    <x v="0"/>
    <s v="OFF-AP-10004859"/>
    <x v="1"/>
    <x v="9"/>
    <s v="Acco 6 Outlet Guardian Premium Surge Suppressor"/>
    <n v="58.240000000000009"/>
    <n v="5"/>
    <n v="0.2"/>
    <n v="5.0960000000000001"/>
  </r>
  <r>
    <n v="2723"/>
    <x v="1337"/>
    <x v="0"/>
    <x v="167"/>
    <n v="41384"/>
    <s v="Second Class"/>
    <s v="TB-21400"/>
    <s v="Tom Boeckenhauer"/>
    <x v="0"/>
    <s v="United States"/>
    <s v="Alexandria"/>
    <x v="17"/>
    <n v="22304"/>
    <x v="0"/>
    <s v="OFF-ST-10001558"/>
    <x v="1"/>
    <x v="4"/>
    <s v="Acco Perma 4000 Stacking Storage Drawers"/>
    <n v="81.199999999999989"/>
    <n v="5"/>
    <n v="0"/>
    <n v="12.18"/>
  </r>
  <r>
    <n v="2724"/>
    <x v="1338"/>
    <x v="2"/>
    <x v="777"/>
    <n v="40824"/>
    <s v="Standard Class"/>
    <s v="DF-13135"/>
    <s v="David Flashing"/>
    <x v="0"/>
    <s v="United States"/>
    <s v="Vallejo"/>
    <x v="1"/>
    <n v="94591"/>
    <x v="1"/>
    <s v="OFF-LA-10004689"/>
    <x v="1"/>
    <x v="2"/>
    <s v="Avery 512"/>
    <n v="14.450000000000001"/>
    <n v="5"/>
    <n v="0"/>
    <n v="6.7915000000000001"/>
  </r>
  <r>
    <n v="2725"/>
    <x v="1338"/>
    <x v="2"/>
    <x v="777"/>
    <n v="40824"/>
    <s v="Standard Class"/>
    <s v="DF-13135"/>
    <s v="David Flashing"/>
    <x v="0"/>
    <s v="United States"/>
    <s v="Vallejo"/>
    <x v="1"/>
    <n v="94591"/>
    <x v="1"/>
    <s v="OFF-BI-10002867"/>
    <x v="1"/>
    <x v="8"/>
    <s v="GBC Recycled Regency Composition Covers"/>
    <n v="95.64800000000001"/>
    <n v="2"/>
    <n v="0.2"/>
    <n v="31.085599999999989"/>
  </r>
  <r>
    <n v="2726"/>
    <x v="1339"/>
    <x v="3"/>
    <x v="659"/>
    <n v="41957"/>
    <s v="Standard Class"/>
    <s v="EP-13915"/>
    <s v="Emily Phan"/>
    <x v="0"/>
    <s v="United States"/>
    <s v="Philadelphia"/>
    <x v="9"/>
    <n v="19120"/>
    <x v="3"/>
    <s v="TEC-PH-10003811"/>
    <x v="2"/>
    <x v="7"/>
    <s v="Jabra Supreme Plus Driver Edition Headset"/>
    <n v="359.97"/>
    <n v="5"/>
    <n v="0.4"/>
    <n v="-71.994000000000028"/>
  </r>
  <r>
    <n v="2727"/>
    <x v="1339"/>
    <x v="3"/>
    <x v="659"/>
    <n v="41957"/>
    <s v="Standard Class"/>
    <s v="EP-13915"/>
    <s v="Emily Phan"/>
    <x v="0"/>
    <s v="United States"/>
    <s v="Philadelphia"/>
    <x v="9"/>
    <n v="19120"/>
    <x v="3"/>
    <s v="FUR-TA-10000849"/>
    <x v="0"/>
    <x v="3"/>
    <s v="Bevis Rectangular Conference Tables"/>
    <n v="350.35199999999998"/>
    <n v="4"/>
    <n v="0.4"/>
    <n v="-140.14079999999996"/>
  </r>
  <r>
    <n v="2728"/>
    <x v="1340"/>
    <x v="3"/>
    <x v="66"/>
    <n v="41998"/>
    <s v="First Class"/>
    <s v="SK-19990"/>
    <s v="Sally Knutson"/>
    <x v="0"/>
    <s v="United States"/>
    <s v="Toledo"/>
    <x v="24"/>
    <n v="43615"/>
    <x v="3"/>
    <s v="OFF-BI-10000848"/>
    <x v="1"/>
    <x v="8"/>
    <s v="Angle-D Ring Binders"/>
    <n v="1.6410000000000002"/>
    <n v="1"/>
    <n v="0.7"/>
    <n v="-1.3128000000000002"/>
  </r>
  <r>
    <n v="2729"/>
    <x v="1340"/>
    <x v="3"/>
    <x v="66"/>
    <n v="4199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n v="41690"/>
    <s v="Standard Class"/>
    <s v="FH-14350"/>
    <s v="Fred Harton"/>
    <x v="0"/>
    <s v="United States"/>
    <s v="Seattle"/>
    <x v="4"/>
    <n v="98105"/>
    <x v="1"/>
    <s v="OFF-AR-10001547"/>
    <x v="1"/>
    <x v="6"/>
    <s v="Newell 311"/>
    <n v="6.63"/>
    <n v="3"/>
    <n v="0"/>
    <n v="1.7901"/>
  </r>
  <r>
    <n v="2731"/>
    <x v="1341"/>
    <x v="3"/>
    <x v="778"/>
    <n v="41690"/>
    <s v="Standard Class"/>
    <s v="FH-14350"/>
    <s v="Fred Harton"/>
    <x v="0"/>
    <s v="United States"/>
    <s v="Seattle"/>
    <x v="4"/>
    <n v="98105"/>
    <x v="1"/>
    <s v="TEC-AC-10001838"/>
    <x v="2"/>
    <x v="11"/>
    <s v="Razer Tiamat Over Ear 7.1 Surround Sound PC Gaming Headset"/>
    <n v="799.96"/>
    <n v="4"/>
    <n v="0"/>
    <n v="343.98280000000005"/>
  </r>
  <r>
    <n v="2732"/>
    <x v="1341"/>
    <x v="3"/>
    <x v="778"/>
    <n v="4169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n v="40730"/>
    <s v="Standard Class"/>
    <s v="EH-13945"/>
    <s v="Eric Hoffmann"/>
    <x v="0"/>
    <s v="United States"/>
    <s v="Plainfield"/>
    <x v="30"/>
    <n v="7060"/>
    <x v="3"/>
    <s v="TEC-PH-10002923"/>
    <x v="2"/>
    <x v="7"/>
    <s v="Logitech B530 USB Headset - headset - Full size, Binaural"/>
    <n v="73.98"/>
    <n v="2"/>
    <n v="0"/>
    <n v="19.974600000000002"/>
  </r>
  <r>
    <n v="2734"/>
    <x v="1342"/>
    <x v="2"/>
    <x v="779"/>
    <n v="40730"/>
    <s v="Standard Class"/>
    <s v="EH-13945"/>
    <s v="Eric Hoffmann"/>
    <x v="0"/>
    <s v="United States"/>
    <s v="Plainfield"/>
    <x v="30"/>
    <n v="7060"/>
    <x v="3"/>
    <s v="OFF-AR-10000716"/>
    <x v="1"/>
    <x v="6"/>
    <s v="DIXON Ticonderoga Erasable Checking Pencils"/>
    <n v="5.58"/>
    <n v="1"/>
    <n v="0"/>
    <n v="2.1762000000000001"/>
  </r>
  <r>
    <n v="2735"/>
    <x v="1343"/>
    <x v="1"/>
    <x v="780"/>
    <n v="40962"/>
    <s v="Second Class"/>
    <s v="JE-15715"/>
    <s v="Joe Elijah"/>
    <x v="0"/>
    <s v="United States"/>
    <s v="Las Cruces"/>
    <x v="27"/>
    <n v="88001"/>
    <x v="1"/>
    <s v="OFF-PA-10000249"/>
    <x v="1"/>
    <x v="10"/>
    <s v="Staples"/>
    <n v="49.12"/>
    <n v="4"/>
    <n v="0"/>
    <n v="23.086399999999998"/>
  </r>
  <r>
    <n v="2736"/>
    <x v="1344"/>
    <x v="1"/>
    <x v="50"/>
    <n v="41232"/>
    <s v="Standard Class"/>
    <s v="KL-16645"/>
    <s v="Ken Lonsdale"/>
    <x v="0"/>
    <s v="United States"/>
    <s v="Newark"/>
    <x v="13"/>
    <n v="19711"/>
    <x v="3"/>
    <s v="TEC-PH-10003691"/>
    <x v="2"/>
    <x v="7"/>
    <s v="BlackBerry Q10"/>
    <n v="377.96999999999997"/>
    <n v="3"/>
    <n v="0"/>
    <n v="94.492500000000007"/>
  </r>
  <r>
    <n v="2737"/>
    <x v="1344"/>
    <x v="1"/>
    <x v="50"/>
    <n v="41232"/>
    <s v="Standard Class"/>
    <s v="KL-16645"/>
    <s v="Ken Lonsdale"/>
    <x v="0"/>
    <s v="United States"/>
    <s v="Newark"/>
    <x v="13"/>
    <n v="19711"/>
    <x v="3"/>
    <s v="OFF-PA-10001560"/>
    <x v="1"/>
    <x v="10"/>
    <s v="Adams Telephone Message Books, 5 1/4” x 11”"/>
    <n v="42.28"/>
    <n v="7"/>
    <n v="0"/>
    <n v="19.871600000000001"/>
  </r>
  <r>
    <n v="2738"/>
    <x v="1344"/>
    <x v="1"/>
    <x v="50"/>
    <n v="41232"/>
    <s v="Standard Class"/>
    <s v="KL-16645"/>
    <s v="Ken Lonsdale"/>
    <x v="0"/>
    <s v="United States"/>
    <s v="Newark"/>
    <x v="13"/>
    <n v="19711"/>
    <x v="3"/>
    <s v="FUR-BO-10004467"/>
    <x v="0"/>
    <x v="0"/>
    <s v="Bestar Classic Bookcase"/>
    <n v="299.96999999999997"/>
    <n v="3"/>
    <n v="0"/>
    <n v="56.994299999999981"/>
  </r>
  <r>
    <n v="2739"/>
    <x v="1344"/>
    <x v="1"/>
    <x v="50"/>
    <n v="41232"/>
    <s v="Standard Class"/>
    <s v="KL-16645"/>
    <s v="Ken Lonsdale"/>
    <x v="0"/>
    <s v="United States"/>
    <s v="Newark"/>
    <x v="13"/>
    <n v="19711"/>
    <x v="3"/>
    <s v="TEC-PH-10001819"/>
    <x v="2"/>
    <x v="7"/>
    <s v="Innergie mMini Combo Duo USB Travel Charging Kit"/>
    <n v="89.98"/>
    <n v="2"/>
    <n v="0"/>
    <n v="43.190399999999997"/>
  </r>
  <r>
    <n v="2740"/>
    <x v="1345"/>
    <x v="3"/>
    <x v="513"/>
    <n v="41748"/>
    <s v="First Class"/>
    <s v="EB-13750"/>
    <s v="Edward Becker"/>
    <x v="1"/>
    <s v="United States"/>
    <s v="Hoover"/>
    <x v="19"/>
    <n v="35244"/>
    <x v="0"/>
    <s v="OFF-SU-10000157"/>
    <x v="1"/>
    <x v="14"/>
    <s v="Compact Automatic Electric Letter Opener"/>
    <n v="477.24"/>
    <n v="4"/>
    <n v="0"/>
    <n v="9.5448000000000093"/>
  </r>
  <r>
    <n v="2741"/>
    <x v="1345"/>
    <x v="3"/>
    <x v="513"/>
    <n v="41748"/>
    <s v="First Class"/>
    <s v="EB-13750"/>
    <s v="Edward Becker"/>
    <x v="1"/>
    <s v="United States"/>
    <s v="Hoover"/>
    <x v="19"/>
    <n v="35244"/>
    <x v="0"/>
    <s v="TEC-AC-10004227"/>
    <x v="2"/>
    <x v="11"/>
    <s v="SanDisk Ultra 16 GB MicroSDHC Class 10 Memory Card"/>
    <n v="25.98"/>
    <n v="2"/>
    <n v="0"/>
    <n v="1.558799999999998"/>
  </r>
  <r>
    <n v="2742"/>
    <x v="1346"/>
    <x v="0"/>
    <x v="781"/>
    <n v="41332"/>
    <s v="Second Class"/>
    <s v="BD-11725"/>
    <s v="Bruce Degenhardt"/>
    <x v="0"/>
    <s v="United States"/>
    <s v="Newark"/>
    <x v="24"/>
    <n v="43055"/>
    <x v="3"/>
    <s v="OFF-EN-10003134"/>
    <x v="1"/>
    <x v="12"/>
    <s v="Staples"/>
    <n v="46.72"/>
    <n v="5"/>
    <n v="0.2"/>
    <n v="17.52"/>
  </r>
  <r>
    <n v="2743"/>
    <x v="1347"/>
    <x v="2"/>
    <x v="130"/>
    <n v="40855"/>
    <s v="Standard Class"/>
    <s v="MS-17530"/>
    <s v="MaryBeth Skach"/>
    <x v="0"/>
    <s v="United States"/>
    <s v="San Diego"/>
    <x v="1"/>
    <n v="92037"/>
    <x v="1"/>
    <s v="FUR-FU-10004671"/>
    <x v="0"/>
    <x v="5"/>
    <s v="Executive Impressions 12&quot; Wall Clock"/>
    <n v="35.340000000000003"/>
    <n v="2"/>
    <n v="0"/>
    <n v="13.429200000000002"/>
  </r>
  <r>
    <n v="2744"/>
    <x v="1348"/>
    <x v="1"/>
    <x v="782"/>
    <n v="41085"/>
    <s v="Second Class"/>
    <s v="SC-20770"/>
    <s v="Stewart Carmichael"/>
    <x v="1"/>
    <s v="United States"/>
    <s v="San Francisco"/>
    <x v="1"/>
    <n v="94122"/>
    <x v="1"/>
    <s v="FUR-FU-10002253"/>
    <x v="0"/>
    <x v="5"/>
    <s v="Howard Miller 13&quot; Diameter Pewter Finish Round Wall Clock"/>
    <n v="257.64"/>
    <n v="6"/>
    <n v="0"/>
    <n v="100.4796"/>
  </r>
  <r>
    <n v="2745"/>
    <x v="1348"/>
    <x v="1"/>
    <x v="782"/>
    <n v="41085"/>
    <s v="Second Class"/>
    <s v="SC-20770"/>
    <s v="Stewart Carmichael"/>
    <x v="1"/>
    <s v="United States"/>
    <s v="San Francisco"/>
    <x v="1"/>
    <n v="94122"/>
    <x v="1"/>
    <s v="TEC-PH-10002726"/>
    <x v="2"/>
    <x v="7"/>
    <s v="netTALK DUO VoIP Telephone Service"/>
    <n v="125.97600000000001"/>
    <n v="3"/>
    <n v="0.2"/>
    <n v="47.241"/>
  </r>
  <r>
    <n v="2746"/>
    <x v="1349"/>
    <x v="3"/>
    <x v="783"/>
    <n v="41863"/>
    <s v="Second Class"/>
    <s v="FM-14380"/>
    <s v="Fred McMath"/>
    <x v="0"/>
    <s v="United States"/>
    <s v="Jacksonville"/>
    <x v="3"/>
    <n v="28540"/>
    <x v="0"/>
    <s v="TEC-AC-10004571"/>
    <x v="2"/>
    <x v="11"/>
    <s v="Logitech G700s Rechargeable Gaming Mouse"/>
    <n v="79.992000000000004"/>
    <n v="1"/>
    <n v="0.2"/>
    <n v="21.997800000000002"/>
  </r>
  <r>
    <n v="2747"/>
    <x v="1350"/>
    <x v="2"/>
    <x v="552"/>
    <n v="40680"/>
    <s v="Standard Class"/>
    <s v="KT-16480"/>
    <s v="Kean Thornton"/>
    <x v="0"/>
    <s v="United States"/>
    <s v="Franklin"/>
    <x v="31"/>
    <n v="2038"/>
    <x v="3"/>
    <s v="FUR-TA-10002228"/>
    <x v="0"/>
    <x v="3"/>
    <s v="Bevis Traditional Conference Table Top, Plinth Base"/>
    <n v="700.05600000000004"/>
    <n v="3"/>
    <n v="0.3"/>
    <n v="-130.0104"/>
  </r>
  <r>
    <n v="2748"/>
    <x v="1351"/>
    <x v="1"/>
    <x v="6"/>
    <n v="41239"/>
    <s v="Standard Class"/>
    <s v="AP-10720"/>
    <s v="Anne Pryor"/>
    <x v="2"/>
    <s v="United States"/>
    <s v="Frisco"/>
    <x v="5"/>
    <n v="75034"/>
    <x v="2"/>
    <s v="TEC-AC-10004127"/>
    <x v="2"/>
    <x v="11"/>
    <s v="SanDisk Cruzer 8 GB USB Flash Drive"/>
    <n v="27.168000000000003"/>
    <n v="4"/>
    <n v="0.2"/>
    <n v="-1.3583999999999987"/>
  </r>
  <r>
    <n v="2749"/>
    <x v="1352"/>
    <x v="1"/>
    <x v="784"/>
    <n v="41251"/>
    <s v="Standard Class"/>
    <s v="RH-19555"/>
    <s v="Ritsa Hightower"/>
    <x v="0"/>
    <s v="United States"/>
    <s v="Tallahassee"/>
    <x v="2"/>
    <n v="32303"/>
    <x v="0"/>
    <s v="OFF-BI-10001553"/>
    <x v="1"/>
    <x v="8"/>
    <s v="SpineVue Locking Slant-D Ring Binders by Cardinal"/>
    <n v="8.2260000000000009"/>
    <n v="3"/>
    <n v="0.7"/>
    <n v="-6.0323999999999991"/>
  </r>
  <r>
    <n v="2750"/>
    <x v="1353"/>
    <x v="2"/>
    <x v="785"/>
    <n v="40708"/>
    <s v="Standard Class"/>
    <s v="CS-11950"/>
    <s v="Carlos Soltero"/>
    <x v="0"/>
    <s v="United States"/>
    <s v="Seattle"/>
    <x v="4"/>
    <n v="98115"/>
    <x v="1"/>
    <s v="FUR-CH-10002758"/>
    <x v="0"/>
    <x v="1"/>
    <s v="Hon Deluxe Fabric Upholstered Stacking Chairs, Squared Back"/>
    <n v="585.55200000000002"/>
    <n v="3"/>
    <n v="0.2"/>
    <n v="73.19399999999996"/>
  </r>
  <r>
    <n v="2751"/>
    <x v="1354"/>
    <x v="2"/>
    <x v="233"/>
    <n v="40766"/>
    <s v="Second Class"/>
    <s v="TM-21010"/>
    <s v="Tamara Manning"/>
    <x v="0"/>
    <s v="United States"/>
    <s v="Vacaville"/>
    <x v="1"/>
    <n v="95687"/>
    <x v="1"/>
    <s v="OFF-ST-10000532"/>
    <x v="1"/>
    <x v="4"/>
    <s v="Advantus Rolling Drawer Organizers"/>
    <n v="423.28"/>
    <n v="11"/>
    <n v="0"/>
    <n v="110.05279999999999"/>
  </r>
  <r>
    <n v="2752"/>
    <x v="1355"/>
    <x v="2"/>
    <x v="542"/>
    <n v="40693"/>
    <s v="Standard Class"/>
    <s v="HF-14995"/>
    <s v="Herbert Flentye"/>
    <x v="0"/>
    <s v="United States"/>
    <s v="Los Angeles"/>
    <x v="1"/>
    <n v="90008"/>
    <x v="1"/>
    <s v="FUR-CH-10000988"/>
    <x v="0"/>
    <x v="1"/>
    <s v="Hon Olson Stacker Stools"/>
    <n v="225.29600000000002"/>
    <n v="2"/>
    <n v="0.2"/>
    <n v="22.529599999999995"/>
  </r>
  <r>
    <n v="2753"/>
    <x v="1356"/>
    <x v="1"/>
    <x v="786"/>
    <n v="41020"/>
    <s v="Standard Class"/>
    <s v="GA-14515"/>
    <s v="George Ashbrook"/>
    <x v="0"/>
    <s v="United States"/>
    <s v="San Francisco"/>
    <x v="1"/>
    <n v="94122"/>
    <x v="1"/>
    <s v="OFF-AR-10003251"/>
    <x v="1"/>
    <x v="6"/>
    <s v="Prang Drawing Pencil Set"/>
    <n v="5.56"/>
    <n v="2"/>
    <n v="0"/>
    <n v="2.2239999999999998"/>
  </r>
  <r>
    <n v="2754"/>
    <x v="1356"/>
    <x v="1"/>
    <x v="786"/>
    <n v="41020"/>
    <s v="Standard Class"/>
    <s v="GA-14515"/>
    <s v="George Ashbrook"/>
    <x v="0"/>
    <s v="United States"/>
    <s v="San Francisco"/>
    <x v="1"/>
    <n v="94122"/>
    <x v="1"/>
    <s v="TEC-AC-10003174"/>
    <x v="2"/>
    <x v="11"/>
    <s v="Plantronics S12 Corded Telephone Headset System"/>
    <n v="323.37"/>
    <n v="3"/>
    <n v="0"/>
    <n v="129.34800000000001"/>
  </r>
  <r>
    <n v="2755"/>
    <x v="1356"/>
    <x v="1"/>
    <x v="786"/>
    <n v="4102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n v="41020"/>
    <s v="Standard Class"/>
    <s v="GA-14515"/>
    <s v="George Ashbrook"/>
    <x v="0"/>
    <s v="United States"/>
    <s v="San Francisco"/>
    <x v="1"/>
    <n v="94122"/>
    <x v="1"/>
    <s v="OFF-AP-10002651"/>
    <x v="1"/>
    <x v="9"/>
    <s v="Hoover Upright Vacuum With Dirt Cup"/>
    <n v="1447.6499999999999"/>
    <n v="5"/>
    <n v="0"/>
    <n v="419.8184999999998"/>
  </r>
  <r>
    <n v="2757"/>
    <x v="1356"/>
    <x v="1"/>
    <x v="786"/>
    <n v="41020"/>
    <s v="Standard Class"/>
    <s v="GA-14515"/>
    <s v="George Ashbrook"/>
    <x v="0"/>
    <s v="United States"/>
    <s v="San Francisco"/>
    <x v="1"/>
    <n v="94122"/>
    <x v="1"/>
    <s v="OFF-PA-10001184"/>
    <x v="1"/>
    <x v="10"/>
    <s v="Xerox 1903"/>
    <n v="11.96"/>
    <n v="2"/>
    <n v="0"/>
    <n v="5.8604000000000003"/>
  </r>
  <r>
    <n v="2758"/>
    <x v="1357"/>
    <x v="0"/>
    <x v="725"/>
    <n v="41439"/>
    <s v="Second Class"/>
    <s v="ES-14020"/>
    <s v="Erica Smith"/>
    <x v="0"/>
    <s v="United States"/>
    <s v="New York City"/>
    <x v="15"/>
    <n v="10035"/>
    <x v="3"/>
    <s v="TEC-AC-10002402"/>
    <x v="2"/>
    <x v="11"/>
    <s v="Razer Kraken PRO Over Ear PC and Music Headset"/>
    <n v="239.96999999999997"/>
    <n v="3"/>
    <n v="0"/>
    <n v="71.990999999999985"/>
  </r>
  <r>
    <n v="2759"/>
    <x v="1358"/>
    <x v="0"/>
    <x v="21"/>
    <n v="41349"/>
    <s v="Standard Class"/>
    <s v="JP-16135"/>
    <s v="Julie Prescott"/>
    <x v="2"/>
    <s v="United States"/>
    <s v="Columbus"/>
    <x v="32"/>
    <n v="31907"/>
    <x v="0"/>
    <s v="FUR-FU-10004270"/>
    <x v="0"/>
    <x v="5"/>
    <s v="Executive Impressions 13&quot; Clairmont Wall Clock"/>
    <n v="76.92"/>
    <n v="4"/>
    <n v="0"/>
    <n v="31.537200000000006"/>
  </r>
  <r>
    <n v="2760"/>
    <x v="1358"/>
    <x v="0"/>
    <x v="21"/>
    <n v="41349"/>
    <s v="Standard Class"/>
    <s v="JP-16135"/>
    <s v="Julie Prescott"/>
    <x v="2"/>
    <s v="United States"/>
    <s v="Columbus"/>
    <x v="32"/>
    <n v="31907"/>
    <x v="0"/>
    <s v="OFF-ST-10001526"/>
    <x v="1"/>
    <x v="4"/>
    <s v="Iceberg Mobile Mega Data/Printer Cart "/>
    <n v="481.32"/>
    <n v="4"/>
    <n v="0"/>
    <n v="125.14319999999998"/>
  </r>
  <r>
    <n v="2761"/>
    <x v="1359"/>
    <x v="2"/>
    <x v="542"/>
    <n v="40692"/>
    <s v="First Class"/>
    <s v="Dp-13240"/>
    <s v="Dean percer"/>
    <x v="2"/>
    <s v="United States"/>
    <s v="Murray"/>
    <x v="7"/>
    <n v="84107"/>
    <x v="1"/>
    <s v="OFF-PA-10002893"/>
    <x v="1"/>
    <x v="10"/>
    <s v="Wirebound Service Call Books, 5 1/2&quot; x 4&quot;"/>
    <n v="48.4"/>
    <n v="5"/>
    <n v="0"/>
    <n v="23.231999999999999"/>
  </r>
  <r>
    <n v="2762"/>
    <x v="1360"/>
    <x v="3"/>
    <x v="386"/>
    <n v="41927"/>
    <s v="First Class"/>
    <s v="NK-18490"/>
    <s v="Neil Knudson"/>
    <x v="2"/>
    <s v="United States"/>
    <s v="San Francisco"/>
    <x v="1"/>
    <n v="94110"/>
    <x v="1"/>
    <s v="TEC-AC-10003709"/>
    <x v="2"/>
    <x v="11"/>
    <s v="Maxell 4.7GB DVD-R 5/Pack"/>
    <n v="0.99"/>
    <n v="1"/>
    <n v="0"/>
    <n v="0.4356000000000001"/>
  </r>
  <r>
    <n v="2763"/>
    <x v="1360"/>
    <x v="3"/>
    <x v="386"/>
    <n v="41927"/>
    <s v="First Class"/>
    <s v="NK-18490"/>
    <s v="Neil Knudson"/>
    <x v="2"/>
    <s v="United States"/>
    <s v="San Francisco"/>
    <x v="1"/>
    <n v="94110"/>
    <x v="1"/>
    <s v="OFF-BI-10001191"/>
    <x v="1"/>
    <x v="8"/>
    <s v="Canvas Sectional Post Binders"/>
    <n v="101.84"/>
    <n v="5"/>
    <n v="0.2"/>
    <n v="36.917000000000002"/>
  </r>
  <r>
    <n v="2764"/>
    <x v="1361"/>
    <x v="3"/>
    <x v="738"/>
    <n v="41819"/>
    <s v="Standard Class"/>
    <s v="PL-18925"/>
    <s v="Paul Lucas"/>
    <x v="2"/>
    <s v="United States"/>
    <s v="Philadelphia"/>
    <x v="9"/>
    <n v="19140"/>
    <x v="3"/>
    <s v="OFF-BI-10003166"/>
    <x v="1"/>
    <x v="8"/>
    <s v="GBC Plasticlear Binding Covers"/>
    <n v="10.332000000000003"/>
    <n v="3"/>
    <n v="0.7"/>
    <n v="-7.5767999999999986"/>
  </r>
  <r>
    <n v="2765"/>
    <x v="1361"/>
    <x v="3"/>
    <x v="738"/>
    <n v="41819"/>
    <s v="Standard Class"/>
    <s v="PL-18925"/>
    <s v="Paul Lucas"/>
    <x v="2"/>
    <s v="United States"/>
    <s v="Philadelphia"/>
    <x v="9"/>
    <n v="19140"/>
    <x v="3"/>
    <s v="OFF-BI-10003982"/>
    <x v="1"/>
    <x v="8"/>
    <s v="Wilson Jones Century Plastic Molded Ring Binders"/>
    <n v="31.155000000000005"/>
    <n v="5"/>
    <n v="0.7"/>
    <n v="-23.8855"/>
  </r>
  <r>
    <n v="2766"/>
    <x v="1361"/>
    <x v="3"/>
    <x v="738"/>
    <n v="41819"/>
    <s v="Standard Class"/>
    <s v="PL-18925"/>
    <s v="Paul Lucas"/>
    <x v="2"/>
    <s v="United States"/>
    <s v="Philadelphia"/>
    <x v="9"/>
    <n v="19140"/>
    <x v="3"/>
    <s v="OFF-ST-10004835"/>
    <x v="1"/>
    <x v="4"/>
    <s v="Plastic Stacking Crates &amp; Casters"/>
    <n v="8.9280000000000008"/>
    <n v="2"/>
    <n v="0.2"/>
    <n v="0.66959999999999997"/>
  </r>
  <r>
    <n v="2767"/>
    <x v="1362"/>
    <x v="3"/>
    <x v="787"/>
    <n v="41658"/>
    <s v="First Class"/>
    <s v="RW-19690"/>
    <s v="Robert Waldorf"/>
    <x v="0"/>
    <s v="United States"/>
    <s v="Philadelphia"/>
    <x v="9"/>
    <n v="19134"/>
    <x v="3"/>
    <s v="OFF-AP-10000159"/>
    <x v="1"/>
    <x v="9"/>
    <s v="Belkin F9M820V08 8 Outlet Surge"/>
    <n v="34.384"/>
    <n v="1"/>
    <n v="0.2"/>
    <n v="3.8681999999999945"/>
  </r>
  <r>
    <n v="2768"/>
    <x v="1362"/>
    <x v="3"/>
    <x v="787"/>
    <n v="41658"/>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n v="41006"/>
    <s v="Standard Class"/>
    <s v="MO-17950"/>
    <s v="Michael Oakman"/>
    <x v="0"/>
    <s v="United States"/>
    <s v="Dallas"/>
    <x v="5"/>
    <n v="75220"/>
    <x v="2"/>
    <s v="OFF-AP-10001242"/>
    <x v="1"/>
    <x v="9"/>
    <s v="APC 7 Outlet Network SurgeArrest Surge Protector"/>
    <n v="32.191999999999993"/>
    <n v="2"/>
    <n v="0.8"/>
    <n v="-80.48"/>
  </r>
  <r>
    <n v="2770"/>
    <x v="1363"/>
    <x v="1"/>
    <x v="788"/>
    <n v="41006"/>
    <s v="Standard Class"/>
    <s v="MO-17950"/>
    <s v="Michael Oakman"/>
    <x v="0"/>
    <s v="United States"/>
    <s v="Dallas"/>
    <x v="5"/>
    <n v="75220"/>
    <x v="2"/>
    <s v="TEC-AC-10003038"/>
    <x v="2"/>
    <x v="11"/>
    <s v="Kingston Digital DataTraveler 16GB USB 2.0"/>
    <n v="50.120000000000005"/>
    <n v="7"/>
    <n v="0.2"/>
    <n v="-0.62650000000000716"/>
  </r>
  <r>
    <n v="2771"/>
    <x v="1363"/>
    <x v="1"/>
    <x v="788"/>
    <n v="41006"/>
    <s v="Standard Class"/>
    <s v="MO-17950"/>
    <s v="Michael Oakman"/>
    <x v="0"/>
    <s v="United States"/>
    <s v="Dallas"/>
    <x v="5"/>
    <n v="75220"/>
    <x v="2"/>
    <s v="TEC-AC-10003289"/>
    <x v="2"/>
    <x v="11"/>
    <s v="Anker Ultra-Slim Mini Bluetooth 3.0 Wireless Keyboard"/>
    <n v="47.975999999999999"/>
    <n v="3"/>
    <n v="0.2"/>
    <n v="1.7990999999999993"/>
  </r>
  <r>
    <n v="2772"/>
    <x v="1364"/>
    <x v="0"/>
    <x v="323"/>
    <n v="41528"/>
    <s v="Standard Class"/>
    <s v="JJ-15445"/>
    <s v="Jennifer Jackson"/>
    <x v="0"/>
    <s v="United States"/>
    <s v="Waukesha"/>
    <x v="6"/>
    <n v="53186"/>
    <x v="2"/>
    <s v="OFF-ST-10000918"/>
    <x v="1"/>
    <x v="4"/>
    <s v="Crate-A-Files"/>
    <n v="54.5"/>
    <n v="5"/>
    <n v="0"/>
    <n v="14.169999999999998"/>
  </r>
  <r>
    <n v="2773"/>
    <x v="1365"/>
    <x v="3"/>
    <x v="389"/>
    <n v="41986"/>
    <s v="First Class"/>
    <s v="BT-11680"/>
    <s v="Brian Thompson"/>
    <x v="0"/>
    <s v="United States"/>
    <s v="Fort Lauderdale"/>
    <x v="2"/>
    <n v="33311"/>
    <x v="0"/>
    <s v="FUR-FU-10001940"/>
    <x v="0"/>
    <x v="5"/>
    <s v="Staples"/>
    <n v="19.103999999999999"/>
    <n v="3"/>
    <n v="0.2"/>
    <n v="5.7312000000000012"/>
  </r>
  <r>
    <n v="2774"/>
    <x v="1366"/>
    <x v="0"/>
    <x v="441"/>
    <n v="41605"/>
    <s v="Standard Class"/>
    <s v="RD-19585"/>
    <s v="Rob Dowd"/>
    <x v="0"/>
    <s v="United States"/>
    <s v="Detroit"/>
    <x v="12"/>
    <n v="48205"/>
    <x v="2"/>
    <s v="OFF-BI-10002852"/>
    <x v="1"/>
    <x v="8"/>
    <s v="Ibico Standard Transparent Covers"/>
    <n v="49.44"/>
    <n v="3"/>
    <n v="0"/>
    <n v="24.2256"/>
  </r>
  <r>
    <n v="2775"/>
    <x v="1367"/>
    <x v="3"/>
    <x v="343"/>
    <n v="41962"/>
    <s v="Standard Class"/>
    <s v="ML-17755"/>
    <s v="Max Ludwig"/>
    <x v="2"/>
    <s v="United States"/>
    <s v="Springfield"/>
    <x v="24"/>
    <n v="45503"/>
    <x v="3"/>
    <s v="OFF-PA-10004451"/>
    <x v="1"/>
    <x v="10"/>
    <s v="Xerox 222"/>
    <n v="10.368000000000002"/>
    <n v="2"/>
    <n v="0.2"/>
    <n v="3.6288"/>
  </r>
  <r>
    <n v="2776"/>
    <x v="1368"/>
    <x v="0"/>
    <x v="147"/>
    <n v="41573"/>
    <s v="Standard Class"/>
    <s v="JE-15745"/>
    <s v="Joel Eaton"/>
    <x v="0"/>
    <s v="United States"/>
    <s v="San Diego"/>
    <x v="1"/>
    <n v="92037"/>
    <x v="1"/>
    <s v="OFF-ST-10004804"/>
    <x v="1"/>
    <x v="4"/>
    <s v="Belkin 19&quot; Vented Equipment Shelf, Black"/>
    <n v="154.44"/>
    <n v="3"/>
    <n v="0"/>
    <n v="1.5444000000000031"/>
  </r>
  <r>
    <n v="2777"/>
    <x v="1369"/>
    <x v="1"/>
    <x v="379"/>
    <n v="41268"/>
    <s v="Standard Class"/>
    <s v="ER-13855"/>
    <s v="Elpida Rittenbach"/>
    <x v="1"/>
    <s v="United States"/>
    <s v="Colorado Springs"/>
    <x v="22"/>
    <n v="80906"/>
    <x v="1"/>
    <s v="OFF-AP-10003971"/>
    <x v="1"/>
    <x v="9"/>
    <s v="Belkin 6 Outlet Metallic Surge Strip"/>
    <n v="60.984000000000009"/>
    <n v="7"/>
    <n v="0.2"/>
    <n v="4.5737999999999985"/>
  </r>
  <r>
    <n v="2778"/>
    <x v="1370"/>
    <x v="1"/>
    <x v="789"/>
    <n v="41109"/>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n v="41765"/>
    <s v="Standard Class"/>
    <s v="SS-20140"/>
    <s v="Saphhira Shifley"/>
    <x v="1"/>
    <s v="United States"/>
    <s v="Pompano Beach"/>
    <x v="2"/>
    <n v="33068"/>
    <x v="0"/>
    <s v="FUR-FU-10001935"/>
    <x v="0"/>
    <x v="5"/>
    <s v="3M Hangers With Command Adhesive"/>
    <n v="23.680000000000003"/>
    <n v="8"/>
    <n v="0.2"/>
    <n v="6.216000000000002"/>
  </r>
  <r>
    <n v="2780"/>
    <x v="1371"/>
    <x v="3"/>
    <x v="504"/>
    <n v="41765"/>
    <s v="Standard Class"/>
    <s v="SS-20140"/>
    <s v="Saphhira Shifley"/>
    <x v="1"/>
    <s v="United States"/>
    <s v="Pompano Beach"/>
    <x v="2"/>
    <n v="33068"/>
    <x v="0"/>
    <s v="TEC-AC-10003433"/>
    <x v="2"/>
    <x v="11"/>
    <s v="Maxell 4.7GB DVD+R 5/Pack"/>
    <n v="2.3760000000000003"/>
    <n v="3"/>
    <n v="0.2"/>
    <n v="0.74249999999999994"/>
  </r>
  <r>
    <n v="2781"/>
    <x v="1372"/>
    <x v="3"/>
    <x v="636"/>
    <n v="41768"/>
    <s v="First Class"/>
    <s v="TC-21295"/>
    <s v="Toby Carlisle"/>
    <x v="0"/>
    <s v="United States"/>
    <s v="New York City"/>
    <x v="15"/>
    <n v="10035"/>
    <x v="3"/>
    <s v="OFF-LA-10004544"/>
    <x v="1"/>
    <x v="2"/>
    <s v="Avery 505"/>
    <n v="59.2"/>
    <n v="4"/>
    <n v="0"/>
    <n v="29.6"/>
  </r>
  <r>
    <n v="2782"/>
    <x v="1373"/>
    <x v="3"/>
    <x v="225"/>
    <n v="41971"/>
    <s v="Standard Class"/>
    <s v="HG-15025"/>
    <s v="Hunter Glantz"/>
    <x v="0"/>
    <s v="United States"/>
    <s v="Lakeville"/>
    <x v="11"/>
    <n v="55044"/>
    <x v="2"/>
    <s v="OFF-AR-10001026"/>
    <x v="1"/>
    <x v="6"/>
    <s v="Sanford Uni-Blazer View Highlighters, Chisel Tip, Yellow"/>
    <n v="22"/>
    <n v="10"/>
    <n v="0"/>
    <n v="9.6800000000000015"/>
  </r>
  <r>
    <n v="2783"/>
    <x v="1374"/>
    <x v="0"/>
    <x v="583"/>
    <n v="41595"/>
    <s v="Standard Class"/>
    <s v="LD-17005"/>
    <s v="Lisa DeCherney"/>
    <x v="0"/>
    <s v="United States"/>
    <s v="Detroit"/>
    <x v="12"/>
    <n v="48234"/>
    <x v="2"/>
    <s v="TEC-PH-10001336"/>
    <x v="2"/>
    <x v="7"/>
    <s v="Digium D40 VoIP phone"/>
    <n v="257.98"/>
    <n v="2"/>
    <n v="0"/>
    <n v="74.8142"/>
  </r>
  <r>
    <n v="2784"/>
    <x v="1375"/>
    <x v="0"/>
    <x v="732"/>
    <n v="41589"/>
    <s v="Standard Class"/>
    <s v="AS-10285"/>
    <s v="Alejandro Savely"/>
    <x v="1"/>
    <s v="United States"/>
    <s v="Philadelphia"/>
    <x v="9"/>
    <n v="19134"/>
    <x v="3"/>
    <s v="TEC-PH-10003187"/>
    <x v="2"/>
    <x v="7"/>
    <s v="Anker Astro Mini 3000mAh Ultra-Compact Portable Charger"/>
    <n v="23.987999999999996"/>
    <n v="2"/>
    <n v="0.4"/>
    <n v="-15.991999999999999"/>
  </r>
  <r>
    <n v="2785"/>
    <x v="1376"/>
    <x v="0"/>
    <x v="790"/>
    <n v="41563"/>
    <s v="Standard Class"/>
    <s v="MP-17965"/>
    <s v="Michael Paige"/>
    <x v="1"/>
    <s v="United States"/>
    <s v="Troy"/>
    <x v="24"/>
    <n v="45373"/>
    <x v="3"/>
    <s v="TEC-PH-10004897"/>
    <x v="2"/>
    <x v="7"/>
    <s v="Mediabridge Sport Armband iPhone 5s"/>
    <n v="23.975999999999999"/>
    <n v="4"/>
    <n v="0.4"/>
    <n v="-15.584400000000002"/>
  </r>
  <r>
    <n v="2786"/>
    <x v="1377"/>
    <x v="1"/>
    <x v="481"/>
    <n v="41175"/>
    <s v="First Class"/>
    <s v="CD-12790"/>
    <s v="Cynthia Delaney"/>
    <x v="2"/>
    <s v="United States"/>
    <s v="Los Angeles"/>
    <x v="1"/>
    <n v="90036"/>
    <x v="1"/>
    <s v="FUR-CH-10004997"/>
    <x v="0"/>
    <x v="1"/>
    <s v="Hon Every-Day Series Multi-Task Chairs"/>
    <n v="601.53599999999994"/>
    <n v="4"/>
    <n v="0.2"/>
    <n v="0"/>
  </r>
  <r>
    <n v="2787"/>
    <x v="1377"/>
    <x v="1"/>
    <x v="481"/>
    <n v="41175"/>
    <s v="First Class"/>
    <s v="CD-12790"/>
    <s v="Cynthia Delaney"/>
    <x v="2"/>
    <s v="United States"/>
    <s v="Los Angeles"/>
    <x v="1"/>
    <n v="90036"/>
    <x v="1"/>
    <s v="OFF-FA-10002763"/>
    <x v="1"/>
    <x v="13"/>
    <s v="Advantus Map Pennant Flags and Round Head Tacks"/>
    <n v="7.9"/>
    <n v="2"/>
    <n v="0"/>
    <n v="2.5279999999999996"/>
  </r>
  <r>
    <n v="2788"/>
    <x v="1378"/>
    <x v="2"/>
    <x v="266"/>
    <n v="40883"/>
    <s v="Standard Class"/>
    <s v="MD-17860"/>
    <s v="Michael Dominguez"/>
    <x v="1"/>
    <s v="United States"/>
    <s v="Corpus Christi"/>
    <x v="5"/>
    <n v="78415"/>
    <x v="2"/>
    <s v="FUR-FU-10001588"/>
    <x v="0"/>
    <x v="5"/>
    <s v="Deflect-o SuperTray Unbreakable Stackable Tray, Letter, Black"/>
    <n v="58.36"/>
    <n v="5"/>
    <n v="0.6"/>
    <n v="-24.802999999999997"/>
  </r>
  <r>
    <n v="2789"/>
    <x v="1378"/>
    <x v="2"/>
    <x v="266"/>
    <n v="40883"/>
    <s v="Standard Class"/>
    <s v="MD-17860"/>
    <s v="Michael Dominguez"/>
    <x v="1"/>
    <s v="United States"/>
    <s v="Corpus Christi"/>
    <x v="5"/>
    <n v="78415"/>
    <x v="2"/>
    <s v="OFF-AR-10000940"/>
    <x v="1"/>
    <x v="6"/>
    <s v="Newell 343"/>
    <n v="16.463999999999999"/>
    <n v="7"/>
    <n v="0.2"/>
    <n v="1.4406000000000008"/>
  </r>
  <r>
    <n v="2790"/>
    <x v="1378"/>
    <x v="2"/>
    <x v="266"/>
    <n v="40883"/>
    <s v="Standard Class"/>
    <s v="MD-17860"/>
    <s v="Michael Dominguez"/>
    <x v="1"/>
    <s v="United States"/>
    <s v="Corpus Christi"/>
    <x v="5"/>
    <n v="78415"/>
    <x v="2"/>
    <s v="FUR-FU-10002759"/>
    <x v="0"/>
    <x v="5"/>
    <s v="12-1/2 Diameter Round Wall Clock"/>
    <n v="39.960000000000008"/>
    <n v="5"/>
    <n v="0.6"/>
    <n v="-23.975999999999999"/>
  </r>
  <r>
    <n v="2791"/>
    <x v="1379"/>
    <x v="2"/>
    <x v="158"/>
    <n v="40808"/>
    <s v="First Class"/>
    <s v="BM-11650"/>
    <s v="Brian Moss"/>
    <x v="1"/>
    <s v="United States"/>
    <s v="Omaha"/>
    <x v="8"/>
    <n v="68104"/>
    <x v="2"/>
    <s v="OFF-AP-10000358"/>
    <x v="1"/>
    <x v="9"/>
    <s v="Fellowes Basic Home/Office Series Surge Protectors"/>
    <n v="25.96"/>
    <n v="2"/>
    <n v="0"/>
    <n v="7.5283999999999978"/>
  </r>
  <r>
    <n v="2792"/>
    <x v="1379"/>
    <x v="2"/>
    <x v="158"/>
    <n v="40808"/>
    <s v="First Class"/>
    <s v="BM-11650"/>
    <s v="Brian Moss"/>
    <x v="1"/>
    <s v="United States"/>
    <s v="Omaha"/>
    <x v="8"/>
    <n v="68104"/>
    <x v="2"/>
    <s v="OFF-AP-10003281"/>
    <x v="1"/>
    <x v="9"/>
    <s v="Acco 6 Outlet Guardian Standard Surge Suppressor"/>
    <n v="36.269999999999996"/>
    <n v="3"/>
    <n v="0"/>
    <n v="10.880999999999997"/>
  </r>
  <r>
    <n v="2793"/>
    <x v="1379"/>
    <x v="2"/>
    <x v="158"/>
    <n v="40808"/>
    <s v="First Class"/>
    <s v="BM-11650"/>
    <s v="Brian Moss"/>
    <x v="1"/>
    <s v="United States"/>
    <s v="Omaha"/>
    <x v="8"/>
    <n v="68104"/>
    <x v="2"/>
    <s v="OFF-PA-10000029"/>
    <x v="1"/>
    <x v="10"/>
    <s v="Xerox 224"/>
    <n v="6.48"/>
    <n v="1"/>
    <n v="0"/>
    <n v="3.1104000000000003"/>
  </r>
  <r>
    <n v="2794"/>
    <x v="1380"/>
    <x v="2"/>
    <x v="791"/>
    <n v="40650"/>
    <s v="Standard Class"/>
    <s v="KN-16450"/>
    <s v="Kean Nguyen"/>
    <x v="1"/>
    <s v="United States"/>
    <s v="Redondo Beach"/>
    <x v="1"/>
    <n v="90278"/>
    <x v="1"/>
    <s v="TEC-PH-10001557"/>
    <x v="2"/>
    <x v="7"/>
    <s v="Pyle PMP37LED"/>
    <n v="1075.088"/>
    <n v="14"/>
    <n v="0.2"/>
    <n v="94.070199999999943"/>
  </r>
  <r>
    <n v="2795"/>
    <x v="1380"/>
    <x v="2"/>
    <x v="791"/>
    <n v="40650"/>
    <s v="Standard Class"/>
    <s v="KN-16450"/>
    <s v="Kean Nguyen"/>
    <x v="1"/>
    <s v="United States"/>
    <s v="Redondo Beach"/>
    <x v="1"/>
    <n v="90278"/>
    <x v="1"/>
    <s v="TEC-PH-10000576"/>
    <x v="2"/>
    <x v="7"/>
    <s v="AT&amp;T 1080 Corded phone"/>
    <n v="438.36800000000005"/>
    <n v="4"/>
    <n v="0.2"/>
    <n v="38.357200000000006"/>
  </r>
  <r>
    <n v="2796"/>
    <x v="1380"/>
    <x v="2"/>
    <x v="791"/>
    <n v="40650"/>
    <s v="Standard Class"/>
    <s v="KN-16450"/>
    <s v="Kean Nguyen"/>
    <x v="1"/>
    <s v="United States"/>
    <s v="Redondo Beach"/>
    <x v="1"/>
    <n v="90278"/>
    <x v="1"/>
    <s v="OFF-BI-10002764"/>
    <x v="1"/>
    <x v="8"/>
    <s v="Recycled Pressboard Report Cover with Reinforced Top Hinge"/>
    <n v="18.088000000000001"/>
    <n v="7"/>
    <n v="0.2"/>
    <n v="6.5569000000000006"/>
  </r>
  <r>
    <n v="2797"/>
    <x v="1380"/>
    <x v="2"/>
    <x v="791"/>
    <n v="40650"/>
    <s v="Standard Class"/>
    <s v="KN-16450"/>
    <s v="Kean Nguyen"/>
    <x v="1"/>
    <s v="United States"/>
    <s v="Redondo Beach"/>
    <x v="1"/>
    <n v="90278"/>
    <x v="1"/>
    <s v="FUR-BO-10001337"/>
    <x v="0"/>
    <x v="0"/>
    <s v="O'Sullivan Living Dimensions 2-Shelf Bookcases"/>
    <n v="308.49900000000002"/>
    <n v="3"/>
    <n v="0.15"/>
    <n v="-18.146999999999998"/>
  </r>
  <r>
    <n v="2798"/>
    <x v="1381"/>
    <x v="3"/>
    <x v="179"/>
    <n v="41940"/>
    <s v="Standard Class"/>
    <s v="IG-15085"/>
    <s v="Ivan Gibson"/>
    <x v="0"/>
    <s v="United States"/>
    <s v="Little Rock"/>
    <x v="36"/>
    <n v="72209"/>
    <x v="0"/>
    <s v="OFF-AR-10002257"/>
    <x v="1"/>
    <x v="6"/>
    <s v="Eldon Spacemaker Box, Quick-Snap Lid, Clear"/>
    <n v="13.36"/>
    <n v="4"/>
    <n v="0"/>
    <n v="4.1415999999999986"/>
  </r>
  <r>
    <n v="2799"/>
    <x v="1381"/>
    <x v="3"/>
    <x v="179"/>
    <n v="41940"/>
    <s v="Standard Class"/>
    <s v="IG-15085"/>
    <s v="Ivan Gibson"/>
    <x v="0"/>
    <s v="United States"/>
    <s v="Little Rock"/>
    <x v="36"/>
    <n v="72209"/>
    <x v="0"/>
    <s v="OFF-PA-10001019"/>
    <x v="1"/>
    <x v="10"/>
    <s v="Xerox 1884"/>
    <n v="39.96"/>
    <n v="2"/>
    <n v="0"/>
    <n v="18.781199999999998"/>
  </r>
  <r>
    <n v="2800"/>
    <x v="1381"/>
    <x v="3"/>
    <x v="179"/>
    <n v="41940"/>
    <s v="Standard Class"/>
    <s v="IG-15085"/>
    <s v="Ivan Gibson"/>
    <x v="0"/>
    <s v="United States"/>
    <s v="Little Rock"/>
    <x v="36"/>
    <n v="72209"/>
    <x v="0"/>
    <s v="OFF-BI-10003364"/>
    <x v="1"/>
    <x v="8"/>
    <s v="Binding Machine Supplies"/>
    <n v="145.85000000000002"/>
    <n v="5"/>
    <n v="0"/>
    <n v="70.007999999999996"/>
  </r>
  <r>
    <n v="2801"/>
    <x v="1382"/>
    <x v="0"/>
    <x v="792"/>
    <n v="41576"/>
    <s v="First Class"/>
    <s v="JS-15595"/>
    <s v="Jill Stevenson"/>
    <x v="1"/>
    <s v="United States"/>
    <s v="Miami"/>
    <x v="2"/>
    <n v="33180"/>
    <x v="0"/>
    <s v="TEC-PH-10000984"/>
    <x v="2"/>
    <x v="7"/>
    <s v="Panasonic KX-TG9471B"/>
    <n v="783.96000000000015"/>
    <n v="5"/>
    <n v="0.2"/>
    <n v="78.396000000000043"/>
  </r>
  <r>
    <n v="2802"/>
    <x v="1383"/>
    <x v="1"/>
    <x v="549"/>
    <n v="41217"/>
    <s v="First Class"/>
    <s v="GA-14725"/>
    <s v="Guy Armstrong"/>
    <x v="0"/>
    <s v="United States"/>
    <s v="Salem"/>
    <x v="21"/>
    <n v="97301"/>
    <x v="1"/>
    <s v="OFF-AR-10001683"/>
    <x v="1"/>
    <x v="6"/>
    <s v="Lumber Crayons"/>
    <n v="7.88"/>
    <n v="1"/>
    <n v="0.2"/>
    <n v="1.7730000000000004"/>
  </r>
  <r>
    <n v="2803"/>
    <x v="1384"/>
    <x v="3"/>
    <x v="132"/>
    <n v="41952"/>
    <s v="Standard Class"/>
    <s v="DL-13330"/>
    <s v="Denise Leinenbach"/>
    <x v="0"/>
    <s v="United States"/>
    <s v="Las Cruces"/>
    <x v="27"/>
    <n v="88001"/>
    <x v="1"/>
    <s v="FUR-FU-10000629"/>
    <x v="0"/>
    <x v="5"/>
    <s v="9-3/4 Diameter Round Wall Clock"/>
    <n v="41.37"/>
    <n v="3"/>
    <n v="0"/>
    <n v="17.375399999999999"/>
  </r>
  <r>
    <n v="2804"/>
    <x v="1385"/>
    <x v="1"/>
    <x v="793"/>
    <n v="41045"/>
    <s v="Standard Class"/>
    <s v="CS-12505"/>
    <s v="Cindy Stewart"/>
    <x v="0"/>
    <s v="United States"/>
    <s v="San Francisco"/>
    <x v="1"/>
    <n v="94122"/>
    <x v="1"/>
    <s v="OFF-PA-10003893"/>
    <x v="1"/>
    <x v="10"/>
    <s v="Xerox 1962"/>
    <n v="12.84"/>
    <n v="3"/>
    <n v="0"/>
    <n v="5.7779999999999987"/>
  </r>
  <r>
    <n v="2805"/>
    <x v="1385"/>
    <x v="1"/>
    <x v="793"/>
    <n v="41045"/>
    <s v="Standard Class"/>
    <s v="CS-12505"/>
    <s v="Cindy Stewart"/>
    <x v="0"/>
    <s v="United States"/>
    <s v="San Francisco"/>
    <x v="1"/>
    <n v="94122"/>
    <x v="1"/>
    <s v="OFF-PA-10004239"/>
    <x v="1"/>
    <x v="10"/>
    <s v="Xerox 1953"/>
    <n v="25.68"/>
    <n v="6"/>
    <n v="0"/>
    <n v="11.555999999999997"/>
  </r>
  <r>
    <n v="2806"/>
    <x v="1386"/>
    <x v="1"/>
    <x v="67"/>
    <n v="41163"/>
    <s v="Standard Class"/>
    <s v="CC-12145"/>
    <s v="Charles Crestani"/>
    <x v="0"/>
    <s v="United States"/>
    <s v="El Paso"/>
    <x v="5"/>
    <n v="79907"/>
    <x v="2"/>
    <s v="FUR-CH-10000553"/>
    <x v="0"/>
    <x v="1"/>
    <s v="Metal Folding Chairs, Beige, 4/Carton"/>
    <n v="47.515999999999991"/>
    <n v="2"/>
    <n v="0.3"/>
    <n v="-2.0364000000000004"/>
  </r>
  <r>
    <n v="2807"/>
    <x v="1387"/>
    <x v="1"/>
    <x v="395"/>
    <n v="41117"/>
    <s v="Second Class"/>
    <s v="MH-18025"/>
    <s v="Michelle Huthwaite"/>
    <x v="0"/>
    <s v="United States"/>
    <s v="Seattle"/>
    <x v="4"/>
    <n v="98115"/>
    <x v="1"/>
    <s v="OFF-FA-10004395"/>
    <x v="1"/>
    <x v="13"/>
    <s v="Plymouth Boxed Rubber Bands by Plymouth"/>
    <n v="9.42"/>
    <n v="2"/>
    <n v="0"/>
    <n v="0.47100000000000009"/>
  </r>
  <r>
    <n v="2808"/>
    <x v="1387"/>
    <x v="1"/>
    <x v="395"/>
    <n v="41117"/>
    <s v="Second Class"/>
    <s v="MH-18025"/>
    <s v="Michelle Huthwaite"/>
    <x v="0"/>
    <s v="United States"/>
    <s v="Seattle"/>
    <x v="4"/>
    <n v="98115"/>
    <x v="1"/>
    <s v="OFF-PA-10004782"/>
    <x v="1"/>
    <x v="10"/>
    <s v="Xerox 228"/>
    <n v="12.96"/>
    <n v="2"/>
    <n v="0"/>
    <n v="6.2208000000000006"/>
  </r>
  <r>
    <n v="2809"/>
    <x v="1387"/>
    <x v="1"/>
    <x v="395"/>
    <n v="41117"/>
    <s v="Second Class"/>
    <s v="MH-18025"/>
    <s v="Michelle Huthwaite"/>
    <x v="0"/>
    <s v="United States"/>
    <s v="Seattle"/>
    <x v="4"/>
    <n v="98115"/>
    <x v="1"/>
    <s v="FUR-BO-10002213"/>
    <x v="0"/>
    <x v="0"/>
    <s v="Sauder Forest Hills Library, Woodland Oak Finish"/>
    <n v="704.9"/>
    <n v="5"/>
    <n v="0"/>
    <n v="56.392000000000024"/>
  </r>
  <r>
    <n v="2810"/>
    <x v="1387"/>
    <x v="1"/>
    <x v="395"/>
    <n v="41117"/>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n v="41231"/>
    <s v="Second Class"/>
    <s v="MP-18175"/>
    <s v="Mike Pelletier"/>
    <x v="2"/>
    <s v="United States"/>
    <s v="Milwaukee"/>
    <x v="6"/>
    <n v="53209"/>
    <x v="2"/>
    <s v="OFF-PA-10000157"/>
    <x v="1"/>
    <x v="10"/>
    <s v="Xerox 191"/>
    <n v="179.82"/>
    <n v="9"/>
    <n v="0"/>
    <n v="84.5154"/>
  </r>
  <r>
    <n v="2812"/>
    <x v="1388"/>
    <x v="1"/>
    <x v="547"/>
    <n v="41231"/>
    <s v="Second Class"/>
    <s v="MP-18175"/>
    <s v="Mike Pelletier"/>
    <x v="2"/>
    <s v="United States"/>
    <s v="Milwaukee"/>
    <x v="6"/>
    <n v="53209"/>
    <x v="2"/>
    <s v="FUR-FU-10001185"/>
    <x v="0"/>
    <x v="5"/>
    <s v="Advantus Employee of the Month Certificate Frame, 11 x 13-1/2"/>
    <n v="185.57999999999998"/>
    <n v="6"/>
    <n v="0"/>
    <n v="76.087800000000001"/>
  </r>
  <r>
    <n v="2813"/>
    <x v="1388"/>
    <x v="1"/>
    <x v="547"/>
    <n v="41231"/>
    <s v="Second Class"/>
    <s v="MP-18175"/>
    <s v="Mike Pelletier"/>
    <x v="2"/>
    <s v="United States"/>
    <s v="Milwaukee"/>
    <x v="6"/>
    <n v="53209"/>
    <x v="2"/>
    <s v="FUR-TA-10001520"/>
    <x v="0"/>
    <x v="3"/>
    <s v="Lesro Sheffield Collection Coffee Table, End Table, Center Table, Corner Table"/>
    <n v="214.11"/>
    <n v="3"/>
    <n v="0"/>
    <n v="36.398699999999977"/>
  </r>
  <r>
    <n v="2814"/>
    <x v="1388"/>
    <x v="1"/>
    <x v="547"/>
    <n v="41231"/>
    <s v="Second Class"/>
    <s v="MP-18175"/>
    <s v="Mike Pelletier"/>
    <x v="2"/>
    <s v="United States"/>
    <s v="Milwaukee"/>
    <x v="6"/>
    <n v="53209"/>
    <x v="2"/>
    <s v="TEC-AC-10004145"/>
    <x v="2"/>
    <x v="11"/>
    <s v="Logitech diNovo Edge Keyboard"/>
    <n v="999.96"/>
    <n v="4"/>
    <n v="0"/>
    <n v="229.99080000000004"/>
  </r>
  <r>
    <n v="2815"/>
    <x v="1388"/>
    <x v="1"/>
    <x v="547"/>
    <n v="41231"/>
    <s v="Second Class"/>
    <s v="MP-18175"/>
    <s v="Mike Pelletier"/>
    <x v="2"/>
    <s v="United States"/>
    <s v="Milwaukee"/>
    <x v="6"/>
    <n v="53209"/>
    <x v="2"/>
    <s v="FUR-TA-10000688"/>
    <x v="0"/>
    <x v="3"/>
    <s v="Chromcraft Bull-Nose Wood Round Conference Table Top, Wood Base"/>
    <n v="653.54999999999995"/>
    <n v="3"/>
    <n v="0"/>
    <n v="111.10349999999994"/>
  </r>
  <r>
    <n v="2816"/>
    <x v="1389"/>
    <x v="1"/>
    <x v="135"/>
    <n v="41160"/>
    <s v="Standard Class"/>
    <s v="DR-12940"/>
    <s v="Daniel Raglin"/>
    <x v="2"/>
    <s v="United States"/>
    <s v="Franklin"/>
    <x v="31"/>
    <n v="2038"/>
    <x v="3"/>
    <s v="OFF-BI-10001510"/>
    <x v="1"/>
    <x v="8"/>
    <s v="Deluxe Heavy-Duty Vinyl Round Ring Binder"/>
    <n v="114.60000000000001"/>
    <n v="5"/>
    <n v="0"/>
    <n v="51.57"/>
  </r>
  <r>
    <n v="2817"/>
    <x v="1389"/>
    <x v="1"/>
    <x v="135"/>
    <n v="41160"/>
    <s v="Standard Class"/>
    <s v="DR-12940"/>
    <s v="Daniel Raglin"/>
    <x v="2"/>
    <s v="United States"/>
    <s v="Franklin"/>
    <x v="31"/>
    <n v="2038"/>
    <x v="3"/>
    <s v="FUR-CH-10003817"/>
    <x v="0"/>
    <x v="1"/>
    <s v="Global Value Steno Chair, Gray"/>
    <n v="60.74"/>
    <n v="1"/>
    <n v="0"/>
    <n v="15.185000000000002"/>
  </r>
  <r>
    <n v="2818"/>
    <x v="1389"/>
    <x v="1"/>
    <x v="135"/>
    <n v="41160"/>
    <s v="Standard Class"/>
    <s v="DR-12940"/>
    <s v="Daniel Raglin"/>
    <x v="2"/>
    <s v="United States"/>
    <s v="Franklin"/>
    <x v="31"/>
    <n v="2038"/>
    <x v="3"/>
    <s v="FUR-FU-10000308"/>
    <x v="0"/>
    <x v="5"/>
    <s v="Deflect-o Glass Clear Studded Chair Mats"/>
    <n v="124.36"/>
    <n v="2"/>
    <n v="0"/>
    <n v="27.359200000000001"/>
  </r>
  <r>
    <n v="2819"/>
    <x v="1389"/>
    <x v="1"/>
    <x v="135"/>
    <n v="41160"/>
    <s v="Standard Class"/>
    <s v="DR-12940"/>
    <s v="Daniel Raglin"/>
    <x v="2"/>
    <s v="United States"/>
    <s v="Franklin"/>
    <x v="31"/>
    <n v="2038"/>
    <x v="3"/>
    <s v="OFF-ST-10003208"/>
    <x v="1"/>
    <x v="4"/>
    <s v="Adjustable Depth Letter/Legal Cart"/>
    <n v="1088.76"/>
    <n v="6"/>
    <n v="0"/>
    <n v="315.74039999999985"/>
  </r>
  <r>
    <n v="2820"/>
    <x v="1390"/>
    <x v="0"/>
    <x v="465"/>
    <n v="41403"/>
    <s v="First Class"/>
    <s v="DM-13015"/>
    <s v="Darrin Martin"/>
    <x v="0"/>
    <s v="United States"/>
    <s v="Encinitas"/>
    <x v="1"/>
    <n v="92024"/>
    <x v="1"/>
    <s v="OFF-BI-10003784"/>
    <x v="1"/>
    <x v="8"/>
    <s v="Computer Printout Index Tabs"/>
    <n v="6.7200000000000006"/>
    <n v="5"/>
    <n v="0.2"/>
    <n v="2.351999999999999"/>
  </r>
  <r>
    <n v="2821"/>
    <x v="1390"/>
    <x v="0"/>
    <x v="465"/>
    <n v="41403"/>
    <s v="First Class"/>
    <s v="DM-13015"/>
    <s v="Darrin Martin"/>
    <x v="0"/>
    <s v="United States"/>
    <s v="Encinitas"/>
    <x v="1"/>
    <n v="92024"/>
    <x v="1"/>
    <s v="FUR-TA-10003748"/>
    <x v="0"/>
    <x v="3"/>
    <s v="Bevis 36 x 72 Conference Tables"/>
    <n v="298.77600000000001"/>
    <n v="3"/>
    <n v="0.2"/>
    <n v="7.4693999999999932"/>
  </r>
  <r>
    <n v="2822"/>
    <x v="1391"/>
    <x v="3"/>
    <x v="413"/>
    <n v="41645"/>
    <s v="Standard Class"/>
    <s v="BD-11620"/>
    <s v="Brian DeCherney"/>
    <x v="0"/>
    <s v="United States"/>
    <s v="Anaheim"/>
    <x v="1"/>
    <n v="92804"/>
    <x v="1"/>
    <s v="TEC-PH-10002563"/>
    <x v="2"/>
    <x v="7"/>
    <s v="Adtran 1202752G1"/>
    <n v="302.37599999999998"/>
    <n v="3"/>
    <n v="0.2"/>
    <n v="22.678200000000018"/>
  </r>
  <r>
    <n v="2823"/>
    <x v="1392"/>
    <x v="3"/>
    <x v="65"/>
    <n v="41903"/>
    <s v="First Class"/>
    <s v="DC-12850"/>
    <s v="Dan Campbell"/>
    <x v="0"/>
    <s v="United States"/>
    <s v="Arlington"/>
    <x v="5"/>
    <n v="76017"/>
    <x v="2"/>
    <s v="OFF-AR-10000122"/>
    <x v="1"/>
    <x v="6"/>
    <s v="Newell 314"/>
    <n v="8.9280000000000008"/>
    <n v="2"/>
    <n v="0.2"/>
    <n v="0.55799999999999894"/>
  </r>
  <r>
    <n v="2824"/>
    <x v="1392"/>
    <x v="3"/>
    <x v="65"/>
    <n v="41903"/>
    <s v="First Class"/>
    <s v="DC-12850"/>
    <s v="Dan Campbell"/>
    <x v="0"/>
    <s v="United States"/>
    <s v="Arlington"/>
    <x v="5"/>
    <n v="76017"/>
    <x v="2"/>
    <s v="OFF-ST-10000352"/>
    <x v="1"/>
    <x v="4"/>
    <s v="Acco Perma 2700 Stacking Storage Drawers"/>
    <n v="47.584000000000003"/>
    <n v="2"/>
    <n v="0.2"/>
    <n v="-2.9739999999999966"/>
  </r>
  <r>
    <n v="2825"/>
    <x v="1393"/>
    <x v="2"/>
    <x v="794"/>
    <n v="40816"/>
    <s v="Standard Class"/>
    <s v="MT-18070"/>
    <s v="Michelle Tran"/>
    <x v="2"/>
    <s v="United States"/>
    <s v="Houston"/>
    <x v="5"/>
    <n v="77041"/>
    <x v="2"/>
    <s v="OFF-PA-10003270"/>
    <x v="1"/>
    <x v="10"/>
    <s v="Xerox 1954"/>
    <n v="33.792000000000002"/>
    <n v="8"/>
    <n v="0.2"/>
    <n v="10.559999999999999"/>
  </r>
  <r>
    <n v="2826"/>
    <x v="1393"/>
    <x v="2"/>
    <x v="794"/>
    <n v="40816"/>
    <s v="Standard Class"/>
    <s v="MT-18070"/>
    <s v="Michelle Tran"/>
    <x v="2"/>
    <s v="United States"/>
    <s v="Houston"/>
    <x v="5"/>
    <n v="77041"/>
    <x v="2"/>
    <s v="FUR-BO-10003272"/>
    <x v="0"/>
    <x v="0"/>
    <s v="O'Sullivan Living Dimensions 5-Shelf Bookcases"/>
    <n v="300.53279999999995"/>
    <n v="2"/>
    <n v="0.32"/>
    <n v="-97.23120000000003"/>
  </r>
  <r>
    <n v="2827"/>
    <x v="1393"/>
    <x v="2"/>
    <x v="794"/>
    <n v="40816"/>
    <s v="Standard Class"/>
    <s v="MT-18070"/>
    <s v="Michelle Tran"/>
    <x v="2"/>
    <s v="United States"/>
    <s v="Houston"/>
    <x v="5"/>
    <n v="77041"/>
    <x v="2"/>
    <s v="OFF-BI-10002982"/>
    <x v="1"/>
    <x v="8"/>
    <s v="Avery Self-Adhesive Photo Pockets for Polaroid Photos"/>
    <n v="2.7239999999999993"/>
    <n v="2"/>
    <n v="0.8"/>
    <n v="-4.3584000000000014"/>
  </r>
  <r>
    <n v="2828"/>
    <x v="1393"/>
    <x v="2"/>
    <x v="794"/>
    <n v="40816"/>
    <s v="Standard Class"/>
    <s v="MT-18070"/>
    <s v="Michelle Tran"/>
    <x v="2"/>
    <s v="United States"/>
    <s v="Houston"/>
    <x v="5"/>
    <n v="77041"/>
    <x v="2"/>
    <s v="OFF-EN-10001509"/>
    <x v="1"/>
    <x v="12"/>
    <s v="Poly String Tie Envelopes"/>
    <n v="3.2640000000000002"/>
    <n v="2"/>
    <n v="0.2"/>
    <n v="1.1015999999999997"/>
  </r>
  <r>
    <n v="2829"/>
    <x v="1394"/>
    <x v="0"/>
    <x v="131"/>
    <n v="41391"/>
    <s v="First Class"/>
    <s v="MJ-17740"/>
    <s v="Max Jones"/>
    <x v="0"/>
    <s v="United States"/>
    <s v="Lancaster"/>
    <x v="24"/>
    <n v="43130"/>
    <x v="3"/>
    <s v="OFF-PA-10002421"/>
    <x v="1"/>
    <x v="10"/>
    <s v="Embossed Ink Jet Note Cards"/>
    <n v="108.33600000000001"/>
    <n v="6"/>
    <n v="0.2"/>
    <n v="37.917599999999993"/>
  </r>
  <r>
    <n v="2830"/>
    <x v="1394"/>
    <x v="0"/>
    <x v="131"/>
    <n v="41391"/>
    <s v="First Class"/>
    <s v="MJ-17740"/>
    <s v="Max Jones"/>
    <x v="0"/>
    <s v="United States"/>
    <s v="Lancaster"/>
    <x v="24"/>
    <n v="43130"/>
    <x v="3"/>
    <s v="OFF-ST-10000760"/>
    <x v="1"/>
    <x v="4"/>
    <s v="Eldon Fold 'N Roll Cart System"/>
    <n v="55.92"/>
    <n v="5"/>
    <n v="0.2"/>
    <n v="6.2910000000000004"/>
  </r>
  <r>
    <n v="2831"/>
    <x v="1394"/>
    <x v="0"/>
    <x v="131"/>
    <n v="41391"/>
    <s v="First Class"/>
    <s v="MJ-17740"/>
    <s v="Max Jones"/>
    <x v="0"/>
    <s v="United States"/>
    <s v="Lancaster"/>
    <x v="24"/>
    <n v="43130"/>
    <x v="3"/>
    <s v="OFF-PA-10002923"/>
    <x v="1"/>
    <x v="10"/>
    <s v="Xerox 1942"/>
    <n v="78.304000000000002"/>
    <n v="2"/>
    <n v="0.2"/>
    <n v="29.363999999999997"/>
  </r>
  <r>
    <n v="2832"/>
    <x v="1395"/>
    <x v="2"/>
    <x v="301"/>
    <n v="40852"/>
    <s v="Standard Class"/>
    <s v="ND-18370"/>
    <s v="Natalie DeCherney"/>
    <x v="0"/>
    <s v="United States"/>
    <s v="Portland"/>
    <x v="21"/>
    <n v="97206"/>
    <x v="1"/>
    <s v="OFF-ST-10001128"/>
    <x v="1"/>
    <x v="4"/>
    <s v="Carina Mini System Audio Rack, Model AR050B"/>
    <n v="443.92"/>
    <n v="5"/>
    <n v="0.2"/>
    <n v="-94.33299999999997"/>
  </r>
  <r>
    <n v="2833"/>
    <x v="1395"/>
    <x v="2"/>
    <x v="301"/>
    <n v="40852"/>
    <s v="Standard Class"/>
    <s v="ND-18370"/>
    <s v="Natalie DeCherney"/>
    <x v="0"/>
    <s v="United States"/>
    <s v="Portland"/>
    <x v="21"/>
    <n v="97206"/>
    <x v="1"/>
    <s v="TEC-PH-10000673"/>
    <x v="2"/>
    <x v="7"/>
    <s v="Plantronics Voyager Pro HD - Bluetooth Headset"/>
    <n v="155.976"/>
    <n v="3"/>
    <n v="0.2"/>
    <n v="54.5916"/>
  </r>
  <r>
    <n v="2834"/>
    <x v="1396"/>
    <x v="3"/>
    <x v="795"/>
    <n v="41671"/>
    <s v="Second Class"/>
    <s v="CA-11965"/>
    <s v="Carol Adams"/>
    <x v="1"/>
    <s v="United States"/>
    <s v="Hoover"/>
    <x v="19"/>
    <n v="35244"/>
    <x v="0"/>
    <s v="OFF-AR-10001547"/>
    <x v="1"/>
    <x v="6"/>
    <s v="Newell 311"/>
    <n v="15.469999999999999"/>
    <n v="7"/>
    <n v="0"/>
    <n v="4.1768999999999998"/>
  </r>
  <r>
    <n v="2835"/>
    <x v="1396"/>
    <x v="3"/>
    <x v="795"/>
    <n v="41671"/>
    <s v="Second Class"/>
    <s v="CA-11965"/>
    <s v="Carol Adams"/>
    <x v="1"/>
    <s v="United States"/>
    <s v="Hoover"/>
    <x v="19"/>
    <n v="35244"/>
    <x v="0"/>
    <s v="OFF-BI-10001890"/>
    <x v="1"/>
    <x v="8"/>
    <s v="Avery Poly Binder Pockets"/>
    <n v="7.16"/>
    <n v="2"/>
    <n v="0"/>
    <n v="3.4367999999999999"/>
  </r>
  <r>
    <n v="2836"/>
    <x v="1397"/>
    <x v="3"/>
    <x v="343"/>
    <n v="41960"/>
    <s v="Standard Class"/>
    <s v="GA-14725"/>
    <s v="Guy Armstrong"/>
    <x v="0"/>
    <s v="United States"/>
    <s v="Los Angeles"/>
    <x v="1"/>
    <n v="90036"/>
    <x v="1"/>
    <s v="OFF-AP-10003971"/>
    <x v="1"/>
    <x v="9"/>
    <s v="Belkin 6 Outlet Metallic Surge Strip"/>
    <n v="10.89"/>
    <n v="1"/>
    <n v="0"/>
    <n v="2.8314000000000004"/>
  </r>
  <r>
    <n v="2837"/>
    <x v="1397"/>
    <x v="3"/>
    <x v="343"/>
    <n v="41960"/>
    <s v="Standard Class"/>
    <s v="GA-14725"/>
    <s v="Guy Armstrong"/>
    <x v="0"/>
    <s v="United States"/>
    <s v="Los Angeles"/>
    <x v="1"/>
    <n v="90036"/>
    <x v="1"/>
    <s v="OFF-PA-10000520"/>
    <x v="1"/>
    <x v="10"/>
    <s v="Xerox 201"/>
    <n v="19.440000000000001"/>
    <n v="3"/>
    <n v="0"/>
    <n v="9.3312000000000008"/>
  </r>
  <r>
    <n v="2838"/>
    <x v="1397"/>
    <x v="3"/>
    <x v="343"/>
    <n v="41960"/>
    <s v="Standard Class"/>
    <s v="GA-14725"/>
    <s v="Guy Armstrong"/>
    <x v="0"/>
    <s v="United States"/>
    <s v="Los Angeles"/>
    <x v="1"/>
    <n v="90036"/>
    <x v="1"/>
    <s v="OFF-BI-10000977"/>
    <x v="1"/>
    <x v="8"/>
    <s v="Ibico Plastic Spiral Binding Combs"/>
    <n v="121.6"/>
    <n v="5"/>
    <n v="0.2"/>
    <n v="39.519999999999989"/>
  </r>
  <r>
    <n v="2839"/>
    <x v="1398"/>
    <x v="0"/>
    <x v="632"/>
    <n v="41438"/>
    <s v="First Class"/>
    <s v="TC-21295"/>
    <s v="Toby Carlisle"/>
    <x v="0"/>
    <s v="United States"/>
    <s v="Tallahassee"/>
    <x v="2"/>
    <n v="32303"/>
    <x v="0"/>
    <s v="TEC-MA-10002178"/>
    <x v="2"/>
    <x v="15"/>
    <s v="Cisco CP-7937G Unified IP Conference Station Phone"/>
    <n v="695.7"/>
    <n v="2"/>
    <n v="0.5"/>
    <n v="-27.827999999999975"/>
  </r>
  <r>
    <n v="2840"/>
    <x v="1399"/>
    <x v="1"/>
    <x v="37"/>
    <n v="41160"/>
    <s v="Second Class"/>
    <s v="JB-15400"/>
    <s v="Jennifer Braxton"/>
    <x v="1"/>
    <s v="United States"/>
    <s v="New York City"/>
    <x v="15"/>
    <n v="10009"/>
    <x v="3"/>
    <s v="OFF-ST-10001526"/>
    <x v="1"/>
    <x v="4"/>
    <s v="Iceberg Mobile Mega Data/Printer Cart "/>
    <n v="120.33"/>
    <n v="1"/>
    <n v="0"/>
    <n v="31.285799999999995"/>
  </r>
  <r>
    <n v="2841"/>
    <x v="1400"/>
    <x v="2"/>
    <x v="619"/>
    <n v="40621"/>
    <s v="Standard Class"/>
    <s v="CK-12325"/>
    <s v="Christine Kargatis"/>
    <x v="2"/>
    <s v="United States"/>
    <s v="Chesapeake"/>
    <x v="17"/>
    <n v="23320"/>
    <x v="0"/>
    <s v="FUR-CH-10003379"/>
    <x v="0"/>
    <x v="1"/>
    <s v="Global Commerce Series High-Back Swivel/Tilt Chairs"/>
    <n v="1139.92"/>
    <n v="4"/>
    <n v="0"/>
    <n v="284.98"/>
  </r>
  <r>
    <n v="2842"/>
    <x v="1401"/>
    <x v="3"/>
    <x v="515"/>
    <n v="41887"/>
    <s v="Second Class"/>
    <s v="RL-19615"/>
    <s v="Rob Lucas"/>
    <x v="0"/>
    <s v="United States"/>
    <s v="Fayetteville"/>
    <x v="3"/>
    <n v="28314"/>
    <x v="0"/>
    <s v="OFF-PA-10000100"/>
    <x v="1"/>
    <x v="10"/>
    <s v="Xerox 1945"/>
    <n v="229.54400000000001"/>
    <n v="7"/>
    <n v="0.2"/>
    <n v="83.209699999999998"/>
  </r>
  <r>
    <n v="2843"/>
    <x v="1402"/>
    <x v="3"/>
    <x v="721"/>
    <n v="41726"/>
    <s v="Standard Class"/>
    <s v="AC-10660"/>
    <s v="Anna Chung"/>
    <x v="0"/>
    <s v="United States"/>
    <s v="Huntsville"/>
    <x v="5"/>
    <n v="77340"/>
    <x v="2"/>
    <s v="OFF-ST-10001809"/>
    <x v="1"/>
    <x v="4"/>
    <s v="Fellowes Officeware Wire Shelving"/>
    <n v="143.72800000000001"/>
    <n v="2"/>
    <n v="0.2"/>
    <n v="-32.338800000000006"/>
  </r>
  <r>
    <n v="2844"/>
    <x v="1403"/>
    <x v="3"/>
    <x v="796"/>
    <n v="41782"/>
    <s v="Standard Class"/>
    <s v="BH-11710"/>
    <s v="Brosina Hoffman"/>
    <x v="0"/>
    <s v="United States"/>
    <s v="Philadelphia"/>
    <x v="9"/>
    <n v="19140"/>
    <x v="3"/>
    <s v="TEC-AC-10000387"/>
    <x v="2"/>
    <x v="11"/>
    <s v="KeyTronic KT800P2 - Keyboard - Black"/>
    <n v="36.048000000000002"/>
    <n v="3"/>
    <n v="0.2"/>
    <n v="-0.90120000000000111"/>
  </r>
  <r>
    <n v="2845"/>
    <x v="1404"/>
    <x v="0"/>
    <x v="797"/>
    <n v="41640"/>
    <s v="Standard Class"/>
    <s v="BG-11695"/>
    <s v="Brooke Gillingham"/>
    <x v="1"/>
    <s v="United States"/>
    <s v="Woodstock"/>
    <x v="10"/>
    <n v="60098"/>
    <x v="2"/>
    <s v="FUR-CH-10004853"/>
    <x v="0"/>
    <x v="1"/>
    <s v="Global Manager's Adjustable Task Chair, Storm"/>
    <n v="845.48799999999994"/>
    <n v="8"/>
    <n v="0.3"/>
    <n v="-12.078400000000101"/>
  </r>
  <r>
    <n v="2846"/>
    <x v="1405"/>
    <x v="3"/>
    <x v="701"/>
    <n v="41964"/>
    <s v="First Class"/>
    <s v="XP-21865"/>
    <s v="Xylona Preis"/>
    <x v="0"/>
    <s v="United States"/>
    <s v="Everett"/>
    <x v="31"/>
    <n v="2149"/>
    <x v="3"/>
    <s v="OFF-AR-10001958"/>
    <x v="1"/>
    <x v="6"/>
    <s v="Stanley Bostitch Contemporary Electric Pencil Sharpeners"/>
    <n v="50.94"/>
    <n v="3"/>
    <n v="0"/>
    <n v="14.263200000000001"/>
  </r>
  <r>
    <n v="2847"/>
    <x v="1406"/>
    <x v="3"/>
    <x v="18"/>
    <n v="41898"/>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n v="41745"/>
    <s v="Standard Class"/>
    <s v="DM-13345"/>
    <s v="Denise Monton"/>
    <x v="1"/>
    <s v="United States"/>
    <s v="Roswell"/>
    <x v="32"/>
    <n v="30076"/>
    <x v="0"/>
    <s v="FUR-FU-10003832"/>
    <x v="0"/>
    <x v="5"/>
    <s v="Eldon Expressions Punched Metal &amp; Wood Desk Accessories, Black &amp; Cherry"/>
    <n v="56.28"/>
    <n v="6"/>
    <n v="0"/>
    <n v="15.758400000000002"/>
  </r>
  <r>
    <n v="2849"/>
    <x v="1407"/>
    <x v="3"/>
    <x v="798"/>
    <n v="41745"/>
    <s v="Standard Class"/>
    <s v="DM-13345"/>
    <s v="Denise Monton"/>
    <x v="1"/>
    <s v="United States"/>
    <s v="Roswell"/>
    <x v="32"/>
    <n v="30076"/>
    <x v="0"/>
    <s v="OFF-BI-10001359"/>
    <x v="1"/>
    <x v="8"/>
    <s v="GBC DocuBind TL300 Electric Binding System"/>
    <n v="2690.9700000000003"/>
    <n v="3"/>
    <n v="0"/>
    <n v="1264.7558999999999"/>
  </r>
  <r>
    <n v="2850"/>
    <x v="1408"/>
    <x v="0"/>
    <x v="85"/>
    <n v="41612"/>
    <s v="Standard Class"/>
    <s v="AJ-10780"/>
    <s v="Anthony Jacobs"/>
    <x v="1"/>
    <s v="United States"/>
    <s v="Palm Coast"/>
    <x v="2"/>
    <n v="32137"/>
    <x v="0"/>
    <s v="OFF-BI-10002976"/>
    <x v="1"/>
    <x v="8"/>
    <s v="ACCOHIDE Binder by Acco"/>
    <n v="7.4340000000000011"/>
    <n v="6"/>
    <n v="0.7"/>
    <n v="-5.6993999999999971"/>
  </r>
  <r>
    <n v="2851"/>
    <x v="1409"/>
    <x v="0"/>
    <x v="799"/>
    <n v="41431"/>
    <s v="First Class"/>
    <s v="KC-16255"/>
    <s v="Karen Carlisle"/>
    <x v="1"/>
    <s v="United States"/>
    <s v="Philadelphia"/>
    <x v="9"/>
    <n v="19120"/>
    <x v="3"/>
    <s v="OFF-ST-10000736"/>
    <x v="1"/>
    <x v="4"/>
    <s v="Carina Double Wide Media Storage Towers in Natural &amp; Black"/>
    <n v="64.784000000000006"/>
    <n v="1"/>
    <n v="0.2"/>
    <n v="-12.956800000000005"/>
  </r>
  <r>
    <n v="2852"/>
    <x v="1410"/>
    <x v="3"/>
    <x v="94"/>
    <n v="41996"/>
    <s v="Standard Class"/>
    <s v="VF-21715"/>
    <s v="Vicky Freymann"/>
    <x v="2"/>
    <s v="United States"/>
    <s v="Columbus"/>
    <x v="14"/>
    <n v="47201"/>
    <x v="2"/>
    <s v="OFF-PA-10001745"/>
    <x v="1"/>
    <x v="10"/>
    <s v="Wirebound Message Books, 2 7/8&quot; x 5&quot;, 3 Forms per Page"/>
    <n v="28.16"/>
    <n v="4"/>
    <n v="0"/>
    <n v="13.235199999999999"/>
  </r>
  <r>
    <n v="2853"/>
    <x v="1411"/>
    <x v="0"/>
    <x v="690"/>
    <n v="41355"/>
    <s v="Second Class"/>
    <s v="SV-20935"/>
    <s v="Susan Vittorini"/>
    <x v="0"/>
    <s v="United States"/>
    <s v="Oceanside"/>
    <x v="15"/>
    <n v="11572"/>
    <x v="3"/>
    <s v="FUR-FU-10000409"/>
    <x v="0"/>
    <x v="5"/>
    <s v="GE 4 Foot Flourescent Tube, 40 Watt"/>
    <n v="14.98"/>
    <n v="1"/>
    <n v="0"/>
    <n v="6.8908000000000005"/>
  </r>
  <r>
    <n v="2854"/>
    <x v="1411"/>
    <x v="0"/>
    <x v="690"/>
    <n v="41355"/>
    <s v="Second Class"/>
    <s v="SV-20935"/>
    <s v="Susan Vittorini"/>
    <x v="0"/>
    <s v="United States"/>
    <s v="Oceanside"/>
    <x v="15"/>
    <n v="11572"/>
    <x v="3"/>
    <s v="FUR-FU-10000221"/>
    <x v="0"/>
    <x v="5"/>
    <s v="Master Caster Door Stop, Brown"/>
    <n v="20.32"/>
    <n v="4"/>
    <n v="0"/>
    <n v="6.9087999999999994"/>
  </r>
  <r>
    <n v="2855"/>
    <x v="1412"/>
    <x v="3"/>
    <x v="648"/>
    <n v="41872"/>
    <s v="Same Day"/>
    <s v="EM-13810"/>
    <s v="Eleni McCrary"/>
    <x v="1"/>
    <s v="United States"/>
    <s v="Franklin"/>
    <x v="31"/>
    <n v="2038"/>
    <x v="3"/>
    <s v="OFF-ST-10000344"/>
    <x v="1"/>
    <x v="4"/>
    <s v="Neat Ideas Personal Hanging Folder Files, Black"/>
    <n v="40.29"/>
    <n v="3"/>
    <n v="0"/>
    <n v="10.475399999999999"/>
  </r>
  <r>
    <n v="2856"/>
    <x v="1413"/>
    <x v="3"/>
    <x v="800"/>
    <n v="41852"/>
    <s v="Standard Class"/>
    <s v="RB-19360"/>
    <s v="Raymond Buch"/>
    <x v="0"/>
    <s v="United States"/>
    <s v="Sioux Falls"/>
    <x v="44"/>
    <n v="57103"/>
    <x v="2"/>
    <s v="OFF-LA-10003663"/>
    <x v="1"/>
    <x v="2"/>
    <s v="Avery 498"/>
    <n v="20.23"/>
    <n v="7"/>
    <n v="0"/>
    <n v="9.5081000000000007"/>
  </r>
  <r>
    <n v="2857"/>
    <x v="1414"/>
    <x v="0"/>
    <x v="370"/>
    <n v="41516"/>
    <s v="First Class"/>
    <s v="DJ-13510"/>
    <s v="Don Jones"/>
    <x v="1"/>
    <s v="United States"/>
    <s v="San Diego"/>
    <x v="1"/>
    <n v="92037"/>
    <x v="1"/>
    <s v="FUR-CH-10001215"/>
    <x v="0"/>
    <x v="1"/>
    <s v="Global Troy Executive Leather Low-Back Tilter"/>
    <n v="1603.1360000000002"/>
    <n v="4"/>
    <n v="0.2"/>
    <n v="100.19599999999997"/>
  </r>
  <r>
    <n v="2858"/>
    <x v="1415"/>
    <x v="0"/>
    <x v="243"/>
    <n v="41504"/>
    <s v="Second Class"/>
    <s v="CC-12370"/>
    <s v="Christopher Conant"/>
    <x v="0"/>
    <s v="United States"/>
    <s v="Fayetteville"/>
    <x v="3"/>
    <n v="28314"/>
    <x v="0"/>
    <s v="FUR-CH-10000988"/>
    <x v="0"/>
    <x v="1"/>
    <s v="Hon Olson Stacker Stools"/>
    <n v="225.29600000000002"/>
    <n v="2"/>
    <n v="0.2"/>
    <n v="22.529599999999995"/>
  </r>
  <r>
    <n v="2859"/>
    <x v="1416"/>
    <x v="3"/>
    <x v="240"/>
    <n v="41783"/>
    <s v="Standard Class"/>
    <s v="SC-20380"/>
    <s v="Shahid Collister"/>
    <x v="0"/>
    <s v="United States"/>
    <s v="Atlanta"/>
    <x v="32"/>
    <n v="30318"/>
    <x v="0"/>
    <s v="TEC-AC-10003441"/>
    <x v="2"/>
    <x v="11"/>
    <s v="Kingston Digital DataTraveler 32GB USB 2.0"/>
    <n v="67.8"/>
    <n v="4"/>
    <n v="0"/>
    <n v="4.0679999999999978"/>
  </r>
  <r>
    <n v="2860"/>
    <x v="1416"/>
    <x v="3"/>
    <x v="240"/>
    <n v="41783"/>
    <s v="Standard Class"/>
    <s v="SC-20380"/>
    <s v="Shahid Collister"/>
    <x v="0"/>
    <s v="United States"/>
    <s v="Atlanta"/>
    <x v="32"/>
    <n v="30318"/>
    <x v="0"/>
    <s v="TEC-PH-10004389"/>
    <x v="2"/>
    <x v="7"/>
    <s v="Nokia Lumia 925"/>
    <n v="377.96999999999997"/>
    <n v="3"/>
    <n v="0"/>
    <n v="98.272200000000012"/>
  </r>
  <r>
    <n v="2861"/>
    <x v="1416"/>
    <x v="3"/>
    <x v="240"/>
    <n v="41783"/>
    <s v="Standard Class"/>
    <s v="SC-20380"/>
    <s v="Shahid Collister"/>
    <x v="0"/>
    <s v="United States"/>
    <s v="Atlanta"/>
    <x v="32"/>
    <n v="30318"/>
    <x v="0"/>
    <s v="FUR-BO-10004695"/>
    <x v="0"/>
    <x v="0"/>
    <s v="O'Sullivan 2-Door Barrister Bookcase in Odessa Pine"/>
    <n v="1628.82"/>
    <n v="9"/>
    <n v="0"/>
    <n v="374.62859999999989"/>
  </r>
  <r>
    <n v="2862"/>
    <x v="1416"/>
    <x v="3"/>
    <x v="240"/>
    <n v="41783"/>
    <s v="Standard Class"/>
    <s v="SC-20380"/>
    <s v="Shahid Collister"/>
    <x v="0"/>
    <s v="United States"/>
    <s v="Atlanta"/>
    <x v="32"/>
    <n v="30318"/>
    <x v="0"/>
    <s v="OFF-PA-10000100"/>
    <x v="1"/>
    <x v="10"/>
    <s v="Xerox 1945"/>
    <n v="286.93"/>
    <n v="7"/>
    <n v="0"/>
    <n v="140.59569999999999"/>
  </r>
  <r>
    <n v="2863"/>
    <x v="1417"/>
    <x v="3"/>
    <x v="801"/>
    <n v="41869"/>
    <s v="Standard Class"/>
    <s v="RH-19495"/>
    <s v="Rick Hansen"/>
    <x v="0"/>
    <s v="United States"/>
    <s v="Orlando"/>
    <x v="2"/>
    <n v="32839"/>
    <x v="0"/>
    <s v="OFF-PA-10000223"/>
    <x v="1"/>
    <x v="10"/>
    <s v="Xerox 2000"/>
    <n v="20.736000000000004"/>
    <n v="4"/>
    <n v="0.2"/>
    <n v="7.2576000000000001"/>
  </r>
  <r>
    <n v="2864"/>
    <x v="1418"/>
    <x v="3"/>
    <x v="802"/>
    <n v="41865"/>
    <s v="Same Day"/>
    <s v="JK-15370"/>
    <s v="Jay Kimmel"/>
    <x v="0"/>
    <s v="United States"/>
    <s v="San Francisco"/>
    <x v="1"/>
    <n v="94122"/>
    <x v="1"/>
    <s v="OFF-ST-10001325"/>
    <x v="1"/>
    <x v="4"/>
    <s v="Sterilite Officeware Hinged File Box"/>
    <n v="31.44"/>
    <n v="3"/>
    <n v="0"/>
    <n v="8.4888000000000012"/>
  </r>
  <r>
    <n v="2865"/>
    <x v="1418"/>
    <x v="3"/>
    <x v="802"/>
    <n v="41865"/>
    <s v="Same Day"/>
    <s v="JK-15370"/>
    <s v="Jay Kimmel"/>
    <x v="0"/>
    <s v="United States"/>
    <s v="San Francisco"/>
    <x v="1"/>
    <n v="94122"/>
    <x v="1"/>
    <s v="OFF-AP-10004249"/>
    <x v="1"/>
    <x v="9"/>
    <s v="Staples"/>
    <n v="83.79"/>
    <n v="7"/>
    <n v="0"/>
    <n v="22.623299999999997"/>
  </r>
  <r>
    <n v="2866"/>
    <x v="1418"/>
    <x v="3"/>
    <x v="802"/>
    <n v="41865"/>
    <s v="Same Day"/>
    <s v="JK-15370"/>
    <s v="Jay Kimmel"/>
    <x v="0"/>
    <s v="United States"/>
    <s v="San Francisco"/>
    <x v="1"/>
    <n v="94122"/>
    <x v="1"/>
    <s v="OFF-AR-10000588"/>
    <x v="1"/>
    <x v="6"/>
    <s v="Newell 345"/>
    <n v="59.519999999999996"/>
    <n v="3"/>
    <n v="0"/>
    <n v="15.475200000000001"/>
  </r>
  <r>
    <n v="2867"/>
    <x v="1418"/>
    <x v="3"/>
    <x v="802"/>
    <n v="41865"/>
    <s v="Same Day"/>
    <s v="JK-15370"/>
    <s v="Jay Kimmel"/>
    <x v="0"/>
    <s v="United States"/>
    <s v="San Francisco"/>
    <x v="1"/>
    <n v="94122"/>
    <x v="1"/>
    <s v="OFF-SU-10000946"/>
    <x v="1"/>
    <x v="14"/>
    <s v="Staples"/>
    <n v="31.92"/>
    <n v="4"/>
    <n v="0"/>
    <n v="9.2567999999999984"/>
  </r>
  <r>
    <n v="2868"/>
    <x v="1419"/>
    <x v="0"/>
    <x v="338"/>
    <n v="41591"/>
    <s v="Second Class"/>
    <s v="AF-10885"/>
    <s v="Art Foster"/>
    <x v="0"/>
    <s v="United States"/>
    <s v="Toledo"/>
    <x v="24"/>
    <n v="43615"/>
    <x v="3"/>
    <s v="OFF-SU-10001225"/>
    <x v="1"/>
    <x v="14"/>
    <s v="Staples"/>
    <n v="14.720000000000002"/>
    <n v="5"/>
    <n v="0.2"/>
    <n v="-3.3120000000000012"/>
  </r>
  <r>
    <n v="2869"/>
    <x v="1419"/>
    <x v="0"/>
    <x v="338"/>
    <n v="41591"/>
    <s v="Second Class"/>
    <s v="AF-10885"/>
    <s v="Art Foster"/>
    <x v="0"/>
    <s v="United States"/>
    <s v="Toledo"/>
    <x v="24"/>
    <n v="43615"/>
    <x v="3"/>
    <s v="OFF-ST-10001558"/>
    <x v="1"/>
    <x v="4"/>
    <s v="Acco Perma 4000 Stacking Storage Drawers"/>
    <n v="38.975999999999999"/>
    <n v="3"/>
    <n v="0.2"/>
    <n v="-2.4359999999999999"/>
  </r>
  <r>
    <n v="2870"/>
    <x v="1420"/>
    <x v="3"/>
    <x v="492"/>
    <n v="41810"/>
    <s v="Standard Class"/>
    <s v="LC-16885"/>
    <s v="Lena Creighton"/>
    <x v="0"/>
    <s v="United States"/>
    <s v="Saint Petersburg"/>
    <x v="2"/>
    <n v="33710"/>
    <x v="0"/>
    <s v="FUR-FU-10001546"/>
    <x v="0"/>
    <x v="5"/>
    <s v="Dana Swing-Arm Lamps"/>
    <n v="17.088000000000001"/>
    <n v="2"/>
    <n v="0.2"/>
    <n v="1.0679999999999996"/>
  </r>
  <r>
    <n v="2871"/>
    <x v="1421"/>
    <x v="2"/>
    <x v="579"/>
    <n v="40628"/>
    <s v="Standard Class"/>
    <s v="BF-11275"/>
    <s v="Beth Fritzler"/>
    <x v="1"/>
    <s v="United States"/>
    <s v="Tucson"/>
    <x v="16"/>
    <n v="85705"/>
    <x v="1"/>
    <s v="OFF-PA-10002581"/>
    <x v="1"/>
    <x v="10"/>
    <s v="Xerox 1951"/>
    <n v="74.352000000000004"/>
    <n v="3"/>
    <n v="0.2"/>
    <n v="23.234999999999992"/>
  </r>
  <r>
    <n v="2872"/>
    <x v="1421"/>
    <x v="2"/>
    <x v="579"/>
    <n v="40628"/>
    <s v="Standard Class"/>
    <s v="BF-11275"/>
    <s v="Beth Fritzler"/>
    <x v="1"/>
    <s v="United States"/>
    <s v="Tucson"/>
    <x v="16"/>
    <n v="85705"/>
    <x v="1"/>
    <s v="FUR-CH-10001482"/>
    <x v="0"/>
    <x v="1"/>
    <s v="Office Star - Mesh Screen back chair with Vinyl seat"/>
    <n v="314.35199999999998"/>
    <n v="3"/>
    <n v="0.2"/>
    <n v="-35.36460000000001"/>
  </r>
  <r>
    <n v="2873"/>
    <x v="1422"/>
    <x v="3"/>
    <x v="140"/>
    <n v="41811"/>
    <s v="Standard Class"/>
    <s v="SC-20800"/>
    <s v="Stuart Calhoun"/>
    <x v="0"/>
    <s v="United States"/>
    <s v="Los Angeles"/>
    <x v="1"/>
    <n v="90036"/>
    <x v="1"/>
    <s v="OFF-AR-10002399"/>
    <x v="1"/>
    <x v="6"/>
    <s v="Dixon Prang Watercolor Pencils, 10-Color Set with Brush"/>
    <n v="4.26"/>
    <n v="1"/>
    <n v="0"/>
    <n v="1.7465999999999999"/>
  </r>
  <r>
    <n v="2874"/>
    <x v="1423"/>
    <x v="3"/>
    <x v="673"/>
    <n v="41966"/>
    <s v="Standard Class"/>
    <s v="SW-20275"/>
    <s v="Scott Williamson"/>
    <x v="0"/>
    <s v="United States"/>
    <s v="San Diego"/>
    <x v="1"/>
    <n v="92105"/>
    <x v="1"/>
    <s v="OFF-ST-10001963"/>
    <x v="1"/>
    <x v="4"/>
    <s v="Tennsco Regal Shelving Units"/>
    <n v="811.28"/>
    <n v="8"/>
    <n v="0"/>
    <n v="24.338399999999979"/>
  </r>
  <r>
    <n v="2875"/>
    <x v="1424"/>
    <x v="3"/>
    <x v="614"/>
    <n v="42005"/>
    <s v="First Class"/>
    <s v="MC-17845"/>
    <s v="Michael Chen"/>
    <x v="0"/>
    <s v="United States"/>
    <s v="New York City"/>
    <x v="15"/>
    <n v="10035"/>
    <x v="3"/>
    <s v="OFF-FA-10002988"/>
    <x v="1"/>
    <x v="13"/>
    <s v="Ideal Clamps"/>
    <n v="6.0299999999999994"/>
    <n v="3"/>
    <n v="0"/>
    <n v="2.9546999999999999"/>
  </r>
  <r>
    <n v="2876"/>
    <x v="1425"/>
    <x v="0"/>
    <x v="803"/>
    <n v="41297"/>
    <s v="Second Class"/>
    <s v="TD-20995"/>
    <s v="Tamara Dahlen"/>
    <x v="0"/>
    <s v="United States"/>
    <s v="San Diego"/>
    <x v="1"/>
    <n v="92037"/>
    <x v="1"/>
    <s v="FUR-CH-10004289"/>
    <x v="0"/>
    <x v="1"/>
    <s v="Global Super Steno Chair"/>
    <n v="153.56800000000001"/>
    <n v="2"/>
    <n v="0.2"/>
    <n v="-5.758800000000015"/>
  </r>
  <r>
    <n v="2877"/>
    <x v="1425"/>
    <x v="0"/>
    <x v="803"/>
    <n v="41297"/>
    <s v="Second Class"/>
    <s v="TD-20995"/>
    <s v="Tamara Dahlen"/>
    <x v="0"/>
    <s v="United States"/>
    <s v="San Diego"/>
    <x v="1"/>
    <n v="92037"/>
    <x v="1"/>
    <s v="FUR-CH-10000785"/>
    <x v="0"/>
    <x v="1"/>
    <s v="Global Ergonomic Managers Chair"/>
    <n v="1013.4879999999999"/>
    <n v="7"/>
    <n v="0.2"/>
    <n v="76.011600000000016"/>
  </r>
  <r>
    <n v="2878"/>
    <x v="1426"/>
    <x v="0"/>
    <x v="804"/>
    <n v="41293"/>
    <s v="Standard Class"/>
    <s v="Dp-13240"/>
    <s v="Dean percer"/>
    <x v="2"/>
    <s v="United States"/>
    <s v="Westfield"/>
    <x v="30"/>
    <n v="7090"/>
    <x v="3"/>
    <s v="OFF-EN-10003040"/>
    <x v="1"/>
    <x v="12"/>
    <s v="Quality Park Security Envelopes"/>
    <n v="52.34"/>
    <n v="2"/>
    <n v="0"/>
    <n v="24.599800000000002"/>
  </r>
  <r>
    <n v="2879"/>
    <x v="1426"/>
    <x v="0"/>
    <x v="804"/>
    <n v="41293"/>
    <s v="Standard Class"/>
    <s v="Dp-13240"/>
    <s v="Dean percer"/>
    <x v="2"/>
    <s v="United States"/>
    <s v="Westfield"/>
    <x v="30"/>
    <n v="7090"/>
    <x v="3"/>
    <s v="OFF-AR-10001573"/>
    <x v="1"/>
    <x v="6"/>
    <s v="American Pencil"/>
    <n v="4.66"/>
    <n v="2"/>
    <n v="0"/>
    <n v="1.3513999999999995"/>
  </r>
  <r>
    <n v="2880"/>
    <x v="1426"/>
    <x v="0"/>
    <x v="804"/>
    <n v="41293"/>
    <s v="Standard Class"/>
    <s v="Dp-13240"/>
    <s v="Dean percer"/>
    <x v="2"/>
    <s v="United States"/>
    <s v="Westfield"/>
    <x v="30"/>
    <n v="7090"/>
    <x v="3"/>
    <s v="TEC-AC-10000844"/>
    <x v="2"/>
    <x v="11"/>
    <s v="Logitech Gaming G510s - Keyboard"/>
    <n v="254.96999999999997"/>
    <n v="3"/>
    <n v="0"/>
    <n v="91.789199999999994"/>
  </r>
  <r>
    <n v="2881"/>
    <x v="1427"/>
    <x v="0"/>
    <x v="251"/>
    <n v="41541"/>
    <s v="Second Class"/>
    <s v="SD-20485"/>
    <s v="Shirley Daniels"/>
    <x v="2"/>
    <s v="United States"/>
    <s v="Orange"/>
    <x v="30"/>
    <n v="7050"/>
    <x v="3"/>
    <s v="OFF-BI-10000756"/>
    <x v="1"/>
    <x v="8"/>
    <s v="Storex DuraTech Recycled Plastic Frosted Binders"/>
    <n v="25.44"/>
    <n v="6"/>
    <n v="0"/>
    <n v="12.72"/>
  </r>
  <r>
    <n v="2882"/>
    <x v="1427"/>
    <x v="0"/>
    <x v="251"/>
    <n v="41541"/>
    <s v="Second Class"/>
    <s v="SD-20485"/>
    <s v="Shirley Daniels"/>
    <x v="2"/>
    <s v="United States"/>
    <s v="Orange"/>
    <x v="30"/>
    <n v="7050"/>
    <x v="3"/>
    <s v="OFF-SU-10000381"/>
    <x v="1"/>
    <x v="14"/>
    <s v="Acme Forged Steel Scissors with Black Enamel Handles"/>
    <n v="27.93"/>
    <n v="3"/>
    <n v="0"/>
    <n v="8.0996999999999986"/>
  </r>
  <r>
    <n v="2883"/>
    <x v="1428"/>
    <x v="2"/>
    <x v="805"/>
    <n v="40600"/>
    <s v="Standard Class"/>
    <s v="TM-21010"/>
    <s v="Tamara Manning"/>
    <x v="0"/>
    <s v="United States"/>
    <s v="Woodstock"/>
    <x v="10"/>
    <n v="60098"/>
    <x v="2"/>
    <s v="OFF-BI-10004094"/>
    <x v="1"/>
    <x v="8"/>
    <s v="GBC Standard Plastic Binding Systems Combs"/>
    <n v="8.8499999999999979"/>
    <n v="5"/>
    <n v="0.8"/>
    <n v="-13.717499999999998"/>
  </r>
  <r>
    <n v="2884"/>
    <x v="1429"/>
    <x v="0"/>
    <x v="583"/>
    <n v="41595"/>
    <s v="Second Class"/>
    <s v="BK-11260"/>
    <s v="Berenike Kampe"/>
    <x v="0"/>
    <s v="United States"/>
    <s v="San Francisco"/>
    <x v="1"/>
    <n v="94110"/>
    <x v="1"/>
    <s v="FUR-FU-10001852"/>
    <x v="0"/>
    <x v="5"/>
    <s v="Eldon Regeneration Recycled Desk Accessories, Smoke"/>
    <n v="6.96"/>
    <n v="4"/>
    <n v="0"/>
    <n v="2.2271999999999998"/>
  </r>
  <r>
    <n v="2885"/>
    <x v="1430"/>
    <x v="0"/>
    <x v="806"/>
    <n v="41308"/>
    <s v="Standard Class"/>
    <s v="JF-15490"/>
    <s v="Jeremy Farry"/>
    <x v="0"/>
    <s v="United States"/>
    <s v="San Francisco"/>
    <x v="1"/>
    <n v="94122"/>
    <x v="1"/>
    <s v="OFF-BI-10000014"/>
    <x v="1"/>
    <x v="8"/>
    <s v="Heavy-Duty E-Z-D Binders"/>
    <n v="17.456"/>
    <n v="2"/>
    <n v="0.2"/>
    <n v="5.8914"/>
  </r>
  <r>
    <n v="2886"/>
    <x v="1431"/>
    <x v="0"/>
    <x v="807"/>
    <n v="41570"/>
    <s v="Standard Class"/>
    <s v="EP-13915"/>
    <s v="Emily Phan"/>
    <x v="0"/>
    <s v="United States"/>
    <s v="Tempe"/>
    <x v="16"/>
    <n v="85281"/>
    <x v="1"/>
    <s v="FUR-CH-10003396"/>
    <x v="0"/>
    <x v="1"/>
    <s v="Global Deluxe Steno Chair"/>
    <n v="307.92"/>
    <n v="5"/>
    <n v="0.2"/>
    <n v="-34.64100000000002"/>
  </r>
  <r>
    <n v="2887"/>
    <x v="1432"/>
    <x v="3"/>
    <x v="404"/>
    <n v="41993"/>
    <s v="First Class"/>
    <s v="EP-13915"/>
    <s v="Emily Phan"/>
    <x v="0"/>
    <s v="United States"/>
    <s v="Los Angeles"/>
    <x v="1"/>
    <n v="90008"/>
    <x v="1"/>
    <s v="OFF-AR-10003811"/>
    <x v="1"/>
    <x v="6"/>
    <s v="Newell 327"/>
    <n v="6.63"/>
    <n v="3"/>
    <n v="0"/>
    <n v="1.7901"/>
  </r>
  <r>
    <n v="2888"/>
    <x v="1432"/>
    <x v="3"/>
    <x v="404"/>
    <n v="41993"/>
    <s v="First Class"/>
    <s v="EP-13915"/>
    <s v="Emily Phan"/>
    <x v="0"/>
    <s v="United States"/>
    <s v="Los Angeles"/>
    <x v="1"/>
    <n v="90008"/>
    <x v="1"/>
    <s v="OFF-PA-10003172"/>
    <x v="1"/>
    <x v="10"/>
    <s v="Xerox 1996"/>
    <n v="12.96"/>
    <n v="2"/>
    <n v="0"/>
    <n v="6.2208000000000006"/>
  </r>
  <r>
    <n v="2889"/>
    <x v="1432"/>
    <x v="3"/>
    <x v="404"/>
    <n v="41993"/>
    <s v="First Class"/>
    <s v="EP-13915"/>
    <s v="Emily Phan"/>
    <x v="0"/>
    <s v="United States"/>
    <s v="Los Angeles"/>
    <x v="1"/>
    <n v="90008"/>
    <x v="1"/>
    <s v="OFF-PA-10000289"/>
    <x v="1"/>
    <x v="10"/>
    <s v="Xerox 213"/>
    <n v="32.400000000000006"/>
    <n v="5"/>
    <n v="0"/>
    <n v="15.552000000000001"/>
  </r>
  <r>
    <n v="2890"/>
    <x v="1433"/>
    <x v="3"/>
    <x v="808"/>
    <n v="4195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n v="40664"/>
    <s v="Second Class"/>
    <s v="HG-14845"/>
    <s v="Harry Greene"/>
    <x v="0"/>
    <s v="United States"/>
    <s v="Lake Charles"/>
    <x v="28"/>
    <n v="70601"/>
    <x v="0"/>
    <s v="FUR-CH-10002304"/>
    <x v="0"/>
    <x v="1"/>
    <s v="Global Stack Chair without Arms, Black"/>
    <n v="51.96"/>
    <n v="2"/>
    <n v="0"/>
    <n v="12.990000000000002"/>
  </r>
  <r>
    <n v="2892"/>
    <x v="1434"/>
    <x v="2"/>
    <x v="333"/>
    <n v="40664"/>
    <s v="Second Class"/>
    <s v="HG-14845"/>
    <s v="Harry Greene"/>
    <x v="0"/>
    <s v="United States"/>
    <s v="Lake Charles"/>
    <x v="28"/>
    <n v="70601"/>
    <x v="0"/>
    <s v="OFF-BI-10000136"/>
    <x v="1"/>
    <x v="8"/>
    <s v="Avery Non-Stick Heavy Duty View Round Locking Ring Binders"/>
    <n v="17.940000000000001"/>
    <n v="3"/>
    <n v="0"/>
    <n v="8.6112000000000002"/>
  </r>
  <r>
    <n v="2893"/>
    <x v="1435"/>
    <x v="3"/>
    <x v="436"/>
    <n v="41942"/>
    <s v="Standard Class"/>
    <s v="JC-16105"/>
    <s v="Julie Creighton"/>
    <x v="1"/>
    <s v="United States"/>
    <s v="Rochester"/>
    <x v="15"/>
    <n v="14609"/>
    <x v="3"/>
    <s v="OFF-PA-10003739"/>
    <x v="1"/>
    <x v="10"/>
    <s v="Xerox 1969"/>
    <n v="11.56"/>
    <n v="2"/>
    <n v="0"/>
    <n v="5.6644000000000005"/>
  </r>
  <r>
    <n v="2894"/>
    <x v="1435"/>
    <x v="3"/>
    <x v="436"/>
    <n v="41942"/>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n v="41942"/>
    <s v="Standard Class"/>
    <s v="JC-16105"/>
    <s v="Julie Creighton"/>
    <x v="1"/>
    <s v="United States"/>
    <s v="Rochester"/>
    <x v="15"/>
    <n v="14609"/>
    <x v="3"/>
    <s v="FUR-FU-10000771"/>
    <x v="0"/>
    <x v="5"/>
    <s v="Eldon 200 Class Desk Accessories, Smoke"/>
    <n v="69.08"/>
    <n v="11"/>
    <n v="0"/>
    <n v="29.013600000000004"/>
  </r>
  <r>
    <n v="2896"/>
    <x v="1435"/>
    <x v="3"/>
    <x v="436"/>
    <n v="41942"/>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n v="40636"/>
    <s v="Standard Class"/>
    <s v="KM-16720"/>
    <s v="Kunst Miller"/>
    <x v="0"/>
    <s v="United States"/>
    <s v="Long Beach"/>
    <x v="15"/>
    <n v="11561"/>
    <x v="3"/>
    <s v="OFF-AR-10001915"/>
    <x v="1"/>
    <x v="6"/>
    <s v="Peel-Off China Markers"/>
    <n v="49.65"/>
    <n v="5"/>
    <n v="0"/>
    <n v="20.853000000000002"/>
  </r>
  <r>
    <n v="2898"/>
    <x v="1437"/>
    <x v="0"/>
    <x v="810"/>
    <n v="41283"/>
    <s v="Standard Class"/>
    <s v="EB-13975"/>
    <s v="Erica Bern"/>
    <x v="1"/>
    <s v="United States"/>
    <s v="Charlotte"/>
    <x v="3"/>
    <n v="28205"/>
    <x v="0"/>
    <s v="TEC-CO-10000971"/>
    <x v="2"/>
    <x v="16"/>
    <s v="Hewlett Packard 310 Color Digital Copier"/>
    <n v="959.96800000000007"/>
    <n v="4"/>
    <n v="0.2"/>
    <n v="119.99599999999992"/>
  </r>
  <r>
    <n v="2899"/>
    <x v="1438"/>
    <x v="1"/>
    <x v="33"/>
    <n v="41029"/>
    <s v="Standard Class"/>
    <s v="PW-19240"/>
    <s v="Pierre Wener"/>
    <x v="0"/>
    <s v="United States"/>
    <s v="Houston"/>
    <x v="5"/>
    <n v="77036"/>
    <x v="2"/>
    <s v="FUR-CH-10004086"/>
    <x v="0"/>
    <x v="1"/>
    <s v="Hon 4070 Series Pagoda Armless Upholstered Stacking Chairs"/>
    <n v="408.42200000000003"/>
    <n v="2"/>
    <n v="0.3"/>
    <n v="-5.8346000000000231"/>
  </r>
  <r>
    <n v="2900"/>
    <x v="1439"/>
    <x v="1"/>
    <x v="811"/>
    <n v="41169"/>
    <s v="Standard Class"/>
    <s v="PG-18895"/>
    <s v="Paul Gonzalez"/>
    <x v="0"/>
    <s v="United States"/>
    <s v="New York City"/>
    <x v="15"/>
    <n v="10035"/>
    <x v="3"/>
    <s v="TEC-CO-10000971"/>
    <x v="2"/>
    <x v="16"/>
    <s v="Hewlett Packard 310 Color Digital Copier"/>
    <n v="479.98400000000004"/>
    <n v="2"/>
    <n v="0.2"/>
    <n v="59.997999999999962"/>
  </r>
  <r>
    <n v="2901"/>
    <x v="1439"/>
    <x v="1"/>
    <x v="811"/>
    <n v="41169"/>
    <s v="Standard Class"/>
    <s v="PG-18895"/>
    <s v="Paul Gonzalez"/>
    <x v="0"/>
    <s v="United States"/>
    <s v="New York City"/>
    <x v="15"/>
    <n v="10035"/>
    <x v="3"/>
    <s v="OFF-LA-10001317"/>
    <x v="1"/>
    <x v="2"/>
    <s v="Avery 520"/>
    <n v="12.6"/>
    <n v="4"/>
    <n v="0"/>
    <n v="6.048"/>
  </r>
  <r>
    <n v="2902"/>
    <x v="1440"/>
    <x v="3"/>
    <x v="220"/>
    <n v="41898"/>
    <s v="Standard Class"/>
    <s v="DB-12910"/>
    <s v="Daniel Byrd"/>
    <x v="2"/>
    <s v="United States"/>
    <s v="Columbus"/>
    <x v="32"/>
    <n v="31907"/>
    <x v="0"/>
    <s v="OFF-PA-10003656"/>
    <x v="1"/>
    <x v="10"/>
    <s v="Xerox 1935"/>
    <n v="184.66"/>
    <n v="7"/>
    <n v="0"/>
    <n v="84.943599999999989"/>
  </r>
  <r>
    <n v="2903"/>
    <x v="1441"/>
    <x v="0"/>
    <x v="1"/>
    <n v="41443"/>
    <s v="Standard Class"/>
    <s v="CR-12730"/>
    <s v="Craig Reiter"/>
    <x v="0"/>
    <s v="United States"/>
    <s v="Chicago"/>
    <x v="10"/>
    <n v="60610"/>
    <x v="2"/>
    <s v="OFF-PA-10002160"/>
    <x v="1"/>
    <x v="10"/>
    <s v="Xerox 1978"/>
    <n v="23.120000000000005"/>
    <n v="5"/>
    <n v="0.2"/>
    <n v="8.3810000000000002"/>
  </r>
  <r>
    <n v="2904"/>
    <x v="1442"/>
    <x v="0"/>
    <x v="812"/>
    <n v="41457"/>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n v="41457"/>
    <s v="Standard Class"/>
    <s v="KH-16330"/>
    <s v="Katharine Harms"/>
    <x v="1"/>
    <s v="United States"/>
    <s v="Highland Park"/>
    <x v="10"/>
    <n v="60035"/>
    <x v="2"/>
    <s v="FUR-CH-10003981"/>
    <x v="0"/>
    <x v="1"/>
    <s v="Global Commerce Series Low-Back Swivel/Tilt Chairs"/>
    <n v="539.65800000000002"/>
    <n v="3"/>
    <n v="0.3"/>
    <n v="-7.7094000000001017"/>
  </r>
  <r>
    <n v="2906"/>
    <x v="1443"/>
    <x v="2"/>
    <x v="467"/>
    <n v="40816"/>
    <s v="Standard Class"/>
    <s v="CS-12400"/>
    <s v="Christopher Schild"/>
    <x v="2"/>
    <s v="United States"/>
    <s v="Seattle"/>
    <x v="4"/>
    <n v="98115"/>
    <x v="1"/>
    <s v="OFF-ST-10002615"/>
    <x v="1"/>
    <x v="4"/>
    <s v="Dual Level, Single-Width Filing Carts"/>
    <n v="310.12"/>
    <n v="2"/>
    <n v="0"/>
    <n v="80.631200000000007"/>
  </r>
  <r>
    <n v="2907"/>
    <x v="1444"/>
    <x v="3"/>
    <x v="132"/>
    <n v="41953"/>
    <s v="Standard Class"/>
    <s v="DL-12925"/>
    <s v="Daniel Lacy"/>
    <x v="0"/>
    <s v="United States"/>
    <s v="Eagan"/>
    <x v="11"/>
    <n v="55122"/>
    <x v="2"/>
    <s v="OFF-PA-10000327"/>
    <x v="1"/>
    <x v="10"/>
    <s v="Xerox 1971"/>
    <n v="8.56"/>
    <n v="2"/>
    <n v="0"/>
    <n v="3.8519999999999994"/>
  </r>
  <r>
    <n v="2908"/>
    <x v="1444"/>
    <x v="3"/>
    <x v="132"/>
    <n v="41953"/>
    <s v="Standard Class"/>
    <s v="DL-12925"/>
    <s v="Daniel Lacy"/>
    <x v="0"/>
    <s v="United States"/>
    <s v="Eagan"/>
    <x v="11"/>
    <n v="55122"/>
    <x v="2"/>
    <s v="OFF-ST-10001325"/>
    <x v="1"/>
    <x v="4"/>
    <s v="Sterilite Officeware Hinged File Box"/>
    <n v="52.400000000000006"/>
    <n v="5"/>
    <n v="0"/>
    <n v="14.148"/>
  </r>
  <r>
    <n v="2909"/>
    <x v="1444"/>
    <x v="3"/>
    <x v="132"/>
    <n v="41953"/>
    <s v="Standard Class"/>
    <s v="DL-12925"/>
    <s v="Daniel Lacy"/>
    <x v="0"/>
    <s v="United States"/>
    <s v="Eagan"/>
    <x v="11"/>
    <n v="55122"/>
    <x v="2"/>
    <s v="OFF-LA-10001771"/>
    <x v="1"/>
    <x v="2"/>
    <s v="Avery 513"/>
    <n v="14.940000000000001"/>
    <n v="3"/>
    <n v="0"/>
    <n v="6.8723999999999998"/>
  </r>
  <r>
    <n v="2910"/>
    <x v="1445"/>
    <x v="3"/>
    <x v="600"/>
    <n v="41694"/>
    <s v="Standard Class"/>
    <s v="ME-17725"/>
    <s v="Max Engle"/>
    <x v="0"/>
    <s v="United States"/>
    <s v="Seattle"/>
    <x v="4"/>
    <n v="98103"/>
    <x v="1"/>
    <s v="OFF-FA-10004968"/>
    <x v="1"/>
    <x v="13"/>
    <s v="Rubber Band Ball"/>
    <n v="11.22"/>
    <n v="3"/>
    <n v="0"/>
    <n v="0.2244000000000006"/>
  </r>
  <r>
    <n v="2911"/>
    <x v="1446"/>
    <x v="1"/>
    <x v="599"/>
    <n v="41222"/>
    <s v="Standard Class"/>
    <s v="VD-21670"/>
    <s v="Valerie Dominguez"/>
    <x v="0"/>
    <s v="United States"/>
    <s v="Coral Springs"/>
    <x v="2"/>
    <n v="33065"/>
    <x v="0"/>
    <s v="OFF-AP-10000576"/>
    <x v="1"/>
    <x v="9"/>
    <s v="Belkin 325VA UPS Surge Protector, 6'"/>
    <n v="387.13600000000002"/>
    <n v="4"/>
    <n v="0.2"/>
    <n v="24.196000000000012"/>
  </r>
  <r>
    <n v="2912"/>
    <x v="1447"/>
    <x v="2"/>
    <x v="737"/>
    <n v="40715"/>
    <s v="Standard Class"/>
    <s v="CK-12205"/>
    <s v="Chloris Kastensmidt"/>
    <x v="0"/>
    <s v="United States"/>
    <s v="Hempstead"/>
    <x v="15"/>
    <n v="11550"/>
    <x v="3"/>
    <s v="OFF-EN-10003286"/>
    <x v="1"/>
    <x v="12"/>
    <s v="Staples"/>
    <n v="41.4"/>
    <n v="5"/>
    <n v="0"/>
    <n v="19.457999999999998"/>
  </r>
  <r>
    <n v="2913"/>
    <x v="1447"/>
    <x v="2"/>
    <x v="737"/>
    <n v="40715"/>
    <s v="Standard Class"/>
    <s v="CK-12205"/>
    <s v="Chloris Kastensmidt"/>
    <x v="0"/>
    <s v="United States"/>
    <s v="Hempstead"/>
    <x v="15"/>
    <n v="11550"/>
    <x v="3"/>
    <s v="OFF-AR-10003772"/>
    <x v="1"/>
    <x v="6"/>
    <s v="Boston 16750 Black Compact Battery Pencil Sharpener"/>
    <n v="35"/>
    <n v="4"/>
    <n v="0"/>
    <n v="10.499999999999996"/>
  </r>
  <r>
    <n v="2914"/>
    <x v="1447"/>
    <x v="2"/>
    <x v="737"/>
    <n v="40715"/>
    <s v="Standard Class"/>
    <s v="CK-12205"/>
    <s v="Chloris Kastensmidt"/>
    <x v="0"/>
    <s v="United States"/>
    <s v="Hempstead"/>
    <x v="15"/>
    <n v="11550"/>
    <x v="3"/>
    <s v="OFF-BI-10002852"/>
    <x v="1"/>
    <x v="8"/>
    <s v="Ibico Standard Transparent Covers"/>
    <n v="39.552000000000007"/>
    <n v="3"/>
    <n v="0.2"/>
    <n v="14.337599999999998"/>
  </r>
  <r>
    <n v="2915"/>
    <x v="1448"/>
    <x v="1"/>
    <x v="88"/>
    <n v="41199"/>
    <s v="Second Class"/>
    <s v="DL-12925"/>
    <s v="Daniel Lacy"/>
    <x v="0"/>
    <s v="United States"/>
    <s v="Noblesville"/>
    <x v="14"/>
    <n v="46060"/>
    <x v="2"/>
    <s v="TEC-PH-10002890"/>
    <x v="2"/>
    <x v="7"/>
    <s v="AT&amp;T 17929 Lendline Telephone"/>
    <n v="135.72"/>
    <n v="3"/>
    <n v="0"/>
    <n v="35.287199999999999"/>
  </r>
  <r>
    <n v="2916"/>
    <x v="1448"/>
    <x v="1"/>
    <x v="88"/>
    <n v="41199"/>
    <s v="Second Class"/>
    <s v="DL-12925"/>
    <s v="Daniel Lacy"/>
    <x v="0"/>
    <s v="United States"/>
    <s v="Noblesville"/>
    <x v="14"/>
    <n v="46060"/>
    <x v="2"/>
    <s v="OFF-BI-10001308"/>
    <x v="1"/>
    <x v="8"/>
    <s v="GBC Standard Plastic Binding Systems' Combs"/>
    <n v="12.56"/>
    <n v="2"/>
    <n v="0"/>
    <n v="5.6519999999999992"/>
  </r>
  <r>
    <n v="2917"/>
    <x v="1448"/>
    <x v="1"/>
    <x v="88"/>
    <n v="41199"/>
    <s v="Second Class"/>
    <s v="DL-12925"/>
    <s v="Daniel Lacy"/>
    <x v="0"/>
    <s v="United States"/>
    <s v="Noblesville"/>
    <x v="14"/>
    <n v="46060"/>
    <x v="2"/>
    <s v="TEC-PH-10001750"/>
    <x v="2"/>
    <x v="7"/>
    <s v="Samsung Rugby III"/>
    <n v="263.95999999999998"/>
    <n v="4"/>
    <n v="0"/>
    <n v="71.269200000000012"/>
  </r>
  <r>
    <n v="2918"/>
    <x v="1449"/>
    <x v="3"/>
    <x v="151"/>
    <n v="41882"/>
    <s v="First Class"/>
    <s v="SE-20110"/>
    <s v="Sanjit Engle"/>
    <x v="0"/>
    <s v="United States"/>
    <s v="Dallas"/>
    <x v="5"/>
    <n v="75220"/>
    <x v="2"/>
    <s v="OFF-AR-10003338"/>
    <x v="1"/>
    <x v="6"/>
    <s v="Eberhard Faber 3 1/2&quot; Golf Pencils"/>
    <n v="5.9520000000000008"/>
    <n v="1"/>
    <n v="0.2"/>
    <n v="0.37200000000000011"/>
  </r>
  <r>
    <n v="2919"/>
    <x v="1450"/>
    <x v="0"/>
    <x v="813"/>
    <n v="41602"/>
    <s v="Same Day"/>
    <s v="LS-17200"/>
    <s v="Luke Schmidt"/>
    <x v="1"/>
    <s v="United States"/>
    <s v="Philadelphia"/>
    <x v="9"/>
    <n v="19140"/>
    <x v="3"/>
    <s v="OFF-FA-10002763"/>
    <x v="1"/>
    <x v="13"/>
    <s v="Advantus Map Pennant Flags and Round Head Tacks"/>
    <n v="15.8"/>
    <n v="5"/>
    <n v="0.2"/>
    <n v="2.3699999999999983"/>
  </r>
  <r>
    <n v="2920"/>
    <x v="1450"/>
    <x v="0"/>
    <x v="813"/>
    <n v="41602"/>
    <s v="Same Day"/>
    <s v="LS-17200"/>
    <s v="Luke Schmidt"/>
    <x v="1"/>
    <s v="United States"/>
    <s v="Philadelphia"/>
    <x v="9"/>
    <n v="19140"/>
    <x v="3"/>
    <s v="FUR-FU-10002088"/>
    <x v="0"/>
    <x v="5"/>
    <s v="Nu-Dell Float Frame 11 x 14 1/2"/>
    <n v="14.368000000000002"/>
    <n v="2"/>
    <n v="0.2"/>
    <n v="3.9512"/>
  </r>
  <r>
    <n v="2921"/>
    <x v="1450"/>
    <x v="0"/>
    <x v="813"/>
    <n v="41602"/>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n v="41670"/>
    <s v="Same Day"/>
    <s v="MM-17920"/>
    <s v="Michael Moore"/>
    <x v="0"/>
    <s v="United States"/>
    <s v="San Francisco"/>
    <x v="1"/>
    <n v="94109"/>
    <x v="1"/>
    <s v="OFF-ST-10001511"/>
    <x v="1"/>
    <x v="4"/>
    <s v="Space Solutions Commercial Steel Shelving"/>
    <n v="129.30000000000001"/>
    <n v="2"/>
    <n v="0"/>
    <n v="6.4649999999999892"/>
  </r>
  <r>
    <n v="2923"/>
    <x v="1452"/>
    <x v="1"/>
    <x v="672"/>
    <n v="41246"/>
    <s v="Second Class"/>
    <s v="DB-13270"/>
    <s v="Deborah Brumfield"/>
    <x v="2"/>
    <s v="United States"/>
    <s v="Austin"/>
    <x v="5"/>
    <n v="78745"/>
    <x v="2"/>
    <s v="OFF-BI-10000301"/>
    <x v="1"/>
    <x v="8"/>
    <s v="GBC Instant Report Kit"/>
    <n v="3.8819999999999988"/>
    <n v="3"/>
    <n v="0.8"/>
    <n v="-5.8230000000000004"/>
  </r>
  <r>
    <n v="2924"/>
    <x v="1453"/>
    <x v="2"/>
    <x v="307"/>
    <n v="40728"/>
    <s v="Standard Class"/>
    <s v="RW-19630"/>
    <s v="Rob Williams"/>
    <x v="1"/>
    <s v="United States"/>
    <s v="Detroit"/>
    <x v="12"/>
    <n v="48234"/>
    <x v="2"/>
    <s v="OFF-FA-10003495"/>
    <x v="1"/>
    <x v="13"/>
    <s v="Staples"/>
    <n v="6.08"/>
    <n v="1"/>
    <n v="0"/>
    <n v="3.04"/>
  </r>
  <r>
    <n v="2925"/>
    <x v="1454"/>
    <x v="2"/>
    <x v="814"/>
    <n v="40791"/>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n v="40791"/>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n v="41835"/>
    <s v="Second Class"/>
    <s v="BP-11155"/>
    <s v="Becky Pak"/>
    <x v="0"/>
    <s v="United States"/>
    <s v="Columbus"/>
    <x v="32"/>
    <n v="31907"/>
    <x v="0"/>
    <s v="FUR-FU-10000771"/>
    <x v="0"/>
    <x v="5"/>
    <s v="Eldon 200 Class Desk Accessories, Smoke"/>
    <n v="18.84"/>
    <n v="3"/>
    <n v="0"/>
    <n v="7.9128000000000007"/>
  </r>
  <r>
    <n v="2928"/>
    <x v="1456"/>
    <x v="3"/>
    <x v="400"/>
    <n v="41801"/>
    <s v="Standard Class"/>
    <s v="CT-11995"/>
    <s v="Carol Triggs"/>
    <x v="0"/>
    <s v="United States"/>
    <s v="Apple Valley"/>
    <x v="11"/>
    <n v="55124"/>
    <x v="2"/>
    <s v="OFF-AR-10002255"/>
    <x v="1"/>
    <x v="6"/>
    <s v="Newell 346"/>
    <n v="8.64"/>
    <n v="3"/>
    <n v="0"/>
    <n v="2.5055999999999998"/>
  </r>
  <r>
    <n v="2929"/>
    <x v="1457"/>
    <x v="3"/>
    <x v="15"/>
    <n v="41939"/>
    <s v="Standard Class"/>
    <s v="TH-21550"/>
    <s v="Tracy Hopkins"/>
    <x v="2"/>
    <s v="United States"/>
    <s v="Burlington"/>
    <x v="3"/>
    <n v="27217"/>
    <x v="0"/>
    <s v="OFF-BI-10004995"/>
    <x v="1"/>
    <x v="8"/>
    <s v="GBC DocuBind P400 Electric Binding System"/>
    <n v="1633.1880000000003"/>
    <n v="4"/>
    <n v="0.7"/>
    <n v="-1306.5504000000001"/>
  </r>
  <r>
    <n v="2930"/>
    <x v="1458"/>
    <x v="3"/>
    <x v="551"/>
    <n v="41968"/>
    <s v="Standard Class"/>
    <s v="ME-17320"/>
    <s v="Maria Etezadi"/>
    <x v="2"/>
    <s v="United States"/>
    <s v="Saginaw"/>
    <x v="12"/>
    <n v="48601"/>
    <x v="2"/>
    <s v="FUR-FU-10002597"/>
    <x v="0"/>
    <x v="5"/>
    <s v="C-Line Magnetic Cubicle Keepers, Clear Polypropylene"/>
    <n v="19.760000000000002"/>
    <n v="4"/>
    <n v="0"/>
    <n v="8.2992000000000008"/>
  </r>
  <r>
    <n v="2931"/>
    <x v="1459"/>
    <x v="1"/>
    <x v="816"/>
    <n v="41129"/>
    <s v="Same Day"/>
    <s v="TT-21220"/>
    <s v="Thomas Thornton"/>
    <x v="0"/>
    <s v="United States"/>
    <s v="San Francisco"/>
    <x v="1"/>
    <n v="94109"/>
    <x v="1"/>
    <s v="OFF-BI-10004970"/>
    <x v="1"/>
    <x v="8"/>
    <s v="ACCOHIDE 3-Ring Binder, Blue, 1&quot;"/>
    <n v="6.6080000000000005"/>
    <n v="2"/>
    <n v="0.2"/>
    <n v="2.2302"/>
  </r>
  <r>
    <n v="2932"/>
    <x v="1459"/>
    <x v="1"/>
    <x v="816"/>
    <n v="41129"/>
    <s v="Same Day"/>
    <s v="TT-21220"/>
    <s v="Thomas Thornton"/>
    <x v="0"/>
    <s v="United States"/>
    <s v="San Francisco"/>
    <x v="1"/>
    <n v="94109"/>
    <x v="1"/>
    <s v="OFF-BI-10002557"/>
    <x v="1"/>
    <x v="8"/>
    <s v="Presstex Flexible Ring Binders"/>
    <n v="7.28"/>
    <n v="2"/>
    <n v="0.2"/>
    <n v="2.7299999999999995"/>
  </r>
  <r>
    <n v="2933"/>
    <x v="1459"/>
    <x v="1"/>
    <x v="816"/>
    <n v="41129"/>
    <s v="Same Day"/>
    <s v="TT-21220"/>
    <s v="Thomas Thornton"/>
    <x v="0"/>
    <s v="United States"/>
    <s v="San Francisco"/>
    <x v="1"/>
    <n v="94109"/>
    <x v="1"/>
    <s v="FUR-CH-10000785"/>
    <x v="0"/>
    <x v="1"/>
    <s v="Global Ergonomic Managers Chair"/>
    <n v="144.78399999999999"/>
    <n v="1"/>
    <n v="0.2"/>
    <n v="10.858800000000002"/>
  </r>
  <r>
    <n v="2934"/>
    <x v="1460"/>
    <x v="0"/>
    <x v="409"/>
    <n v="41621"/>
    <s v="Standard Class"/>
    <s v="GT-14710"/>
    <s v="Greg Tran"/>
    <x v="0"/>
    <s v="United States"/>
    <s v="Seattle"/>
    <x v="4"/>
    <n v="98105"/>
    <x v="1"/>
    <s v="TEC-PH-10002310"/>
    <x v="2"/>
    <x v="7"/>
    <s v="Plantronics Calisto P620-M USB Wireless Speakerphone System"/>
    <n v="156.79200000000003"/>
    <n v="1"/>
    <n v="0.2"/>
    <n v="13.719300000000004"/>
  </r>
  <r>
    <n v="2935"/>
    <x v="1460"/>
    <x v="0"/>
    <x v="409"/>
    <n v="41621"/>
    <s v="Standard Class"/>
    <s v="GT-14710"/>
    <s v="Greg Tran"/>
    <x v="0"/>
    <s v="United States"/>
    <s v="Seattle"/>
    <x v="4"/>
    <n v="98105"/>
    <x v="1"/>
    <s v="TEC-PH-10002834"/>
    <x v="2"/>
    <x v="7"/>
    <s v="Google Nexus 5"/>
    <n v="431.97600000000006"/>
    <n v="3"/>
    <n v="0.2"/>
    <n v="26.998499999999993"/>
  </r>
  <r>
    <n v="2936"/>
    <x v="1460"/>
    <x v="0"/>
    <x v="409"/>
    <n v="41621"/>
    <s v="Standard Class"/>
    <s v="GT-14710"/>
    <s v="Greg Tran"/>
    <x v="0"/>
    <s v="United States"/>
    <s v="Seattle"/>
    <x v="4"/>
    <n v="98105"/>
    <x v="1"/>
    <s v="OFF-EN-10000927"/>
    <x v="1"/>
    <x v="12"/>
    <s v="Jet-Pak Recycled Peel 'N' Seal Padded Mailers"/>
    <n v="35.89"/>
    <n v="1"/>
    <n v="0"/>
    <n v="16.150499999999997"/>
  </r>
  <r>
    <n v="2937"/>
    <x v="1460"/>
    <x v="0"/>
    <x v="409"/>
    <n v="41621"/>
    <s v="Standard Class"/>
    <s v="GT-14710"/>
    <s v="Greg Tran"/>
    <x v="0"/>
    <s v="United States"/>
    <s v="Seattle"/>
    <x v="4"/>
    <n v="98105"/>
    <x v="1"/>
    <s v="OFF-BI-10001636"/>
    <x v="1"/>
    <x v="8"/>
    <s v="Ibico Plastic and Wire Spiral Binding Combs"/>
    <n v="47.207999999999998"/>
    <n v="7"/>
    <n v="0.2"/>
    <n v="15.342599999999997"/>
  </r>
  <r>
    <n v="2938"/>
    <x v="1460"/>
    <x v="0"/>
    <x v="409"/>
    <n v="41621"/>
    <s v="Standard Class"/>
    <s v="GT-14710"/>
    <s v="Greg Tran"/>
    <x v="0"/>
    <s v="United States"/>
    <s v="Seattle"/>
    <x v="4"/>
    <n v="98105"/>
    <x v="1"/>
    <s v="OFF-PA-10001736"/>
    <x v="1"/>
    <x v="10"/>
    <s v="Xerox 1880"/>
    <n v="248.07999999999998"/>
    <n v="7"/>
    <n v="0"/>
    <n v="116.59759999999997"/>
  </r>
  <r>
    <n v="2939"/>
    <x v="1460"/>
    <x v="0"/>
    <x v="409"/>
    <n v="41621"/>
    <s v="Standard Class"/>
    <s v="GT-14710"/>
    <s v="Greg Tran"/>
    <x v="0"/>
    <s v="United States"/>
    <s v="Seattle"/>
    <x v="4"/>
    <n v="98105"/>
    <x v="1"/>
    <s v="OFF-PA-10000482"/>
    <x v="1"/>
    <x v="10"/>
    <s v="Snap-A-Way Black Print Carbonless Ruled Speed Letter, Triplicate"/>
    <n v="189.7"/>
    <n v="5"/>
    <n v="0"/>
    <n v="89.158999999999992"/>
  </r>
  <r>
    <n v="2940"/>
    <x v="1460"/>
    <x v="0"/>
    <x v="409"/>
    <n v="41621"/>
    <s v="Standard Class"/>
    <s v="GT-14710"/>
    <s v="Greg Tran"/>
    <x v="0"/>
    <s v="United States"/>
    <s v="Seattle"/>
    <x v="4"/>
    <n v="98105"/>
    <x v="1"/>
    <s v="OFF-BI-10001658"/>
    <x v="1"/>
    <x v="8"/>
    <s v="GBC Standard Therm-A-Bind Covers"/>
    <n v="59.808000000000007"/>
    <n v="3"/>
    <n v="0.2"/>
    <n v="19.4376"/>
  </r>
  <r>
    <n v="2941"/>
    <x v="1461"/>
    <x v="3"/>
    <x v="613"/>
    <n v="41730"/>
    <s v="Standard Class"/>
    <s v="JD-16150"/>
    <s v="Justin Deggeller"/>
    <x v="1"/>
    <s v="United States"/>
    <s v="Milwaukee"/>
    <x v="6"/>
    <n v="53209"/>
    <x v="2"/>
    <s v="FUR-CH-10000422"/>
    <x v="0"/>
    <x v="1"/>
    <s v="Global Highback Leather Tilter in Burgundy"/>
    <n v="90.99"/>
    <n v="1"/>
    <n v="0"/>
    <n v="14.558400000000006"/>
  </r>
  <r>
    <n v="2942"/>
    <x v="1461"/>
    <x v="3"/>
    <x v="613"/>
    <n v="41730"/>
    <s v="Standard Class"/>
    <s v="JD-16150"/>
    <s v="Justin Deggeller"/>
    <x v="1"/>
    <s v="United States"/>
    <s v="Milwaukee"/>
    <x v="6"/>
    <n v="53209"/>
    <x v="2"/>
    <s v="FUR-CH-10004675"/>
    <x v="0"/>
    <x v="1"/>
    <s v="Lifetime Advantage Folding Chairs, 4/Carton"/>
    <n v="1526.5600000000002"/>
    <n v="7"/>
    <n v="0"/>
    <n v="427.43679999999995"/>
  </r>
  <r>
    <n v="2943"/>
    <x v="1461"/>
    <x v="3"/>
    <x v="613"/>
    <n v="41730"/>
    <s v="Standard Class"/>
    <s v="JD-16150"/>
    <s v="Justin Deggeller"/>
    <x v="1"/>
    <s v="United States"/>
    <s v="Milwaukee"/>
    <x v="6"/>
    <n v="53209"/>
    <x v="2"/>
    <s v="FUR-CH-10002880"/>
    <x v="0"/>
    <x v="1"/>
    <s v="Global High-Back Leather Tilter, Burgundy"/>
    <n v="368.96999999999997"/>
    <n v="3"/>
    <n v="0"/>
    <n v="40.586699999999979"/>
  </r>
  <r>
    <n v="2944"/>
    <x v="1462"/>
    <x v="3"/>
    <x v="123"/>
    <n v="41968"/>
    <s v="Standard Class"/>
    <s v="MC-18100"/>
    <s v="Mick Crebagga"/>
    <x v="0"/>
    <s v="United States"/>
    <s v="Los Angeles"/>
    <x v="1"/>
    <n v="90049"/>
    <x v="1"/>
    <s v="OFF-ST-10000675"/>
    <x v="1"/>
    <x v="4"/>
    <s v="File Shuttle II and Handi-File, Black"/>
    <n v="305.01"/>
    <n v="9"/>
    <n v="0"/>
    <n v="76.252499999999998"/>
  </r>
  <r>
    <n v="2945"/>
    <x v="1462"/>
    <x v="3"/>
    <x v="123"/>
    <n v="41968"/>
    <s v="Standard Class"/>
    <s v="MC-18100"/>
    <s v="Mick Crebagga"/>
    <x v="0"/>
    <s v="United States"/>
    <s v="Los Angeles"/>
    <x v="1"/>
    <n v="90049"/>
    <x v="1"/>
    <s v="FUR-FU-10002685"/>
    <x v="0"/>
    <x v="5"/>
    <s v="Executive Impressions 13-1/2&quot; Indoor/Outdoor Wall Clock"/>
    <n v="18.7"/>
    <n v="1"/>
    <n v="0"/>
    <n v="7.1059999999999999"/>
  </r>
  <r>
    <n v="2946"/>
    <x v="1463"/>
    <x v="0"/>
    <x v="254"/>
    <n v="41584"/>
    <s v="First Class"/>
    <s v="LH-17020"/>
    <s v="Lisa Hazard"/>
    <x v="0"/>
    <s v="United States"/>
    <s v="San Francisco"/>
    <x v="1"/>
    <n v="94122"/>
    <x v="1"/>
    <s v="FUR-FU-10004020"/>
    <x v="0"/>
    <x v="5"/>
    <s v="Advantus Panel Wall Acrylic Frame"/>
    <n v="38.29"/>
    <n v="7"/>
    <n v="0"/>
    <n v="16.464700000000001"/>
  </r>
  <r>
    <n v="2947"/>
    <x v="1464"/>
    <x v="3"/>
    <x v="817"/>
    <n v="41992"/>
    <s v="Standard Class"/>
    <s v="MP-18175"/>
    <s v="Mike Pelletier"/>
    <x v="2"/>
    <s v="United States"/>
    <s v="San Diego"/>
    <x v="1"/>
    <n v="92024"/>
    <x v="1"/>
    <s v="FUR-FU-10004963"/>
    <x v="0"/>
    <x v="5"/>
    <s v="Eldon 400 Class Desk Accessories, Black Carbon"/>
    <n v="26.25"/>
    <n v="3"/>
    <n v="0"/>
    <n v="11.025000000000002"/>
  </r>
  <r>
    <n v="2948"/>
    <x v="1464"/>
    <x v="3"/>
    <x v="817"/>
    <n v="41992"/>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n v="41992"/>
    <s v="Standard Class"/>
    <s v="MP-18175"/>
    <s v="Mike Pelletier"/>
    <x v="2"/>
    <s v="United States"/>
    <s v="San Diego"/>
    <x v="1"/>
    <n v="92024"/>
    <x v="1"/>
    <s v="OFF-EN-10000461"/>
    <x v="1"/>
    <x v="12"/>
    <s v="#10- 4 1/8&quot; x 9 1/2&quot; Recycled Envelopes"/>
    <n v="43.7"/>
    <n v="5"/>
    <n v="0"/>
    <n v="20.539000000000001"/>
  </r>
  <r>
    <n v="2950"/>
    <x v="1465"/>
    <x v="3"/>
    <x v="105"/>
    <n v="41956"/>
    <s v="Same Day"/>
    <s v="EM-14140"/>
    <s v="Eugene Moren"/>
    <x v="2"/>
    <s v="United States"/>
    <s v="Glendale"/>
    <x v="16"/>
    <n v="85301"/>
    <x v="1"/>
    <s v="TEC-AC-10001266"/>
    <x v="2"/>
    <x v="11"/>
    <s v="Memorex Micro Travel Drive 8 GB"/>
    <n v="41.6"/>
    <n v="4"/>
    <n v="0.2"/>
    <n v="12.999999999999998"/>
  </r>
  <r>
    <n v="2951"/>
    <x v="1465"/>
    <x v="3"/>
    <x v="105"/>
    <n v="41956"/>
    <s v="Same Day"/>
    <s v="EM-14140"/>
    <s v="Eugene Moren"/>
    <x v="2"/>
    <s v="United States"/>
    <s v="Glendale"/>
    <x v="16"/>
    <n v="85301"/>
    <x v="1"/>
    <s v="OFF-PA-10002160"/>
    <x v="1"/>
    <x v="10"/>
    <s v="Xerox 1978"/>
    <n v="23.120000000000005"/>
    <n v="5"/>
    <n v="0.2"/>
    <n v="8.3810000000000002"/>
  </r>
  <r>
    <n v="2952"/>
    <x v="1465"/>
    <x v="3"/>
    <x v="105"/>
    <n v="41956"/>
    <s v="Same Day"/>
    <s v="EM-14140"/>
    <s v="Eugene Moren"/>
    <x v="2"/>
    <s v="United States"/>
    <s v="Glendale"/>
    <x v="16"/>
    <n v="85301"/>
    <x v="1"/>
    <s v="FUR-CH-10004875"/>
    <x v="0"/>
    <x v="1"/>
    <s v="Harbour Creations 67200 Series Stacking Chairs"/>
    <n v="113.88800000000002"/>
    <n v="2"/>
    <n v="0.2"/>
    <n v="9.9651999999999994"/>
  </r>
  <r>
    <n v="2953"/>
    <x v="1465"/>
    <x v="3"/>
    <x v="105"/>
    <n v="41956"/>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n v="41956"/>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n v="41956"/>
    <s v="Same Day"/>
    <s v="EM-14140"/>
    <s v="Eugene Moren"/>
    <x v="2"/>
    <s v="United States"/>
    <s v="Glendale"/>
    <x v="16"/>
    <n v="85301"/>
    <x v="1"/>
    <s v="TEC-PH-10001459"/>
    <x v="2"/>
    <x v="7"/>
    <s v="Samsung Galaxy Mega 6.3"/>
    <n v="671.98400000000004"/>
    <n v="2"/>
    <n v="0.2"/>
    <n v="50.398800000000023"/>
  </r>
  <r>
    <n v="2956"/>
    <x v="1466"/>
    <x v="0"/>
    <x v="298"/>
    <n v="41511"/>
    <s v="Standard Class"/>
    <s v="GG-14650"/>
    <s v="Greg Guthrie"/>
    <x v="1"/>
    <s v="United States"/>
    <s v="New York City"/>
    <x v="15"/>
    <n v="10035"/>
    <x v="3"/>
    <s v="TEC-PH-10000439"/>
    <x v="2"/>
    <x v="7"/>
    <s v="GE DSL Phone Line Filter"/>
    <n v="39.99"/>
    <n v="1"/>
    <n v="0"/>
    <n v="11.597099999999998"/>
  </r>
  <r>
    <n v="2957"/>
    <x v="1467"/>
    <x v="3"/>
    <x v="818"/>
    <n v="41825"/>
    <s v="Standard Class"/>
    <s v="MA-17995"/>
    <s v="Michelle Arnett"/>
    <x v="2"/>
    <s v="United States"/>
    <s v="Watertown"/>
    <x v="15"/>
    <n v="13601"/>
    <x v="3"/>
    <s v="FUR-CH-10002647"/>
    <x v="0"/>
    <x v="1"/>
    <s v="Situations Contoured Folding Chairs, 4/Set"/>
    <n v="191.64600000000002"/>
    <n v="3"/>
    <n v="0.1"/>
    <n v="31.94100000000001"/>
  </r>
  <r>
    <n v="2958"/>
    <x v="1468"/>
    <x v="3"/>
    <x v="464"/>
    <n v="41769"/>
    <s v="Standard Class"/>
    <s v="SH-20395"/>
    <s v="Shahid Hopkins"/>
    <x v="0"/>
    <s v="United States"/>
    <s v="Springfield"/>
    <x v="24"/>
    <n v="45503"/>
    <x v="3"/>
    <s v="OFF-BI-10003910"/>
    <x v="1"/>
    <x v="8"/>
    <s v="DXL Angle-View Binders with Locking Rings by Samsill"/>
    <n v="2.3130000000000002"/>
    <n v="1"/>
    <n v="0.7"/>
    <n v="-1.9274999999999993"/>
  </r>
  <r>
    <n v="2959"/>
    <x v="1469"/>
    <x v="1"/>
    <x v="100"/>
    <n v="41272"/>
    <s v="Standard Class"/>
    <s v="KT-16465"/>
    <s v="Kean Takahito"/>
    <x v="0"/>
    <s v="United States"/>
    <s v="Los Angeles"/>
    <x v="1"/>
    <n v="90032"/>
    <x v="1"/>
    <s v="OFF-BI-10001097"/>
    <x v="1"/>
    <x v="8"/>
    <s v="Avery Hole Reinforcements"/>
    <n v="19.936000000000003"/>
    <n v="4"/>
    <n v="0.2"/>
    <n v="7.2267999999999999"/>
  </r>
  <r>
    <n v="2960"/>
    <x v="1469"/>
    <x v="1"/>
    <x v="100"/>
    <n v="41272"/>
    <s v="Standard Class"/>
    <s v="KT-16465"/>
    <s v="Kean Takahito"/>
    <x v="0"/>
    <s v="United States"/>
    <s v="Los Angeles"/>
    <x v="1"/>
    <n v="90032"/>
    <x v="1"/>
    <s v="OFF-FA-10004854"/>
    <x v="1"/>
    <x v="13"/>
    <s v="Vinyl Coated Wire Paper Clips in Organizer Box, 800/Box"/>
    <n v="45.92"/>
    <n v="4"/>
    <n v="0"/>
    <n v="21.5824"/>
  </r>
  <r>
    <n v="2961"/>
    <x v="1470"/>
    <x v="3"/>
    <x v="466"/>
    <n v="41761"/>
    <s v="Standard Class"/>
    <s v="PO-19180"/>
    <s v="Philisse Overcash"/>
    <x v="2"/>
    <s v="United States"/>
    <s v="Seattle"/>
    <x v="4"/>
    <n v="98115"/>
    <x v="1"/>
    <s v="OFF-PA-10003673"/>
    <x v="1"/>
    <x v="10"/>
    <s v="Strathmore Photo Mount Cards"/>
    <n v="20.34"/>
    <n v="3"/>
    <n v="0"/>
    <n v="9.3563999999999989"/>
  </r>
  <r>
    <n v="2962"/>
    <x v="1470"/>
    <x v="3"/>
    <x v="466"/>
    <n v="41761"/>
    <s v="Standard Class"/>
    <s v="PO-19180"/>
    <s v="Philisse Overcash"/>
    <x v="2"/>
    <s v="United States"/>
    <s v="Seattle"/>
    <x v="4"/>
    <n v="98115"/>
    <x v="1"/>
    <s v="OFF-LA-10002034"/>
    <x v="1"/>
    <x v="2"/>
    <s v="Avery 478"/>
    <n v="39.28"/>
    <n v="8"/>
    <n v="0"/>
    <n v="19.247199999999999"/>
  </r>
  <r>
    <n v="2963"/>
    <x v="1471"/>
    <x v="3"/>
    <x v="819"/>
    <n v="41995"/>
    <s v="Second Class"/>
    <s v="AY-10555"/>
    <s v="Andy Yotov"/>
    <x v="1"/>
    <s v="United States"/>
    <s v="Oceanside"/>
    <x v="1"/>
    <n v="92054"/>
    <x v="1"/>
    <s v="FUR-CH-10002774"/>
    <x v="0"/>
    <x v="1"/>
    <s v="Global Deluxe Stacking Chair, Gray"/>
    <n v="81.567999999999998"/>
    <n v="2"/>
    <n v="0.2"/>
    <n v="9.1763999999999974"/>
  </r>
  <r>
    <n v="2964"/>
    <x v="1471"/>
    <x v="3"/>
    <x v="819"/>
    <n v="41995"/>
    <s v="Second Class"/>
    <s v="AY-10555"/>
    <s v="Andy Yotov"/>
    <x v="1"/>
    <s v="United States"/>
    <s v="Oceanside"/>
    <x v="1"/>
    <n v="92054"/>
    <x v="1"/>
    <s v="FUR-CH-10003817"/>
    <x v="0"/>
    <x v="1"/>
    <s v="Global Value Steno Chair, Gray"/>
    <n v="97.184000000000012"/>
    <n v="2"/>
    <n v="0.2"/>
    <n v="6.0740000000000016"/>
  </r>
  <r>
    <n v="2965"/>
    <x v="1471"/>
    <x v="3"/>
    <x v="819"/>
    <n v="41995"/>
    <s v="Second Class"/>
    <s v="AY-10555"/>
    <s v="Andy Yotov"/>
    <x v="1"/>
    <s v="United States"/>
    <s v="Oceanside"/>
    <x v="1"/>
    <n v="92054"/>
    <x v="1"/>
    <s v="OFF-BI-10002949"/>
    <x v="1"/>
    <x v="8"/>
    <s v="Prestige Round Ring Binders"/>
    <n v="24.320000000000004"/>
    <n v="5"/>
    <n v="0.2"/>
    <n v="8.2079999999999984"/>
  </r>
  <r>
    <n v="2966"/>
    <x v="1471"/>
    <x v="3"/>
    <x v="819"/>
    <n v="41995"/>
    <s v="Second Class"/>
    <s v="AY-10555"/>
    <s v="Andy Yotov"/>
    <x v="1"/>
    <s v="United States"/>
    <s v="Oceanside"/>
    <x v="1"/>
    <n v="92054"/>
    <x v="1"/>
    <s v="FUR-FU-10002445"/>
    <x v="0"/>
    <x v="5"/>
    <s v="DAX Two-Tone Rosewood/Black Document Frame, Desktop, 5 x 7"/>
    <n v="18.96"/>
    <n v="2"/>
    <n v="0"/>
    <n v="7.5840000000000014"/>
  </r>
  <r>
    <n v="2967"/>
    <x v="1472"/>
    <x v="2"/>
    <x v="422"/>
    <n v="40908"/>
    <s v="Standard Class"/>
    <s v="Co-12640"/>
    <s v="Corey-Lock"/>
    <x v="0"/>
    <s v="United States"/>
    <s v="Skokie"/>
    <x v="10"/>
    <n v="60076"/>
    <x v="2"/>
    <s v="FUR-FU-10001473"/>
    <x v="0"/>
    <x v="5"/>
    <s v="DAX Wood Document Frame"/>
    <n v="32.952000000000005"/>
    <n v="6"/>
    <n v="0.6"/>
    <n v="-19.771199999999997"/>
  </r>
  <r>
    <n v="2968"/>
    <x v="1472"/>
    <x v="2"/>
    <x v="422"/>
    <n v="40908"/>
    <s v="Standard Class"/>
    <s v="Co-12640"/>
    <s v="Corey-Lock"/>
    <x v="0"/>
    <s v="United States"/>
    <s v="Skokie"/>
    <x v="10"/>
    <n v="60076"/>
    <x v="2"/>
    <s v="OFF-ST-10002562"/>
    <x v="1"/>
    <x v="4"/>
    <s v="Staples"/>
    <n v="30.016000000000005"/>
    <n v="4"/>
    <n v="0.2"/>
    <n v="3.0015999999999998"/>
  </r>
  <r>
    <n v="2969"/>
    <x v="1473"/>
    <x v="3"/>
    <x v="44"/>
    <n v="41953"/>
    <s v="Second Class"/>
    <s v="JF-15565"/>
    <s v="Jill Fjeld"/>
    <x v="0"/>
    <s v="United States"/>
    <s v="Fayetteville"/>
    <x v="3"/>
    <n v="28314"/>
    <x v="0"/>
    <s v="OFF-AP-10002118"/>
    <x v="1"/>
    <x v="9"/>
    <s v="1.7 Cubic Foot Compact &quot;Cube&quot; Office Refrigerators"/>
    <n v="499.58400000000006"/>
    <n v="3"/>
    <n v="0.2"/>
    <n v="43.713600000000014"/>
  </r>
  <r>
    <n v="2970"/>
    <x v="1473"/>
    <x v="3"/>
    <x v="44"/>
    <n v="41953"/>
    <s v="Second Class"/>
    <s v="JF-15565"/>
    <s v="Jill Fjeld"/>
    <x v="0"/>
    <s v="United States"/>
    <s v="Fayetteville"/>
    <x v="3"/>
    <n v="28314"/>
    <x v="0"/>
    <s v="OFF-PA-10001800"/>
    <x v="1"/>
    <x v="10"/>
    <s v="Xerox 220"/>
    <n v="31.104000000000006"/>
    <n v="6"/>
    <n v="0.2"/>
    <n v="10.8864"/>
  </r>
  <r>
    <n v="2971"/>
    <x v="1473"/>
    <x v="3"/>
    <x v="44"/>
    <n v="41953"/>
    <s v="Second Class"/>
    <s v="JF-15565"/>
    <s v="Jill Fjeld"/>
    <x v="0"/>
    <s v="United States"/>
    <s v="Fayetteville"/>
    <x v="3"/>
    <n v="28314"/>
    <x v="0"/>
    <s v="OFF-BI-10002827"/>
    <x v="1"/>
    <x v="8"/>
    <s v="Avery Durable Poly Binders"/>
    <n v="13.272000000000002"/>
    <n v="8"/>
    <n v="0.7"/>
    <n v="-10.617599999999999"/>
  </r>
  <r>
    <n v="2972"/>
    <x v="1473"/>
    <x v="3"/>
    <x v="44"/>
    <n v="41953"/>
    <s v="Second Class"/>
    <s v="JF-15565"/>
    <s v="Jill Fjeld"/>
    <x v="0"/>
    <s v="United States"/>
    <s v="Fayetteville"/>
    <x v="3"/>
    <n v="28314"/>
    <x v="0"/>
    <s v="FUR-FU-10004671"/>
    <x v="0"/>
    <x v="5"/>
    <s v="Executive Impressions 12&quot; Wall Clock"/>
    <n v="28.272000000000006"/>
    <n v="2"/>
    <n v="0.2"/>
    <n v="6.3612000000000002"/>
  </r>
  <r>
    <n v="2973"/>
    <x v="1473"/>
    <x v="3"/>
    <x v="44"/>
    <n v="41953"/>
    <s v="Second Class"/>
    <s v="JF-15565"/>
    <s v="Jill Fjeld"/>
    <x v="0"/>
    <s v="United States"/>
    <s v="Fayetteville"/>
    <x v="3"/>
    <n v="28314"/>
    <x v="0"/>
    <s v="OFF-ST-10000736"/>
    <x v="1"/>
    <x v="4"/>
    <s v="Carina Double Wide Media Storage Towers in Natural &amp; Black"/>
    <n v="259.13600000000002"/>
    <n v="4"/>
    <n v="0.2"/>
    <n v="-51.827200000000019"/>
  </r>
  <r>
    <n v="2974"/>
    <x v="1474"/>
    <x v="3"/>
    <x v="819"/>
    <n v="41994"/>
    <s v="Standard Class"/>
    <s v="AR-10510"/>
    <s v="Andrew Roberts"/>
    <x v="0"/>
    <s v="United States"/>
    <s v="Tulsa"/>
    <x v="26"/>
    <n v="74133"/>
    <x v="2"/>
    <s v="OFF-BI-10004656"/>
    <x v="1"/>
    <x v="8"/>
    <s v="Peel &amp; Stick Add-On Corner Pockets"/>
    <n v="10.8"/>
    <n v="5"/>
    <n v="0"/>
    <n v="5.1839999999999993"/>
  </r>
  <r>
    <n v="2975"/>
    <x v="1475"/>
    <x v="1"/>
    <x v="820"/>
    <n v="41041"/>
    <s v="Standard Class"/>
    <s v="AG-10675"/>
    <s v="Anna Gayman"/>
    <x v="0"/>
    <s v="United States"/>
    <s v="Allen"/>
    <x v="5"/>
    <n v="75002"/>
    <x v="2"/>
    <s v="FUR-TA-10001095"/>
    <x v="0"/>
    <x v="3"/>
    <s v="Chromcraft Round Conference Tables"/>
    <n v="244.00599999999997"/>
    <n v="2"/>
    <n v="0.3"/>
    <n v="-31.372200000000007"/>
  </r>
  <r>
    <n v="2976"/>
    <x v="1475"/>
    <x v="1"/>
    <x v="820"/>
    <n v="41041"/>
    <s v="Standard Class"/>
    <s v="AG-10675"/>
    <s v="Anna Gayman"/>
    <x v="0"/>
    <s v="United States"/>
    <s v="Allen"/>
    <x v="5"/>
    <n v="75002"/>
    <x v="2"/>
    <s v="OFF-PA-10000213"/>
    <x v="1"/>
    <x v="10"/>
    <s v="Xerox 198"/>
    <n v="15.936000000000002"/>
    <n v="4"/>
    <n v="0.2"/>
    <n v="5.378400000000001"/>
  </r>
  <r>
    <n v="2977"/>
    <x v="1476"/>
    <x v="3"/>
    <x v="769"/>
    <n v="41978"/>
    <s v="Same Day"/>
    <s v="DV-13045"/>
    <s v="Darrin Van Huff"/>
    <x v="1"/>
    <s v="United States"/>
    <s v="Philadelphia"/>
    <x v="9"/>
    <n v="19143"/>
    <x v="3"/>
    <s v="FUR-CH-10001797"/>
    <x v="0"/>
    <x v="1"/>
    <s v="Safco Chair Connectors, 6/Carton"/>
    <n v="188.55199999999996"/>
    <n v="7"/>
    <n v="0.3"/>
    <n v="-2.693600000000032"/>
  </r>
  <r>
    <n v="2978"/>
    <x v="1477"/>
    <x v="3"/>
    <x v="621"/>
    <n v="41921"/>
    <s v="Second Class"/>
    <s v="HL-15040"/>
    <s v="Hunter Lopez"/>
    <x v="0"/>
    <s v="United States"/>
    <s v="Rochester"/>
    <x v="15"/>
    <n v="14609"/>
    <x v="3"/>
    <s v="OFF-ST-10002214"/>
    <x v="1"/>
    <x v="4"/>
    <s v="X-Rack File for Hanging Folders"/>
    <n v="22.58"/>
    <n v="2"/>
    <n v="0"/>
    <n v="5.8707999999999991"/>
  </r>
  <r>
    <n v="2979"/>
    <x v="1478"/>
    <x v="2"/>
    <x v="286"/>
    <n v="40560"/>
    <s v="Second Class"/>
    <s v="ND-18370"/>
    <s v="Natalie DeCherney"/>
    <x v="0"/>
    <s v="United States"/>
    <s v="Mount Pleasant"/>
    <x v="20"/>
    <n v="29464"/>
    <x v="0"/>
    <s v="FUR-CH-10000422"/>
    <x v="0"/>
    <x v="1"/>
    <s v="Global Highback Leather Tilter in Burgundy"/>
    <n v="545.93999999999994"/>
    <n v="6"/>
    <n v="0"/>
    <n v="87.350400000000036"/>
  </r>
  <r>
    <n v="2980"/>
    <x v="1479"/>
    <x v="1"/>
    <x v="821"/>
    <n v="41077"/>
    <s v="Standard Class"/>
    <s v="GB-14575"/>
    <s v="Giulietta Baptist"/>
    <x v="0"/>
    <s v="United States"/>
    <s v="Philadelphia"/>
    <x v="9"/>
    <n v="19134"/>
    <x v="3"/>
    <s v="OFF-PA-10003848"/>
    <x v="1"/>
    <x v="10"/>
    <s v="Xerox 1997"/>
    <n v="20.736000000000004"/>
    <n v="4"/>
    <n v="0.2"/>
    <n v="7.2576000000000001"/>
  </r>
  <r>
    <n v="2981"/>
    <x v="1479"/>
    <x v="1"/>
    <x v="821"/>
    <n v="41077"/>
    <s v="Standard Class"/>
    <s v="GB-14575"/>
    <s v="Giulietta Baptist"/>
    <x v="0"/>
    <s v="United States"/>
    <s v="Philadelphia"/>
    <x v="9"/>
    <n v="19134"/>
    <x v="3"/>
    <s v="FUR-FU-10003623"/>
    <x v="0"/>
    <x v="5"/>
    <s v="DataProducts Ampli Magnifier Task Lamp, Black,"/>
    <n v="43.295999999999999"/>
    <n v="2"/>
    <n v="0.2"/>
    <n v="4.3295999999999975"/>
  </r>
  <r>
    <n v="2982"/>
    <x v="1480"/>
    <x v="2"/>
    <x v="136"/>
    <n v="40742"/>
    <s v="Standard Class"/>
    <s v="CL-12565"/>
    <s v="Clay Ludtke"/>
    <x v="0"/>
    <s v="United States"/>
    <s v="Seattle"/>
    <x v="4"/>
    <n v="98115"/>
    <x v="1"/>
    <s v="FUR-CH-10001797"/>
    <x v="0"/>
    <x v="1"/>
    <s v="Safco Chair Connectors, 6/Carton"/>
    <n v="123.136"/>
    <n v="4"/>
    <n v="0.2"/>
    <n v="13.852799999999981"/>
  </r>
  <r>
    <n v="2983"/>
    <x v="1480"/>
    <x v="2"/>
    <x v="136"/>
    <n v="40742"/>
    <s v="Standard Class"/>
    <s v="CL-12565"/>
    <s v="Clay Ludtke"/>
    <x v="0"/>
    <s v="United States"/>
    <s v="Seattle"/>
    <x v="4"/>
    <n v="98115"/>
    <x v="1"/>
    <s v="OFF-BI-10003094"/>
    <x v="1"/>
    <x v="8"/>
    <s v="Self-Adhesive Ring Binder Labels"/>
    <n v="11.264000000000001"/>
    <n v="4"/>
    <n v="0.2"/>
    <n v="3.8015999999999992"/>
  </r>
  <r>
    <n v="2984"/>
    <x v="1481"/>
    <x v="2"/>
    <x v="776"/>
    <n v="40888"/>
    <s v="Second Class"/>
    <s v="RC-19960"/>
    <s v="Ryan Crowe"/>
    <x v="0"/>
    <s v="United States"/>
    <s v="Springfield"/>
    <x v="21"/>
    <n v="97477"/>
    <x v="1"/>
    <s v="OFF-ST-10002205"/>
    <x v="1"/>
    <x v="4"/>
    <s v="File Shuttle I and Handi-File"/>
    <n v="53.424000000000007"/>
    <n v="3"/>
    <n v="0.2"/>
    <n v="4.6746000000000016"/>
  </r>
  <r>
    <n v="2985"/>
    <x v="1481"/>
    <x v="2"/>
    <x v="776"/>
    <n v="40888"/>
    <s v="Second Class"/>
    <s v="RC-19960"/>
    <s v="Ryan Crowe"/>
    <x v="0"/>
    <s v="United States"/>
    <s v="Springfield"/>
    <x v="21"/>
    <n v="97477"/>
    <x v="1"/>
    <s v="FUR-TA-10003238"/>
    <x v="0"/>
    <x v="3"/>
    <s v="Chromcraft Bull-Nose Wood 48&quot; x 96&quot; Rectangular Conference Tables"/>
    <n v="275.49"/>
    <n v="1"/>
    <n v="0.5"/>
    <n v="-170.80380000000002"/>
  </r>
  <r>
    <n v="2986"/>
    <x v="1482"/>
    <x v="0"/>
    <x v="822"/>
    <n v="41425"/>
    <s v="Standard Class"/>
    <s v="JB-16045"/>
    <s v="Julia Barnett"/>
    <x v="2"/>
    <s v="United States"/>
    <s v="Columbus"/>
    <x v="32"/>
    <n v="31907"/>
    <x v="0"/>
    <s v="FUR-FU-10000755"/>
    <x v="0"/>
    <x v="5"/>
    <s v="Eldon Expressions Mahogany Wood Desk Collection"/>
    <n v="24.96"/>
    <n v="4"/>
    <n v="0"/>
    <n v="6.240000000000002"/>
  </r>
  <r>
    <n v="2987"/>
    <x v="1482"/>
    <x v="0"/>
    <x v="822"/>
    <n v="41425"/>
    <s v="Standard Class"/>
    <s v="JB-16045"/>
    <s v="Julia Barnett"/>
    <x v="2"/>
    <s v="United States"/>
    <s v="Columbus"/>
    <x v="32"/>
    <n v="31907"/>
    <x v="0"/>
    <s v="OFF-PA-10002893"/>
    <x v="1"/>
    <x v="10"/>
    <s v="Wirebound Service Call Books, 5 1/2&quot; x 4&quot;"/>
    <n v="19.36"/>
    <n v="2"/>
    <n v="0"/>
    <n v="9.2927999999999997"/>
  </r>
  <r>
    <n v="2988"/>
    <x v="1482"/>
    <x v="0"/>
    <x v="822"/>
    <n v="41425"/>
    <s v="Standard Class"/>
    <s v="JB-16045"/>
    <s v="Julia Barnett"/>
    <x v="2"/>
    <s v="United States"/>
    <s v="Columbus"/>
    <x v="32"/>
    <n v="31907"/>
    <x v="0"/>
    <s v="OFF-ST-10000689"/>
    <x v="1"/>
    <x v="4"/>
    <s v="Fellowes Strictly Business Drawer File, Letter/Legal Size"/>
    <n v="1267.6499999999999"/>
    <n v="9"/>
    <n v="0"/>
    <n v="152.11799999999999"/>
  </r>
  <r>
    <n v="2989"/>
    <x v="1483"/>
    <x v="0"/>
    <x v="823"/>
    <n v="41331"/>
    <s v="Second Class"/>
    <s v="MC-17635"/>
    <s v="Matthew Clasen"/>
    <x v="1"/>
    <s v="United States"/>
    <s v="Los Angeles"/>
    <x v="1"/>
    <n v="90032"/>
    <x v="1"/>
    <s v="TEC-AC-10004227"/>
    <x v="2"/>
    <x v="11"/>
    <s v="SanDisk Ultra 16 GB MicroSDHC Class 10 Memory Card"/>
    <n v="12.99"/>
    <n v="1"/>
    <n v="0"/>
    <n v="0.77939999999999898"/>
  </r>
  <r>
    <n v="2990"/>
    <x v="1483"/>
    <x v="0"/>
    <x v="823"/>
    <n v="41331"/>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n v="41331"/>
    <s v="Second Class"/>
    <s v="MC-17635"/>
    <s v="Matthew Clasen"/>
    <x v="1"/>
    <s v="United States"/>
    <s v="Los Angeles"/>
    <x v="1"/>
    <n v="90032"/>
    <x v="1"/>
    <s v="OFF-ST-10001809"/>
    <x v="1"/>
    <x v="4"/>
    <s v="Fellowes Officeware Wire Shelving"/>
    <n v="449.15"/>
    <n v="5"/>
    <n v="0"/>
    <n v="8.9829999999999899"/>
  </r>
  <r>
    <n v="2992"/>
    <x v="1483"/>
    <x v="0"/>
    <x v="823"/>
    <n v="41331"/>
    <s v="Second Class"/>
    <s v="MC-17635"/>
    <s v="Matthew Clasen"/>
    <x v="1"/>
    <s v="United States"/>
    <s v="Los Angeles"/>
    <x v="1"/>
    <n v="90032"/>
    <x v="1"/>
    <s v="OFF-BI-10002309"/>
    <x v="1"/>
    <x v="8"/>
    <s v="Avery Heavy-Duty EZD  Binder With Locking Rings"/>
    <n v="31.248000000000005"/>
    <n v="7"/>
    <n v="0.2"/>
    <n v="10.936799999999998"/>
  </r>
  <r>
    <n v="2993"/>
    <x v="1484"/>
    <x v="0"/>
    <x v="824"/>
    <n v="41554"/>
    <s v="Standard Class"/>
    <s v="TT-21265"/>
    <s v="Tim Taslimi"/>
    <x v="1"/>
    <s v="United States"/>
    <s v="New York City"/>
    <x v="15"/>
    <n v="10024"/>
    <x v="3"/>
    <s v="OFF-AP-10004532"/>
    <x v="1"/>
    <x v="9"/>
    <s v="Kensington 6 Outlet Guardian Standard Surge Protector"/>
    <n v="61.44"/>
    <n v="3"/>
    <n v="0"/>
    <n v="16.588799999999999"/>
  </r>
  <r>
    <n v="2994"/>
    <x v="1485"/>
    <x v="3"/>
    <x v="825"/>
    <n v="41716"/>
    <s v="Standard Class"/>
    <s v="MJ-17740"/>
    <s v="Max Jones"/>
    <x v="0"/>
    <s v="United States"/>
    <s v="Detroit"/>
    <x v="12"/>
    <n v="48227"/>
    <x v="2"/>
    <s v="OFF-BI-10003091"/>
    <x v="1"/>
    <x v="8"/>
    <s v="GBC DocuBind TL200 Manual Binding Machine"/>
    <n v="895.92"/>
    <n v="4"/>
    <n v="0"/>
    <n v="421.08239999999995"/>
  </r>
  <r>
    <n v="2995"/>
    <x v="1486"/>
    <x v="0"/>
    <x v="369"/>
    <n v="41531"/>
    <s v="Second Class"/>
    <s v="AT-10735"/>
    <s v="Annie Thurman"/>
    <x v="0"/>
    <s v="United States"/>
    <s v="Stockton"/>
    <x v="1"/>
    <n v="95207"/>
    <x v="1"/>
    <s v="OFF-BI-10004654"/>
    <x v="1"/>
    <x v="8"/>
    <s v="VariCap6 Expandable Binder"/>
    <n v="55.360000000000007"/>
    <n v="4"/>
    <n v="0.2"/>
    <n v="18.683999999999997"/>
  </r>
  <r>
    <n v="2996"/>
    <x v="1487"/>
    <x v="2"/>
    <x v="686"/>
    <n v="40745"/>
    <s v="Standard Class"/>
    <s v="PB-19150"/>
    <s v="Philip Brown"/>
    <x v="0"/>
    <s v="United States"/>
    <s v="Phoenix"/>
    <x v="16"/>
    <n v="85023"/>
    <x v="1"/>
    <s v="OFF-ST-10000760"/>
    <x v="1"/>
    <x v="4"/>
    <s v="Eldon Fold 'N Roll Cart System"/>
    <n v="55.92"/>
    <n v="5"/>
    <n v="0.2"/>
    <n v="6.2910000000000004"/>
  </r>
  <r>
    <n v="2997"/>
    <x v="1488"/>
    <x v="2"/>
    <x v="261"/>
    <n v="40719"/>
    <s v="Standard Class"/>
    <s v="NW-18400"/>
    <s v="Natalie Webber"/>
    <x v="0"/>
    <s v="United States"/>
    <s v="Philadelphia"/>
    <x v="9"/>
    <n v="19120"/>
    <x v="3"/>
    <s v="OFF-EN-10001539"/>
    <x v="1"/>
    <x v="12"/>
    <s v="Staples"/>
    <n v="24.896000000000001"/>
    <n v="4"/>
    <n v="0.2"/>
    <n v="8.4024000000000001"/>
  </r>
  <r>
    <n v="2998"/>
    <x v="1488"/>
    <x v="2"/>
    <x v="261"/>
    <n v="40719"/>
    <s v="Standard Class"/>
    <s v="NW-18400"/>
    <s v="Natalie Webber"/>
    <x v="0"/>
    <s v="United States"/>
    <s v="Philadelphia"/>
    <x v="9"/>
    <n v="19120"/>
    <x v="3"/>
    <s v="FUR-FU-10000550"/>
    <x v="0"/>
    <x v="5"/>
    <s v="Stacking Trays by OIC"/>
    <n v="3.9840000000000004"/>
    <n v="1"/>
    <n v="0.2"/>
    <n v="0.64739999999999964"/>
  </r>
  <r>
    <n v="2999"/>
    <x v="1488"/>
    <x v="2"/>
    <x v="261"/>
    <n v="40719"/>
    <s v="Standard Class"/>
    <s v="NW-18400"/>
    <s v="Natalie Webber"/>
    <x v="0"/>
    <s v="United States"/>
    <s v="Philadelphia"/>
    <x v="9"/>
    <n v="19120"/>
    <x v="3"/>
    <s v="TEC-AC-10003628"/>
    <x v="2"/>
    <x v="11"/>
    <s v="Logitech 910-002974 M325 Wireless Mouse for Web Scrolling"/>
    <n v="95.968000000000004"/>
    <n v="4"/>
    <n v="0.2"/>
    <n v="28.790400000000009"/>
  </r>
  <r>
    <n v="3000"/>
    <x v="1488"/>
    <x v="2"/>
    <x v="261"/>
    <n v="40719"/>
    <s v="Standard Class"/>
    <s v="NW-18400"/>
    <s v="Natalie Webber"/>
    <x v="0"/>
    <s v="United States"/>
    <s v="Philadelphia"/>
    <x v="9"/>
    <n v="19120"/>
    <x v="3"/>
    <s v="TEC-MA-10004521"/>
    <x v="2"/>
    <x v="15"/>
    <s v="Epson Perfection V600 Photo Scanner"/>
    <n v="206.99100000000004"/>
    <n v="3"/>
    <n v="0.7"/>
    <n v="-172.49250000000001"/>
  </r>
  <r>
    <n v="3001"/>
    <x v="1488"/>
    <x v="2"/>
    <x v="261"/>
    <n v="40719"/>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n v="40719"/>
    <s v="Standard Class"/>
    <s v="NW-18400"/>
    <s v="Natalie Webber"/>
    <x v="0"/>
    <s v="United States"/>
    <s v="Philadelphia"/>
    <x v="9"/>
    <n v="19120"/>
    <x v="3"/>
    <s v="OFF-BI-10000069"/>
    <x v="1"/>
    <x v="8"/>
    <s v="GBC Prepunched Paper, 19-Hole, for Binding Systems, 24-lb"/>
    <n v="9.006000000000002"/>
    <n v="2"/>
    <n v="0.7"/>
    <n v="-7.2048000000000023"/>
  </r>
  <r>
    <n v="3003"/>
    <x v="1489"/>
    <x v="1"/>
    <x v="761"/>
    <n v="41100"/>
    <s v="Standard Class"/>
    <s v="VP-21730"/>
    <s v="Victor Preis"/>
    <x v="2"/>
    <s v="United States"/>
    <s v="Sterling Heights"/>
    <x v="12"/>
    <n v="48310"/>
    <x v="2"/>
    <s v="OFF-BI-10003655"/>
    <x v="1"/>
    <x v="8"/>
    <s v="Durable Pressboard Binders"/>
    <n v="19"/>
    <n v="5"/>
    <n v="0"/>
    <n v="8.93"/>
  </r>
  <r>
    <n v="3004"/>
    <x v="1490"/>
    <x v="3"/>
    <x v="819"/>
    <n v="41997"/>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n v="41528"/>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n v="40684"/>
    <s v="Standard Class"/>
    <s v="PA-19060"/>
    <s v="Pete Armstrong"/>
    <x v="2"/>
    <s v="United States"/>
    <s v="Eau Claire"/>
    <x v="6"/>
    <n v="54703"/>
    <x v="2"/>
    <s v="OFF-BI-10000666"/>
    <x v="1"/>
    <x v="8"/>
    <s v="Surelock Post Binders"/>
    <n v="91.679999999999993"/>
    <n v="3"/>
    <n v="0"/>
    <n v="45.839999999999996"/>
  </r>
  <r>
    <n v="3007"/>
    <x v="1493"/>
    <x v="3"/>
    <x v="119"/>
    <n v="41928"/>
    <s v="First Class"/>
    <s v="CR-12730"/>
    <s v="Craig Reiter"/>
    <x v="0"/>
    <s v="United States"/>
    <s v="New York City"/>
    <x v="15"/>
    <n v="10009"/>
    <x v="3"/>
    <s v="OFF-AP-10000828"/>
    <x v="1"/>
    <x v="9"/>
    <s v="Avanti 4.4 Cu. Ft. Refrigerator"/>
    <n v="904.9"/>
    <n v="5"/>
    <n v="0"/>
    <n v="253.37199999999996"/>
  </r>
  <r>
    <n v="3008"/>
    <x v="1494"/>
    <x v="2"/>
    <x v="745"/>
    <n v="40845"/>
    <s v="Standard Class"/>
    <s v="AA-10375"/>
    <s v="Allen Armold"/>
    <x v="0"/>
    <s v="United States"/>
    <s v="Rancho Cucamonga"/>
    <x v="1"/>
    <n v="91730"/>
    <x v="1"/>
    <s v="OFF-BI-10002706"/>
    <x v="1"/>
    <x v="8"/>
    <s v="Avery Premier Heavy-Duty Binder with Round Locking Rings"/>
    <n v="34.271999999999998"/>
    <n v="3"/>
    <n v="0.2"/>
    <n v="11.138399999999999"/>
  </r>
  <r>
    <n v="3009"/>
    <x v="1495"/>
    <x v="0"/>
    <x v="5"/>
    <n v="41615"/>
    <s v="First Class"/>
    <s v="JG-15160"/>
    <s v="James Galang"/>
    <x v="0"/>
    <s v="United States"/>
    <s v="Murray"/>
    <x v="0"/>
    <n v="42071"/>
    <x v="0"/>
    <s v="FUR-FU-10004748"/>
    <x v="0"/>
    <x v="5"/>
    <s v="Howard Miller 16&quot; Diameter Gallery Wall Clock"/>
    <n v="191.82"/>
    <n v="3"/>
    <n v="0"/>
    <n v="74.809799999999996"/>
  </r>
  <r>
    <n v="3010"/>
    <x v="1496"/>
    <x v="0"/>
    <x v="197"/>
    <n v="41485"/>
    <s v="Standard Class"/>
    <s v="RR-19525"/>
    <s v="Rick Reed"/>
    <x v="1"/>
    <s v="United States"/>
    <s v="Toledo"/>
    <x v="24"/>
    <n v="43615"/>
    <x v="3"/>
    <s v="OFF-AP-10000026"/>
    <x v="1"/>
    <x v="9"/>
    <s v="Tripp Lite Isotel 6 Outlet Surge Protector with Fax/Modem Protection"/>
    <n v="243.88000000000002"/>
    <n v="5"/>
    <n v="0.2"/>
    <n v="27.43649999999996"/>
  </r>
  <r>
    <n v="3011"/>
    <x v="1497"/>
    <x v="3"/>
    <x v="827"/>
    <n v="41753"/>
    <s v="Standard Class"/>
    <s v="SR-20425"/>
    <s v="Sharelle Roach"/>
    <x v="2"/>
    <s v="United States"/>
    <s v="Louisville"/>
    <x v="22"/>
    <n v="80027"/>
    <x v="1"/>
    <s v="OFF-BI-10000773"/>
    <x v="1"/>
    <x v="8"/>
    <s v="Insertable Tab Post Binder Dividers"/>
    <n v="12.030000000000001"/>
    <n v="5"/>
    <n v="0.7"/>
    <n v="-9.222999999999999"/>
  </r>
  <r>
    <n v="3012"/>
    <x v="1497"/>
    <x v="3"/>
    <x v="827"/>
    <n v="41753"/>
    <s v="Standard Class"/>
    <s v="SR-20425"/>
    <s v="Sharelle Roach"/>
    <x v="2"/>
    <s v="United States"/>
    <s v="Louisville"/>
    <x v="22"/>
    <n v="80027"/>
    <x v="1"/>
    <s v="TEC-MA-10000822"/>
    <x v="2"/>
    <x v="15"/>
    <s v="Lexmark MX611dhe Monochrome Laser Printer"/>
    <n v="2549.9850000000006"/>
    <n v="5"/>
    <n v="0.7"/>
    <n v="-3399.9800000000009"/>
  </r>
  <r>
    <n v="3013"/>
    <x v="1497"/>
    <x v="3"/>
    <x v="827"/>
    <n v="41753"/>
    <s v="Standard Class"/>
    <s v="SR-20425"/>
    <s v="Sharelle Roach"/>
    <x v="2"/>
    <s v="United States"/>
    <s v="Louisville"/>
    <x v="22"/>
    <n v="80027"/>
    <x v="1"/>
    <s v="OFF-BI-10001543"/>
    <x v="1"/>
    <x v="8"/>
    <s v="GBC VeloBinder Manual Binding System"/>
    <n v="21.594000000000005"/>
    <n v="2"/>
    <n v="0.7"/>
    <n v="-15.835599999999999"/>
  </r>
  <r>
    <n v="3014"/>
    <x v="1497"/>
    <x v="3"/>
    <x v="827"/>
    <n v="41753"/>
    <s v="Standard Class"/>
    <s v="SR-20425"/>
    <s v="Sharelle Roach"/>
    <x v="2"/>
    <s v="United States"/>
    <s v="Louisville"/>
    <x v="22"/>
    <n v="80027"/>
    <x v="1"/>
    <s v="OFF-BI-10003355"/>
    <x v="1"/>
    <x v="8"/>
    <s v="Cardinal Holdit Business Card Pockets"/>
    <n v="8.9640000000000022"/>
    <n v="6"/>
    <n v="0.7"/>
    <n v="-6.573599999999999"/>
  </r>
  <r>
    <n v="3015"/>
    <x v="1497"/>
    <x v="3"/>
    <x v="827"/>
    <n v="41753"/>
    <s v="Standard Class"/>
    <s v="SR-20425"/>
    <s v="Sharelle Roach"/>
    <x v="2"/>
    <s v="United States"/>
    <s v="Louisville"/>
    <x v="22"/>
    <n v="80027"/>
    <x v="1"/>
    <s v="OFF-PA-10002005"/>
    <x v="1"/>
    <x v="10"/>
    <s v="Xerox 225"/>
    <n v="20.736000000000004"/>
    <n v="4"/>
    <n v="0.2"/>
    <n v="7.2576000000000001"/>
  </r>
  <r>
    <n v="3016"/>
    <x v="1498"/>
    <x v="1"/>
    <x v="14"/>
    <n v="41173"/>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n v="41517"/>
    <s v="Standard Class"/>
    <s v="MH-18115"/>
    <s v="Mick Hernandez"/>
    <x v="2"/>
    <s v="United States"/>
    <s v="Pharr"/>
    <x v="5"/>
    <n v="78577"/>
    <x v="2"/>
    <s v="OFF-ST-10002743"/>
    <x v="1"/>
    <x v="4"/>
    <s v="SAFCO Boltless Steel Shelving"/>
    <n v="727.29600000000005"/>
    <n v="8"/>
    <n v="0.2"/>
    <n v="-172.73280000000005"/>
  </r>
  <r>
    <n v="3018"/>
    <x v="1499"/>
    <x v="0"/>
    <x v="828"/>
    <n v="41517"/>
    <s v="Standard Class"/>
    <s v="MH-18115"/>
    <s v="Mick Hernandez"/>
    <x v="2"/>
    <s v="United States"/>
    <s v="Pharr"/>
    <x v="5"/>
    <n v="78577"/>
    <x v="2"/>
    <s v="FUR-FU-10004973"/>
    <x v="0"/>
    <x v="5"/>
    <s v="Flat Face Poster Frame"/>
    <n v="22.608000000000001"/>
    <n v="3"/>
    <n v="0.6"/>
    <n v="-10.173599999999997"/>
  </r>
  <r>
    <n v="3019"/>
    <x v="1499"/>
    <x v="0"/>
    <x v="828"/>
    <n v="41517"/>
    <s v="Standard Class"/>
    <s v="MH-18115"/>
    <s v="Mick Hernandez"/>
    <x v="2"/>
    <s v="United States"/>
    <s v="Pharr"/>
    <x v="5"/>
    <n v="78577"/>
    <x v="2"/>
    <s v="TEC-AC-10002842"/>
    <x v="2"/>
    <x v="11"/>
    <s v="WD My Passport Ultra 2TB Portable External Hard Drive"/>
    <n v="666.4"/>
    <n v="7"/>
    <n v="0.2"/>
    <n v="-33.319999999999965"/>
  </r>
  <r>
    <n v="3020"/>
    <x v="1500"/>
    <x v="1"/>
    <x v="627"/>
    <n v="41227"/>
    <s v="Standard Class"/>
    <s v="SC-20095"/>
    <s v="Sanjit Chand"/>
    <x v="0"/>
    <s v="United States"/>
    <s v="West Jordan"/>
    <x v="7"/>
    <n v="84084"/>
    <x v="1"/>
    <s v="OFF-FA-10002701"/>
    <x v="1"/>
    <x v="13"/>
    <s v="Alliance Rubber Bands"/>
    <n v="5.04"/>
    <n v="3"/>
    <n v="0"/>
    <n v="0.20159999999999978"/>
  </r>
  <r>
    <n v="3021"/>
    <x v="1500"/>
    <x v="1"/>
    <x v="627"/>
    <n v="41227"/>
    <s v="Standard Class"/>
    <s v="SC-20095"/>
    <s v="Sanjit Chand"/>
    <x v="0"/>
    <s v="United States"/>
    <s v="West Jordan"/>
    <x v="7"/>
    <n v="84084"/>
    <x v="1"/>
    <s v="OFF-PA-10001125"/>
    <x v="1"/>
    <x v="10"/>
    <s v="Xerox 1988"/>
    <n v="92.94"/>
    <n v="3"/>
    <n v="0"/>
    <n v="41.822999999999993"/>
  </r>
  <r>
    <n v="3022"/>
    <x v="1500"/>
    <x v="1"/>
    <x v="627"/>
    <n v="41227"/>
    <s v="Standard Class"/>
    <s v="SC-20095"/>
    <s v="Sanjit Chand"/>
    <x v="0"/>
    <s v="United States"/>
    <s v="West Jordan"/>
    <x v="7"/>
    <n v="84084"/>
    <x v="1"/>
    <s v="FUR-FU-10004090"/>
    <x v="0"/>
    <x v="5"/>
    <s v="Executive Impressions 14&quot; Contract Wall Clock"/>
    <n v="66.69"/>
    <n v="3"/>
    <n v="0"/>
    <n v="22.007699999999996"/>
  </r>
  <r>
    <n v="3023"/>
    <x v="1500"/>
    <x v="1"/>
    <x v="627"/>
    <n v="41227"/>
    <s v="Standard Class"/>
    <s v="SC-20095"/>
    <s v="Sanjit Chand"/>
    <x v="0"/>
    <s v="United States"/>
    <s v="West Jordan"/>
    <x v="7"/>
    <n v="84084"/>
    <x v="1"/>
    <s v="OFF-BI-10001510"/>
    <x v="1"/>
    <x v="8"/>
    <s v="Deluxe Heavy-Duty Vinyl Round Ring Binder"/>
    <n v="91.68"/>
    <n v="5"/>
    <n v="0.2"/>
    <n v="28.65"/>
  </r>
  <r>
    <n v="3024"/>
    <x v="1501"/>
    <x v="3"/>
    <x v="701"/>
    <n v="41967"/>
    <s v="Standard Class"/>
    <s v="JB-16000"/>
    <s v="Joy Bell-"/>
    <x v="0"/>
    <s v="United States"/>
    <s v="Brownsville"/>
    <x v="5"/>
    <n v="78521"/>
    <x v="2"/>
    <s v="FUR-BO-10002202"/>
    <x v="0"/>
    <x v="0"/>
    <s v="Atlantic Metals Mobile 2-Shelf Bookcases, Custom Colors"/>
    <n v="327.73279999999994"/>
    <n v="2"/>
    <n v="0.32"/>
    <n v="-14.458800000000025"/>
  </r>
  <r>
    <n v="3025"/>
    <x v="1502"/>
    <x v="1"/>
    <x v="627"/>
    <n v="41226"/>
    <s v="Standard Class"/>
    <s v="AC-10450"/>
    <s v="Amy Cox"/>
    <x v="0"/>
    <s v="United States"/>
    <s v="New York City"/>
    <x v="15"/>
    <n v="10011"/>
    <x v="3"/>
    <s v="OFF-BI-10001922"/>
    <x v="1"/>
    <x v="8"/>
    <s v="Storex Dura Pro Binders"/>
    <n v="52.272000000000006"/>
    <n v="11"/>
    <n v="0.2"/>
    <n v="17.641799999999996"/>
  </r>
  <r>
    <n v="3026"/>
    <x v="1502"/>
    <x v="1"/>
    <x v="627"/>
    <n v="41226"/>
    <s v="Standard Class"/>
    <s v="AC-10450"/>
    <s v="Amy Cox"/>
    <x v="0"/>
    <s v="United States"/>
    <s v="New York City"/>
    <x v="15"/>
    <n v="10011"/>
    <x v="3"/>
    <s v="OFF-PA-10001667"/>
    <x v="1"/>
    <x v="10"/>
    <s v="Great White Multi-Use Recycled Paper (20Lb. and 84 Bright)"/>
    <n v="17.940000000000001"/>
    <n v="3"/>
    <n v="0"/>
    <n v="8.0730000000000004"/>
  </r>
  <r>
    <n v="3027"/>
    <x v="1503"/>
    <x v="3"/>
    <x v="300"/>
    <n v="41756"/>
    <s v="Standard Class"/>
    <s v="MO-17800"/>
    <s v="Meg O'Connel"/>
    <x v="2"/>
    <s v="United States"/>
    <s v="Philadelphia"/>
    <x v="9"/>
    <n v="19140"/>
    <x v="3"/>
    <s v="FUR-FU-10001488"/>
    <x v="0"/>
    <x v="5"/>
    <s v="Tenex 46&quot; x 60&quot; Computer Anti-Static Chairmat, Rectangular Shaped"/>
    <n v="254.35200000000003"/>
    <n v="3"/>
    <n v="0.2"/>
    <n v="0"/>
  </r>
  <r>
    <n v="3028"/>
    <x v="1504"/>
    <x v="2"/>
    <x v="829"/>
    <n v="40779"/>
    <s v="Same Day"/>
    <s v="RB-19645"/>
    <s v="Robert Barroso"/>
    <x v="1"/>
    <s v="United States"/>
    <s v="Billings"/>
    <x v="37"/>
    <n v="59102"/>
    <x v="1"/>
    <s v="OFF-BI-10002799"/>
    <x v="1"/>
    <x v="8"/>
    <s v="SlimView Poly Binder, 3/8&quot;"/>
    <n v="8.2880000000000003"/>
    <n v="2"/>
    <n v="0.2"/>
    <n v="2.6935999999999991"/>
  </r>
  <r>
    <n v="3029"/>
    <x v="1505"/>
    <x v="3"/>
    <x v="94"/>
    <n v="41995"/>
    <s v="Standard Class"/>
    <s v="AI-10855"/>
    <s v="Arianne Irving"/>
    <x v="0"/>
    <s v="United States"/>
    <s v="Chesapeake"/>
    <x v="17"/>
    <n v="23320"/>
    <x v="0"/>
    <s v="FUR-CH-10003846"/>
    <x v="0"/>
    <x v="1"/>
    <s v="Hon Valutask Swivel Chairs"/>
    <n v="504.90000000000003"/>
    <n v="5"/>
    <n v="0"/>
    <n v="80.78400000000002"/>
  </r>
  <r>
    <n v="3030"/>
    <x v="1506"/>
    <x v="0"/>
    <x v="830"/>
    <n v="41362"/>
    <s v="Standard Class"/>
    <s v="DR-12880"/>
    <s v="Dan Reichenbach"/>
    <x v="1"/>
    <s v="United States"/>
    <s v="Gresham"/>
    <x v="21"/>
    <n v="97030"/>
    <x v="1"/>
    <s v="TEC-PH-10003691"/>
    <x v="2"/>
    <x v="7"/>
    <s v="BlackBerry Q10"/>
    <n v="403.16800000000001"/>
    <n v="4"/>
    <n v="0.2"/>
    <n v="25.198000000000008"/>
  </r>
  <r>
    <n v="3031"/>
    <x v="1507"/>
    <x v="1"/>
    <x v="481"/>
    <n v="41179"/>
    <s v="Standard Class"/>
    <s v="DM-12955"/>
    <s v="Dario Medina"/>
    <x v="1"/>
    <s v="United States"/>
    <s v="Lincoln Park"/>
    <x v="12"/>
    <n v="48146"/>
    <x v="2"/>
    <s v="FUR-BO-10000468"/>
    <x v="0"/>
    <x v="0"/>
    <s v="O'Sullivan 2-Shelf Heavy-Duty Bookcases"/>
    <n v="194.32"/>
    <n v="4"/>
    <n v="0"/>
    <n v="31.091200000000015"/>
  </r>
  <r>
    <n v="3032"/>
    <x v="1507"/>
    <x v="1"/>
    <x v="481"/>
    <n v="41179"/>
    <s v="Standard Class"/>
    <s v="DM-12955"/>
    <s v="Dario Medina"/>
    <x v="1"/>
    <s v="United States"/>
    <s v="Lincoln Park"/>
    <x v="12"/>
    <n v="48146"/>
    <x v="2"/>
    <s v="OFF-AR-10001044"/>
    <x v="1"/>
    <x v="6"/>
    <s v="BOSTON Ranger #55 Pencil Sharpener, Black"/>
    <n v="25.99"/>
    <n v="1"/>
    <n v="0"/>
    <n v="7.5370999999999988"/>
  </r>
  <r>
    <n v="3033"/>
    <x v="1508"/>
    <x v="0"/>
    <x v="831"/>
    <n v="41605"/>
    <s v="Standard Class"/>
    <s v="JH-16180"/>
    <s v="Justin Hirsh"/>
    <x v="0"/>
    <s v="United States"/>
    <s v="Gresham"/>
    <x v="21"/>
    <n v="97030"/>
    <x v="1"/>
    <s v="FUR-CH-10003833"/>
    <x v="0"/>
    <x v="1"/>
    <s v="Novimex Fabric Task Chair"/>
    <n v="195.136"/>
    <n v="4"/>
    <n v="0.2"/>
    <n v="-12.196000000000005"/>
  </r>
  <r>
    <n v="3034"/>
    <x v="1509"/>
    <x v="3"/>
    <x v="118"/>
    <n v="41904"/>
    <s v="Standard Class"/>
    <s v="AB-10060"/>
    <s v="Adam Bellavance"/>
    <x v="2"/>
    <s v="United States"/>
    <s v="Philadelphia"/>
    <x v="9"/>
    <n v="19143"/>
    <x v="3"/>
    <s v="OFF-PA-10004355"/>
    <x v="1"/>
    <x v="10"/>
    <s v="Xerox 231"/>
    <n v="20.736000000000004"/>
    <n v="4"/>
    <n v="0.2"/>
    <n v="7.2576000000000001"/>
  </r>
  <r>
    <n v="3035"/>
    <x v="1510"/>
    <x v="1"/>
    <x v="832"/>
    <n v="41076"/>
    <s v="Standard Class"/>
    <s v="BD-11605"/>
    <s v="Brian Dahlen"/>
    <x v="0"/>
    <s v="United States"/>
    <s v="Monroe"/>
    <x v="28"/>
    <n v="71203"/>
    <x v="0"/>
    <s v="TEC-AC-10003038"/>
    <x v="2"/>
    <x v="11"/>
    <s v="Kingston Digital DataTraveler 16GB USB 2.0"/>
    <n v="53.699999999999996"/>
    <n v="6"/>
    <n v="0"/>
    <n v="10.202999999999994"/>
  </r>
  <r>
    <n v="3036"/>
    <x v="1510"/>
    <x v="1"/>
    <x v="832"/>
    <n v="41076"/>
    <s v="Standard Class"/>
    <s v="BD-11605"/>
    <s v="Brian Dahlen"/>
    <x v="0"/>
    <s v="United States"/>
    <s v="Monroe"/>
    <x v="28"/>
    <n v="71203"/>
    <x v="0"/>
    <s v="OFF-BI-10002799"/>
    <x v="1"/>
    <x v="8"/>
    <s v="SlimView Poly Binder, 3/8&quot;"/>
    <n v="36.26"/>
    <n v="7"/>
    <n v="0"/>
    <n v="16.679599999999997"/>
  </r>
  <r>
    <n v="3037"/>
    <x v="1510"/>
    <x v="1"/>
    <x v="832"/>
    <n v="41076"/>
    <s v="Standard Class"/>
    <s v="BD-11605"/>
    <s v="Brian Dahlen"/>
    <x v="0"/>
    <s v="United States"/>
    <s v="Monroe"/>
    <x v="28"/>
    <n v="71203"/>
    <x v="0"/>
    <s v="OFF-AR-10003582"/>
    <x v="1"/>
    <x v="6"/>
    <s v="Boston Electric Pencil Sharpener, Model 1818, Charcoal Black"/>
    <n v="56.3"/>
    <n v="2"/>
    <n v="0"/>
    <n v="15.764000000000003"/>
  </r>
  <r>
    <n v="3038"/>
    <x v="1510"/>
    <x v="1"/>
    <x v="832"/>
    <n v="41076"/>
    <s v="Standard Class"/>
    <s v="BD-11605"/>
    <s v="Brian Dahlen"/>
    <x v="0"/>
    <s v="United States"/>
    <s v="Monroe"/>
    <x v="28"/>
    <n v="71203"/>
    <x v="0"/>
    <s v="OFF-PA-10004451"/>
    <x v="1"/>
    <x v="10"/>
    <s v="Xerox 222"/>
    <n v="32.400000000000006"/>
    <n v="5"/>
    <n v="0"/>
    <n v="15.552000000000001"/>
  </r>
  <r>
    <n v="3039"/>
    <x v="1510"/>
    <x v="1"/>
    <x v="832"/>
    <n v="41076"/>
    <s v="Standard Class"/>
    <s v="BD-11605"/>
    <s v="Brian Dahlen"/>
    <x v="0"/>
    <s v="United States"/>
    <s v="Monroe"/>
    <x v="28"/>
    <n v="71203"/>
    <x v="0"/>
    <s v="FUR-FU-10004666"/>
    <x v="0"/>
    <x v="5"/>
    <s v="DAX Clear Channel Poster Frame"/>
    <n v="29.16"/>
    <n v="2"/>
    <n v="0"/>
    <n v="10.789200000000001"/>
  </r>
  <r>
    <n v="3040"/>
    <x v="1511"/>
    <x v="3"/>
    <x v="621"/>
    <n v="41921"/>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n v="41404"/>
    <s v="Standard Class"/>
    <s v="ZD-21925"/>
    <s v="Zuschuss Donatelli"/>
    <x v="0"/>
    <s v="United States"/>
    <s v="Chattanooga"/>
    <x v="18"/>
    <n v="37421"/>
    <x v="0"/>
    <s v="FUR-FU-10004270"/>
    <x v="0"/>
    <x v="5"/>
    <s v="Eldon Image Series Desk Accessories, Burgundy"/>
    <n v="16.72"/>
    <n v="5"/>
    <n v="0.2"/>
    <n v="3.3439999999999994"/>
  </r>
  <r>
    <n v="3042"/>
    <x v="1513"/>
    <x v="3"/>
    <x v="220"/>
    <n v="41895"/>
    <s v="Same Day"/>
    <s v="KF-16285"/>
    <s v="Karen Ferguson"/>
    <x v="2"/>
    <s v="United States"/>
    <s v="Long Beach"/>
    <x v="1"/>
    <n v="90805"/>
    <x v="1"/>
    <s v="OFF-PA-10003172"/>
    <x v="1"/>
    <x v="10"/>
    <s v="Xerox 1996"/>
    <n v="12.96"/>
    <n v="2"/>
    <n v="0"/>
    <n v="6.2208000000000006"/>
  </r>
  <r>
    <n v="3043"/>
    <x v="1513"/>
    <x v="3"/>
    <x v="220"/>
    <n v="41895"/>
    <s v="Same Day"/>
    <s v="KF-16285"/>
    <s v="Karen Ferguson"/>
    <x v="2"/>
    <s v="United States"/>
    <s v="Long Beach"/>
    <x v="1"/>
    <n v="90805"/>
    <x v="1"/>
    <s v="OFF-EN-10002312"/>
    <x v="1"/>
    <x v="12"/>
    <s v="#10 Self-Seal White Envelopes"/>
    <n v="22.18"/>
    <n v="2"/>
    <n v="0"/>
    <n v="10.8682"/>
  </r>
  <r>
    <n v="3044"/>
    <x v="1513"/>
    <x v="3"/>
    <x v="220"/>
    <n v="41895"/>
    <s v="Same Day"/>
    <s v="KF-16285"/>
    <s v="Karen Ferguson"/>
    <x v="2"/>
    <s v="United States"/>
    <s v="Long Beach"/>
    <x v="1"/>
    <n v="90805"/>
    <x v="1"/>
    <s v="FUR-CH-10002320"/>
    <x v="0"/>
    <x v="1"/>
    <s v="Hon Pagoda Stacking Chairs"/>
    <n v="2054.2720000000004"/>
    <n v="8"/>
    <n v="0.2"/>
    <n v="256.78399999999976"/>
  </r>
  <r>
    <n v="3045"/>
    <x v="1514"/>
    <x v="1"/>
    <x v="28"/>
    <n v="41031"/>
    <s v="Second Class"/>
    <s v="BP-11230"/>
    <s v="Benjamin Patterson"/>
    <x v="0"/>
    <s v="United States"/>
    <s v="Troy"/>
    <x v="24"/>
    <n v="45373"/>
    <x v="3"/>
    <s v="TEC-PH-10001530"/>
    <x v="2"/>
    <x v="7"/>
    <s v="Cisco Unified IP Phone 7945G VoIP phone"/>
    <n v="1022.97"/>
    <n v="5"/>
    <n v="0.4"/>
    <n v="-255.74250000000001"/>
  </r>
  <r>
    <n v="3046"/>
    <x v="1515"/>
    <x v="3"/>
    <x v="44"/>
    <n v="41954"/>
    <s v="Second Class"/>
    <s v="CC-12430"/>
    <s v="Chuck Clark"/>
    <x v="2"/>
    <s v="United States"/>
    <s v="Minneapolis"/>
    <x v="11"/>
    <n v="55407"/>
    <x v="2"/>
    <s v="OFF-AR-10001216"/>
    <x v="1"/>
    <x v="6"/>
    <s v="Newell 339"/>
    <n v="13.899999999999999"/>
    <n v="5"/>
    <n v="0"/>
    <n v="3.6139999999999994"/>
  </r>
  <r>
    <n v="3047"/>
    <x v="1515"/>
    <x v="3"/>
    <x v="44"/>
    <n v="41954"/>
    <s v="Second Class"/>
    <s v="CC-12430"/>
    <s v="Chuck Clark"/>
    <x v="2"/>
    <s v="United States"/>
    <s v="Minneapolis"/>
    <x v="11"/>
    <n v="55407"/>
    <x v="2"/>
    <s v="OFF-PA-10003127"/>
    <x v="1"/>
    <x v="10"/>
    <s v="Staples"/>
    <n v="26.38"/>
    <n v="1"/>
    <n v="0"/>
    <n v="12.134799999999998"/>
  </r>
  <r>
    <n v="3048"/>
    <x v="1516"/>
    <x v="2"/>
    <x v="587"/>
    <n v="40820"/>
    <s v="Standard Class"/>
    <s v="DB-13615"/>
    <s v="Doug Bickford"/>
    <x v="0"/>
    <s v="United States"/>
    <s v="Seattle"/>
    <x v="4"/>
    <n v="98105"/>
    <x v="1"/>
    <s v="OFF-BI-10003910"/>
    <x v="1"/>
    <x v="8"/>
    <s v="DXL Angle-View Binders with Locking Rings by Samsill"/>
    <n v="43.176000000000002"/>
    <n v="7"/>
    <n v="0.2"/>
    <n v="13.4925"/>
  </r>
  <r>
    <n v="3049"/>
    <x v="1517"/>
    <x v="3"/>
    <x v="459"/>
    <n v="41734"/>
    <s v="First Class"/>
    <s v="TC-21475"/>
    <s v="Tony Chapman"/>
    <x v="2"/>
    <s v="United States"/>
    <s v="Columbus"/>
    <x v="32"/>
    <n v="31907"/>
    <x v="0"/>
    <s v="FUR-TA-10004534"/>
    <x v="0"/>
    <x v="3"/>
    <s v="Bevis 44 x 96 Conference Tables"/>
    <n v="411.8"/>
    <n v="2"/>
    <n v="0"/>
    <n v="70.005999999999972"/>
  </r>
  <r>
    <n v="3050"/>
    <x v="1517"/>
    <x v="3"/>
    <x v="459"/>
    <n v="41734"/>
    <s v="First Class"/>
    <s v="TC-21475"/>
    <s v="Tony Chapman"/>
    <x v="2"/>
    <s v="United States"/>
    <s v="Columbus"/>
    <x v="32"/>
    <n v="31907"/>
    <x v="0"/>
    <s v="TEC-AC-10000892"/>
    <x v="2"/>
    <x v="11"/>
    <s v="NETGEAR N750 Dual Band Wi-Fi Gigabit Router"/>
    <n v="360"/>
    <n v="4"/>
    <n v="0"/>
    <n v="129.6"/>
  </r>
  <r>
    <n v="3051"/>
    <x v="1518"/>
    <x v="3"/>
    <x v="833"/>
    <n v="41924"/>
    <s v="Standard Class"/>
    <s v="NZ-18565"/>
    <s v="Nick Zandusky"/>
    <x v="2"/>
    <s v="United States"/>
    <s v="Meridian"/>
    <x v="45"/>
    <n v="83642"/>
    <x v="1"/>
    <s v="FUR-FU-10003247"/>
    <x v="0"/>
    <x v="5"/>
    <s v="36X48 HARDFLOOR CHAIRMAT"/>
    <n v="41.96"/>
    <n v="2"/>
    <n v="0"/>
    <n v="2.9371999999999971"/>
  </r>
  <r>
    <n v="3052"/>
    <x v="1518"/>
    <x v="3"/>
    <x v="833"/>
    <n v="41924"/>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n v="41924"/>
    <s v="Standard Class"/>
    <s v="NZ-18565"/>
    <s v="Nick Zandusky"/>
    <x v="2"/>
    <s v="United States"/>
    <s v="Meridian"/>
    <x v="45"/>
    <n v="83642"/>
    <x v="1"/>
    <s v="OFF-PA-10001295"/>
    <x v="1"/>
    <x v="10"/>
    <s v="Computer Printout Paper with Letter-Trim Perforations"/>
    <n v="37.94"/>
    <n v="2"/>
    <n v="0"/>
    <n v="18.211199999999998"/>
  </r>
  <r>
    <n v="3054"/>
    <x v="1519"/>
    <x v="0"/>
    <x v="526"/>
    <n v="41379"/>
    <s v="Second Class"/>
    <s v="SW-20350"/>
    <s v="Sean Wendt"/>
    <x v="2"/>
    <s v="United States"/>
    <s v="Detroit"/>
    <x v="12"/>
    <n v="48227"/>
    <x v="2"/>
    <s v="TEC-PH-10002555"/>
    <x v="2"/>
    <x v="7"/>
    <s v="Nortel Meridian M5316 Digital phone"/>
    <n v="517.9"/>
    <n v="2"/>
    <n v="0"/>
    <n v="134.654"/>
  </r>
  <r>
    <n v="3055"/>
    <x v="1519"/>
    <x v="0"/>
    <x v="526"/>
    <n v="41379"/>
    <s v="Second Class"/>
    <s v="SW-20350"/>
    <s v="Sean Wendt"/>
    <x v="2"/>
    <s v="United States"/>
    <s v="Detroit"/>
    <x v="12"/>
    <n v="48227"/>
    <x v="2"/>
    <s v="OFF-BI-10000831"/>
    <x v="1"/>
    <x v="8"/>
    <s v="Storex Flexible Poly Binders with Double Pockets"/>
    <n v="5.28"/>
    <n v="2"/>
    <n v="0"/>
    <n v="2.4287999999999998"/>
  </r>
  <r>
    <n v="3056"/>
    <x v="1520"/>
    <x v="1"/>
    <x v="834"/>
    <n v="41153"/>
    <s v="Standard Class"/>
    <s v="TS-21370"/>
    <s v="Todd Sumrall"/>
    <x v="1"/>
    <s v="United States"/>
    <s v="Chicago"/>
    <x v="10"/>
    <n v="60623"/>
    <x v="2"/>
    <s v="TEC-CO-10001046"/>
    <x v="2"/>
    <x v="16"/>
    <s v="Canon Imageclass D680 Copier / Fax"/>
    <n v="2799.9600000000005"/>
    <n v="5"/>
    <n v="0.2"/>
    <n v="874.98749999999984"/>
  </r>
  <r>
    <n v="3057"/>
    <x v="1521"/>
    <x v="3"/>
    <x v="15"/>
    <n v="41937"/>
    <s v="Second Class"/>
    <s v="HH-15010"/>
    <s v="Hilary Holden"/>
    <x v="1"/>
    <s v="United States"/>
    <s v="San Francisco"/>
    <x v="1"/>
    <n v="94110"/>
    <x v="1"/>
    <s v="OFF-EN-10002973"/>
    <x v="1"/>
    <x v="12"/>
    <s v="Ampad #10 Peel &amp; Seel Holiday Envelopes"/>
    <n v="8.9600000000000009"/>
    <n v="2"/>
    <n v="0"/>
    <n v="4.3008000000000006"/>
  </r>
  <r>
    <n v="3058"/>
    <x v="1521"/>
    <x v="3"/>
    <x v="15"/>
    <n v="41937"/>
    <s v="Second Class"/>
    <s v="HH-15010"/>
    <s v="Hilary Holden"/>
    <x v="1"/>
    <s v="United States"/>
    <s v="San Francisco"/>
    <x v="1"/>
    <n v="94110"/>
    <x v="1"/>
    <s v="OFF-LA-10001641"/>
    <x v="1"/>
    <x v="2"/>
    <s v="Avery 518"/>
    <n v="31.5"/>
    <n v="10"/>
    <n v="0"/>
    <n v="15.120000000000001"/>
  </r>
  <r>
    <n v="3059"/>
    <x v="1521"/>
    <x v="3"/>
    <x v="15"/>
    <n v="41937"/>
    <s v="Second Class"/>
    <s v="HH-15010"/>
    <s v="Hilary Holden"/>
    <x v="1"/>
    <s v="United States"/>
    <s v="San Francisco"/>
    <x v="1"/>
    <n v="94110"/>
    <x v="1"/>
    <s v="FUR-FU-10003878"/>
    <x v="0"/>
    <x v="5"/>
    <s v="Linden 10&quot; Round Wall Clock, Black"/>
    <n v="30.56"/>
    <n v="2"/>
    <n v="0"/>
    <n v="10.3904"/>
  </r>
  <r>
    <n v="3060"/>
    <x v="1521"/>
    <x v="3"/>
    <x v="15"/>
    <n v="41937"/>
    <s v="Second Class"/>
    <s v="HH-15010"/>
    <s v="Hilary Holden"/>
    <x v="1"/>
    <s v="United States"/>
    <s v="San Francisco"/>
    <x v="1"/>
    <n v="94110"/>
    <x v="1"/>
    <s v="FUR-TA-10003837"/>
    <x v="0"/>
    <x v="3"/>
    <s v="Anderson Hickey Conga Table Tops &amp; Accessories"/>
    <n v="24.368000000000002"/>
    <n v="2"/>
    <n v="0.2"/>
    <n v="-3.3506000000000018"/>
  </r>
  <r>
    <n v="3061"/>
    <x v="1522"/>
    <x v="0"/>
    <x v="77"/>
    <n v="41591"/>
    <s v="Standard Class"/>
    <s v="DM-13345"/>
    <s v="Denise Monton"/>
    <x v="1"/>
    <s v="United States"/>
    <s v="Newark"/>
    <x v="24"/>
    <n v="43055"/>
    <x v="3"/>
    <s v="TEC-AC-10002800"/>
    <x v="2"/>
    <x v="11"/>
    <s v="Plantronics Audio 478 Stereo USB Headset"/>
    <n v="119.97600000000001"/>
    <n v="3"/>
    <n v="0.2"/>
    <n v="22.495499999999989"/>
  </r>
  <r>
    <n v="3062"/>
    <x v="1523"/>
    <x v="3"/>
    <x v="448"/>
    <n v="41706"/>
    <s v="Standard Class"/>
    <s v="RE-19450"/>
    <s v="Richard Eichhorn"/>
    <x v="0"/>
    <s v="United States"/>
    <s v="Dallas"/>
    <x v="5"/>
    <n v="75081"/>
    <x v="2"/>
    <s v="OFF-PA-10001307"/>
    <x v="1"/>
    <x v="10"/>
    <s v="Important Message Pads, 50 4-1/4 x 5-1/2 Forms per Pad"/>
    <n v="26.880000000000003"/>
    <n v="8"/>
    <n v="0.2"/>
    <n v="9.743999999999998"/>
  </r>
  <r>
    <n v="3063"/>
    <x v="1524"/>
    <x v="1"/>
    <x v="154"/>
    <n v="41242"/>
    <s v="First Class"/>
    <s v="JD-16150"/>
    <s v="Justin Deggeller"/>
    <x v="1"/>
    <s v="United States"/>
    <s v="Newark"/>
    <x v="13"/>
    <n v="19711"/>
    <x v="3"/>
    <s v="TEC-PH-10002350"/>
    <x v="2"/>
    <x v="7"/>
    <s v="Apple EarPods with Remote and Mic"/>
    <n v="83.97"/>
    <n v="3"/>
    <n v="0"/>
    <n v="23.511599999999998"/>
  </r>
  <r>
    <n v="3064"/>
    <x v="1524"/>
    <x v="1"/>
    <x v="154"/>
    <n v="41242"/>
    <s v="First Class"/>
    <s v="JD-16150"/>
    <s v="Justin Deggeller"/>
    <x v="1"/>
    <s v="United States"/>
    <s v="Newark"/>
    <x v="13"/>
    <n v="19711"/>
    <x v="3"/>
    <s v="TEC-AC-10000397"/>
    <x v="2"/>
    <x v="11"/>
    <s v="Perixx PERIBOARD-512B, Ergonomic Split Keyboard"/>
    <n v="104.97"/>
    <n v="3"/>
    <n v="0"/>
    <n v="7.3479000000000028"/>
  </r>
  <r>
    <n v="3065"/>
    <x v="1525"/>
    <x v="3"/>
    <x v="677"/>
    <n v="41717"/>
    <s v="Second Class"/>
    <s v="BF-11215"/>
    <s v="Benjamin Farhat"/>
    <x v="2"/>
    <s v="United States"/>
    <s v="Albuquerque"/>
    <x v="27"/>
    <n v="87105"/>
    <x v="1"/>
    <s v="OFF-ST-10000615"/>
    <x v="1"/>
    <x v="4"/>
    <s v="SimpliFile Personal File, Black Granite, 15w x 6-15/16d x 11-1/4h"/>
    <n v="90.8"/>
    <n v="8"/>
    <n v="0"/>
    <n v="25.424000000000007"/>
  </r>
  <r>
    <n v="3066"/>
    <x v="1525"/>
    <x v="3"/>
    <x v="677"/>
    <n v="41717"/>
    <s v="Second Class"/>
    <s v="BF-11215"/>
    <s v="Benjamin Farhat"/>
    <x v="2"/>
    <s v="United States"/>
    <s v="Albuquerque"/>
    <x v="27"/>
    <n v="87105"/>
    <x v="1"/>
    <s v="TEC-PH-10004531"/>
    <x v="2"/>
    <x v="7"/>
    <s v="OtterBox Commuter Series Case - iPhone 5 &amp; 5s"/>
    <n v="140.73599999999999"/>
    <n v="8"/>
    <n v="0.2"/>
    <n v="49.257599999999996"/>
  </r>
  <r>
    <n v="3067"/>
    <x v="1525"/>
    <x v="3"/>
    <x v="677"/>
    <n v="41717"/>
    <s v="Second Class"/>
    <s v="BF-11215"/>
    <s v="Benjamin Farhat"/>
    <x v="2"/>
    <s v="United States"/>
    <s v="Albuquerque"/>
    <x v="27"/>
    <n v="87105"/>
    <x v="1"/>
    <s v="TEC-AC-10004001"/>
    <x v="2"/>
    <x v="11"/>
    <s v="Logitech Wireless Headset H600 Over-The-Head Design"/>
    <n v="214.95000000000002"/>
    <n v="5"/>
    <n v="0"/>
    <n v="88.129500000000007"/>
  </r>
  <r>
    <n v="3068"/>
    <x v="1525"/>
    <x v="3"/>
    <x v="677"/>
    <n v="41717"/>
    <s v="Second Class"/>
    <s v="BF-11215"/>
    <s v="Benjamin Farhat"/>
    <x v="2"/>
    <s v="United States"/>
    <s v="Albuquerque"/>
    <x v="27"/>
    <n v="87105"/>
    <x v="1"/>
    <s v="OFF-PA-10001534"/>
    <x v="1"/>
    <x v="10"/>
    <s v="Xerox 230"/>
    <n v="45.36"/>
    <n v="7"/>
    <n v="0"/>
    <n v="21.772800000000004"/>
  </r>
  <r>
    <n v="3069"/>
    <x v="1525"/>
    <x v="3"/>
    <x v="677"/>
    <n v="41717"/>
    <s v="Second Class"/>
    <s v="BF-11215"/>
    <s v="Benjamin Farhat"/>
    <x v="2"/>
    <s v="United States"/>
    <s v="Albuquerque"/>
    <x v="27"/>
    <n v="87105"/>
    <x v="1"/>
    <s v="OFF-PA-10001815"/>
    <x v="1"/>
    <x v="10"/>
    <s v="Xerox 1885"/>
    <n v="288.24"/>
    <n v="6"/>
    <n v="0"/>
    <n v="138.35519999999997"/>
  </r>
  <r>
    <n v="3070"/>
    <x v="1526"/>
    <x v="3"/>
    <x v="329"/>
    <n v="4197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n v="40869"/>
    <s v="Standard Class"/>
    <s v="YC-21895"/>
    <s v="Yoseph Carroll"/>
    <x v="1"/>
    <s v="United States"/>
    <s v="Newark"/>
    <x v="13"/>
    <n v="19711"/>
    <x v="3"/>
    <s v="OFF-ST-10002011"/>
    <x v="1"/>
    <x v="4"/>
    <s v="Smead Adjustable Mobile File Trolley with Lockable Top"/>
    <n v="2934.33"/>
    <n v="7"/>
    <n v="0"/>
    <n v="792.26910000000021"/>
  </r>
  <r>
    <n v="3072"/>
    <x v="1527"/>
    <x v="2"/>
    <x v="664"/>
    <n v="40869"/>
    <s v="Standard Class"/>
    <s v="YC-21895"/>
    <s v="Yoseph Carroll"/>
    <x v="1"/>
    <s v="United States"/>
    <s v="Newark"/>
    <x v="13"/>
    <n v="19711"/>
    <x v="3"/>
    <s v="FUR-FU-10002379"/>
    <x v="0"/>
    <x v="5"/>
    <s v="Eldon Econocleat Chair Mats for Low Pile Carpets"/>
    <n v="124.41"/>
    <n v="3"/>
    <n v="0"/>
    <n v="14.929199999999994"/>
  </r>
  <r>
    <n v="3073"/>
    <x v="1527"/>
    <x v="2"/>
    <x v="664"/>
    <n v="40869"/>
    <s v="Standard Class"/>
    <s v="YC-21895"/>
    <s v="Yoseph Carroll"/>
    <x v="1"/>
    <s v="United States"/>
    <s v="Newark"/>
    <x v="13"/>
    <n v="19711"/>
    <x v="3"/>
    <s v="OFF-AR-10003752"/>
    <x v="1"/>
    <x v="6"/>
    <s v="Deluxe Chalkboard Eraser Cleaner"/>
    <n v="57.75"/>
    <n v="5"/>
    <n v="0"/>
    <n v="26.564999999999998"/>
  </r>
  <r>
    <n v="3074"/>
    <x v="1528"/>
    <x v="0"/>
    <x v="835"/>
    <n v="41279"/>
    <s v="First Class"/>
    <s v="LR-16915"/>
    <s v="Lena Radford"/>
    <x v="0"/>
    <s v="United States"/>
    <s v="Los Angeles"/>
    <x v="1"/>
    <n v="90045"/>
    <x v="1"/>
    <s v="OFF-ST-10003692"/>
    <x v="1"/>
    <x v="4"/>
    <s v="Recycled Steel Personal File for Hanging File Folders"/>
    <n v="114.46"/>
    <n v="2"/>
    <n v="0"/>
    <n v="28.614999999999995"/>
  </r>
  <r>
    <n v="3075"/>
    <x v="1529"/>
    <x v="1"/>
    <x v="292"/>
    <n v="4119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n v="40748"/>
    <s v="Standard Class"/>
    <s v="KM-16375"/>
    <s v="Katherine Murray"/>
    <x v="2"/>
    <s v="United States"/>
    <s v="Dallas"/>
    <x v="5"/>
    <n v="75217"/>
    <x v="2"/>
    <s v="OFF-ST-10003306"/>
    <x v="1"/>
    <x v="4"/>
    <s v="Letter Size Cart"/>
    <n v="342.86400000000003"/>
    <n v="3"/>
    <n v="0.2"/>
    <n v="38.572199999999953"/>
  </r>
  <r>
    <n v="3077"/>
    <x v="1530"/>
    <x v="2"/>
    <x v="836"/>
    <n v="40748"/>
    <s v="Standard Class"/>
    <s v="KM-16375"/>
    <s v="Katherine Murray"/>
    <x v="2"/>
    <s v="United States"/>
    <s v="Dallas"/>
    <x v="5"/>
    <n v="75217"/>
    <x v="2"/>
    <s v="FUR-FU-10003724"/>
    <x v="0"/>
    <x v="5"/>
    <s v="Westinghouse Clip-On Gooseneck Lamps"/>
    <n v="16.739999999999998"/>
    <n v="5"/>
    <n v="0.6"/>
    <n v="-14.228999999999997"/>
  </r>
  <r>
    <n v="3078"/>
    <x v="1530"/>
    <x v="2"/>
    <x v="836"/>
    <n v="40748"/>
    <s v="Standard Class"/>
    <s v="KM-16375"/>
    <s v="Katherine Murray"/>
    <x v="2"/>
    <s v="United States"/>
    <s v="Dallas"/>
    <x v="5"/>
    <n v="75217"/>
    <x v="2"/>
    <s v="FUR-CH-10002024"/>
    <x v="0"/>
    <x v="1"/>
    <s v="HON 5400 Series Task Chairs for Big and Tall"/>
    <n v="981.37199999999996"/>
    <n v="2"/>
    <n v="0.3"/>
    <n v="-140.19599999999997"/>
  </r>
  <r>
    <n v="3079"/>
    <x v="1531"/>
    <x v="2"/>
    <x v="371"/>
    <n v="40688"/>
    <s v="Standard Class"/>
    <s v="BT-11530"/>
    <s v="Bradley Talbott"/>
    <x v="2"/>
    <s v="United States"/>
    <s v="San Diego"/>
    <x v="1"/>
    <n v="92037"/>
    <x v="1"/>
    <s v="OFF-AR-10003514"/>
    <x v="1"/>
    <x v="6"/>
    <s v="4009 Highlighters by Sanford"/>
    <n v="31.84"/>
    <n v="8"/>
    <n v="0"/>
    <n v="10.507199999999997"/>
  </r>
  <r>
    <n v="3080"/>
    <x v="1532"/>
    <x v="3"/>
    <x v="507"/>
    <n v="41888"/>
    <s v="First Class"/>
    <s v="KB-16405"/>
    <s v="Katrina Bavinger"/>
    <x v="2"/>
    <s v="United States"/>
    <s v="Apple Valley"/>
    <x v="1"/>
    <n v="92307"/>
    <x v="1"/>
    <s v="OFF-PA-10001800"/>
    <x v="1"/>
    <x v="10"/>
    <s v="Xerox 220"/>
    <n v="12.96"/>
    <n v="2"/>
    <n v="0"/>
    <n v="6.2208000000000006"/>
  </r>
  <r>
    <n v="3081"/>
    <x v="1532"/>
    <x v="3"/>
    <x v="507"/>
    <n v="41888"/>
    <s v="First Class"/>
    <s v="KB-16405"/>
    <s v="Katrina Bavinger"/>
    <x v="2"/>
    <s v="United States"/>
    <s v="Apple Valley"/>
    <x v="1"/>
    <n v="92307"/>
    <x v="1"/>
    <s v="TEC-PH-10003589"/>
    <x v="2"/>
    <x v="7"/>
    <s v="invisibleSHIELD by ZAGG Smudge-Free Screen Protector"/>
    <n v="43.176000000000002"/>
    <n v="3"/>
    <n v="0.2"/>
    <n v="15.111599999999999"/>
  </r>
  <r>
    <n v="3082"/>
    <x v="1533"/>
    <x v="3"/>
    <x v="837"/>
    <n v="41793"/>
    <s v="Standard Class"/>
    <s v="DW-13480"/>
    <s v="Dianna Wilson"/>
    <x v="2"/>
    <s v="United States"/>
    <s v="Louisville"/>
    <x v="0"/>
    <n v="40214"/>
    <x v="0"/>
    <s v="OFF-BI-10003364"/>
    <x v="1"/>
    <x v="8"/>
    <s v="Binding Machine Supplies"/>
    <n v="58.34"/>
    <n v="2"/>
    <n v="0"/>
    <n v="28.0032"/>
  </r>
  <r>
    <n v="3083"/>
    <x v="1533"/>
    <x v="3"/>
    <x v="837"/>
    <n v="41793"/>
    <s v="Standard Class"/>
    <s v="DW-13480"/>
    <s v="Dianna Wilson"/>
    <x v="2"/>
    <s v="United States"/>
    <s v="Louisville"/>
    <x v="0"/>
    <n v="40214"/>
    <x v="0"/>
    <s v="TEC-PH-10002834"/>
    <x v="2"/>
    <x v="7"/>
    <s v="Google Nexus 5"/>
    <n v="539.97"/>
    <n v="3"/>
    <n v="0"/>
    <n v="134.99250000000001"/>
  </r>
  <r>
    <n v="3084"/>
    <x v="1534"/>
    <x v="2"/>
    <x v="838"/>
    <n v="40578"/>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n v="41685"/>
    <s v="Standard Class"/>
    <s v="TP-21415"/>
    <s v="Tom Prescott"/>
    <x v="0"/>
    <s v="United States"/>
    <s v="Houston"/>
    <x v="5"/>
    <n v="77070"/>
    <x v="2"/>
    <s v="OFF-BI-10004584"/>
    <x v="1"/>
    <x v="8"/>
    <s v="GBC ProClick 150 Presentation Binding System"/>
    <n v="252.78399999999996"/>
    <n v="4"/>
    <n v="0.8"/>
    <n v="-417.09360000000004"/>
  </r>
  <r>
    <n v="3086"/>
    <x v="1535"/>
    <x v="3"/>
    <x v="839"/>
    <n v="41685"/>
    <s v="Standard Class"/>
    <s v="TP-21415"/>
    <s v="Tom Prescott"/>
    <x v="0"/>
    <s v="United States"/>
    <s v="Houston"/>
    <x v="5"/>
    <n v="77070"/>
    <x v="2"/>
    <s v="TEC-AC-10002402"/>
    <x v="2"/>
    <x v="11"/>
    <s v="Razer Kraken PRO Over Ear PC and Music Headset"/>
    <n v="127.98399999999999"/>
    <n v="2"/>
    <n v="0.2"/>
    <n v="15.997999999999987"/>
  </r>
  <r>
    <n v="3087"/>
    <x v="1535"/>
    <x v="3"/>
    <x v="839"/>
    <n v="41685"/>
    <s v="Standard Class"/>
    <s v="TP-21415"/>
    <s v="Tom Prescott"/>
    <x v="0"/>
    <s v="United States"/>
    <s v="Houston"/>
    <x v="5"/>
    <n v="77070"/>
    <x v="2"/>
    <s v="FUR-FU-10000550"/>
    <x v="0"/>
    <x v="5"/>
    <s v="Stacking Trays by OIC"/>
    <n v="3.9840000000000004"/>
    <n v="2"/>
    <n v="0.6"/>
    <n v="-2.6892000000000005"/>
  </r>
  <r>
    <n v="3088"/>
    <x v="1535"/>
    <x v="3"/>
    <x v="839"/>
    <n v="41685"/>
    <s v="Standard Class"/>
    <s v="TP-21415"/>
    <s v="Tom Prescott"/>
    <x v="0"/>
    <s v="United States"/>
    <s v="Houston"/>
    <x v="5"/>
    <n v="77070"/>
    <x v="2"/>
    <s v="OFF-AP-10000055"/>
    <x v="1"/>
    <x v="9"/>
    <s v="Belkin F9S820V06 8 Outlet Surge"/>
    <n v="12.991999999999996"/>
    <n v="2"/>
    <n v="0.8"/>
    <n v="-32.480000000000004"/>
  </r>
  <r>
    <n v="3089"/>
    <x v="1536"/>
    <x v="3"/>
    <x v="185"/>
    <n v="41732"/>
    <s v="Second Class"/>
    <s v="DB-12910"/>
    <s v="Daniel Byrd"/>
    <x v="2"/>
    <s v="United States"/>
    <s v="Henderson"/>
    <x v="0"/>
    <n v="42420"/>
    <x v="0"/>
    <s v="FUR-FU-10001591"/>
    <x v="0"/>
    <x v="5"/>
    <s v="Advantus Panel Wall Certificate Holder - 8.5x11"/>
    <n v="61"/>
    <n v="5"/>
    <n v="0"/>
    <n v="25.620000000000005"/>
  </r>
  <r>
    <n v="3090"/>
    <x v="1536"/>
    <x v="3"/>
    <x v="185"/>
    <n v="41732"/>
    <s v="Second Class"/>
    <s v="DB-12910"/>
    <s v="Daniel Byrd"/>
    <x v="2"/>
    <s v="United States"/>
    <s v="Henderson"/>
    <x v="0"/>
    <n v="42420"/>
    <x v="0"/>
    <s v="TEC-PH-10000526"/>
    <x v="2"/>
    <x v="7"/>
    <s v="Vtech CS6719"/>
    <n v="671.93"/>
    <n v="7"/>
    <n v="0"/>
    <n v="188.1404"/>
  </r>
  <r>
    <n v="3091"/>
    <x v="1537"/>
    <x v="0"/>
    <x v="840"/>
    <n v="41342"/>
    <s v="Standard Class"/>
    <s v="BH-11710"/>
    <s v="Brosina Hoffman"/>
    <x v="0"/>
    <s v="United States"/>
    <s v="Newark"/>
    <x v="13"/>
    <n v="19711"/>
    <x v="3"/>
    <s v="OFF-BI-10001071"/>
    <x v="1"/>
    <x v="8"/>
    <s v="GBC ProClick Punch Binding System"/>
    <n v="447.85999999999996"/>
    <n v="7"/>
    <n v="0"/>
    <n v="219.45140000000001"/>
  </r>
  <r>
    <n v="3092"/>
    <x v="1537"/>
    <x v="0"/>
    <x v="840"/>
    <n v="41342"/>
    <s v="Standard Class"/>
    <s v="BH-11710"/>
    <s v="Brosina Hoffman"/>
    <x v="0"/>
    <s v="United States"/>
    <s v="Newark"/>
    <x v="13"/>
    <n v="19711"/>
    <x v="3"/>
    <s v="TEC-PH-10001557"/>
    <x v="2"/>
    <x v="7"/>
    <s v="Pyle PMP37LED"/>
    <n v="479.95"/>
    <n v="5"/>
    <n v="0"/>
    <n v="129.5865"/>
  </r>
  <r>
    <n v="3093"/>
    <x v="1537"/>
    <x v="0"/>
    <x v="840"/>
    <n v="41342"/>
    <s v="Standard Class"/>
    <s v="BH-11710"/>
    <s v="Brosina Hoffman"/>
    <x v="0"/>
    <s v="United States"/>
    <s v="Newark"/>
    <x v="13"/>
    <n v="19711"/>
    <x v="3"/>
    <s v="OFF-PA-10001977"/>
    <x v="1"/>
    <x v="10"/>
    <s v="Xerox 194"/>
    <n v="166.44"/>
    <n v="3"/>
    <n v="0"/>
    <n v="79.891199999999998"/>
  </r>
  <r>
    <n v="3094"/>
    <x v="1538"/>
    <x v="1"/>
    <x v="841"/>
    <n v="41144"/>
    <s v="Same Day"/>
    <s v="TD-20995"/>
    <s v="Tamara Dahlen"/>
    <x v="0"/>
    <s v="United States"/>
    <s v="Bolingbrook"/>
    <x v="10"/>
    <n v="60440"/>
    <x v="2"/>
    <s v="OFF-SU-10004231"/>
    <x v="1"/>
    <x v="14"/>
    <s v="Acme Tagit Stainless Steel Antibacterial Scissors"/>
    <n v="31.680000000000003"/>
    <n v="4"/>
    <n v="0.2"/>
    <n v="2.7719999999999994"/>
  </r>
  <r>
    <n v="3095"/>
    <x v="1538"/>
    <x v="1"/>
    <x v="841"/>
    <n v="41144"/>
    <s v="Same Day"/>
    <s v="TD-20995"/>
    <s v="Tamara Dahlen"/>
    <x v="0"/>
    <s v="United States"/>
    <s v="Bolingbrook"/>
    <x v="10"/>
    <n v="60440"/>
    <x v="2"/>
    <s v="OFF-PA-10000809"/>
    <x v="1"/>
    <x v="10"/>
    <s v="Xerox 206"/>
    <n v="10.368000000000002"/>
    <n v="2"/>
    <n v="0.2"/>
    <n v="3.6288"/>
  </r>
  <r>
    <n v="3096"/>
    <x v="1538"/>
    <x v="1"/>
    <x v="841"/>
    <n v="41144"/>
    <s v="Same Day"/>
    <s v="TD-20995"/>
    <s v="Tamara Dahlen"/>
    <x v="0"/>
    <s v="United States"/>
    <s v="Bolingbrook"/>
    <x v="10"/>
    <n v="60440"/>
    <x v="2"/>
    <s v="OFF-FA-10003021"/>
    <x v="1"/>
    <x v="13"/>
    <s v="Staples"/>
    <n v="12.032"/>
    <n v="8"/>
    <n v="0.2"/>
    <n v="2.2559999999999993"/>
  </r>
  <r>
    <n v="3097"/>
    <x v="1538"/>
    <x v="1"/>
    <x v="841"/>
    <n v="41144"/>
    <s v="Same Day"/>
    <s v="TD-20995"/>
    <s v="Tamara Dahlen"/>
    <x v="0"/>
    <s v="United States"/>
    <s v="Bolingbrook"/>
    <x v="10"/>
    <n v="60440"/>
    <x v="2"/>
    <s v="OFF-AP-10000696"/>
    <x v="1"/>
    <x v="9"/>
    <s v="Holmes Odor Grabber"/>
    <n v="5.7679999999999989"/>
    <n v="2"/>
    <n v="0.8"/>
    <n v="-13.554800000000004"/>
  </r>
  <r>
    <n v="3098"/>
    <x v="1539"/>
    <x v="3"/>
    <x v="842"/>
    <n v="41761"/>
    <s v="Standard Class"/>
    <s v="CV-12805"/>
    <s v="Cynthia Voltz"/>
    <x v="1"/>
    <s v="United States"/>
    <s v="Fort Worth"/>
    <x v="5"/>
    <n v="76106"/>
    <x v="2"/>
    <s v="OFF-LA-10001158"/>
    <x v="1"/>
    <x v="2"/>
    <s v="Avery Address/Shipping Labels for Typewriters, 4&quot; x 2&quot;"/>
    <n v="33.119999999999997"/>
    <n v="4"/>
    <n v="0.2"/>
    <n v="11.592000000000001"/>
  </r>
  <r>
    <n v="3099"/>
    <x v="1539"/>
    <x v="3"/>
    <x v="842"/>
    <n v="41761"/>
    <s v="Standard Class"/>
    <s v="CV-12805"/>
    <s v="Cynthia Voltz"/>
    <x v="1"/>
    <s v="United States"/>
    <s v="Fort Worth"/>
    <x v="5"/>
    <n v="76106"/>
    <x v="2"/>
    <s v="FUR-BO-10002268"/>
    <x v="0"/>
    <x v="0"/>
    <s v="Sauder Barrister Bookcases"/>
    <n v="220.26559999999998"/>
    <n v="4"/>
    <n v="0.32"/>
    <n v="-42.1096"/>
  </r>
  <r>
    <n v="3100"/>
    <x v="1540"/>
    <x v="3"/>
    <x v="349"/>
    <n v="41749"/>
    <s v="Standard Class"/>
    <s v="CS-12355"/>
    <s v="Christine Sundaresam"/>
    <x v="0"/>
    <s v="United States"/>
    <s v="New York City"/>
    <x v="15"/>
    <n v="10024"/>
    <x v="3"/>
    <s v="OFF-BI-10000829"/>
    <x v="1"/>
    <x v="8"/>
    <s v="Avery Non-Stick Binders"/>
    <n v="10.776000000000002"/>
    <n v="3"/>
    <n v="0.2"/>
    <n v="3.5021999999999989"/>
  </r>
  <r>
    <n v="3101"/>
    <x v="1540"/>
    <x v="3"/>
    <x v="349"/>
    <n v="41749"/>
    <s v="Standard Class"/>
    <s v="CS-12355"/>
    <s v="Christine Sundaresam"/>
    <x v="0"/>
    <s v="United States"/>
    <s v="New York City"/>
    <x v="15"/>
    <n v="10024"/>
    <x v="3"/>
    <s v="FUR-BO-10003441"/>
    <x v="0"/>
    <x v="0"/>
    <s v="Bush Westfield Collection Bookcases, Fully Assembled"/>
    <n v="242.35200000000003"/>
    <n v="3"/>
    <n v="0.2"/>
    <n v="9.0881999999999721"/>
  </r>
  <r>
    <n v="3102"/>
    <x v="1541"/>
    <x v="3"/>
    <x v="66"/>
    <n v="42001"/>
    <s v="Second Class"/>
    <s v="JG-15310"/>
    <s v="Jason Gross"/>
    <x v="1"/>
    <s v="United States"/>
    <s v="Providence"/>
    <x v="34"/>
    <n v="2908"/>
    <x v="3"/>
    <s v="OFF-SU-10003505"/>
    <x v="1"/>
    <x v="14"/>
    <s v="Premier Electric Letter Opener"/>
    <n v="695.16"/>
    <n v="6"/>
    <n v="0"/>
    <n v="34.757999999999953"/>
  </r>
  <r>
    <n v="3103"/>
    <x v="1541"/>
    <x v="3"/>
    <x v="66"/>
    <n v="42001"/>
    <s v="Second Class"/>
    <s v="JG-15310"/>
    <s v="Jason Gross"/>
    <x v="1"/>
    <s v="United States"/>
    <s v="Providence"/>
    <x v="34"/>
    <n v="2908"/>
    <x v="3"/>
    <s v="FUR-BO-10003660"/>
    <x v="0"/>
    <x v="0"/>
    <s v="Bush Cubix Collection Bookcases, Fully Assembled"/>
    <n v="220.98"/>
    <n v="1"/>
    <n v="0"/>
    <n v="50.825400000000002"/>
  </r>
  <r>
    <n v="3104"/>
    <x v="1542"/>
    <x v="0"/>
    <x v="16"/>
    <n v="41621"/>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n v="41728"/>
    <s v="Standard Class"/>
    <s v="EC-14050"/>
    <s v="Erin Creighton"/>
    <x v="0"/>
    <s v="United States"/>
    <s v="New York City"/>
    <x v="15"/>
    <n v="10024"/>
    <x v="3"/>
    <s v="OFF-PA-10002741"/>
    <x v="1"/>
    <x v="10"/>
    <s v="Xerox 1980"/>
    <n v="25.68"/>
    <n v="6"/>
    <n v="0"/>
    <n v="11.555999999999997"/>
  </r>
  <r>
    <n v="3106"/>
    <x v="1544"/>
    <x v="0"/>
    <x v="197"/>
    <n v="41485"/>
    <s v="Standard Class"/>
    <s v="KH-16630"/>
    <s v="Ken Heidel"/>
    <x v="1"/>
    <s v="United States"/>
    <s v="Houston"/>
    <x v="5"/>
    <n v="77070"/>
    <x v="2"/>
    <s v="OFF-LA-10004345"/>
    <x v="1"/>
    <x v="2"/>
    <s v="Avery 493"/>
    <n v="15.712000000000002"/>
    <n v="4"/>
    <n v="0.2"/>
    <n v="5.6955999999999989"/>
  </r>
  <r>
    <n v="3107"/>
    <x v="1545"/>
    <x v="3"/>
    <x v="815"/>
    <n v="41835"/>
    <s v="Standard Class"/>
    <s v="FG-14260"/>
    <s v="Frank Gastineau"/>
    <x v="2"/>
    <s v="United States"/>
    <s v="Aurora"/>
    <x v="10"/>
    <n v="60505"/>
    <x v="2"/>
    <s v="OFF-ST-10004340"/>
    <x v="1"/>
    <x v="4"/>
    <s v="Fellowes Mobile File Cart, Black"/>
    <n v="298.464"/>
    <n v="6"/>
    <n v="0.2"/>
    <n v="26.115600000000015"/>
  </r>
  <r>
    <n v="3108"/>
    <x v="1546"/>
    <x v="0"/>
    <x v="19"/>
    <n v="41478"/>
    <s v="Standard Class"/>
    <s v="AA-10480"/>
    <s v="Andrew Allen"/>
    <x v="0"/>
    <s v="United States"/>
    <s v="Springfield"/>
    <x v="25"/>
    <n v="65807"/>
    <x v="2"/>
    <s v="OFF-PA-10001471"/>
    <x v="1"/>
    <x v="10"/>
    <s v="Strathmore Photo Frame Cards"/>
    <n v="21.93"/>
    <n v="3"/>
    <n v="0"/>
    <n v="10.087799999999998"/>
  </r>
  <r>
    <n v="3109"/>
    <x v="1546"/>
    <x v="0"/>
    <x v="19"/>
    <n v="41478"/>
    <s v="Standard Class"/>
    <s v="AA-10480"/>
    <s v="Andrew Allen"/>
    <x v="0"/>
    <s v="United States"/>
    <s v="Springfield"/>
    <x v="25"/>
    <n v="65807"/>
    <x v="2"/>
    <s v="OFF-ST-10002344"/>
    <x v="1"/>
    <x v="4"/>
    <s v="Carina 42&quot;Hx23 3/4&quot;W Media Storage Unit"/>
    <n v="242.94"/>
    <n v="3"/>
    <n v="0"/>
    <n v="4.8588000000000164"/>
  </r>
  <r>
    <n v="3110"/>
    <x v="1546"/>
    <x v="0"/>
    <x v="19"/>
    <n v="41478"/>
    <s v="Standard Class"/>
    <s v="AA-10480"/>
    <s v="Andrew Allen"/>
    <x v="0"/>
    <s v="United States"/>
    <s v="Springfield"/>
    <x v="25"/>
    <n v="65807"/>
    <x v="2"/>
    <s v="OFF-PA-10001892"/>
    <x v="1"/>
    <x v="10"/>
    <s v="Rediform Wirebound &quot;Phone Memo&quot; Message Book, 11 x 5-3/4"/>
    <n v="7.64"/>
    <n v="1"/>
    <n v="0"/>
    <n v="3.7435999999999998"/>
  </r>
  <r>
    <n v="3111"/>
    <x v="1546"/>
    <x v="0"/>
    <x v="19"/>
    <n v="41478"/>
    <s v="Standard Class"/>
    <s v="AA-10480"/>
    <s v="Andrew Allen"/>
    <x v="0"/>
    <s v="United States"/>
    <s v="Springfield"/>
    <x v="25"/>
    <n v="65807"/>
    <x v="2"/>
    <s v="OFF-PA-10001934"/>
    <x v="1"/>
    <x v="10"/>
    <s v="Xerox 1993"/>
    <n v="51.84"/>
    <n v="8"/>
    <n v="0"/>
    <n v="25.401600000000002"/>
  </r>
  <r>
    <n v="3112"/>
    <x v="1546"/>
    <x v="0"/>
    <x v="19"/>
    <n v="41478"/>
    <s v="Standard Class"/>
    <s v="AA-10480"/>
    <s v="Andrew Allen"/>
    <x v="0"/>
    <s v="United States"/>
    <s v="Springfield"/>
    <x v="25"/>
    <n v="65807"/>
    <x v="2"/>
    <s v="OFF-ST-10000078"/>
    <x v="1"/>
    <x v="4"/>
    <s v="Tennsco 6- and 18-Compartment Lockers"/>
    <n v="265.17"/>
    <n v="1"/>
    <n v="0"/>
    <n v="47.730599999999981"/>
  </r>
  <r>
    <n v="3113"/>
    <x v="1547"/>
    <x v="0"/>
    <x v="828"/>
    <n v="41517"/>
    <s v="Standard Class"/>
    <s v="MS-17770"/>
    <s v="Maxwell Schwartz"/>
    <x v="0"/>
    <s v="United States"/>
    <s v="Seattle"/>
    <x v="4"/>
    <n v="98105"/>
    <x v="1"/>
    <s v="TEC-MA-10001972"/>
    <x v="2"/>
    <x v="15"/>
    <s v="Okidata C331dn Printer"/>
    <n v="837.59999999999991"/>
    <n v="3"/>
    <n v="0.2"/>
    <n v="62.82000000000005"/>
  </r>
  <r>
    <n v="3114"/>
    <x v="1547"/>
    <x v="0"/>
    <x v="828"/>
    <n v="41517"/>
    <s v="Standard Class"/>
    <s v="MS-17770"/>
    <s v="Maxwell Schwartz"/>
    <x v="0"/>
    <s v="United States"/>
    <s v="Seattle"/>
    <x v="4"/>
    <n v="98105"/>
    <x v="1"/>
    <s v="OFF-EN-10002504"/>
    <x v="1"/>
    <x v="12"/>
    <s v="Tyvek  Top-Opening Peel &amp; Seel Envelopes, Plain White"/>
    <n v="135.9"/>
    <n v="5"/>
    <n v="0"/>
    <n v="63.872999999999998"/>
  </r>
  <r>
    <n v="3115"/>
    <x v="1547"/>
    <x v="0"/>
    <x v="828"/>
    <n v="41517"/>
    <s v="Standard Class"/>
    <s v="MS-17770"/>
    <s v="Maxwell Schwartz"/>
    <x v="0"/>
    <s v="United States"/>
    <s v="Seattle"/>
    <x v="4"/>
    <n v="98105"/>
    <x v="1"/>
    <s v="OFF-PA-10002160"/>
    <x v="1"/>
    <x v="10"/>
    <s v="Xerox 1978"/>
    <n v="34.68"/>
    <n v="6"/>
    <n v="0"/>
    <n v="16.993200000000002"/>
  </r>
  <r>
    <n v="3116"/>
    <x v="1547"/>
    <x v="0"/>
    <x v="828"/>
    <n v="41517"/>
    <s v="Standard Class"/>
    <s v="MS-17770"/>
    <s v="Maxwell Schwartz"/>
    <x v="0"/>
    <s v="United States"/>
    <s v="Seattle"/>
    <x v="4"/>
    <n v="98105"/>
    <x v="1"/>
    <s v="FUR-CH-10001973"/>
    <x v="0"/>
    <x v="1"/>
    <s v="Office Star Flex Back Scooter Chair with White Frame"/>
    <n v="532.70400000000006"/>
    <n v="6"/>
    <n v="0.2"/>
    <n v="-39.952800000000025"/>
  </r>
  <r>
    <n v="3117"/>
    <x v="1547"/>
    <x v="0"/>
    <x v="828"/>
    <n v="41517"/>
    <s v="Standard Class"/>
    <s v="MS-17770"/>
    <s v="Maxwell Schwartz"/>
    <x v="0"/>
    <s v="United States"/>
    <s v="Seattle"/>
    <x v="4"/>
    <n v="98105"/>
    <x v="1"/>
    <s v="OFF-AP-10001492"/>
    <x v="1"/>
    <x v="9"/>
    <s v="Acco Six-Outlet Power Strip, 4' Cord Length"/>
    <n v="43.099999999999994"/>
    <n v="5"/>
    <n v="0"/>
    <n v="11.206"/>
  </r>
  <r>
    <n v="3118"/>
    <x v="1547"/>
    <x v="0"/>
    <x v="828"/>
    <n v="41517"/>
    <s v="Standard Class"/>
    <s v="MS-17770"/>
    <s v="Maxwell Schwartz"/>
    <x v="0"/>
    <s v="United States"/>
    <s v="Seattle"/>
    <x v="4"/>
    <n v="98105"/>
    <x v="1"/>
    <s v="OFF-SU-10002189"/>
    <x v="1"/>
    <x v="14"/>
    <s v="Acme Rosewood Handle Letter Opener"/>
    <n v="15.88"/>
    <n v="4"/>
    <n v="0"/>
    <n v="0.15879999999999939"/>
  </r>
  <r>
    <n v="3119"/>
    <x v="1548"/>
    <x v="1"/>
    <x v="832"/>
    <n v="41072"/>
    <s v="First Class"/>
    <s v="JE-15610"/>
    <s v="Jim Epp"/>
    <x v="1"/>
    <s v="United States"/>
    <s v="Lakeland"/>
    <x v="2"/>
    <n v="33801"/>
    <x v="0"/>
    <s v="FUR-CH-10003312"/>
    <x v="0"/>
    <x v="1"/>
    <s v="Hon 2090 “Pillow Soft” Series Mid Back Swivel/Tilt Chairs"/>
    <n v="1123.92"/>
    <n v="5"/>
    <n v="0.2"/>
    <n v="-182.63700000000017"/>
  </r>
  <r>
    <n v="3120"/>
    <x v="1548"/>
    <x v="1"/>
    <x v="832"/>
    <n v="41072"/>
    <s v="First Class"/>
    <s v="JE-15610"/>
    <s v="Jim Epp"/>
    <x v="1"/>
    <s v="United States"/>
    <s v="Lakeland"/>
    <x v="2"/>
    <n v="33801"/>
    <x v="0"/>
    <s v="TEC-PH-10002496"/>
    <x v="2"/>
    <x v="7"/>
    <s v="Cisco SPA301"/>
    <n v="249.58400000000003"/>
    <n v="2"/>
    <n v="0.2"/>
    <n v="31.197999999999986"/>
  </r>
  <r>
    <n v="3121"/>
    <x v="1548"/>
    <x v="1"/>
    <x v="832"/>
    <n v="41072"/>
    <s v="First Class"/>
    <s v="JE-15610"/>
    <s v="Jim Epp"/>
    <x v="1"/>
    <s v="United States"/>
    <s v="Lakeland"/>
    <x v="2"/>
    <n v="33801"/>
    <x v="0"/>
    <s v="FUR-FU-10003464"/>
    <x v="0"/>
    <x v="5"/>
    <s v="Seth Thomas 8 1/2&quot; Cubicle Clock"/>
    <n v="48.671999999999997"/>
    <n v="3"/>
    <n v="0.2"/>
    <n v="7.3007999999999988"/>
  </r>
  <r>
    <n v="3122"/>
    <x v="1548"/>
    <x v="1"/>
    <x v="832"/>
    <n v="41072"/>
    <s v="First Class"/>
    <s v="JE-15610"/>
    <s v="Jim Epp"/>
    <x v="1"/>
    <s v="United States"/>
    <s v="Lakeland"/>
    <x v="2"/>
    <n v="33801"/>
    <x v="0"/>
    <s v="OFF-AR-10000380"/>
    <x v="1"/>
    <x v="6"/>
    <s v="Hunt PowerHouse Electric Pencil Sharpener, Blue"/>
    <n v="60.768000000000001"/>
    <n v="2"/>
    <n v="0.2"/>
    <n v="7.5959999999999894"/>
  </r>
  <r>
    <n v="3123"/>
    <x v="1548"/>
    <x v="1"/>
    <x v="832"/>
    <n v="41072"/>
    <s v="First Class"/>
    <s v="JE-15610"/>
    <s v="Jim Epp"/>
    <x v="1"/>
    <s v="United States"/>
    <s v="Lakeland"/>
    <x v="2"/>
    <n v="33801"/>
    <x v="0"/>
    <s v="OFF-BI-10004593"/>
    <x v="1"/>
    <x v="8"/>
    <s v="Ibico Laser Imprintable Binding System Covers"/>
    <n v="78.600000000000009"/>
    <n v="5"/>
    <n v="0.7"/>
    <n v="-62.88000000000001"/>
  </r>
  <r>
    <n v="3124"/>
    <x v="1548"/>
    <x v="1"/>
    <x v="832"/>
    <n v="41072"/>
    <s v="First Class"/>
    <s v="JE-15610"/>
    <s v="Jim Epp"/>
    <x v="1"/>
    <s v="United States"/>
    <s v="Lakeland"/>
    <x v="2"/>
    <n v="33801"/>
    <x v="0"/>
    <s v="OFF-BI-10001308"/>
    <x v="1"/>
    <x v="8"/>
    <s v="GBC Standard Plastic Binding Systems' Combs"/>
    <n v="3.7680000000000007"/>
    <n v="2"/>
    <n v="0.7"/>
    <n v="-3.1400000000000006"/>
  </r>
  <r>
    <n v="3125"/>
    <x v="1548"/>
    <x v="1"/>
    <x v="832"/>
    <n v="41072"/>
    <s v="First Class"/>
    <s v="JE-15610"/>
    <s v="Jim Epp"/>
    <x v="1"/>
    <s v="United States"/>
    <s v="Lakeland"/>
    <x v="2"/>
    <n v="33801"/>
    <x v="0"/>
    <s v="OFF-ST-10001780"/>
    <x v="1"/>
    <x v="4"/>
    <s v="Tennsco 16-Compartment Lockers with Coat Rack"/>
    <n v="1036.624"/>
    <n v="2"/>
    <n v="0.2"/>
    <n v="51.831200000000024"/>
  </r>
  <r>
    <n v="3126"/>
    <x v="1548"/>
    <x v="1"/>
    <x v="832"/>
    <n v="41072"/>
    <s v="First Class"/>
    <s v="JE-15610"/>
    <s v="Jim Epp"/>
    <x v="1"/>
    <s v="United States"/>
    <s v="Lakeland"/>
    <x v="2"/>
    <n v="33801"/>
    <x v="0"/>
    <s v="OFF-ST-10003816"/>
    <x v="1"/>
    <x v="4"/>
    <s v="Fellowes High-Stak Drawer Files"/>
    <n v="563.80799999999999"/>
    <n v="4"/>
    <n v="0.2"/>
    <n v="21.142799999999966"/>
  </r>
  <r>
    <n v="3127"/>
    <x v="1549"/>
    <x v="3"/>
    <x v="565"/>
    <n v="41895"/>
    <s v="Standard Class"/>
    <s v="EB-14110"/>
    <s v="Eugene Barchas"/>
    <x v="0"/>
    <s v="United States"/>
    <s v="Philadelphia"/>
    <x v="9"/>
    <n v="19134"/>
    <x v="3"/>
    <s v="TEC-PH-10002200"/>
    <x v="2"/>
    <x v="7"/>
    <s v="Aastra 6757i CT Wireless VoIP phone"/>
    <n v="258.52799999999996"/>
    <n v="2"/>
    <n v="0.4"/>
    <n v="-47.396800000000013"/>
  </r>
  <r>
    <n v="3128"/>
    <x v="1550"/>
    <x v="3"/>
    <x v="280"/>
    <n v="41919"/>
    <s v="Standard Class"/>
    <s v="BP-11155"/>
    <s v="Becky Pak"/>
    <x v="0"/>
    <s v="United States"/>
    <s v="New York City"/>
    <x v="15"/>
    <n v="10011"/>
    <x v="3"/>
    <s v="OFF-PA-10004438"/>
    <x v="1"/>
    <x v="10"/>
    <s v="Xerox 1907"/>
    <n v="49.12"/>
    <n v="4"/>
    <n v="0"/>
    <n v="23.086399999999998"/>
  </r>
  <r>
    <n v="3129"/>
    <x v="1551"/>
    <x v="2"/>
    <x v="757"/>
    <n v="40894"/>
    <s v="First Class"/>
    <s v="CC-12100"/>
    <s v="Chad Cunningham"/>
    <x v="2"/>
    <s v="United States"/>
    <s v="Los Angeles"/>
    <x v="1"/>
    <n v="90049"/>
    <x v="1"/>
    <s v="FUR-FU-10004090"/>
    <x v="0"/>
    <x v="5"/>
    <s v="Executive Impressions 14&quot; Contract Wall Clock"/>
    <n v="44.46"/>
    <n v="2"/>
    <n v="0"/>
    <n v="14.671799999999998"/>
  </r>
  <r>
    <n v="3130"/>
    <x v="1551"/>
    <x v="2"/>
    <x v="757"/>
    <n v="40894"/>
    <s v="First Class"/>
    <s v="CC-12100"/>
    <s v="Chad Cunningham"/>
    <x v="2"/>
    <s v="United States"/>
    <s v="Los Angeles"/>
    <x v="1"/>
    <n v="90049"/>
    <x v="1"/>
    <s v="FUR-CH-10002602"/>
    <x v="0"/>
    <x v="1"/>
    <s v="DMI Arturo Collection Mission-style Design Wood Chair"/>
    <n v="241.56799999999998"/>
    <n v="2"/>
    <n v="0.2"/>
    <n v="18.11760000000001"/>
  </r>
  <r>
    <n v="3131"/>
    <x v="1551"/>
    <x v="2"/>
    <x v="757"/>
    <n v="40894"/>
    <s v="First Class"/>
    <s v="CC-12100"/>
    <s v="Chad Cunningham"/>
    <x v="2"/>
    <s v="United States"/>
    <s v="Los Angeles"/>
    <x v="1"/>
    <n v="90049"/>
    <x v="1"/>
    <s v="TEC-AC-10001142"/>
    <x v="2"/>
    <x v="11"/>
    <s v="First Data FD10 PIN Pad"/>
    <n v="395"/>
    <n v="5"/>
    <n v="0"/>
    <n v="39.499999999999957"/>
  </r>
  <r>
    <n v="3132"/>
    <x v="1551"/>
    <x v="2"/>
    <x v="757"/>
    <n v="40894"/>
    <s v="First Class"/>
    <s v="CC-12100"/>
    <s v="Chad Cunningham"/>
    <x v="2"/>
    <s v="United States"/>
    <s v="Los Angeles"/>
    <x v="1"/>
    <n v="90049"/>
    <x v="1"/>
    <s v="TEC-PH-10004977"/>
    <x v="2"/>
    <x v="7"/>
    <s v="GE 30524EE4"/>
    <n v="627.16800000000012"/>
    <n v="4"/>
    <n v="0.2"/>
    <n v="70.55639999999994"/>
  </r>
  <r>
    <n v="3133"/>
    <x v="1552"/>
    <x v="2"/>
    <x v="829"/>
    <n v="40781"/>
    <s v="First Class"/>
    <s v="JP-15460"/>
    <s v="Jennifer Patt"/>
    <x v="1"/>
    <s v="United States"/>
    <s v="Oceanside"/>
    <x v="15"/>
    <n v="11572"/>
    <x v="3"/>
    <s v="FUR-FU-10004586"/>
    <x v="0"/>
    <x v="5"/>
    <s v="G.E. Longer-Life Indoor Recessed Floodlight Bulbs"/>
    <n v="13.28"/>
    <n v="2"/>
    <n v="0"/>
    <n v="6.3743999999999996"/>
  </r>
  <r>
    <n v="3134"/>
    <x v="1552"/>
    <x v="2"/>
    <x v="829"/>
    <n v="40781"/>
    <s v="First Class"/>
    <s v="JP-15460"/>
    <s v="Jennifer Patt"/>
    <x v="1"/>
    <s v="United States"/>
    <s v="Oceanside"/>
    <x v="15"/>
    <n v="11572"/>
    <x v="3"/>
    <s v="OFF-BI-10001116"/>
    <x v="1"/>
    <x v="8"/>
    <s v="Wilson Jones 1&quot; Hanging DublLock Ring Binders"/>
    <n v="12.672000000000001"/>
    <n v="3"/>
    <n v="0.2"/>
    <n v="4.4352000000000009"/>
  </r>
  <r>
    <n v="3135"/>
    <x v="1553"/>
    <x v="3"/>
    <x v="105"/>
    <n v="41962"/>
    <s v="Standard Class"/>
    <s v="LS-16975"/>
    <s v="Lindsay Shagiari"/>
    <x v="2"/>
    <s v="United States"/>
    <s v="Dallas"/>
    <x v="5"/>
    <n v="75081"/>
    <x v="2"/>
    <s v="OFF-BI-10000666"/>
    <x v="1"/>
    <x v="8"/>
    <s v="Surelock Post Binders"/>
    <n v="30.559999999999992"/>
    <n v="5"/>
    <n v="0.8"/>
    <n v="-45.840000000000018"/>
  </r>
  <r>
    <n v="3136"/>
    <x v="1553"/>
    <x v="3"/>
    <x v="105"/>
    <n v="41962"/>
    <s v="Standard Class"/>
    <s v="LS-16975"/>
    <s v="Lindsay Shagiari"/>
    <x v="2"/>
    <s v="United States"/>
    <s v="Dallas"/>
    <x v="5"/>
    <n v="75081"/>
    <x v="2"/>
    <s v="OFF-ST-10002583"/>
    <x v="1"/>
    <x v="4"/>
    <s v="Fellowes Neat Ideas Storage Cubes"/>
    <n v="77.951999999999998"/>
    <n v="3"/>
    <n v="0.2"/>
    <n v="-15.590400000000002"/>
  </r>
  <r>
    <n v="3137"/>
    <x v="1553"/>
    <x v="3"/>
    <x v="105"/>
    <n v="41962"/>
    <s v="Standard Class"/>
    <s v="LS-16975"/>
    <s v="Lindsay Shagiari"/>
    <x v="2"/>
    <s v="United States"/>
    <s v="Dallas"/>
    <x v="5"/>
    <n v="75081"/>
    <x v="2"/>
    <s v="TEC-PH-10004908"/>
    <x v="2"/>
    <x v="7"/>
    <s v="Panasonic KX TS3282W Corded phone"/>
    <n v="67.992000000000004"/>
    <n v="1"/>
    <n v="0.2"/>
    <n v="8.4989999999999917"/>
  </r>
  <r>
    <n v="3138"/>
    <x v="1553"/>
    <x v="3"/>
    <x v="105"/>
    <n v="41962"/>
    <s v="Standard Class"/>
    <s v="LS-16975"/>
    <s v="Lindsay Shagiari"/>
    <x v="2"/>
    <s v="United States"/>
    <s v="Dallas"/>
    <x v="5"/>
    <n v="75081"/>
    <x v="2"/>
    <s v="OFF-EN-10001219"/>
    <x v="1"/>
    <x v="12"/>
    <s v="#10- 4 1/8&quot; x 9 1/2&quot; Security-Tint Envelopes"/>
    <n v="12.224"/>
    <n v="2"/>
    <n v="0.2"/>
    <n v="4.4311999999999996"/>
  </r>
  <r>
    <n v="3139"/>
    <x v="1553"/>
    <x v="3"/>
    <x v="105"/>
    <n v="41962"/>
    <s v="Standard Class"/>
    <s v="LS-16975"/>
    <s v="Lindsay Shagiari"/>
    <x v="2"/>
    <s v="United States"/>
    <s v="Dallas"/>
    <x v="5"/>
    <n v="75081"/>
    <x v="2"/>
    <s v="TEC-AC-10004568"/>
    <x v="2"/>
    <x v="11"/>
    <s v="Maxell LTO Ultrium - 800 GB"/>
    <n v="44.783999999999999"/>
    <n v="2"/>
    <n v="0.2"/>
    <n v="-0.55980000000000452"/>
  </r>
  <r>
    <n v="3140"/>
    <x v="1553"/>
    <x v="3"/>
    <x v="105"/>
    <n v="41962"/>
    <s v="Standard Class"/>
    <s v="LS-16975"/>
    <s v="Lindsay Shagiari"/>
    <x v="2"/>
    <s v="United States"/>
    <s v="Dallas"/>
    <x v="5"/>
    <n v="75081"/>
    <x v="2"/>
    <s v="FUR-FU-10001756"/>
    <x v="0"/>
    <x v="5"/>
    <s v="Eldon Expressions Desk Accessory, Wood Photo Frame, Mahogany"/>
    <n v="22.847999999999999"/>
    <n v="3"/>
    <n v="0.6"/>
    <n v="-17.707200000000007"/>
  </r>
  <r>
    <n v="3141"/>
    <x v="1554"/>
    <x v="1"/>
    <x v="334"/>
    <n v="41027"/>
    <s v="First Class"/>
    <s v="JL-15850"/>
    <s v="John Lucas"/>
    <x v="0"/>
    <s v="United States"/>
    <s v="New York City"/>
    <x v="15"/>
    <n v="10035"/>
    <x v="3"/>
    <s v="OFF-AP-10002311"/>
    <x v="1"/>
    <x v="9"/>
    <s v="Holmes Replacement Filter for HEPA Air Cleaner, Very Large Room, HEPA Filter"/>
    <n v="206.43"/>
    <n v="3"/>
    <n v="0"/>
    <n v="90.829200000000014"/>
  </r>
  <r>
    <n v="3142"/>
    <x v="1555"/>
    <x v="2"/>
    <x v="432"/>
    <n v="40889"/>
    <s v="Same Day"/>
    <s v="CY-12745"/>
    <s v="Craig Yedwab"/>
    <x v="1"/>
    <s v="United States"/>
    <s v="San Antonio"/>
    <x v="5"/>
    <n v="78207"/>
    <x v="2"/>
    <s v="OFF-BI-10003650"/>
    <x v="1"/>
    <x v="8"/>
    <s v="GBC DocuBind 300 Electric Binding Machine"/>
    <n v="210.39199999999997"/>
    <n v="2"/>
    <n v="0.8"/>
    <n v="-336.62720000000013"/>
  </r>
  <r>
    <n v="3143"/>
    <x v="1556"/>
    <x v="3"/>
    <x v="145"/>
    <n v="41910"/>
    <s v="Second Class"/>
    <s v="RB-19360"/>
    <s v="Raymond Buch"/>
    <x v="0"/>
    <s v="United States"/>
    <s v="Cincinnati"/>
    <x v="24"/>
    <n v="45231"/>
    <x v="3"/>
    <s v="TEC-AC-10003628"/>
    <x v="2"/>
    <x v="11"/>
    <s v="Logitech 910-002974 M325 Wireless Mouse for Web Scrolling"/>
    <n v="119.96000000000001"/>
    <n v="5"/>
    <n v="0.2"/>
    <n v="35.988000000000007"/>
  </r>
  <r>
    <n v="3144"/>
    <x v="1556"/>
    <x v="3"/>
    <x v="145"/>
    <n v="41910"/>
    <s v="Second Class"/>
    <s v="RB-19360"/>
    <s v="Raymond Buch"/>
    <x v="0"/>
    <s v="United States"/>
    <s v="Cincinnati"/>
    <x v="24"/>
    <n v="45231"/>
    <x v="3"/>
    <s v="OFF-AR-10001547"/>
    <x v="1"/>
    <x v="6"/>
    <s v="Newell 311"/>
    <n v="10.608000000000001"/>
    <n v="6"/>
    <n v="0.2"/>
    <n v="0.92819999999999991"/>
  </r>
  <r>
    <n v="3145"/>
    <x v="1557"/>
    <x v="0"/>
    <x v="64"/>
    <n v="41529"/>
    <s v="Standard Class"/>
    <s v="AR-10825"/>
    <s v="Anthony Rawles"/>
    <x v="1"/>
    <s v="United States"/>
    <s v="Austin"/>
    <x v="5"/>
    <n v="78745"/>
    <x v="2"/>
    <s v="FUR-CH-10002647"/>
    <x v="0"/>
    <x v="1"/>
    <s v="Situations Contoured Folding Chairs, 4/Set"/>
    <n v="347.80200000000002"/>
    <n v="7"/>
    <n v="0.3"/>
    <n v="-24.842999999999961"/>
  </r>
  <r>
    <n v="3146"/>
    <x v="1558"/>
    <x v="3"/>
    <x v="512"/>
    <n v="41684"/>
    <s v="Second Class"/>
    <s v="CS-11845"/>
    <s v="Cari Sayre"/>
    <x v="1"/>
    <s v="United States"/>
    <s v="Seattle"/>
    <x v="4"/>
    <n v="98105"/>
    <x v="1"/>
    <s v="FUR-CH-10004495"/>
    <x v="0"/>
    <x v="1"/>
    <s v="Global Leather and Oak Executive Chair, Black"/>
    <n v="963.13600000000008"/>
    <n v="4"/>
    <n v="0.2"/>
    <n v="108.35279999999986"/>
  </r>
  <r>
    <n v="3147"/>
    <x v="1558"/>
    <x v="3"/>
    <x v="512"/>
    <n v="41684"/>
    <s v="Second Class"/>
    <s v="CS-11845"/>
    <s v="Cari Sayre"/>
    <x v="1"/>
    <s v="United States"/>
    <s v="Seattle"/>
    <x v="4"/>
    <n v="98105"/>
    <x v="1"/>
    <s v="TEC-PH-10002923"/>
    <x v="2"/>
    <x v="7"/>
    <s v="Logitech B530 USB Headset - headset - Full size, Binaural"/>
    <n v="88.77600000000001"/>
    <n v="3"/>
    <n v="0.2"/>
    <n v="7.7679000000000009"/>
  </r>
  <r>
    <n v="3148"/>
    <x v="1559"/>
    <x v="2"/>
    <x v="479"/>
    <n v="40727"/>
    <s v="Second Class"/>
    <s v="AR-10825"/>
    <s v="Anthony Rawles"/>
    <x v="1"/>
    <s v="United States"/>
    <s v="Los Angeles"/>
    <x v="1"/>
    <n v="90004"/>
    <x v="1"/>
    <s v="OFF-AR-10001374"/>
    <x v="1"/>
    <x v="6"/>
    <s v="BIC Brite Liner Highlighters, Chisel Tip"/>
    <n v="32.400000000000006"/>
    <n v="5"/>
    <n v="0"/>
    <n v="10.367999999999999"/>
  </r>
  <r>
    <n v="3149"/>
    <x v="1560"/>
    <x v="0"/>
    <x v="843"/>
    <n v="41436"/>
    <s v="First Class"/>
    <s v="RD-19810"/>
    <s v="Ross DeVincentis"/>
    <x v="2"/>
    <s v="United States"/>
    <s v="New York City"/>
    <x v="15"/>
    <n v="10035"/>
    <x v="3"/>
    <s v="OFF-PA-10003441"/>
    <x v="1"/>
    <x v="10"/>
    <s v="Xerox 226"/>
    <n v="32.400000000000006"/>
    <n v="5"/>
    <n v="0"/>
    <n v="15.552000000000001"/>
  </r>
  <r>
    <n v="3150"/>
    <x v="1561"/>
    <x v="2"/>
    <x v="414"/>
    <n v="40902"/>
    <s v="Standard Class"/>
    <s v="KH-16510"/>
    <s v="Keith Herrera"/>
    <x v="0"/>
    <s v="United States"/>
    <s v="Seattle"/>
    <x v="4"/>
    <n v="98103"/>
    <x v="1"/>
    <s v="OFF-LA-10002043"/>
    <x v="1"/>
    <x v="2"/>
    <s v="Avery 489"/>
    <n v="31.049999999999997"/>
    <n v="3"/>
    <n v="0"/>
    <n v="14.904"/>
  </r>
  <r>
    <n v="3151"/>
    <x v="1562"/>
    <x v="1"/>
    <x v="83"/>
    <n v="41261"/>
    <s v="First Class"/>
    <s v="NF-18385"/>
    <s v="Natalie Fritzler"/>
    <x v="0"/>
    <s v="United States"/>
    <s v="Newark"/>
    <x v="24"/>
    <n v="43055"/>
    <x v="3"/>
    <s v="TEC-AC-10002049"/>
    <x v="2"/>
    <x v="11"/>
    <s v="Plantronics Savi W720 Multi-Device Wireless Headset System"/>
    <n v="2025.3600000000001"/>
    <n v="6"/>
    <n v="0.2"/>
    <n v="607.60800000000006"/>
  </r>
  <r>
    <n v="3152"/>
    <x v="1562"/>
    <x v="1"/>
    <x v="83"/>
    <n v="41261"/>
    <s v="First Class"/>
    <s v="NF-18385"/>
    <s v="Natalie Fritzler"/>
    <x v="0"/>
    <s v="United States"/>
    <s v="Newark"/>
    <x v="24"/>
    <n v="43055"/>
    <x v="3"/>
    <s v="TEC-MA-10000418"/>
    <x v="2"/>
    <x v="15"/>
    <s v="Cubify CubeX 3D Printer Double Head Print"/>
    <n v="1799.9940000000001"/>
    <n v="2"/>
    <n v="0.7"/>
    <n v="-2639.9912000000004"/>
  </r>
  <r>
    <n v="3153"/>
    <x v="1562"/>
    <x v="1"/>
    <x v="83"/>
    <n v="41261"/>
    <s v="First Class"/>
    <s v="NF-18385"/>
    <s v="Natalie Fritzler"/>
    <x v="0"/>
    <s v="United States"/>
    <s v="Newark"/>
    <x v="24"/>
    <n v="43055"/>
    <x v="3"/>
    <s v="TEC-PH-10004908"/>
    <x v="2"/>
    <x v="7"/>
    <s v="Panasonic KX TS3282W Corded phone"/>
    <n v="101.98799999999999"/>
    <n v="2"/>
    <n v="0.4"/>
    <n v="-16.998000000000019"/>
  </r>
  <r>
    <n v="3154"/>
    <x v="1562"/>
    <x v="1"/>
    <x v="83"/>
    <n v="41261"/>
    <s v="First Class"/>
    <s v="NF-18385"/>
    <s v="Natalie Fritzler"/>
    <x v="0"/>
    <s v="United States"/>
    <s v="Newark"/>
    <x v="24"/>
    <n v="43055"/>
    <x v="3"/>
    <s v="FUR-FU-10004091"/>
    <x v="0"/>
    <x v="5"/>
    <s v="Howard Miller 13&quot; Diameter Goldtone Round Wall Clock"/>
    <n v="262.86399999999998"/>
    <n v="7"/>
    <n v="0.2"/>
    <n v="69.001800000000017"/>
  </r>
  <r>
    <n v="3155"/>
    <x v="1563"/>
    <x v="3"/>
    <x v="228"/>
    <n v="41845"/>
    <s v="Standard Class"/>
    <s v="SM-20950"/>
    <s v="Suzanne McNair"/>
    <x v="1"/>
    <s v="United States"/>
    <s v="Maple Grove"/>
    <x v="11"/>
    <n v="55369"/>
    <x v="2"/>
    <s v="OFF-BI-10004600"/>
    <x v="1"/>
    <x v="8"/>
    <s v="Ibico Ibimaster 300 Manual Binding System"/>
    <n v="735.98"/>
    <n v="2"/>
    <n v="0"/>
    <n v="331.19099999999997"/>
  </r>
  <r>
    <n v="3156"/>
    <x v="1564"/>
    <x v="2"/>
    <x v="93"/>
    <n v="40760"/>
    <s v="Second Class"/>
    <s v="GH-14410"/>
    <s v="Gary Hansen"/>
    <x v="2"/>
    <s v="United States"/>
    <s v="Glendale"/>
    <x v="16"/>
    <n v="85301"/>
    <x v="1"/>
    <s v="OFF-PA-10001289"/>
    <x v="1"/>
    <x v="10"/>
    <s v="White Computer Printout Paper by Universal"/>
    <n v="93.024000000000001"/>
    <n v="3"/>
    <n v="0.2"/>
    <n v="33.721199999999996"/>
  </r>
  <r>
    <n v="3157"/>
    <x v="1565"/>
    <x v="1"/>
    <x v="252"/>
    <n v="41149"/>
    <s v="Standard Class"/>
    <s v="EM-13810"/>
    <s v="Eleni McCrary"/>
    <x v="1"/>
    <s v="United States"/>
    <s v="New York City"/>
    <x v="15"/>
    <n v="10009"/>
    <x v="3"/>
    <s v="FUR-TA-10001539"/>
    <x v="0"/>
    <x v="3"/>
    <s v="Chromcraft Rectangular Conference Tables"/>
    <n v="284.36399999999998"/>
    <n v="2"/>
    <n v="0.4"/>
    <n v="-75.830400000000054"/>
  </r>
  <r>
    <n v="3158"/>
    <x v="1565"/>
    <x v="1"/>
    <x v="252"/>
    <n v="41149"/>
    <s v="Standard Class"/>
    <s v="EM-13810"/>
    <s v="Eleni McCrary"/>
    <x v="1"/>
    <s v="United States"/>
    <s v="New York City"/>
    <x v="15"/>
    <n v="10009"/>
    <x v="3"/>
    <s v="TEC-AC-10001266"/>
    <x v="2"/>
    <x v="11"/>
    <s v="Memorex Micro Travel Drive 8 GB"/>
    <n v="26"/>
    <n v="2"/>
    <n v="0"/>
    <n v="11.7"/>
  </r>
  <r>
    <n v="3159"/>
    <x v="1566"/>
    <x v="0"/>
    <x v="253"/>
    <n v="41361"/>
    <s v="First Class"/>
    <s v="DB-13210"/>
    <s v="Dean Braden"/>
    <x v="0"/>
    <s v="United States"/>
    <s v="Jacksonville"/>
    <x v="3"/>
    <n v="28540"/>
    <x v="0"/>
    <s v="OFF-ST-10001291"/>
    <x v="1"/>
    <x v="4"/>
    <s v="Tenex Personal Self-Stacking Standard File Box, Black/Gray"/>
    <n v="67.64"/>
    <n v="5"/>
    <n v="0.2"/>
    <n v="5.9184999999999981"/>
  </r>
  <r>
    <n v="3160"/>
    <x v="1566"/>
    <x v="0"/>
    <x v="253"/>
    <n v="41361"/>
    <s v="First Class"/>
    <s v="DB-13210"/>
    <s v="Dean Braden"/>
    <x v="0"/>
    <s v="United States"/>
    <s v="Jacksonville"/>
    <x v="3"/>
    <n v="28540"/>
    <x v="0"/>
    <s v="TEC-AC-10001314"/>
    <x v="2"/>
    <x v="11"/>
    <s v="Case Logic 2.4GHz Wireless Keyboard"/>
    <n v="119.97600000000001"/>
    <n v="3"/>
    <n v="0.2"/>
    <n v="-17.996400000000019"/>
  </r>
  <r>
    <n v="3161"/>
    <x v="1567"/>
    <x v="2"/>
    <x v="171"/>
    <n v="40802"/>
    <s v="Second Class"/>
    <s v="PT-19090"/>
    <s v="Pete Takahito"/>
    <x v="0"/>
    <s v="United States"/>
    <s v="Houston"/>
    <x v="5"/>
    <n v="77070"/>
    <x v="2"/>
    <s v="OFF-BI-10004040"/>
    <x v="1"/>
    <x v="8"/>
    <s v="Wilson Jones Impact Binders"/>
    <n v="5.1799999999999988"/>
    <n v="5"/>
    <n v="0.8"/>
    <n v="-8.0289999999999999"/>
  </r>
  <r>
    <n v="3162"/>
    <x v="1568"/>
    <x v="2"/>
    <x v="158"/>
    <n v="40811"/>
    <s v="Standard Class"/>
    <s v="HF-14995"/>
    <s v="Herbert Flentye"/>
    <x v="0"/>
    <s v="United States"/>
    <s v="San Francisco"/>
    <x v="1"/>
    <n v="94109"/>
    <x v="1"/>
    <s v="OFF-EN-10001539"/>
    <x v="1"/>
    <x v="12"/>
    <s v="Staples"/>
    <n v="15.56"/>
    <n v="2"/>
    <n v="0"/>
    <n v="7.3132000000000001"/>
  </r>
  <r>
    <n v="3163"/>
    <x v="1568"/>
    <x v="2"/>
    <x v="158"/>
    <n v="40811"/>
    <s v="Standard Class"/>
    <s v="HF-14995"/>
    <s v="Herbert Flentye"/>
    <x v="0"/>
    <s v="United States"/>
    <s v="San Francisco"/>
    <x v="1"/>
    <n v="94109"/>
    <x v="1"/>
    <s v="OFF-EN-10004483"/>
    <x v="1"/>
    <x v="12"/>
    <s v="#10 White Business Envelopes,4 1/8 x 9 1/2"/>
    <n v="78.349999999999994"/>
    <n v="5"/>
    <n v="0"/>
    <n v="36.824499999999993"/>
  </r>
  <r>
    <n v="3164"/>
    <x v="1568"/>
    <x v="2"/>
    <x v="158"/>
    <n v="40811"/>
    <s v="Standard Class"/>
    <s v="HF-14995"/>
    <s v="Herbert Flentye"/>
    <x v="0"/>
    <s v="United States"/>
    <s v="San Francisco"/>
    <x v="1"/>
    <n v="94109"/>
    <x v="1"/>
    <s v="OFF-AR-10001615"/>
    <x v="1"/>
    <x v="6"/>
    <s v="Newell 34"/>
    <n v="59.519999999999996"/>
    <n v="3"/>
    <n v="0"/>
    <n v="15.475200000000001"/>
  </r>
  <r>
    <n v="3165"/>
    <x v="1568"/>
    <x v="2"/>
    <x v="158"/>
    <n v="40811"/>
    <s v="Standard Class"/>
    <s v="HF-14995"/>
    <s v="Herbert Flentye"/>
    <x v="0"/>
    <s v="United States"/>
    <s v="San Francisco"/>
    <x v="1"/>
    <n v="94109"/>
    <x v="1"/>
    <s v="OFF-PA-10000327"/>
    <x v="1"/>
    <x v="10"/>
    <s v="Xerox 1971"/>
    <n v="38.520000000000003"/>
    <n v="9"/>
    <n v="0"/>
    <n v="17.333999999999996"/>
  </r>
  <r>
    <n v="3166"/>
    <x v="1568"/>
    <x v="2"/>
    <x v="158"/>
    <n v="40811"/>
    <s v="Standard Class"/>
    <s v="HF-14995"/>
    <s v="Herbert Flentye"/>
    <x v="0"/>
    <s v="United States"/>
    <s v="San Francisco"/>
    <x v="1"/>
    <n v="94109"/>
    <x v="1"/>
    <s v="TEC-PH-10001299"/>
    <x v="2"/>
    <x v="7"/>
    <s v="Polycom CX300 Desktop Phone USB VoIP phone"/>
    <n v="239.98400000000004"/>
    <n v="2"/>
    <n v="0.2"/>
    <n v="23.998400000000004"/>
  </r>
  <r>
    <n v="3167"/>
    <x v="1568"/>
    <x v="2"/>
    <x v="158"/>
    <n v="40811"/>
    <s v="Standard Class"/>
    <s v="HF-14995"/>
    <s v="Herbert Flentye"/>
    <x v="0"/>
    <s v="United States"/>
    <s v="San Francisco"/>
    <x v="1"/>
    <n v="94109"/>
    <x v="1"/>
    <s v="OFF-PA-10002246"/>
    <x v="1"/>
    <x v="10"/>
    <s v="Wirebound Four 2-3/4 x 5 Forms per Page, 400 Sets per Book"/>
    <n v="19.350000000000001"/>
    <n v="3"/>
    <n v="0"/>
    <n v="9.4815000000000005"/>
  </r>
  <r>
    <n v="3168"/>
    <x v="1569"/>
    <x v="0"/>
    <x v="517"/>
    <n v="41579"/>
    <s v="First Class"/>
    <s v="KW-16435"/>
    <s v="Katrina Willman"/>
    <x v="0"/>
    <s v="United States"/>
    <s v="Lansing"/>
    <x v="12"/>
    <n v="48911"/>
    <x v="2"/>
    <s v="FUR-FU-10002671"/>
    <x v="0"/>
    <x v="5"/>
    <s v="Electrix 20W Halogen Replacement Bulb for Zoom-In Desk Lamp"/>
    <n v="67"/>
    <n v="5"/>
    <n v="0"/>
    <n v="32.159999999999997"/>
  </r>
  <r>
    <n v="3169"/>
    <x v="1570"/>
    <x v="0"/>
    <x v="316"/>
    <n v="41429"/>
    <s v="Standard Class"/>
    <s v="KC-16675"/>
    <s v="Kimberly Carter"/>
    <x v="1"/>
    <s v="United States"/>
    <s v="Tallahassee"/>
    <x v="2"/>
    <n v="32303"/>
    <x v="0"/>
    <s v="FUR-CH-10003833"/>
    <x v="0"/>
    <x v="1"/>
    <s v="Novimex Fabric Task Chair"/>
    <n v="390.27199999999999"/>
    <n v="8"/>
    <n v="0.2"/>
    <n v="-24.39200000000001"/>
  </r>
  <r>
    <n v="3170"/>
    <x v="1570"/>
    <x v="0"/>
    <x v="316"/>
    <n v="41429"/>
    <s v="Standard Class"/>
    <s v="KC-16675"/>
    <s v="Kimberly Carter"/>
    <x v="1"/>
    <s v="United States"/>
    <s v="Tallahassee"/>
    <x v="2"/>
    <n v="32303"/>
    <x v="0"/>
    <s v="OFF-PA-10001667"/>
    <x v="1"/>
    <x v="10"/>
    <s v="Great White Multi-Use Recycled Paper (20Lb. and 84 Bright)"/>
    <n v="62.192000000000007"/>
    <n v="13"/>
    <n v="0.2"/>
    <n v="19.434999999999995"/>
  </r>
  <r>
    <n v="3171"/>
    <x v="1571"/>
    <x v="3"/>
    <x v="202"/>
    <n v="42000"/>
    <s v="Second Class"/>
    <s v="PK-19075"/>
    <s v="Pete Kriz"/>
    <x v="0"/>
    <s v="United States"/>
    <s v="Columbia"/>
    <x v="20"/>
    <n v="29203"/>
    <x v="0"/>
    <s v="OFF-BI-10002003"/>
    <x v="1"/>
    <x v="8"/>
    <s v="Ibico Presentation Index for Binding Systems"/>
    <n v="23.88"/>
    <n v="6"/>
    <n v="0"/>
    <n v="11.223600000000001"/>
  </r>
  <r>
    <n v="3172"/>
    <x v="1572"/>
    <x v="0"/>
    <x v="844"/>
    <n v="41362"/>
    <s v="Standard Class"/>
    <s v="KT-16465"/>
    <s v="Kean Takahito"/>
    <x v="0"/>
    <s v="United States"/>
    <s v="Chicago"/>
    <x v="10"/>
    <n v="60623"/>
    <x v="2"/>
    <s v="OFF-BI-10004465"/>
    <x v="1"/>
    <x v="8"/>
    <s v="Avery Durable Slant Ring Binders"/>
    <n v="3.1679999999999993"/>
    <n v="2"/>
    <n v="0.8"/>
    <n v="-4.7520000000000007"/>
  </r>
  <r>
    <n v="3173"/>
    <x v="1572"/>
    <x v="0"/>
    <x v="844"/>
    <n v="41362"/>
    <s v="Standard Class"/>
    <s v="KT-16465"/>
    <s v="Kean Takahito"/>
    <x v="0"/>
    <s v="United States"/>
    <s v="Chicago"/>
    <x v="10"/>
    <n v="60623"/>
    <x v="2"/>
    <s v="FUR-CH-10000665"/>
    <x v="0"/>
    <x v="1"/>
    <s v="Global Airflow Leather Mesh Back Chair, Black"/>
    <n v="528.42999999999995"/>
    <n v="5"/>
    <n v="0.3"/>
    <n v="0"/>
  </r>
  <r>
    <n v="3174"/>
    <x v="1572"/>
    <x v="0"/>
    <x v="844"/>
    <n v="41362"/>
    <s v="Standard Class"/>
    <s v="KT-16465"/>
    <s v="Kean Takahito"/>
    <x v="0"/>
    <s v="United States"/>
    <s v="Chicago"/>
    <x v="10"/>
    <n v="60623"/>
    <x v="2"/>
    <s v="OFF-AR-10004956"/>
    <x v="1"/>
    <x v="6"/>
    <s v="Newell 33"/>
    <n v="13.392000000000001"/>
    <n v="3"/>
    <n v="0.2"/>
    <n v="1.5065999999999975"/>
  </r>
  <r>
    <n v="3175"/>
    <x v="1573"/>
    <x v="3"/>
    <x v="343"/>
    <n v="41962"/>
    <s v="Standard Class"/>
    <s v="EP-13915"/>
    <s v="Emily Phan"/>
    <x v="0"/>
    <s v="United States"/>
    <s v="Detroit"/>
    <x v="12"/>
    <n v="48227"/>
    <x v="2"/>
    <s v="OFF-AR-10004260"/>
    <x v="1"/>
    <x v="6"/>
    <s v="Boston 1799 Powerhouse Electric Pencil Sharpener"/>
    <n v="181.86"/>
    <n v="7"/>
    <n v="0"/>
    <n v="50.9208"/>
  </r>
  <r>
    <n v="3176"/>
    <x v="1574"/>
    <x v="3"/>
    <x v="397"/>
    <n v="41912"/>
    <s v="Standard Class"/>
    <s v="AP-10915"/>
    <s v="Arthur Prichep"/>
    <x v="0"/>
    <s v="United States"/>
    <s v="Fort Collins"/>
    <x v="22"/>
    <n v="80525"/>
    <x v="1"/>
    <s v="FUR-BO-10001811"/>
    <x v="0"/>
    <x v="0"/>
    <s v="Atlantic Metals Mobile 5-Shelf Bookcases, Custom Colors"/>
    <n v="180.58800000000005"/>
    <n v="2"/>
    <n v="0.7"/>
    <n v="-240.78400000000005"/>
  </r>
  <r>
    <n v="3177"/>
    <x v="1574"/>
    <x v="3"/>
    <x v="397"/>
    <n v="41912"/>
    <s v="Standard Class"/>
    <s v="AP-10915"/>
    <s v="Arthur Prichep"/>
    <x v="0"/>
    <s v="United States"/>
    <s v="Fort Collins"/>
    <x v="22"/>
    <n v="80525"/>
    <x v="1"/>
    <s v="TEC-AC-10003280"/>
    <x v="2"/>
    <x v="11"/>
    <s v="Belkin F8E887 USB Wired Ergonomic Keyboard"/>
    <n v="47.984000000000002"/>
    <n v="2"/>
    <n v="0.2"/>
    <n v="0.59979999999999656"/>
  </r>
  <r>
    <n v="3178"/>
    <x v="1575"/>
    <x v="3"/>
    <x v="18"/>
    <n v="4189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n v="41985"/>
    <s v="Standard Class"/>
    <s v="SM-20950"/>
    <s v="Suzanne McNair"/>
    <x v="1"/>
    <s v="United States"/>
    <s v="New York City"/>
    <x v="15"/>
    <n v="10011"/>
    <x v="3"/>
    <s v="FUR-FU-10001487"/>
    <x v="0"/>
    <x v="5"/>
    <s v="Eldon Expressions Wood and Plastic Desk Accessories, Cherry Wood"/>
    <n v="20.94"/>
    <n v="3"/>
    <n v="0"/>
    <n v="6.0725999999999987"/>
  </r>
  <r>
    <n v="3180"/>
    <x v="1576"/>
    <x v="3"/>
    <x v="256"/>
    <n v="41985"/>
    <s v="Standard Class"/>
    <s v="SM-20950"/>
    <s v="Suzanne McNair"/>
    <x v="1"/>
    <s v="United States"/>
    <s v="New York City"/>
    <x v="15"/>
    <n v="10011"/>
    <x v="3"/>
    <s v="FUR-FU-10000521"/>
    <x v="0"/>
    <x v="5"/>
    <s v="Seth Thomas 14&quot; Putty-Colored Wall Clock"/>
    <n v="58.68"/>
    <n v="2"/>
    <n v="0"/>
    <n v="18.190799999999996"/>
  </r>
  <r>
    <n v="3181"/>
    <x v="1576"/>
    <x v="3"/>
    <x v="256"/>
    <n v="41985"/>
    <s v="Standard Class"/>
    <s v="SM-20950"/>
    <s v="Suzanne McNair"/>
    <x v="1"/>
    <s v="United States"/>
    <s v="New York City"/>
    <x v="15"/>
    <n v="10011"/>
    <x v="3"/>
    <s v="OFF-AP-10001271"/>
    <x v="1"/>
    <x v="9"/>
    <s v="Eureka The Boss Cordless Rechargeable Stick Vac"/>
    <n v="254.89999999999998"/>
    <n v="5"/>
    <n v="0"/>
    <n v="68.823000000000008"/>
  </r>
  <r>
    <n v="3182"/>
    <x v="1577"/>
    <x v="3"/>
    <x v="45"/>
    <n v="41956"/>
    <s v="Second Class"/>
    <s v="BM-11650"/>
    <s v="Brian Moss"/>
    <x v="1"/>
    <s v="United States"/>
    <s v="Columbia"/>
    <x v="39"/>
    <n v="21044"/>
    <x v="3"/>
    <s v="OFF-BI-10004728"/>
    <x v="1"/>
    <x v="8"/>
    <s v="Wilson Jones Turn Tabs Binder Tool for Ring Binders"/>
    <n v="9.64"/>
    <n v="2"/>
    <n v="0"/>
    <n v="4.4344000000000001"/>
  </r>
  <r>
    <n v="3183"/>
    <x v="1577"/>
    <x v="3"/>
    <x v="45"/>
    <n v="41956"/>
    <s v="Second Class"/>
    <s v="BM-11650"/>
    <s v="Brian Moss"/>
    <x v="1"/>
    <s v="United States"/>
    <s v="Columbia"/>
    <x v="39"/>
    <n v="21044"/>
    <x v="3"/>
    <s v="TEC-AC-10004666"/>
    <x v="2"/>
    <x v="11"/>
    <s v="Maxell iVDR EX 500GB Cartridge"/>
    <n v="826.62000000000012"/>
    <n v="3"/>
    <n v="0"/>
    <n v="355.4466000000001"/>
  </r>
  <r>
    <n v="3184"/>
    <x v="1577"/>
    <x v="3"/>
    <x v="45"/>
    <n v="41956"/>
    <s v="Second Class"/>
    <s v="BM-11650"/>
    <s v="Brian Moss"/>
    <x v="1"/>
    <s v="United States"/>
    <s v="Columbia"/>
    <x v="39"/>
    <n v="21044"/>
    <x v="3"/>
    <s v="OFF-ST-10003208"/>
    <x v="1"/>
    <x v="4"/>
    <s v="Adjustable Depth Letter/Legal Cart"/>
    <n v="1633.14"/>
    <n v="9"/>
    <n v="0"/>
    <n v="473.61059999999975"/>
  </r>
  <r>
    <n v="3185"/>
    <x v="1577"/>
    <x v="3"/>
    <x v="45"/>
    <n v="41956"/>
    <s v="Second Class"/>
    <s v="BM-11650"/>
    <s v="Brian Moss"/>
    <x v="1"/>
    <s v="United States"/>
    <s v="Columbia"/>
    <x v="39"/>
    <n v="21044"/>
    <x v="3"/>
    <s v="OFF-ST-10003208"/>
    <x v="1"/>
    <x v="4"/>
    <s v="Adjustable Depth Letter/Legal Cart"/>
    <n v="544.38"/>
    <n v="3"/>
    <n v="0"/>
    <n v="157.87019999999993"/>
  </r>
  <r>
    <n v="3186"/>
    <x v="1578"/>
    <x v="2"/>
    <x v="845"/>
    <n v="40856"/>
    <s v="First Class"/>
    <s v="TC-20980"/>
    <s v="Tamara Chand"/>
    <x v="1"/>
    <s v="United States"/>
    <s v="Houston"/>
    <x v="5"/>
    <n v="77041"/>
    <x v="2"/>
    <s v="OFF-BI-10000632"/>
    <x v="1"/>
    <x v="8"/>
    <s v="Satellite Sectional Post Binders"/>
    <n v="26.045999999999992"/>
    <n v="3"/>
    <n v="0.8"/>
    <n v="-44.278199999999998"/>
  </r>
  <r>
    <n v="3187"/>
    <x v="1578"/>
    <x v="2"/>
    <x v="845"/>
    <n v="40856"/>
    <s v="First Class"/>
    <s v="TC-20980"/>
    <s v="Tamara Chand"/>
    <x v="1"/>
    <s v="United States"/>
    <s v="Houston"/>
    <x v="5"/>
    <n v="77041"/>
    <x v="2"/>
    <s v="OFF-EN-10004773"/>
    <x v="1"/>
    <x v="12"/>
    <s v="Staples"/>
    <n v="74.352000000000004"/>
    <n v="3"/>
    <n v="0.2"/>
    <n v="26.952599999999997"/>
  </r>
  <r>
    <n v="3188"/>
    <x v="1579"/>
    <x v="3"/>
    <x v="846"/>
    <n v="41716"/>
    <s v="Standard Class"/>
    <s v="KB-16585"/>
    <s v="Ken Black"/>
    <x v="1"/>
    <s v="United States"/>
    <s v="Lowell"/>
    <x v="31"/>
    <n v="1852"/>
    <x v="3"/>
    <s v="TEC-PH-10004700"/>
    <x v="2"/>
    <x v="7"/>
    <s v="PowerGen Dual USB Car Charger"/>
    <n v="69.930000000000007"/>
    <n v="7"/>
    <n v="0"/>
    <n v="32.1678"/>
  </r>
  <r>
    <n v="3189"/>
    <x v="1580"/>
    <x v="3"/>
    <x v="179"/>
    <n v="41935"/>
    <s v="Second Class"/>
    <s v="JE-16165"/>
    <s v="Justin Ellison"/>
    <x v="1"/>
    <s v="United States"/>
    <s v="Woodland"/>
    <x v="1"/>
    <n v="95695"/>
    <x v="1"/>
    <s v="OFF-LA-10003714"/>
    <x v="1"/>
    <x v="2"/>
    <s v="Avery 510"/>
    <n v="3.75"/>
    <n v="1"/>
    <n v="0"/>
    <n v="1.7999999999999998"/>
  </r>
  <r>
    <n v="3190"/>
    <x v="1580"/>
    <x v="3"/>
    <x v="179"/>
    <n v="41935"/>
    <s v="Second Class"/>
    <s v="JE-16165"/>
    <s v="Justin Ellison"/>
    <x v="1"/>
    <s v="United States"/>
    <s v="Woodland"/>
    <x v="1"/>
    <n v="95695"/>
    <x v="1"/>
    <s v="OFF-BI-10001787"/>
    <x v="1"/>
    <x v="8"/>
    <s v="Wilson Jones Four-Pocket Poly Binders"/>
    <n v="20.928000000000001"/>
    <n v="4"/>
    <n v="0.2"/>
    <n v="7.5864000000000003"/>
  </r>
  <r>
    <n v="3191"/>
    <x v="1581"/>
    <x v="1"/>
    <x v="17"/>
    <n v="41275"/>
    <s v="Standard Class"/>
    <s v="DR-12940"/>
    <s v="Daniel Raglin"/>
    <x v="2"/>
    <s v="United States"/>
    <s v="Chicago"/>
    <x v="10"/>
    <n v="60610"/>
    <x v="2"/>
    <s v="OFF-ST-10002957"/>
    <x v="1"/>
    <x v="4"/>
    <s v="Sterilite Show Offs Storage Containers"/>
    <n v="12.672000000000001"/>
    <n v="3"/>
    <n v="0.2"/>
    <n v="-3.1680000000000001"/>
  </r>
  <r>
    <n v="3192"/>
    <x v="1582"/>
    <x v="3"/>
    <x v="280"/>
    <n v="41921"/>
    <s v="Standard Class"/>
    <s v="RW-19630"/>
    <s v="Rob Williams"/>
    <x v="1"/>
    <s v="United States"/>
    <s v="New York City"/>
    <x v="15"/>
    <n v="10035"/>
    <x v="3"/>
    <s v="TEC-PH-10002115"/>
    <x v="2"/>
    <x v="7"/>
    <s v="Plantronics 81402"/>
    <n v="65.989999999999995"/>
    <n v="1"/>
    <n v="0"/>
    <n v="17.157400000000003"/>
  </r>
  <r>
    <n v="3193"/>
    <x v="1583"/>
    <x v="3"/>
    <x v="400"/>
    <n v="41799"/>
    <s v="Standard Class"/>
    <s v="ML-18040"/>
    <s v="Michelle Lonsdale"/>
    <x v="1"/>
    <s v="United States"/>
    <s v="Missouri City"/>
    <x v="5"/>
    <n v="77489"/>
    <x v="2"/>
    <s v="OFF-BI-10002557"/>
    <x v="1"/>
    <x v="8"/>
    <s v="Presstex Flexible Ring Binders"/>
    <n v="6.3699999999999983"/>
    <n v="7"/>
    <n v="0.8"/>
    <n v="-9.5550000000000015"/>
  </r>
  <r>
    <n v="3194"/>
    <x v="1584"/>
    <x v="2"/>
    <x v="416"/>
    <n v="40790"/>
    <s v="First Class"/>
    <s v="JL-15130"/>
    <s v="Jack Lebron"/>
    <x v="0"/>
    <s v="United States"/>
    <s v="Houston"/>
    <x v="5"/>
    <n v="77036"/>
    <x v="2"/>
    <s v="OFF-BI-10002949"/>
    <x v="1"/>
    <x v="8"/>
    <s v="Prestige Round Ring Binders"/>
    <n v="3.6479999999999992"/>
    <n v="3"/>
    <n v="0.8"/>
    <n v="-6.0192000000000032"/>
  </r>
  <r>
    <n v="3195"/>
    <x v="1584"/>
    <x v="2"/>
    <x v="416"/>
    <n v="40790"/>
    <s v="First Class"/>
    <s v="JL-15130"/>
    <s v="Jack Lebron"/>
    <x v="0"/>
    <s v="United States"/>
    <s v="Houston"/>
    <x v="5"/>
    <n v="77036"/>
    <x v="2"/>
    <s v="OFF-PA-10004100"/>
    <x v="1"/>
    <x v="10"/>
    <s v="Xerox 216"/>
    <n v="31.104000000000006"/>
    <n v="6"/>
    <n v="0.2"/>
    <n v="10.8864"/>
  </r>
  <r>
    <n v="3196"/>
    <x v="1585"/>
    <x v="0"/>
    <x v="590"/>
    <n v="41500"/>
    <s v="Standard Class"/>
    <s v="CM-12655"/>
    <s v="Corinna Mitchell"/>
    <x v="2"/>
    <s v="United States"/>
    <s v="Jackson"/>
    <x v="35"/>
    <n v="39212"/>
    <x v="0"/>
    <s v="OFF-FA-10001883"/>
    <x v="1"/>
    <x v="13"/>
    <s v="Alliance Super-Size Bands, Assorted Sizes"/>
    <n v="23.34"/>
    <n v="3"/>
    <n v="0"/>
    <n v="0.23339999999999961"/>
  </r>
  <r>
    <n v="3197"/>
    <x v="1586"/>
    <x v="3"/>
    <x v="847"/>
    <n v="41849"/>
    <s v="Standard Class"/>
    <s v="FH-14365"/>
    <s v="Fred Hopkins"/>
    <x v="1"/>
    <s v="United States"/>
    <s v="New York City"/>
    <x v="15"/>
    <n v="10009"/>
    <x v="3"/>
    <s v="TEC-PH-10000702"/>
    <x v="2"/>
    <x v="7"/>
    <s v="Square Credit Card Reader, 4 1/2&quot; x 4 1/2&quot; x 1&quot;, White"/>
    <n v="29.97"/>
    <n v="3"/>
    <n v="0"/>
    <n v="14.085899999999999"/>
  </r>
  <r>
    <n v="3198"/>
    <x v="1587"/>
    <x v="1"/>
    <x v="848"/>
    <n v="41100"/>
    <s v="Same Day"/>
    <s v="EH-13945"/>
    <s v="Eric Hoffmann"/>
    <x v="0"/>
    <s v="United States"/>
    <s v="Tempe"/>
    <x v="16"/>
    <n v="85281"/>
    <x v="1"/>
    <s v="OFF-BI-10003196"/>
    <x v="1"/>
    <x v="8"/>
    <s v="Accohide Poly Flexible Ring Binders"/>
    <n v="3.366000000000001"/>
    <n v="3"/>
    <n v="0.7"/>
    <n v="-2.2439999999999989"/>
  </r>
  <r>
    <n v="3199"/>
    <x v="1588"/>
    <x v="2"/>
    <x v="588"/>
    <n v="40884"/>
    <s v="Standard Class"/>
    <s v="TB-21280"/>
    <s v="Toby Braunhardt"/>
    <x v="0"/>
    <s v="United States"/>
    <s v="Jacksonville"/>
    <x v="3"/>
    <n v="28540"/>
    <x v="0"/>
    <s v="TEC-PH-10001644"/>
    <x v="2"/>
    <x v="7"/>
    <s v="BlueLounge Milo Smartphone Stand, White/Metallic"/>
    <n v="95.968000000000004"/>
    <n v="4"/>
    <n v="0.2"/>
    <n v="9.5968000000000053"/>
  </r>
  <r>
    <n v="3200"/>
    <x v="1589"/>
    <x v="3"/>
    <x v="404"/>
    <n v="41996"/>
    <s v="Standard Class"/>
    <s v="AH-10030"/>
    <s v="Aaron Hawkins"/>
    <x v="1"/>
    <s v="United States"/>
    <s v="Philadelphia"/>
    <x v="9"/>
    <n v="19134"/>
    <x v="3"/>
    <s v="OFF-AR-10003183"/>
    <x v="1"/>
    <x v="6"/>
    <s v="Avery Fluorescent Highlighter Four-Color Set"/>
    <n v="18.704000000000001"/>
    <n v="7"/>
    <n v="0.2"/>
    <n v="2.3379999999999983"/>
  </r>
  <r>
    <n v="3201"/>
    <x v="1590"/>
    <x v="2"/>
    <x v="598"/>
    <n v="40683"/>
    <s v="Second Class"/>
    <s v="TT-21070"/>
    <s v="Ted Trevino"/>
    <x v="0"/>
    <s v="United States"/>
    <s v="Akron"/>
    <x v="24"/>
    <n v="44312"/>
    <x v="3"/>
    <s v="FUR-FU-10000308"/>
    <x v="0"/>
    <x v="5"/>
    <s v="Deflect-o Glass Clear Studded Chair Mats"/>
    <n v="149.232"/>
    <n v="3"/>
    <n v="0.2"/>
    <n v="3.7308000000000021"/>
  </r>
  <r>
    <n v="3202"/>
    <x v="1590"/>
    <x v="2"/>
    <x v="598"/>
    <n v="40683"/>
    <s v="Second Class"/>
    <s v="TT-21070"/>
    <s v="Ted Trevino"/>
    <x v="0"/>
    <s v="United States"/>
    <s v="Akron"/>
    <x v="24"/>
    <n v="44312"/>
    <x v="3"/>
    <s v="OFF-PA-10001526"/>
    <x v="1"/>
    <x v="10"/>
    <s v="Xerox 1949"/>
    <n v="15.936000000000002"/>
    <n v="4"/>
    <n v="0.2"/>
    <n v="5.7768000000000015"/>
  </r>
  <r>
    <n v="3203"/>
    <x v="1591"/>
    <x v="2"/>
    <x v="849"/>
    <n v="40863"/>
    <s v="Standard Class"/>
    <s v="RD-19900"/>
    <s v="Ruben Dartt"/>
    <x v="0"/>
    <s v="United States"/>
    <s v="San Diego"/>
    <x v="1"/>
    <n v="92037"/>
    <x v="1"/>
    <s v="TEC-PH-10002103"/>
    <x v="2"/>
    <x v="7"/>
    <s v="Jabra SPEAK 410"/>
    <n v="601.53599999999994"/>
    <n v="8"/>
    <n v="0.2"/>
    <n v="60.153600000000012"/>
  </r>
  <r>
    <n v="3204"/>
    <x v="1591"/>
    <x v="2"/>
    <x v="849"/>
    <n v="40863"/>
    <s v="Standard Class"/>
    <s v="RD-19900"/>
    <s v="Ruben Dartt"/>
    <x v="0"/>
    <s v="United States"/>
    <s v="San Diego"/>
    <x v="1"/>
    <n v="92037"/>
    <x v="1"/>
    <s v="TEC-AC-10004209"/>
    <x v="2"/>
    <x v="11"/>
    <s v="Memorex Froggy Flash Drive 4 GB"/>
    <n v="10.99"/>
    <n v="1"/>
    <n v="0"/>
    <n v="4.2861000000000002"/>
  </r>
  <r>
    <n v="3205"/>
    <x v="1591"/>
    <x v="2"/>
    <x v="849"/>
    <n v="40863"/>
    <s v="Standard Class"/>
    <s v="RD-19900"/>
    <s v="Ruben Dartt"/>
    <x v="0"/>
    <s v="United States"/>
    <s v="San Diego"/>
    <x v="1"/>
    <n v="92037"/>
    <x v="1"/>
    <s v="FUR-FU-10000397"/>
    <x v="0"/>
    <x v="5"/>
    <s v="Luxo Economy Swing Arm Lamp"/>
    <n v="39.880000000000003"/>
    <n v="2"/>
    <n v="0"/>
    <n v="11.166400000000003"/>
  </r>
  <r>
    <n v="3206"/>
    <x v="1591"/>
    <x v="2"/>
    <x v="849"/>
    <n v="40863"/>
    <s v="Standard Class"/>
    <s v="RD-19900"/>
    <s v="Ruben Dartt"/>
    <x v="0"/>
    <s v="United States"/>
    <s v="San Diego"/>
    <x v="1"/>
    <n v="92037"/>
    <x v="1"/>
    <s v="OFF-PA-10002137"/>
    <x v="1"/>
    <x v="10"/>
    <s v="Southworth 100% Résumé Paper, 24lb."/>
    <n v="62.24"/>
    <n v="8"/>
    <n v="0"/>
    <n v="28.007999999999996"/>
  </r>
  <r>
    <n v="3207"/>
    <x v="1591"/>
    <x v="2"/>
    <x v="849"/>
    <n v="40863"/>
    <s v="Standard Class"/>
    <s v="RD-19900"/>
    <s v="Ruben Dartt"/>
    <x v="0"/>
    <s v="United States"/>
    <s v="San Diego"/>
    <x v="1"/>
    <n v="92037"/>
    <x v="1"/>
    <s v="FUR-FU-10001867"/>
    <x v="0"/>
    <x v="5"/>
    <s v="Eldon Expressions Punched Metal &amp; Wood Desk Accessories, Pewter &amp; Cherry"/>
    <n v="53.2"/>
    <n v="5"/>
    <n v="0"/>
    <n v="14.896000000000003"/>
  </r>
  <r>
    <n v="3208"/>
    <x v="1591"/>
    <x v="2"/>
    <x v="849"/>
    <n v="40863"/>
    <s v="Standard Class"/>
    <s v="RD-19900"/>
    <s v="Ruben Dartt"/>
    <x v="0"/>
    <s v="United States"/>
    <s v="San Diego"/>
    <x v="1"/>
    <n v="92037"/>
    <x v="1"/>
    <s v="OFF-LA-10000407"/>
    <x v="1"/>
    <x v="2"/>
    <s v="Avery White Multi-Purpose Labels"/>
    <n v="39.840000000000003"/>
    <n v="8"/>
    <n v="0"/>
    <n v="18.3264"/>
  </r>
  <r>
    <n v="3209"/>
    <x v="1592"/>
    <x v="0"/>
    <x v="850"/>
    <n v="41289"/>
    <s v="Standard Class"/>
    <s v="LA-16780"/>
    <s v="Laura Armstrong"/>
    <x v="1"/>
    <s v="United States"/>
    <s v="Fresno"/>
    <x v="1"/>
    <n v="93727"/>
    <x v="1"/>
    <s v="TEC-AC-10000420"/>
    <x v="2"/>
    <x v="11"/>
    <s v="Logitech G500s Laser Gaming Mouse with Adjustable Weight Tuning"/>
    <n v="349.95"/>
    <n v="5"/>
    <n v="0"/>
    <n v="118.98299999999999"/>
  </r>
  <r>
    <n v="3210"/>
    <x v="1592"/>
    <x v="0"/>
    <x v="850"/>
    <n v="41289"/>
    <s v="Standard Class"/>
    <s v="LA-16780"/>
    <s v="Laura Armstrong"/>
    <x v="1"/>
    <s v="United States"/>
    <s v="Fresno"/>
    <x v="1"/>
    <n v="93727"/>
    <x v="1"/>
    <s v="TEC-PH-10002726"/>
    <x v="2"/>
    <x v="7"/>
    <s v="netTALK DUO VoIP Telephone Service"/>
    <n v="377.92800000000005"/>
    <n v="9"/>
    <n v="0.2"/>
    <n v="141.72300000000001"/>
  </r>
  <r>
    <n v="3211"/>
    <x v="1593"/>
    <x v="3"/>
    <x v="585"/>
    <n v="41910"/>
    <s v="Standard Class"/>
    <s v="SH-19975"/>
    <s v="Sally Hughsby"/>
    <x v="1"/>
    <s v="United States"/>
    <s v="Pearland"/>
    <x v="5"/>
    <n v="77581"/>
    <x v="2"/>
    <s v="OFF-EN-10001415"/>
    <x v="1"/>
    <x v="12"/>
    <s v="Staples"/>
    <n v="13.392000000000001"/>
    <n v="3"/>
    <n v="0.2"/>
    <n v="5.0220000000000002"/>
  </r>
  <r>
    <n v="3212"/>
    <x v="1593"/>
    <x v="3"/>
    <x v="585"/>
    <n v="41910"/>
    <s v="Standard Class"/>
    <s v="SH-19975"/>
    <s v="Sally Hughsby"/>
    <x v="1"/>
    <s v="United States"/>
    <s v="Pearland"/>
    <x v="5"/>
    <n v="77581"/>
    <x v="2"/>
    <s v="OFF-BI-10000773"/>
    <x v="1"/>
    <x v="8"/>
    <s v="Insertable Tab Post Binder Dividers"/>
    <n v="11.227999999999998"/>
    <n v="7"/>
    <n v="0.8"/>
    <n v="-18.52620000000001"/>
  </r>
  <r>
    <n v="3213"/>
    <x v="1594"/>
    <x v="2"/>
    <x v="851"/>
    <n v="40905"/>
    <s v="Standard Class"/>
    <s v="SF-20200"/>
    <s v="Sarah Foster"/>
    <x v="0"/>
    <s v="United States"/>
    <s v="Richmond"/>
    <x v="14"/>
    <n v="47374"/>
    <x v="2"/>
    <s v="OFF-AP-10002350"/>
    <x v="1"/>
    <x v="9"/>
    <s v="Belkin F9H710-06 7 Outlet SurgeMaster Surge Protector"/>
    <n v="207.24"/>
    <n v="11"/>
    <n v="0"/>
    <n v="58.027200000000001"/>
  </r>
  <r>
    <n v="3214"/>
    <x v="1595"/>
    <x v="0"/>
    <x v="439"/>
    <n v="41427"/>
    <s v="Standard Class"/>
    <s v="TH-21235"/>
    <s v="Tiffany House"/>
    <x v="1"/>
    <s v="United States"/>
    <s v="Philadelphia"/>
    <x v="9"/>
    <n v="19134"/>
    <x v="3"/>
    <s v="OFF-AR-10001919"/>
    <x v="1"/>
    <x v="6"/>
    <s v="OIC #2 Pencils, Medium Soft"/>
    <n v="1.504"/>
    <n v="1"/>
    <n v="0.2"/>
    <n v="0.16919999999999991"/>
  </r>
  <r>
    <n v="3215"/>
    <x v="1595"/>
    <x v="0"/>
    <x v="439"/>
    <n v="41427"/>
    <s v="Standard Class"/>
    <s v="TH-21235"/>
    <s v="Tiffany House"/>
    <x v="1"/>
    <s v="United States"/>
    <s v="Philadelphia"/>
    <x v="9"/>
    <n v="19134"/>
    <x v="3"/>
    <s v="OFF-AP-10002082"/>
    <x v="1"/>
    <x v="9"/>
    <s v="Holmes HEPA Air Purifier"/>
    <n v="34.848000000000006"/>
    <n v="2"/>
    <n v="0.2"/>
    <n v="6.5339999999999971"/>
  </r>
  <r>
    <n v="3216"/>
    <x v="1596"/>
    <x v="3"/>
    <x v="141"/>
    <n v="41831"/>
    <s v="First Class"/>
    <s v="VG-21790"/>
    <s v="Vivek Gonzalez"/>
    <x v="0"/>
    <s v="United States"/>
    <s v="San Mateo"/>
    <x v="1"/>
    <n v="94403"/>
    <x v="1"/>
    <s v="OFF-LA-10002762"/>
    <x v="1"/>
    <x v="2"/>
    <s v="Avery 485"/>
    <n v="75.179999999999993"/>
    <n v="6"/>
    <n v="0"/>
    <n v="35.334599999999995"/>
  </r>
  <r>
    <n v="3217"/>
    <x v="1597"/>
    <x v="2"/>
    <x v="8"/>
    <n v="40680"/>
    <s v="Standard Class"/>
    <s v="NP-18325"/>
    <s v="Naresj Patel"/>
    <x v="0"/>
    <s v="United States"/>
    <s v="Oakland"/>
    <x v="1"/>
    <n v="94601"/>
    <x v="1"/>
    <s v="TEC-AC-10002800"/>
    <x v="2"/>
    <x v="11"/>
    <s v="Plantronics Audio 478 Stereo USB Headset"/>
    <n v="149.97"/>
    <n v="3"/>
    <n v="0"/>
    <n v="52.489499999999992"/>
  </r>
  <r>
    <n v="3218"/>
    <x v="1598"/>
    <x v="3"/>
    <x v="468"/>
    <n v="41960"/>
    <s v="Standard Class"/>
    <s v="FH-14275"/>
    <s v="Frank Hawley"/>
    <x v="1"/>
    <s v="United States"/>
    <s v="New York City"/>
    <x v="15"/>
    <n v="10024"/>
    <x v="3"/>
    <s v="OFF-BI-10003925"/>
    <x v="1"/>
    <x v="8"/>
    <s v="Fellowes PB300 Plastic Comb Binding Machine"/>
    <n v="931.17600000000016"/>
    <n v="3"/>
    <n v="0.2"/>
    <n v="314.27190000000002"/>
  </r>
  <r>
    <n v="3219"/>
    <x v="1598"/>
    <x v="3"/>
    <x v="468"/>
    <n v="41960"/>
    <s v="Standard Class"/>
    <s v="FH-14275"/>
    <s v="Frank Hawley"/>
    <x v="1"/>
    <s v="United States"/>
    <s v="New York City"/>
    <x v="15"/>
    <n v="10024"/>
    <x v="3"/>
    <s v="TEC-PH-10002200"/>
    <x v="2"/>
    <x v="7"/>
    <s v="Aastra 6757i CT Wireless VoIP phone"/>
    <n v="430.88"/>
    <n v="2"/>
    <n v="0"/>
    <n v="124.95519999999999"/>
  </r>
  <r>
    <n v="3220"/>
    <x v="1599"/>
    <x v="1"/>
    <x v="653"/>
    <n v="41190"/>
    <s v="Standard Class"/>
    <s v="JP-15460"/>
    <s v="Jennifer Patt"/>
    <x v="1"/>
    <s v="United States"/>
    <s v="Lakewood"/>
    <x v="30"/>
    <n v="8701"/>
    <x v="3"/>
    <s v="OFF-PA-10001295"/>
    <x v="1"/>
    <x v="10"/>
    <s v="Computer Printout Paper with Letter-Trim Perforations"/>
    <n v="94.85"/>
    <n v="5"/>
    <n v="0"/>
    <n v="45.527999999999992"/>
  </r>
  <r>
    <n v="3221"/>
    <x v="1599"/>
    <x v="1"/>
    <x v="653"/>
    <n v="41190"/>
    <s v="Standard Class"/>
    <s v="JP-15460"/>
    <s v="Jennifer Patt"/>
    <x v="1"/>
    <s v="United States"/>
    <s v="Lakewood"/>
    <x v="30"/>
    <n v="8701"/>
    <x v="3"/>
    <s v="OFF-EN-10002500"/>
    <x v="1"/>
    <x v="12"/>
    <s v="Globe Weis Peel &amp; Seel First Class Envelopes"/>
    <n v="51.12"/>
    <n v="4"/>
    <n v="0"/>
    <n v="23.003999999999998"/>
  </r>
  <r>
    <n v="3222"/>
    <x v="1599"/>
    <x v="1"/>
    <x v="653"/>
    <n v="41190"/>
    <s v="Standard Class"/>
    <s v="JP-15460"/>
    <s v="Jennifer Patt"/>
    <x v="1"/>
    <s v="United States"/>
    <s v="Lakewood"/>
    <x v="30"/>
    <n v="8701"/>
    <x v="3"/>
    <s v="TEC-AC-10000892"/>
    <x v="2"/>
    <x v="11"/>
    <s v="NETGEAR N750 Dual Band Wi-Fi Gigabit Router"/>
    <n v="90"/>
    <n v="1"/>
    <n v="0"/>
    <n v="32.4"/>
  </r>
  <r>
    <n v="3223"/>
    <x v="1600"/>
    <x v="2"/>
    <x v="852"/>
    <n v="40821"/>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n v="40821"/>
    <s v="First Class"/>
    <s v="ES-14080"/>
    <s v="Erin Smith"/>
    <x v="1"/>
    <s v="United States"/>
    <s v="Tempe"/>
    <x v="16"/>
    <n v="85281"/>
    <x v="1"/>
    <s v="OFF-FA-10000735"/>
    <x v="1"/>
    <x v="13"/>
    <s v="Staples"/>
    <n v="4.6719999999999997"/>
    <n v="2"/>
    <n v="0.2"/>
    <n v="1.4599999999999997"/>
  </r>
  <r>
    <n v="3225"/>
    <x v="1600"/>
    <x v="2"/>
    <x v="852"/>
    <n v="40821"/>
    <s v="First Class"/>
    <s v="ES-14080"/>
    <s v="Erin Smith"/>
    <x v="1"/>
    <s v="United States"/>
    <s v="Tempe"/>
    <x v="16"/>
    <n v="85281"/>
    <x v="1"/>
    <s v="TEC-PH-10001760"/>
    <x v="2"/>
    <x v="7"/>
    <s v="Bose SoundLink Bluetooth Speaker"/>
    <n v="318.40000000000003"/>
    <n v="2"/>
    <n v="0.2"/>
    <n v="107.46"/>
  </r>
  <r>
    <n v="3226"/>
    <x v="1600"/>
    <x v="2"/>
    <x v="852"/>
    <n v="40821"/>
    <s v="First Class"/>
    <s v="ES-14080"/>
    <s v="Erin Smith"/>
    <x v="1"/>
    <s v="United States"/>
    <s v="Tempe"/>
    <x v="16"/>
    <n v="85281"/>
    <x v="1"/>
    <s v="OFF-EN-10004846"/>
    <x v="1"/>
    <x v="12"/>
    <s v="Letter or Legal Size Expandable Poly String Tie Envelopes"/>
    <n v="12.768000000000001"/>
    <n v="6"/>
    <n v="0.2"/>
    <n v="4.628400000000001"/>
  </r>
  <r>
    <n v="3227"/>
    <x v="1600"/>
    <x v="2"/>
    <x v="852"/>
    <n v="40821"/>
    <s v="First Class"/>
    <s v="ES-14080"/>
    <s v="Erin Smith"/>
    <x v="1"/>
    <s v="United States"/>
    <s v="Tempe"/>
    <x v="16"/>
    <n v="85281"/>
    <x v="1"/>
    <s v="OFF-SU-10003567"/>
    <x v="1"/>
    <x v="14"/>
    <s v="Stiletto Hand Letter Openers"/>
    <n v="15.36"/>
    <n v="2"/>
    <n v="0.2"/>
    <n v="-3.2639999999999993"/>
  </r>
  <r>
    <n v="3228"/>
    <x v="1600"/>
    <x v="2"/>
    <x v="852"/>
    <n v="40821"/>
    <s v="First Class"/>
    <s v="ES-14080"/>
    <s v="Erin Smith"/>
    <x v="1"/>
    <s v="United States"/>
    <s v="Tempe"/>
    <x v="16"/>
    <n v="85281"/>
    <x v="1"/>
    <s v="TEC-PH-10001557"/>
    <x v="2"/>
    <x v="7"/>
    <s v="Pyle PMP37LED"/>
    <n v="230.376"/>
    <n v="3"/>
    <n v="0.2"/>
    <n v="20.157899999999991"/>
  </r>
  <r>
    <n v="3229"/>
    <x v="1600"/>
    <x v="2"/>
    <x v="852"/>
    <n v="40821"/>
    <s v="First Class"/>
    <s v="ES-14080"/>
    <s v="Erin Smith"/>
    <x v="1"/>
    <s v="United States"/>
    <s v="Tempe"/>
    <x v="16"/>
    <n v="85281"/>
    <x v="1"/>
    <s v="TEC-AC-10003038"/>
    <x v="2"/>
    <x v="11"/>
    <s v="Kingston Digital DataTraveler 16GB USB 2.0"/>
    <n v="7.16"/>
    <n v="1"/>
    <n v="0.2"/>
    <n v="-8.9500000000001023E-2"/>
  </r>
  <r>
    <n v="3230"/>
    <x v="1601"/>
    <x v="2"/>
    <x v="430"/>
    <n v="40771"/>
    <s v="Standard Class"/>
    <s v="KL-16645"/>
    <s v="Ken Lonsdale"/>
    <x v="0"/>
    <s v="United States"/>
    <s v="New York City"/>
    <x v="15"/>
    <n v="10035"/>
    <x v="3"/>
    <s v="OFF-ST-10004459"/>
    <x v="1"/>
    <x v="4"/>
    <s v="Tennsco Single-Tier Lockers"/>
    <n v="375.34"/>
    <n v="1"/>
    <n v="0"/>
    <n v="18.766999999999996"/>
  </r>
  <r>
    <n v="3231"/>
    <x v="1602"/>
    <x v="3"/>
    <x v="853"/>
    <n v="41888"/>
    <s v="Second Class"/>
    <s v="BN-11515"/>
    <s v="Bradley Nguyen"/>
    <x v="0"/>
    <s v="United States"/>
    <s v="New York City"/>
    <x v="15"/>
    <n v="10009"/>
    <x v="3"/>
    <s v="FUR-FU-10004960"/>
    <x v="0"/>
    <x v="5"/>
    <s v="Seth Thomas 12&quot; Clock w/ Goldtone Case"/>
    <n v="114.9"/>
    <n v="5"/>
    <n v="0"/>
    <n v="39.066000000000003"/>
  </r>
  <r>
    <n v="3232"/>
    <x v="1603"/>
    <x v="3"/>
    <x v="513"/>
    <n v="41752"/>
    <s v="Standard Class"/>
    <s v="ND-18370"/>
    <s v="Natalie DeCherney"/>
    <x v="0"/>
    <s v="United States"/>
    <s v="Houston"/>
    <x v="5"/>
    <n v="77095"/>
    <x v="2"/>
    <s v="OFF-BI-10000632"/>
    <x v="1"/>
    <x v="8"/>
    <s v="Satellite Sectional Post Binders"/>
    <n v="26.045999999999992"/>
    <n v="3"/>
    <n v="0.8"/>
    <n v="-44.278199999999998"/>
  </r>
  <r>
    <n v="3233"/>
    <x v="1603"/>
    <x v="3"/>
    <x v="513"/>
    <n v="41752"/>
    <s v="Standard Class"/>
    <s v="ND-18370"/>
    <s v="Natalie DeCherney"/>
    <x v="0"/>
    <s v="United States"/>
    <s v="Houston"/>
    <x v="5"/>
    <n v="77095"/>
    <x v="2"/>
    <s v="OFF-BI-10001107"/>
    <x v="1"/>
    <x v="8"/>
    <s v="GBC White Gloss Covers, Plain Front"/>
    <n v="2.8959999999999995"/>
    <n v="1"/>
    <n v="0.8"/>
    <n v="-4.7784000000000013"/>
  </r>
  <r>
    <n v="3234"/>
    <x v="1603"/>
    <x v="3"/>
    <x v="513"/>
    <n v="41752"/>
    <s v="Standard Class"/>
    <s v="ND-18370"/>
    <s v="Natalie DeCherney"/>
    <x v="0"/>
    <s v="United States"/>
    <s v="Houston"/>
    <x v="5"/>
    <n v="77095"/>
    <x v="2"/>
    <s v="OFF-ST-10002301"/>
    <x v="1"/>
    <x v="4"/>
    <s v="Tennsco Commercial Shelving"/>
    <n v="32.544000000000004"/>
    <n v="2"/>
    <n v="0.2"/>
    <n v="-7.7292000000000041"/>
  </r>
  <r>
    <n v="3235"/>
    <x v="1604"/>
    <x v="0"/>
    <x v="423"/>
    <n v="41392"/>
    <s v="First Class"/>
    <s v="JL-15130"/>
    <s v="Jack Lebron"/>
    <x v="0"/>
    <s v="United States"/>
    <s v="Riverside"/>
    <x v="1"/>
    <n v="92503"/>
    <x v="1"/>
    <s v="OFF-BI-10003355"/>
    <x v="1"/>
    <x v="8"/>
    <s v="Cardinal Holdit Business Card Pockets"/>
    <n v="3.9840000000000004"/>
    <n v="1"/>
    <n v="0.2"/>
    <n v="1.3944000000000001"/>
  </r>
  <r>
    <n v="3236"/>
    <x v="1605"/>
    <x v="0"/>
    <x v="804"/>
    <n v="41289"/>
    <s v="Same Day"/>
    <s v="RC-19825"/>
    <s v="Roy Collins"/>
    <x v="0"/>
    <s v="United States"/>
    <s v="Fairfield"/>
    <x v="29"/>
    <n v="6824"/>
    <x v="3"/>
    <s v="FUR-TA-10002903"/>
    <x v="0"/>
    <x v="3"/>
    <s v="Bevis Round Bullnose 29&quot; High Table Top"/>
    <n v="181.79699999999997"/>
    <n v="1"/>
    <n v="0.3"/>
    <n v="-15.582599999999999"/>
  </r>
  <r>
    <n v="3237"/>
    <x v="1606"/>
    <x v="0"/>
    <x v="440"/>
    <n v="41397"/>
    <s v="Same Day"/>
    <s v="CC-12475"/>
    <s v="Cindy Chapman"/>
    <x v="0"/>
    <s v="United States"/>
    <s v="New York City"/>
    <x v="15"/>
    <n v="10024"/>
    <x v="3"/>
    <s v="OFF-ST-10001580"/>
    <x v="1"/>
    <x v="4"/>
    <s v="Super Decoflex Portable Personal File"/>
    <n v="44.94"/>
    <n v="3"/>
    <n v="0"/>
    <n v="12.5832"/>
  </r>
  <r>
    <n v="3238"/>
    <x v="1606"/>
    <x v="0"/>
    <x v="440"/>
    <n v="41397"/>
    <s v="Same Day"/>
    <s v="CC-12475"/>
    <s v="Cindy Chapman"/>
    <x v="0"/>
    <s v="United States"/>
    <s v="New York City"/>
    <x v="15"/>
    <n v="10024"/>
    <x v="3"/>
    <s v="OFF-BI-10000315"/>
    <x v="1"/>
    <x v="8"/>
    <s v="Poly Designer Cover &amp; Back"/>
    <n v="45.576000000000001"/>
    <n v="3"/>
    <n v="0.2"/>
    <n v="15.951599999999997"/>
  </r>
  <r>
    <n v="3239"/>
    <x v="1607"/>
    <x v="0"/>
    <x v="73"/>
    <n v="41606"/>
    <s v="Standard Class"/>
    <s v="DW-13195"/>
    <s v="David Wiener"/>
    <x v="1"/>
    <s v="United States"/>
    <s v="Houston"/>
    <x v="5"/>
    <n v="77095"/>
    <x v="2"/>
    <s v="FUR-CH-10003774"/>
    <x v="0"/>
    <x v="1"/>
    <s v="Global Wood Trimmed Manager's Task Chair, Khaki"/>
    <n v="318.43"/>
    <n v="5"/>
    <n v="0.3"/>
    <n v="-77.333000000000013"/>
  </r>
  <r>
    <n v="3240"/>
    <x v="1607"/>
    <x v="0"/>
    <x v="73"/>
    <n v="41606"/>
    <s v="Standard Class"/>
    <s v="DW-13195"/>
    <s v="David Wiener"/>
    <x v="1"/>
    <s v="United States"/>
    <s v="Houston"/>
    <x v="5"/>
    <n v="77095"/>
    <x v="2"/>
    <s v="TEC-PH-10003095"/>
    <x v="2"/>
    <x v="7"/>
    <s v="Samsung HM1900 Bluetooth Headset"/>
    <n v="122.91999999999999"/>
    <n v="7"/>
    <n v="0.2"/>
    <n v="46.095000000000006"/>
  </r>
  <r>
    <n v="3241"/>
    <x v="1607"/>
    <x v="0"/>
    <x v="73"/>
    <n v="41606"/>
    <s v="Standard Class"/>
    <s v="DW-13195"/>
    <s v="David Wiener"/>
    <x v="1"/>
    <s v="United States"/>
    <s v="Houston"/>
    <x v="5"/>
    <n v="77095"/>
    <x v="2"/>
    <s v="FUR-FU-10000023"/>
    <x v="0"/>
    <x v="5"/>
    <s v="Eldon Wave Desk Accessories"/>
    <n v="7.0679999999999996"/>
    <n v="3"/>
    <n v="0.6"/>
    <n v="-2.8271999999999995"/>
  </r>
  <r>
    <n v="3242"/>
    <x v="1608"/>
    <x v="0"/>
    <x v="854"/>
    <n v="41308"/>
    <s v="First Class"/>
    <s v="CK-12760"/>
    <s v="Cyma Kinney"/>
    <x v="1"/>
    <s v="United States"/>
    <s v="Arlington"/>
    <x v="17"/>
    <n v="22204"/>
    <x v="0"/>
    <s v="OFF-ST-10002214"/>
    <x v="1"/>
    <x v="4"/>
    <s v="X-Rack File for Hanging Folders"/>
    <n v="56.449999999999996"/>
    <n v="5"/>
    <n v="0"/>
    <n v="14.676999999999998"/>
  </r>
  <r>
    <n v="3243"/>
    <x v="1609"/>
    <x v="3"/>
    <x v="185"/>
    <n v="41735"/>
    <s v="Second Class"/>
    <s v="EG-13900"/>
    <s v="Emily Grady"/>
    <x v="0"/>
    <s v="United States"/>
    <s v="Chicago"/>
    <x v="10"/>
    <n v="60623"/>
    <x v="2"/>
    <s v="OFF-BI-10002799"/>
    <x v="1"/>
    <x v="8"/>
    <s v="SlimView Poly Binder, 3/8&quot;"/>
    <n v="13.467999999999998"/>
    <n v="13"/>
    <n v="0.8"/>
    <n v="-22.895600000000005"/>
  </r>
  <r>
    <n v="3244"/>
    <x v="1610"/>
    <x v="3"/>
    <x v="96"/>
    <n v="41979"/>
    <s v="Standard Class"/>
    <s v="SJ-20215"/>
    <s v="Sarah Jordon"/>
    <x v="0"/>
    <s v="United States"/>
    <s v="Grand Prairie"/>
    <x v="5"/>
    <n v="75051"/>
    <x v="2"/>
    <s v="TEC-PH-10004912"/>
    <x v="2"/>
    <x v="7"/>
    <s v="Cisco SPA112 2 Port Phone Adapter"/>
    <n v="219.80000000000004"/>
    <n v="5"/>
    <n v="0.2"/>
    <n v="24.727499999999971"/>
  </r>
  <r>
    <n v="3245"/>
    <x v="1610"/>
    <x v="3"/>
    <x v="96"/>
    <n v="41979"/>
    <s v="Standard Class"/>
    <s v="SJ-20215"/>
    <s v="Sarah Jordon"/>
    <x v="0"/>
    <s v="United States"/>
    <s v="Grand Prairie"/>
    <x v="5"/>
    <n v="75051"/>
    <x v="2"/>
    <s v="FUR-CH-10002602"/>
    <x v="0"/>
    <x v="1"/>
    <s v="DMI Arturo Collection Mission-style Design Wood Chair"/>
    <n v="317.05799999999999"/>
    <n v="3"/>
    <n v="0.3"/>
    <n v="-18.117599999999996"/>
  </r>
  <r>
    <n v="3246"/>
    <x v="1611"/>
    <x v="3"/>
    <x v="389"/>
    <n v="41986"/>
    <s v="Second Class"/>
    <s v="BP-11185"/>
    <s v="Ben Peterman"/>
    <x v="1"/>
    <s v="United States"/>
    <s v="Seattle"/>
    <x v="4"/>
    <n v="98103"/>
    <x v="1"/>
    <s v="TEC-AC-10004510"/>
    <x v="2"/>
    <x v="11"/>
    <s v="Logitech Desktop MK120 Mouse and keyboard Combo"/>
    <n v="49.08"/>
    <n v="3"/>
    <n v="0"/>
    <n v="4.9079999999999977"/>
  </r>
  <r>
    <n v="3247"/>
    <x v="1611"/>
    <x v="3"/>
    <x v="389"/>
    <n v="41986"/>
    <s v="Second Class"/>
    <s v="BP-11185"/>
    <s v="Ben Peterman"/>
    <x v="1"/>
    <s v="United States"/>
    <s v="Seattle"/>
    <x v="4"/>
    <n v="98103"/>
    <x v="1"/>
    <s v="OFF-ST-10000060"/>
    <x v="1"/>
    <x v="4"/>
    <s v="Fellowes Bankers Box Staxonsteel Drawer File/Stacking System"/>
    <n v="324.90000000000003"/>
    <n v="5"/>
    <n v="0"/>
    <n v="38.988000000000014"/>
  </r>
  <r>
    <n v="3248"/>
    <x v="1611"/>
    <x v="3"/>
    <x v="389"/>
    <n v="41986"/>
    <s v="Second Class"/>
    <s v="BP-11185"/>
    <s v="Ben Peterman"/>
    <x v="1"/>
    <s v="United States"/>
    <s v="Seattle"/>
    <x v="4"/>
    <n v="98103"/>
    <x v="1"/>
    <s v="OFF-AR-10000799"/>
    <x v="1"/>
    <x v="6"/>
    <s v="Col-Erase Pencils with Erasers"/>
    <n v="18.240000000000002"/>
    <n v="3"/>
    <n v="0"/>
    <n v="5.2895999999999983"/>
  </r>
  <r>
    <n v="3249"/>
    <x v="1612"/>
    <x v="0"/>
    <x v="42"/>
    <n v="41539"/>
    <s v="Standard Class"/>
    <s v="SJ-20125"/>
    <s v="Sanjit Jacobs"/>
    <x v="2"/>
    <s v="United States"/>
    <s v="Seattle"/>
    <x v="4"/>
    <n v="98103"/>
    <x v="1"/>
    <s v="FUR-CH-10004875"/>
    <x v="0"/>
    <x v="1"/>
    <s v="Harbour Creations 67200 Series Stacking Chairs"/>
    <n v="113.88800000000002"/>
    <n v="2"/>
    <n v="0.2"/>
    <n v="9.9651999999999994"/>
  </r>
  <r>
    <n v="3250"/>
    <x v="1612"/>
    <x v="0"/>
    <x v="42"/>
    <n v="41539"/>
    <s v="Standard Class"/>
    <s v="SJ-20125"/>
    <s v="Sanjit Jacobs"/>
    <x v="2"/>
    <s v="United States"/>
    <s v="Seattle"/>
    <x v="4"/>
    <n v="98103"/>
    <x v="1"/>
    <s v="TEC-PH-10002085"/>
    <x v="2"/>
    <x v="7"/>
    <s v="Clarity 53712"/>
    <n v="105.584"/>
    <n v="2"/>
    <n v="0.2"/>
    <n v="7.9188000000000045"/>
  </r>
  <r>
    <n v="3251"/>
    <x v="1613"/>
    <x v="0"/>
    <x v="443"/>
    <n v="41638"/>
    <s v="Standard Class"/>
    <s v="MC-17590"/>
    <s v="Matt Collister"/>
    <x v="1"/>
    <s v="United States"/>
    <s v="Grand Rapids"/>
    <x v="12"/>
    <n v="49505"/>
    <x v="2"/>
    <s v="OFF-FA-10000992"/>
    <x v="1"/>
    <x v="13"/>
    <s v="Acco Clips to Go Binder Clips, 24 Clips in Two Sizes"/>
    <n v="24.849999999999998"/>
    <n v="7"/>
    <n v="0"/>
    <n v="11.679499999999999"/>
  </r>
  <r>
    <n v="3252"/>
    <x v="1614"/>
    <x v="3"/>
    <x v="827"/>
    <n v="41749"/>
    <s v="First Class"/>
    <s v="BG-11740"/>
    <s v="Bruce Geld"/>
    <x v="0"/>
    <s v="United States"/>
    <s v="Philadelphia"/>
    <x v="9"/>
    <n v="19120"/>
    <x v="3"/>
    <s v="FUR-FU-10001473"/>
    <x v="0"/>
    <x v="5"/>
    <s v="Eldon Executive Woodline II Desk Accessories, Mahogany"/>
    <n v="60.311999999999998"/>
    <n v="3"/>
    <n v="0.2"/>
    <n v="5.2773000000000003"/>
  </r>
  <r>
    <n v="3253"/>
    <x v="1615"/>
    <x v="3"/>
    <x v="855"/>
    <n v="41943"/>
    <s v="Second Class"/>
    <s v="MA-17560"/>
    <s v="Matt Abelman"/>
    <x v="2"/>
    <s v="United States"/>
    <s v="Chicago"/>
    <x v="10"/>
    <n v="60610"/>
    <x v="2"/>
    <s v="OFF-AR-10003045"/>
    <x v="1"/>
    <x v="6"/>
    <s v="Prang Colored Pencils"/>
    <n v="7.0559999999999992"/>
    <n v="3"/>
    <n v="0.2"/>
    <n v="2.2050000000000001"/>
  </r>
  <r>
    <n v="3254"/>
    <x v="1615"/>
    <x v="3"/>
    <x v="855"/>
    <n v="41943"/>
    <s v="Second Class"/>
    <s v="MA-17560"/>
    <s v="Matt Abelman"/>
    <x v="2"/>
    <s v="United States"/>
    <s v="Chicago"/>
    <x v="10"/>
    <n v="60610"/>
    <x v="2"/>
    <s v="TEC-PH-10001536"/>
    <x v="2"/>
    <x v="7"/>
    <s v="Spigen Samsung Galaxy S5 Case Wallet"/>
    <n v="27.183999999999997"/>
    <n v="2"/>
    <n v="0.2"/>
    <n v="2.0387999999999984"/>
  </r>
  <r>
    <n v="3255"/>
    <x v="1616"/>
    <x v="0"/>
    <x v="630"/>
    <n v="41470"/>
    <s v="Standard Class"/>
    <s v="CC-12220"/>
    <s v="Chris Cortes"/>
    <x v="0"/>
    <s v="United States"/>
    <s v="Seattle"/>
    <x v="4"/>
    <n v="98105"/>
    <x v="1"/>
    <s v="TEC-PH-10001580"/>
    <x v="2"/>
    <x v="7"/>
    <s v="Logitech Mobile Speakerphone P710e - speaker phone"/>
    <n v="107.98399999999999"/>
    <n v="1"/>
    <n v="0.2"/>
    <n v="9.4485999999999954"/>
  </r>
  <r>
    <n v="3256"/>
    <x v="1616"/>
    <x v="0"/>
    <x v="630"/>
    <n v="41470"/>
    <s v="Standard Class"/>
    <s v="CC-12220"/>
    <s v="Chris Cortes"/>
    <x v="0"/>
    <s v="United States"/>
    <s v="Seattle"/>
    <x v="4"/>
    <n v="98105"/>
    <x v="1"/>
    <s v="OFF-BI-10004209"/>
    <x v="1"/>
    <x v="8"/>
    <s v="Fellowes Twister Kit, Gray/Clear, 3/pkg"/>
    <n v="19.295999999999999"/>
    <n v="3"/>
    <n v="0.2"/>
    <n v="6.0299999999999994"/>
  </r>
  <r>
    <n v="3257"/>
    <x v="1617"/>
    <x v="1"/>
    <x v="101"/>
    <n v="41135"/>
    <s v="Standard Class"/>
    <s v="RA-19885"/>
    <s v="Ruben Ausman"/>
    <x v="1"/>
    <s v="United States"/>
    <s v="Jacksonville"/>
    <x v="2"/>
    <n v="32216"/>
    <x v="0"/>
    <s v="OFF-LA-10001613"/>
    <x v="1"/>
    <x v="2"/>
    <s v="Avery File Folder Labels"/>
    <n v="4.6079999999999997"/>
    <n v="2"/>
    <n v="0.2"/>
    <n v="1.6704000000000001"/>
  </r>
  <r>
    <n v="3258"/>
    <x v="1618"/>
    <x v="0"/>
    <x v="10"/>
    <n v="41623"/>
    <s v="Second Class"/>
    <s v="DK-12835"/>
    <s v="Damala Kotsonis"/>
    <x v="1"/>
    <s v="United States"/>
    <s v="Franklin"/>
    <x v="18"/>
    <n v="37064"/>
    <x v="0"/>
    <s v="FUR-TA-10001676"/>
    <x v="0"/>
    <x v="3"/>
    <s v="Hon 61000 Series Interactive Training Tables"/>
    <n v="79.97399999999999"/>
    <n v="3"/>
    <n v="0.4"/>
    <n v="-29.323800000000006"/>
  </r>
  <r>
    <n v="3259"/>
    <x v="1618"/>
    <x v="0"/>
    <x v="10"/>
    <n v="41623"/>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n v="41596"/>
    <s v="Standard Class"/>
    <s v="LB-16795"/>
    <s v="Laurel Beltran"/>
    <x v="2"/>
    <s v="United States"/>
    <s v="Highland Park"/>
    <x v="10"/>
    <n v="60035"/>
    <x v="2"/>
    <s v="OFF-BI-10000285"/>
    <x v="1"/>
    <x v="8"/>
    <s v="XtraLife ClearVue Slant-D Ring Binders by Cardinal"/>
    <n v="3.1359999999999992"/>
    <n v="2"/>
    <n v="0.8"/>
    <n v="-4.7040000000000006"/>
  </r>
  <r>
    <n v="3261"/>
    <x v="1620"/>
    <x v="2"/>
    <x v="687"/>
    <n v="40862"/>
    <s v="First Class"/>
    <s v="CM-11815"/>
    <s v="Candace McMahon"/>
    <x v="1"/>
    <s v="United States"/>
    <s v="Pasadena"/>
    <x v="5"/>
    <n v="77506"/>
    <x v="2"/>
    <s v="OFF-PA-10004609"/>
    <x v="1"/>
    <x v="10"/>
    <s v="Xerox 221"/>
    <n v="20.736000000000004"/>
    <n v="4"/>
    <n v="0.2"/>
    <n v="7.2576000000000001"/>
  </r>
  <r>
    <n v="3262"/>
    <x v="1621"/>
    <x v="2"/>
    <x v="664"/>
    <n v="40866"/>
    <s v="First Class"/>
    <s v="TS-21205"/>
    <s v="Thomas Seio"/>
    <x v="1"/>
    <s v="United States"/>
    <s v="San Francisco"/>
    <x v="1"/>
    <n v="94109"/>
    <x v="1"/>
    <s v="TEC-AC-10001314"/>
    <x v="2"/>
    <x v="11"/>
    <s v="Case Logic 2.4GHz Wireless Keyboard"/>
    <n v="99.98"/>
    <n v="2"/>
    <n v="0"/>
    <n v="7.9983999999999895"/>
  </r>
  <r>
    <n v="3263"/>
    <x v="1621"/>
    <x v="2"/>
    <x v="664"/>
    <n v="40866"/>
    <s v="First Class"/>
    <s v="TS-21205"/>
    <s v="Thomas Seio"/>
    <x v="1"/>
    <s v="United States"/>
    <s v="San Francisco"/>
    <x v="1"/>
    <n v="94109"/>
    <x v="1"/>
    <s v="OFF-PA-10003395"/>
    <x v="1"/>
    <x v="10"/>
    <s v="Xerox 1941"/>
    <n v="733.94999999999993"/>
    <n v="7"/>
    <n v="0"/>
    <n v="352.29599999999999"/>
  </r>
  <r>
    <n v="3264"/>
    <x v="1621"/>
    <x v="2"/>
    <x v="664"/>
    <n v="40866"/>
    <s v="First Class"/>
    <s v="TS-21205"/>
    <s v="Thomas Seio"/>
    <x v="1"/>
    <s v="United States"/>
    <s v="San Francisco"/>
    <x v="1"/>
    <n v="94109"/>
    <x v="1"/>
    <s v="OFF-AP-10001242"/>
    <x v="1"/>
    <x v="9"/>
    <s v="APC 7 Outlet Network SurgeArrest Surge Protector"/>
    <n v="241.44"/>
    <n v="3"/>
    <n v="0"/>
    <n v="72.431999999999988"/>
  </r>
  <r>
    <n v="3265"/>
    <x v="1622"/>
    <x v="0"/>
    <x v="758"/>
    <n v="41342"/>
    <s v="Second Class"/>
    <s v="RF-19345"/>
    <s v="Randy Ferguson"/>
    <x v="1"/>
    <s v="United States"/>
    <s v="Miami"/>
    <x v="2"/>
    <n v="33180"/>
    <x v="0"/>
    <s v="OFF-LA-10001641"/>
    <x v="1"/>
    <x v="2"/>
    <s v="Avery 518"/>
    <n v="10.08"/>
    <n v="4"/>
    <n v="0.2"/>
    <n v="3.528"/>
  </r>
  <r>
    <n v="3266"/>
    <x v="1623"/>
    <x v="2"/>
    <x v="856"/>
    <n v="40831"/>
    <s v="Standard Class"/>
    <s v="JF-15565"/>
    <s v="Jill Fjeld"/>
    <x v="0"/>
    <s v="United States"/>
    <s v="Philadelphia"/>
    <x v="9"/>
    <n v="19120"/>
    <x v="3"/>
    <s v="OFF-ST-10003816"/>
    <x v="1"/>
    <x v="4"/>
    <s v="Fellowes High-Stak Drawer Files"/>
    <n v="281.904"/>
    <n v="2"/>
    <n v="0.2"/>
    <n v="10.571399999999983"/>
  </r>
  <r>
    <n v="3267"/>
    <x v="1623"/>
    <x v="2"/>
    <x v="856"/>
    <n v="40831"/>
    <s v="Standard Class"/>
    <s v="JF-15565"/>
    <s v="Jill Fjeld"/>
    <x v="0"/>
    <s v="United States"/>
    <s v="Philadelphia"/>
    <x v="9"/>
    <n v="19120"/>
    <x v="3"/>
    <s v="OFF-EN-10002230"/>
    <x v="1"/>
    <x v="12"/>
    <s v="Airmail Envelopes"/>
    <n v="201.43200000000002"/>
    <n v="3"/>
    <n v="0.2"/>
    <n v="67.983299999999986"/>
  </r>
  <r>
    <n v="3268"/>
    <x v="1624"/>
    <x v="2"/>
    <x v="857"/>
    <n v="40692"/>
    <s v="Standard Class"/>
    <s v="EH-14185"/>
    <s v="Evan Henry"/>
    <x v="0"/>
    <s v="United States"/>
    <s v="Decatur"/>
    <x v="19"/>
    <n v="35601"/>
    <x v="0"/>
    <s v="TEC-PH-10002660"/>
    <x v="2"/>
    <x v="7"/>
    <s v="Nortel Networks T7316 E Nt8 B27"/>
    <n v="135.97999999999999"/>
    <n v="2"/>
    <n v="0"/>
    <n v="33.995000000000005"/>
  </r>
  <r>
    <n v="3269"/>
    <x v="1624"/>
    <x v="2"/>
    <x v="857"/>
    <n v="40692"/>
    <s v="Standard Class"/>
    <s v="EH-14185"/>
    <s v="Evan Henry"/>
    <x v="0"/>
    <s v="United States"/>
    <s v="Decatur"/>
    <x v="19"/>
    <n v="35601"/>
    <x v="0"/>
    <s v="TEC-PH-10003171"/>
    <x v="2"/>
    <x v="7"/>
    <s v="Plantronics Encore H101 Dual Earpieces Headset"/>
    <n v="44.95"/>
    <n v="1"/>
    <n v="0"/>
    <n v="12.585999999999999"/>
  </r>
  <r>
    <n v="3270"/>
    <x v="1625"/>
    <x v="2"/>
    <x v="858"/>
    <n v="40743"/>
    <s v="Standard Class"/>
    <s v="VW-21775"/>
    <s v="Victoria Wilson"/>
    <x v="1"/>
    <s v="United States"/>
    <s v="Sioux Falls"/>
    <x v="44"/>
    <n v="57103"/>
    <x v="2"/>
    <s v="TEC-AC-10003709"/>
    <x v="2"/>
    <x v="11"/>
    <s v="Maxell 4.7GB DVD-R 5/Pack"/>
    <n v="2.9699999999999998"/>
    <n v="3"/>
    <n v="0"/>
    <n v="1.3068000000000004"/>
  </r>
  <r>
    <n v="3271"/>
    <x v="1625"/>
    <x v="2"/>
    <x v="858"/>
    <n v="40743"/>
    <s v="Standard Class"/>
    <s v="VW-21775"/>
    <s v="Victoria Wilson"/>
    <x v="1"/>
    <s v="United States"/>
    <s v="Sioux Falls"/>
    <x v="44"/>
    <n v="57103"/>
    <x v="2"/>
    <s v="OFF-FA-10000304"/>
    <x v="1"/>
    <x v="13"/>
    <s v="Advantus Push Pins"/>
    <n v="6.5400000000000009"/>
    <n v="3"/>
    <n v="0"/>
    <n v="2.6814000000000004"/>
  </r>
  <r>
    <n v="3272"/>
    <x v="1626"/>
    <x v="1"/>
    <x v="17"/>
    <n v="41272"/>
    <s v="Second Class"/>
    <s v="KN-16450"/>
    <s v="Kean Nguyen"/>
    <x v="1"/>
    <s v="United States"/>
    <s v="Visalia"/>
    <x v="1"/>
    <n v="93277"/>
    <x v="1"/>
    <s v="TEC-AC-10003709"/>
    <x v="2"/>
    <x v="11"/>
    <s v="Maxell 4.7GB DVD-R 5/Pack"/>
    <n v="7.92"/>
    <n v="8"/>
    <n v="0"/>
    <n v="3.4848000000000008"/>
  </r>
  <r>
    <n v="3273"/>
    <x v="1627"/>
    <x v="1"/>
    <x v="97"/>
    <n v="40955"/>
    <s v="Standard Class"/>
    <s v="SJ-20215"/>
    <s v="Sarah Jordon"/>
    <x v="0"/>
    <s v="United States"/>
    <s v="Los Angeles"/>
    <x v="1"/>
    <n v="90049"/>
    <x v="1"/>
    <s v="FUR-CH-10002774"/>
    <x v="0"/>
    <x v="1"/>
    <s v="Global Deluxe Stacking Chair, Gray"/>
    <n v="203.92"/>
    <n v="5"/>
    <n v="0.2"/>
    <n v="22.940999999999995"/>
  </r>
  <r>
    <n v="3274"/>
    <x v="1628"/>
    <x v="3"/>
    <x v="540"/>
    <n v="41772"/>
    <s v="Standard Class"/>
    <s v="PS-19045"/>
    <s v="Penelope Sewall"/>
    <x v="2"/>
    <s v="United States"/>
    <s v="Los Angeles"/>
    <x v="1"/>
    <n v="90032"/>
    <x v="1"/>
    <s v="TEC-CO-10001046"/>
    <x v="2"/>
    <x v="16"/>
    <s v="Canon Imageclass D680 Copier / Fax"/>
    <n v="3359.9520000000002"/>
    <n v="6"/>
    <n v="0.2"/>
    <n v="1049.9849999999999"/>
  </r>
  <r>
    <n v="3275"/>
    <x v="1629"/>
    <x v="3"/>
    <x v="808"/>
    <n v="41950"/>
    <s v="Standard Class"/>
    <s v="KM-16225"/>
    <s v="Kalyca Meade"/>
    <x v="1"/>
    <s v="United States"/>
    <s v="Overland Park"/>
    <x v="41"/>
    <n v="66212"/>
    <x v="2"/>
    <s v="OFF-FA-10003495"/>
    <x v="1"/>
    <x v="13"/>
    <s v="Staples"/>
    <n v="18.240000000000002"/>
    <n v="3"/>
    <n v="0"/>
    <n v="9.120000000000001"/>
  </r>
  <r>
    <n v="3276"/>
    <x v="1629"/>
    <x v="3"/>
    <x v="808"/>
    <n v="41950"/>
    <s v="Standard Class"/>
    <s v="KM-16225"/>
    <s v="Kalyca Meade"/>
    <x v="1"/>
    <s v="United States"/>
    <s v="Overland Park"/>
    <x v="41"/>
    <n v="66212"/>
    <x v="2"/>
    <s v="OFF-AR-10004685"/>
    <x v="1"/>
    <x v="6"/>
    <s v="Binney &amp; Smith Crayola Metallic Colored Pencils, 8-Color Set"/>
    <n v="27.78"/>
    <n v="6"/>
    <n v="0"/>
    <n v="9.1673999999999989"/>
  </r>
  <r>
    <n v="3277"/>
    <x v="1630"/>
    <x v="2"/>
    <x v="267"/>
    <n v="40642"/>
    <s v="Second Class"/>
    <s v="GM-14695"/>
    <s v="Greg Maxwell"/>
    <x v="1"/>
    <s v="United States"/>
    <s v="Alexandria"/>
    <x v="17"/>
    <n v="22304"/>
    <x v="0"/>
    <s v="OFF-AR-10004757"/>
    <x v="1"/>
    <x v="6"/>
    <s v="Crayola Colored Pencils"/>
    <n v="22.959999999999997"/>
    <n v="7"/>
    <n v="0"/>
    <n v="7.5767999999999986"/>
  </r>
  <r>
    <n v="3278"/>
    <x v="1630"/>
    <x v="2"/>
    <x v="267"/>
    <n v="40642"/>
    <s v="Second Class"/>
    <s v="GM-14695"/>
    <s v="Greg Maxwell"/>
    <x v="1"/>
    <s v="United States"/>
    <s v="Alexandria"/>
    <x v="17"/>
    <n v="22304"/>
    <x v="0"/>
    <s v="TEC-PH-10001615"/>
    <x v="2"/>
    <x v="7"/>
    <s v="AT&amp;T CL82213"/>
    <n v="28.99"/>
    <n v="1"/>
    <n v="0"/>
    <n v="8.4070999999999962"/>
  </r>
  <r>
    <n v="3279"/>
    <x v="1630"/>
    <x v="2"/>
    <x v="267"/>
    <n v="40642"/>
    <s v="Second Class"/>
    <s v="GM-14695"/>
    <s v="Greg Maxwell"/>
    <x v="1"/>
    <s v="United States"/>
    <s v="Alexandria"/>
    <x v="17"/>
    <n v="22304"/>
    <x v="0"/>
    <s v="OFF-PA-10003349"/>
    <x v="1"/>
    <x v="10"/>
    <s v="Xerox 1957"/>
    <n v="12.96"/>
    <n v="2"/>
    <n v="0"/>
    <n v="6.3504000000000005"/>
  </r>
  <r>
    <n v="3280"/>
    <x v="1630"/>
    <x v="2"/>
    <x v="267"/>
    <n v="40642"/>
    <s v="Second Class"/>
    <s v="GM-14695"/>
    <s v="Greg Maxwell"/>
    <x v="1"/>
    <s v="United States"/>
    <s v="Alexandria"/>
    <x v="17"/>
    <n v="22304"/>
    <x v="0"/>
    <s v="OFF-AR-10000127"/>
    <x v="1"/>
    <x v="6"/>
    <s v="Newell 321"/>
    <n v="22.959999999999997"/>
    <n v="7"/>
    <n v="0"/>
    <n v="6.6583999999999968"/>
  </r>
  <r>
    <n v="3281"/>
    <x v="1630"/>
    <x v="2"/>
    <x v="267"/>
    <n v="40642"/>
    <s v="Second Class"/>
    <s v="GM-14695"/>
    <s v="Greg Maxwell"/>
    <x v="1"/>
    <s v="United States"/>
    <s v="Alexandria"/>
    <x v="17"/>
    <n v="22304"/>
    <x v="0"/>
    <s v="OFF-SU-10002881"/>
    <x v="1"/>
    <x v="14"/>
    <s v="Martin Yale Chadless Opener Electric Letter Opener"/>
    <n v="4164.0499999999993"/>
    <n v="5"/>
    <n v="0"/>
    <n v="83.281000000000063"/>
  </r>
  <r>
    <n v="3282"/>
    <x v="1631"/>
    <x v="2"/>
    <x v="328"/>
    <n v="40810"/>
    <s v="Standard Class"/>
    <s v="KT-16465"/>
    <s v="Kean Takahito"/>
    <x v="0"/>
    <s v="United States"/>
    <s v="Raleigh"/>
    <x v="3"/>
    <n v="27604"/>
    <x v="0"/>
    <s v="TEC-AC-10001109"/>
    <x v="2"/>
    <x v="11"/>
    <s v="Logitech Trackman Marble Mouse"/>
    <n v="47.984000000000002"/>
    <n v="2"/>
    <n v="0.2"/>
    <n v="13.195600000000001"/>
  </r>
  <r>
    <n v="3283"/>
    <x v="1631"/>
    <x v="2"/>
    <x v="328"/>
    <n v="40810"/>
    <s v="Standard Class"/>
    <s v="KT-16465"/>
    <s v="Kean Takahito"/>
    <x v="0"/>
    <s v="United States"/>
    <s v="Raleigh"/>
    <x v="3"/>
    <n v="27604"/>
    <x v="0"/>
    <s v="OFF-PA-10000682"/>
    <x v="1"/>
    <x v="10"/>
    <s v="Xerox 1924"/>
    <n v="4.6240000000000006"/>
    <n v="1"/>
    <n v="0.2"/>
    <n v="1.6762000000000001"/>
  </r>
  <r>
    <n v="3284"/>
    <x v="1632"/>
    <x v="2"/>
    <x v="587"/>
    <n v="40822"/>
    <s v="Standard Class"/>
    <s v="MH-17785"/>
    <s v="Maya Herman"/>
    <x v="1"/>
    <s v="United States"/>
    <s v="New York City"/>
    <x v="15"/>
    <n v="10035"/>
    <x v="3"/>
    <s v="FUR-FU-10000221"/>
    <x v="0"/>
    <x v="5"/>
    <s v="Master Caster Door Stop, Brown"/>
    <n v="15.24"/>
    <n v="3"/>
    <n v="0"/>
    <n v="5.1815999999999995"/>
  </r>
  <r>
    <n v="3285"/>
    <x v="1633"/>
    <x v="2"/>
    <x v="171"/>
    <n v="40803"/>
    <s v="Standard Class"/>
    <s v="AF-10885"/>
    <s v="Art Foster"/>
    <x v="0"/>
    <s v="United States"/>
    <s v="Fairfield"/>
    <x v="24"/>
    <n v="45014"/>
    <x v="3"/>
    <s v="OFF-BI-10002429"/>
    <x v="1"/>
    <x v="8"/>
    <s v="Premier Elliptical Ring Binder, Black"/>
    <n v="63.924000000000007"/>
    <n v="7"/>
    <n v="0.7"/>
    <n v="-46.877600000000001"/>
  </r>
  <r>
    <n v="3286"/>
    <x v="1634"/>
    <x v="3"/>
    <x v="297"/>
    <n v="41696"/>
    <s v="Standard Class"/>
    <s v="JP-16135"/>
    <s v="Julie Prescott"/>
    <x v="2"/>
    <s v="United States"/>
    <s v="Muskogee"/>
    <x v="26"/>
    <n v="74403"/>
    <x v="2"/>
    <s v="OFF-AR-10002375"/>
    <x v="1"/>
    <x v="6"/>
    <s v="Newell 351"/>
    <n v="6.56"/>
    <n v="2"/>
    <n v="0"/>
    <n v="1.9023999999999992"/>
  </r>
  <r>
    <n v="3287"/>
    <x v="1634"/>
    <x v="3"/>
    <x v="297"/>
    <n v="41696"/>
    <s v="Standard Class"/>
    <s v="JP-16135"/>
    <s v="Julie Prescott"/>
    <x v="2"/>
    <s v="United States"/>
    <s v="Muskogee"/>
    <x v="26"/>
    <n v="74403"/>
    <x v="2"/>
    <s v="OFF-AP-10000595"/>
    <x v="1"/>
    <x v="9"/>
    <s v="Disposable Triple-Filter Dust Bags"/>
    <n v="13.11"/>
    <n v="3"/>
    <n v="0"/>
    <n v="3.4086000000000003"/>
  </r>
  <r>
    <n v="3288"/>
    <x v="1635"/>
    <x v="1"/>
    <x v="350"/>
    <n v="41258"/>
    <s v="First Class"/>
    <s v="RD-19585"/>
    <s v="Rob Dowd"/>
    <x v="0"/>
    <s v="United States"/>
    <s v="Temecula"/>
    <x v="1"/>
    <n v="92592"/>
    <x v="1"/>
    <s v="TEC-PH-10001530"/>
    <x v="2"/>
    <x v="7"/>
    <s v="Plantronics Voyager Pro Legend"/>
    <n v="494.37600000000009"/>
    <n v="3"/>
    <n v="0.2"/>
    <n v="49.437599999999975"/>
  </r>
  <r>
    <n v="3289"/>
    <x v="1635"/>
    <x v="1"/>
    <x v="350"/>
    <n v="41258"/>
    <s v="First Class"/>
    <s v="RD-19585"/>
    <s v="Rob Dowd"/>
    <x v="0"/>
    <s v="United States"/>
    <s v="Temecula"/>
    <x v="1"/>
    <n v="92592"/>
    <x v="1"/>
    <s v="OFF-BI-10000050"/>
    <x v="1"/>
    <x v="8"/>
    <s v="Angle-D Binders with Locking Rings, Label Holders"/>
    <n v="29.2"/>
    <n v="5"/>
    <n v="0.2"/>
    <n v="9.8549999999999969"/>
  </r>
  <r>
    <n v="3290"/>
    <x v="1635"/>
    <x v="1"/>
    <x v="350"/>
    <n v="41258"/>
    <s v="First Class"/>
    <s v="RD-19585"/>
    <s v="Rob Dowd"/>
    <x v="0"/>
    <s v="United States"/>
    <s v="Temecula"/>
    <x v="1"/>
    <n v="92592"/>
    <x v="1"/>
    <s v="TEC-AC-10001552"/>
    <x v="2"/>
    <x v="11"/>
    <s v="Logitech K350 2.4Ghz Wireless Keyboard"/>
    <n v="248.85000000000002"/>
    <n v="5"/>
    <n v="0"/>
    <n v="27.373499999999993"/>
  </r>
  <r>
    <n v="3291"/>
    <x v="1635"/>
    <x v="1"/>
    <x v="350"/>
    <n v="41258"/>
    <s v="First Class"/>
    <s v="RD-19585"/>
    <s v="Rob Dowd"/>
    <x v="0"/>
    <s v="United States"/>
    <s v="Temecula"/>
    <x v="1"/>
    <n v="92592"/>
    <x v="1"/>
    <s v="TEC-AC-10003399"/>
    <x v="2"/>
    <x v="11"/>
    <s v="Memorex Mini Travel Drive 64 GB USB 2.0 Flash Drive"/>
    <n v="36.24"/>
    <n v="1"/>
    <n v="0"/>
    <n v="15.220800000000001"/>
  </r>
  <r>
    <n v="3292"/>
    <x v="1636"/>
    <x v="0"/>
    <x v="859"/>
    <n v="41583"/>
    <s v="Standard Class"/>
    <s v="JF-15295"/>
    <s v="Jason Fortune-"/>
    <x v="0"/>
    <s v="United States"/>
    <s v="Sterling Heights"/>
    <x v="12"/>
    <n v="48310"/>
    <x v="2"/>
    <s v="OFF-AR-10004078"/>
    <x v="1"/>
    <x v="6"/>
    <s v="Newell 312"/>
    <n v="11.68"/>
    <n v="2"/>
    <n v="0"/>
    <n v="3.5039999999999996"/>
  </r>
  <r>
    <n v="3293"/>
    <x v="1637"/>
    <x v="2"/>
    <x v="58"/>
    <n v="40907"/>
    <s v="Standard Class"/>
    <s v="CK-12595"/>
    <s v="Clytie Kelty"/>
    <x v="0"/>
    <s v="United States"/>
    <s v="San Diego"/>
    <x v="1"/>
    <n v="92024"/>
    <x v="1"/>
    <s v="OFF-SU-10002189"/>
    <x v="1"/>
    <x v="14"/>
    <s v="Acme Rosewood Handle Letter Opener"/>
    <n v="11.91"/>
    <n v="3"/>
    <n v="0"/>
    <n v="0.11909999999999954"/>
  </r>
  <r>
    <n v="3294"/>
    <x v="1637"/>
    <x v="2"/>
    <x v="58"/>
    <n v="40907"/>
    <s v="Standard Class"/>
    <s v="CK-12595"/>
    <s v="Clytie Kelty"/>
    <x v="0"/>
    <s v="United States"/>
    <s v="San Diego"/>
    <x v="1"/>
    <n v="92024"/>
    <x v="1"/>
    <s v="FUR-FU-10001852"/>
    <x v="0"/>
    <x v="5"/>
    <s v="Eldon Regeneration Recycled Desk Accessories, Smoke"/>
    <n v="3.48"/>
    <n v="2"/>
    <n v="0"/>
    <n v="1.1135999999999999"/>
  </r>
  <r>
    <n v="3295"/>
    <x v="1638"/>
    <x v="2"/>
    <x v="860"/>
    <n v="40773"/>
    <s v="First Class"/>
    <s v="KH-16510"/>
    <s v="Keith Herrera"/>
    <x v="0"/>
    <s v="United States"/>
    <s v="Dallas"/>
    <x v="5"/>
    <n v="75081"/>
    <x v="2"/>
    <s v="OFF-BI-10003638"/>
    <x v="1"/>
    <x v="8"/>
    <s v="GBC Durable Plastic Covers"/>
    <n v="30.959999999999994"/>
    <n v="8"/>
    <n v="0.8"/>
    <n v="-52.632000000000019"/>
  </r>
  <r>
    <n v="3296"/>
    <x v="1639"/>
    <x v="3"/>
    <x v="172"/>
    <n v="41916"/>
    <s v="First Class"/>
    <s v="CM-12655"/>
    <s v="Corinna Mitchell"/>
    <x v="2"/>
    <s v="United States"/>
    <s v="New York City"/>
    <x v="15"/>
    <n v="10035"/>
    <x v="3"/>
    <s v="TEC-MA-10002428"/>
    <x v="2"/>
    <x v="15"/>
    <s v="Fellowes Powershred HS-440 4-Sheet High Security Shredder"/>
    <n v="1704.89"/>
    <n v="11"/>
    <n v="0"/>
    <n v="767.20049999999992"/>
  </r>
  <r>
    <n v="3297"/>
    <x v="1640"/>
    <x v="1"/>
    <x v="293"/>
    <n v="41059"/>
    <s v="Standard Class"/>
    <s v="EB-13870"/>
    <s v="Emily Burns"/>
    <x v="0"/>
    <s v="United States"/>
    <s v="Phoenix"/>
    <x v="16"/>
    <n v="85023"/>
    <x v="1"/>
    <s v="OFF-BI-10001036"/>
    <x v="1"/>
    <x v="8"/>
    <s v="Cardinal EasyOpen D-Ring Binders"/>
    <n v="19.194000000000003"/>
    <n v="7"/>
    <n v="0.7"/>
    <n v="-12.795999999999999"/>
  </r>
  <r>
    <n v="3298"/>
    <x v="1640"/>
    <x v="1"/>
    <x v="293"/>
    <n v="41059"/>
    <s v="Standard Class"/>
    <s v="EB-13870"/>
    <s v="Emily Burns"/>
    <x v="0"/>
    <s v="United States"/>
    <s v="Phoenix"/>
    <x v="16"/>
    <n v="85023"/>
    <x v="1"/>
    <s v="OFF-AP-10004708"/>
    <x v="1"/>
    <x v="9"/>
    <s v="Fellowes Superior 10 Outlet Split Surge Protector"/>
    <n v="121.79200000000002"/>
    <n v="4"/>
    <n v="0.2"/>
    <n v="13.701599999999988"/>
  </r>
  <r>
    <n v="3299"/>
    <x v="1641"/>
    <x v="3"/>
    <x v="673"/>
    <n v="41960"/>
    <s v="Same Day"/>
    <s v="MW-18235"/>
    <s v="Mitch Willingham"/>
    <x v="1"/>
    <s v="United States"/>
    <s v="San Francisco"/>
    <x v="1"/>
    <n v="94122"/>
    <x v="1"/>
    <s v="TEC-MA-10000488"/>
    <x v="2"/>
    <x v="15"/>
    <s v="Bady BDG101FRU Card Printer"/>
    <n v="1919.9760000000001"/>
    <n v="3"/>
    <n v="0.2"/>
    <n v="215.99729999999977"/>
  </r>
  <r>
    <n v="3300"/>
    <x v="1642"/>
    <x v="2"/>
    <x v="728"/>
    <n v="40869"/>
    <s v="Standard Class"/>
    <s v="CS-11950"/>
    <s v="Carlos Soltero"/>
    <x v="0"/>
    <s v="United States"/>
    <s v="Philadelphia"/>
    <x v="9"/>
    <n v="19140"/>
    <x v="3"/>
    <s v="OFF-BI-10003656"/>
    <x v="1"/>
    <x v="8"/>
    <s v="Fellowes PB200 Plastic Comb Binding Machine"/>
    <n v="50.997000000000007"/>
    <n v="1"/>
    <n v="0.7"/>
    <n v="-40.797600000000003"/>
  </r>
  <r>
    <n v="3301"/>
    <x v="1642"/>
    <x v="2"/>
    <x v="728"/>
    <n v="40869"/>
    <s v="Standard Class"/>
    <s v="CS-11950"/>
    <s v="Carlos Soltero"/>
    <x v="0"/>
    <s v="United States"/>
    <s v="Philadelphia"/>
    <x v="9"/>
    <n v="19140"/>
    <x v="3"/>
    <s v="OFF-ST-10003656"/>
    <x v="1"/>
    <x v="4"/>
    <s v="Safco Industrial Wire Shelving"/>
    <n v="76.792000000000002"/>
    <n v="1"/>
    <n v="0.2"/>
    <n v="-16.318300000000001"/>
  </r>
  <r>
    <n v="3302"/>
    <x v="1642"/>
    <x v="2"/>
    <x v="728"/>
    <n v="40869"/>
    <s v="Standard Class"/>
    <s v="CS-11950"/>
    <s v="Carlos Soltero"/>
    <x v="0"/>
    <s v="United States"/>
    <s v="Philadelphia"/>
    <x v="9"/>
    <n v="19140"/>
    <x v="3"/>
    <s v="TEC-PH-10001128"/>
    <x v="2"/>
    <x v="7"/>
    <s v="Motorola Droid Maxx"/>
    <n v="539.96399999999994"/>
    <n v="6"/>
    <n v="0.4"/>
    <n v="-107.99280000000002"/>
  </r>
  <r>
    <n v="3303"/>
    <x v="1642"/>
    <x v="2"/>
    <x v="728"/>
    <n v="40869"/>
    <s v="Standard Class"/>
    <s v="CS-11950"/>
    <s v="Carlos Soltero"/>
    <x v="0"/>
    <s v="United States"/>
    <s v="Philadelphia"/>
    <x v="9"/>
    <n v="19140"/>
    <x v="3"/>
    <s v="FUR-FU-10001473"/>
    <x v="0"/>
    <x v="5"/>
    <s v="Eldon Executive Woodline II Desk Accessories, Mahogany"/>
    <n v="60.311999999999998"/>
    <n v="3"/>
    <n v="0.2"/>
    <n v="5.2773000000000003"/>
  </r>
  <r>
    <n v="3304"/>
    <x v="1642"/>
    <x v="2"/>
    <x v="728"/>
    <n v="40869"/>
    <s v="Standard Class"/>
    <s v="CS-11950"/>
    <s v="Carlos Soltero"/>
    <x v="0"/>
    <s v="United States"/>
    <s v="Philadelphia"/>
    <x v="9"/>
    <n v="19140"/>
    <x v="3"/>
    <s v="OFF-BI-10004656"/>
    <x v="1"/>
    <x v="8"/>
    <s v="Peel &amp; Stick Add-On Corner Pockets"/>
    <n v="1.9440000000000004"/>
    <n v="3"/>
    <n v="0.7"/>
    <n v="-1.4255999999999998"/>
  </r>
  <r>
    <n v="3305"/>
    <x v="1643"/>
    <x v="2"/>
    <x v="125"/>
    <n v="40909"/>
    <s v="Second Class"/>
    <s v="SP-20620"/>
    <s v="Stefania Perrino"/>
    <x v="1"/>
    <s v="United States"/>
    <s v="Laredo"/>
    <x v="5"/>
    <n v="78041"/>
    <x v="2"/>
    <s v="OFF-EN-10004955"/>
    <x v="1"/>
    <x v="12"/>
    <s v="Fashion Color Clasp Envelopes"/>
    <n v="12.984000000000002"/>
    <n v="3"/>
    <n v="0.2"/>
    <n v="4.7066999999999997"/>
  </r>
  <r>
    <n v="3306"/>
    <x v="1643"/>
    <x v="2"/>
    <x v="125"/>
    <n v="40909"/>
    <s v="Second Class"/>
    <s v="SP-20620"/>
    <s v="Stefania Perrino"/>
    <x v="1"/>
    <s v="United States"/>
    <s v="Laredo"/>
    <x v="5"/>
    <n v="78041"/>
    <x v="2"/>
    <s v="TEC-PH-10002468"/>
    <x v="2"/>
    <x v="7"/>
    <s v="Plantronics CS 50-USB - headset - Convertible, Monaural"/>
    <n v="217.58400000000003"/>
    <n v="2"/>
    <n v="0.2"/>
    <n v="19.03860000000001"/>
  </r>
  <r>
    <n v="3307"/>
    <x v="1643"/>
    <x v="2"/>
    <x v="125"/>
    <n v="40909"/>
    <s v="Second Class"/>
    <s v="SP-20620"/>
    <s v="Stefania Perrino"/>
    <x v="1"/>
    <s v="United States"/>
    <s v="Laredo"/>
    <x v="5"/>
    <n v="78041"/>
    <x v="2"/>
    <s v="TEC-PH-10000576"/>
    <x v="2"/>
    <x v="7"/>
    <s v="AT&amp;T 1080 Corded phone"/>
    <n v="328.77600000000007"/>
    <n v="3"/>
    <n v="0.2"/>
    <n v="28.767899999999997"/>
  </r>
  <r>
    <n v="3308"/>
    <x v="1643"/>
    <x v="2"/>
    <x v="125"/>
    <n v="40909"/>
    <s v="Second Class"/>
    <s v="SP-20620"/>
    <s v="Stefania Perrino"/>
    <x v="1"/>
    <s v="United States"/>
    <s v="Laredo"/>
    <x v="5"/>
    <n v="78041"/>
    <x v="2"/>
    <s v="OFF-BI-10002160"/>
    <x v="1"/>
    <x v="8"/>
    <s v="Acco Hanging Data Binders"/>
    <n v="2.2859999999999996"/>
    <n v="3"/>
    <n v="0.8"/>
    <n v="-3.6576000000000004"/>
  </r>
  <r>
    <n v="3309"/>
    <x v="1643"/>
    <x v="2"/>
    <x v="125"/>
    <n v="40909"/>
    <s v="Second Class"/>
    <s v="SP-20620"/>
    <s v="Stefania Perrino"/>
    <x v="1"/>
    <s v="United States"/>
    <s v="Laredo"/>
    <x v="5"/>
    <n v="78041"/>
    <x v="2"/>
    <s v="TEC-AC-10003628"/>
    <x v="2"/>
    <x v="11"/>
    <s v="Logitech 910-002974 M325 Wireless Mouse for Web Scrolling"/>
    <n v="47.984000000000002"/>
    <n v="2"/>
    <n v="0.2"/>
    <n v="14.395200000000004"/>
  </r>
  <r>
    <n v="3310"/>
    <x v="1644"/>
    <x v="1"/>
    <x v="599"/>
    <n v="41224"/>
    <s v="Standard Class"/>
    <s v="GT-14635"/>
    <s v="Grant Thornton"/>
    <x v="1"/>
    <s v="United States"/>
    <s v="New York City"/>
    <x v="15"/>
    <n v="10009"/>
    <x v="3"/>
    <s v="OFF-BI-10001116"/>
    <x v="1"/>
    <x v="8"/>
    <s v="Wilson Jones 1&quot; Hanging DublLock Ring Binders"/>
    <n v="25.344000000000001"/>
    <n v="6"/>
    <n v="0.2"/>
    <n v="8.8704000000000018"/>
  </r>
  <r>
    <n v="3311"/>
    <x v="1645"/>
    <x v="0"/>
    <x v="42"/>
    <n v="41540"/>
    <s v="Standard Class"/>
    <s v="LW-17215"/>
    <s v="Luke Weiss"/>
    <x v="0"/>
    <s v="United States"/>
    <s v="New York City"/>
    <x v="15"/>
    <n v="10035"/>
    <x v="3"/>
    <s v="OFF-BI-10002026"/>
    <x v="1"/>
    <x v="8"/>
    <s v="Avery Arch Ring Binders"/>
    <n v="232.40000000000003"/>
    <n v="5"/>
    <n v="0.2"/>
    <n v="78.434999999999988"/>
  </r>
  <r>
    <n v="3312"/>
    <x v="1646"/>
    <x v="0"/>
    <x v="231"/>
    <n v="41359"/>
    <s v="Second Class"/>
    <s v="AH-10030"/>
    <s v="Aaron Hawkins"/>
    <x v="1"/>
    <s v="United States"/>
    <s v="Gulfport"/>
    <x v="35"/>
    <n v="39503"/>
    <x v="0"/>
    <s v="FUR-FU-10003691"/>
    <x v="0"/>
    <x v="5"/>
    <s v="Eldon Image Series Desk Accessories, Ebony"/>
    <n v="86.45"/>
    <n v="7"/>
    <n v="0"/>
    <n v="38.038000000000004"/>
  </r>
  <r>
    <n v="3313"/>
    <x v="1647"/>
    <x v="2"/>
    <x v="127"/>
    <n v="40817"/>
    <s v="Standard Class"/>
    <s v="TH-21100"/>
    <s v="Thea Hendricks"/>
    <x v="0"/>
    <s v="United States"/>
    <s v="San Diego"/>
    <x v="1"/>
    <n v="92037"/>
    <x v="1"/>
    <s v="FUR-CH-10002602"/>
    <x v="0"/>
    <x v="1"/>
    <s v="DMI Arturo Collection Mission-style Design Wood Chair"/>
    <n v="603.91999999999996"/>
    <n v="5"/>
    <n v="0.2"/>
    <n v="45.294000000000011"/>
  </r>
  <r>
    <n v="3314"/>
    <x v="1647"/>
    <x v="2"/>
    <x v="127"/>
    <n v="40817"/>
    <s v="Standard Class"/>
    <s v="TH-21100"/>
    <s v="Thea Hendricks"/>
    <x v="0"/>
    <s v="United States"/>
    <s v="San Diego"/>
    <x v="1"/>
    <n v="92037"/>
    <x v="1"/>
    <s v="OFF-PA-10000675"/>
    <x v="1"/>
    <x v="10"/>
    <s v="Xerox 1919"/>
    <n v="81.98"/>
    <n v="2"/>
    <n v="0"/>
    <n v="40.170200000000001"/>
  </r>
  <r>
    <n v="3315"/>
    <x v="1648"/>
    <x v="3"/>
    <x v="165"/>
    <n v="42002"/>
    <s v="Standard Class"/>
    <s v="HG-15025"/>
    <s v="Hunter Glantz"/>
    <x v="0"/>
    <s v="United States"/>
    <s v="Oceanside"/>
    <x v="15"/>
    <n v="11572"/>
    <x v="3"/>
    <s v="FUR-CH-10002602"/>
    <x v="0"/>
    <x v="1"/>
    <s v="DMI Arturo Collection Mission-style Design Wood Chair"/>
    <n v="271.76400000000001"/>
    <n v="2"/>
    <n v="0.1"/>
    <n v="48.313600000000008"/>
  </r>
  <r>
    <n v="3316"/>
    <x v="1648"/>
    <x v="3"/>
    <x v="165"/>
    <n v="42002"/>
    <s v="Standard Class"/>
    <s v="HG-15025"/>
    <s v="Hunter Glantz"/>
    <x v="0"/>
    <s v="United States"/>
    <s v="Oceanside"/>
    <x v="15"/>
    <n v="11572"/>
    <x v="3"/>
    <s v="OFF-BI-10001900"/>
    <x v="1"/>
    <x v="8"/>
    <s v="DXL Angle-View Binders with Locking Rings, Black"/>
    <n v="14.376000000000001"/>
    <n v="3"/>
    <n v="0.2"/>
    <n v="4.8518999999999997"/>
  </r>
  <r>
    <n v="3317"/>
    <x v="1649"/>
    <x v="3"/>
    <x v="468"/>
    <n v="41959"/>
    <s v="Second Class"/>
    <s v="EB-13750"/>
    <s v="Edward Becker"/>
    <x v="1"/>
    <s v="United States"/>
    <s v="Round Rock"/>
    <x v="5"/>
    <n v="78664"/>
    <x v="2"/>
    <s v="FUR-FU-10001468"/>
    <x v="0"/>
    <x v="5"/>
    <s v="Tenex Antistatic Computer Chair Mats"/>
    <n v="341.96"/>
    <n v="5"/>
    <n v="0.6"/>
    <n v="-427.45000000000005"/>
  </r>
  <r>
    <n v="3318"/>
    <x v="1650"/>
    <x v="1"/>
    <x v="861"/>
    <n v="41167"/>
    <s v="Standard Class"/>
    <s v="SC-20725"/>
    <s v="Steven Cartwright"/>
    <x v="0"/>
    <s v="United States"/>
    <s v="Redlands"/>
    <x v="1"/>
    <n v="92374"/>
    <x v="1"/>
    <s v="OFF-AR-10004648"/>
    <x v="1"/>
    <x v="6"/>
    <s v="Boston 19500 Mighty Mite Electric Pencil Sharpener"/>
    <n v="181.35"/>
    <n v="9"/>
    <n v="0"/>
    <n v="48.964500000000001"/>
  </r>
  <r>
    <n v="3319"/>
    <x v="1650"/>
    <x v="1"/>
    <x v="861"/>
    <n v="41167"/>
    <s v="Standard Class"/>
    <s v="SC-20725"/>
    <s v="Steven Cartwright"/>
    <x v="0"/>
    <s v="United States"/>
    <s v="Redlands"/>
    <x v="1"/>
    <n v="92374"/>
    <x v="1"/>
    <s v="OFF-LA-10003190"/>
    <x v="1"/>
    <x v="2"/>
    <s v="Avery 474"/>
    <n v="8.64"/>
    <n v="3"/>
    <n v="0"/>
    <n v="4.2336"/>
  </r>
  <r>
    <n v="3320"/>
    <x v="1651"/>
    <x v="2"/>
    <x v="414"/>
    <n v="40902"/>
    <s v="Standard Class"/>
    <s v="TS-21505"/>
    <s v="Tony Sayre"/>
    <x v="0"/>
    <s v="United States"/>
    <s v="Columbia"/>
    <x v="18"/>
    <n v="38401"/>
    <x v="0"/>
    <s v="OFF-AP-10004868"/>
    <x v="1"/>
    <x v="9"/>
    <s v="Hoover Commercial Soft Guard Upright Vacuum And Disposable Filtration Bags"/>
    <n v="43.512"/>
    <n v="7"/>
    <n v="0.2"/>
    <n v="3.8073000000000015"/>
  </r>
  <r>
    <n v="3321"/>
    <x v="1651"/>
    <x v="2"/>
    <x v="414"/>
    <n v="40902"/>
    <s v="Standard Class"/>
    <s v="TS-21505"/>
    <s v="Tony Sayre"/>
    <x v="0"/>
    <s v="United States"/>
    <s v="Columbia"/>
    <x v="18"/>
    <n v="38401"/>
    <x v="0"/>
    <s v="FUR-CH-10004287"/>
    <x v="0"/>
    <x v="1"/>
    <s v="SAFCO Arco Folding Chair"/>
    <n v="662.88"/>
    <n v="3"/>
    <n v="0.2"/>
    <n v="74.573999999999955"/>
  </r>
  <r>
    <n v="3322"/>
    <x v="1651"/>
    <x v="2"/>
    <x v="414"/>
    <n v="40902"/>
    <s v="Standard Class"/>
    <s v="TS-21505"/>
    <s v="Tony Sayre"/>
    <x v="0"/>
    <s v="United States"/>
    <s v="Columbia"/>
    <x v="18"/>
    <n v="38401"/>
    <x v="0"/>
    <s v="OFF-PA-10002689"/>
    <x v="1"/>
    <x v="10"/>
    <s v="Weyerhaeuser First Choice Laser/Copy Paper (20Lb. and 88 Bright)"/>
    <n v="25.920000000000005"/>
    <n v="5"/>
    <n v="0.2"/>
    <n v="9.0719999999999992"/>
  </r>
  <r>
    <n v="3323"/>
    <x v="1652"/>
    <x v="1"/>
    <x v="862"/>
    <n v="41117"/>
    <s v="Standard Class"/>
    <s v="TH-21550"/>
    <s v="Tracy Hopkins"/>
    <x v="2"/>
    <s v="United States"/>
    <s v="New York City"/>
    <x v="15"/>
    <n v="10009"/>
    <x v="3"/>
    <s v="OFF-AP-10002892"/>
    <x v="1"/>
    <x v="9"/>
    <s v="Belkin F5C206VTEL 6 Outlet Surge"/>
    <n v="68.94"/>
    <n v="3"/>
    <n v="0"/>
    <n v="20.681999999999995"/>
  </r>
  <r>
    <n v="3324"/>
    <x v="1652"/>
    <x v="1"/>
    <x v="862"/>
    <n v="41117"/>
    <s v="Standard Class"/>
    <s v="TH-21550"/>
    <s v="Tracy Hopkins"/>
    <x v="2"/>
    <s v="United States"/>
    <s v="New York City"/>
    <x v="15"/>
    <n v="10009"/>
    <x v="3"/>
    <s v="FUR-FU-10002253"/>
    <x v="0"/>
    <x v="5"/>
    <s v="Howard Miller 13&quot; Diameter Pewter Finish Round Wall Clock"/>
    <n v="128.82"/>
    <n v="3"/>
    <n v="0"/>
    <n v="50.239800000000002"/>
  </r>
  <r>
    <n v="3325"/>
    <x v="1653"/>
    <x v="2"/>
    <x v="7"/>
    <n v="40862"/>
    <s v="Standard Class"/>
    <s v="KD-16270"/>
    <s v="Karen Daniels"/>
    <x v="0"/>
    <s v="United States"/>
    <s v="Houston"/>
    <x v="5"/>
    <n v="77095"/>
    <x v="2"/>
    <s v="OFF-BI-10001359"/>
    <x v="1"/>
    <x v="8"/>
    <s v="GBC DocuBind TL300 Electric Binding System"/>
    <n v="896.98999999999978"/>
    <n v="5"/>
    <n v="0.8"/>
    <n v="-1480.0335000000009"/>
  </r>
  <r>
    <n v="3326"/>
    <x v="1653"/>
    <x v="2"/>
    <x v="7"/>
    <n v="40862"/>
    <s v="Standard Class"/>
    <s v="KD-16270"/>
    <s v="Karen Daniels"/>
    <x v="0"/>
    <s v="United States"/>
    <s v="Houston"/>
    <x v="5"/>
    <n v="77095"/>
    <x v="2"/>
    <s v="OFF-BI-10001267"/>
    <x v="1"/>
    <x v="8"/>
    <s v="Universal Recycled Hanging Pressboard Report Binders, Letter Size"/>
    <n v="1.2339999999999998"/>
    <n v="1"/>
    <n v="0.8"/>
    <n v="-1.9744000000000002"/>
  </r>
  <r>
    <n v="3327"/>
    <x v="1653"/>
    <x v="2"/>
    <x v="7"/>
    <n v="40862"/>
    <s v="Standard Class"/>
    <s v="KD-16270"/>
    <s v="Karen Daniels"/>
    <x v="0"/>
    <s v="United States"/>
    <s v="Houston"/>
    <x v="5"/>
    <n v="77095"/>
    <x v="2"/>
    <s v="OFF-AR-10003582"/>
    <x v="1"/>
    <x v="6"/>
    <s v="Boston Electric Pencil Sharpener, Model 1818, Charcoal Black"/>
    <n v="67.56"/>
    <n v="3"/>
    <n v="0.2"/>
    <n v="6.7560000000000038"/>
  </r>
  <r>
    <n v="3328"/>
    <x v="1653"/>
    <x v="2"/>
    <x v="7"/>
    <n v="40862"/>
    <s v="Standard Class"/>
    <s v="KD-16270"/>
    <s v="Karen Daniels"/>
    <x v="0"/>
    <s v="United States"/>
    <s v="Houston"/>
    <x v="5"/>
    <n v="77095"/>
    <x v="2"/>
    <s v="OFF-PA-10003724"/>
    <x v="1"/>
    <x v="10"/>
    <s v="Wirebound Message Book, 4 per Page"/>
    <n v="21.720000000000002"/>
    <n v="5"/>
    <n v="0.2"/>
    <n v="7.8734999999999991"/>
  </r>
  <r>
    <n v="3329"/>
    <x v="1653"/>
    <x v="2"/>
    <x v="7"/>
    <n v="40862"/>
    <s v="Standard Class"/>
    <s v="KD-16270"/>
    <s v="Karen Daniels"/>
    <x v="0"/>
    <s v="United States"/>
    <s v="Houston"/>
    <x v="5"/>
    <n v="77095"/>
    <x v="2"/>
    <s v="OFF-PA-10001033"/>
    <x v="1"/>
    <x v="10"/>
    <s v="Xerox 1893"/>
    <n v="262.33600000000001"/>
    <n v="8"/>
    <n v="0.2"/>
    <n v="95.096800000000002"/>
  </r>
  <r>
    <n v="3330"/>
    <x v="1653"/>
    <x v="2"/>
    <x v="7"/>
    <n v="40862"/>
    <s v="Standard Class"/>
    <s v="KD-16270"/>
    <s v="Karen Daniels"/>
    <x v="0"/>
    <s v="United States"/>
    <s v="Houston"/>
    <x v="5"/>
    <n v="77095"/>
    <x v="2"/>
    <s v="TEC-PH-10003505"/>
    <x v="2"/>
    <x v="7"/>
    <s v="Geemarc AmpliPOWER60"/>
    <n v="148.47999999999999"/>
    <n v="2"/>
    <n v="0.2"/>
    <n v="16.703999999999986"/>
  </r>
  <r>
    <n v="3331"/>
    <x v="1653"/>
    <x v="2"/>
    <x v="7"/>
    <n v="40862"/>
    <s v="Standard Class"/>
    <s v="KD-16270"/>
    <s v="Karen Daniels"/>
    <x v="0"/>
    <s v="United States"/>
    <s v="Houston"/>
    <x v="5"/>
    <n v="77095"/>
    <x v="2"/>
    <s v="TEC-PH-10004959"/>
    <x v="2"/>
    <x v="7"/>
    <s v="Classic Ivory Antique Telephone ZL1810"/>
    <n v="241.17599999999999"/>
    <n v="3"/>
    <n v="0.2"/>
    <n v="15.07350000000001"/>
  </r>
  <r>
    <n v="3332"/>
    <x v="1654"/>
    <x v="3"/>
    <x v="817"/>
    <n v="41994"/>
    <s v="Standard Class"/>
    <s v="GM-14455"/>
    <s v="Gary Mitchum"/>
    <x v="2"/>
    <s v="United States"/>
    <s v="Chicago"/>
    <x v="10"/>
    <n v="60653"/>
    <x v="2"/>
    <s v="TEC-AC-10000474"/>
    <x v="2"/>
    <x v="11"/>
    <s v="Kensington Expert Mouse Optical USB Trackball for PC or Mac"/>
    <n v="227.976"/>
    <n v="3"/>
    <n v="0.2"/>
    <n v="28.496999999999957"/>
  </r>
  <r>
    <n v="3333"/>
    <x v="1654"/>
    <x v="3"/>
    <x v="817"/>
    <n v="41994"/>
    <s v="Standard Class"/>
    <s v="GM-14455"/>
    <s v="Gary Mitchum"/>
    <x v="2"/>
    <s v="United States"/>
    <s v="Chicago"/>
    <x v="10"/>
    <n v="60653"/>
    <x v="2"/>
    <s v="TEC-PH-10003095"/>
    <x v="2"/>
    <x v="7"/>
    <s v="Samsung HM1900 Bluetooth Headset"/>
    <n v="52.679999999999993"/>
    <n v="3"/>
    <n v="0.2"/>
    <n v="19.754999999999999"/>
  </r>
  <r>
    <n v="3334"/>
    <x v="1654"/>
    <x v="3"/>
    <x v="817"/>
    <n v="41994"/>
    <s v="Standard Class"/>
    <s v="GM-14455"/>
    <s v="Gary Mitchum"/>
    <x v="2"/>
    <s v="United States"/>
    <s v="Chicago"/>
    <x v="10"/>
    <n v="60653"/>
    <x v="2"/>
    <s v="FUR-FU-10002963"/>
    <x v="0"/>
    <x v="5"/>
    <s v="Master Caster Door Stop, Gray"/>
    <n v="2.032"/>
    <n v="1"/>
    <n v="0.6"/>
    <n v="-1.3208000000000002"/>
  </r>
  <r>
    <n v="3335"/>
    <x v="1655"/>
    <x v="3"/>
    <x v="170"/>
    <n v="41874"/>
    <s v="First Class"/>
    <s v="PR-18880"/>
    <s v="Patrick Ryan"/>
    <x v="0"/>
    <s v="United States"/>
    <s v="Oakland"/>
    <x v="1"/>
    <n v="94601"/>
    <x v="1"/>
    <s v="OFF-AR-10000203"/>
    <x v="1"/>
    <x v="6"/>
    <s v="Newell 336"/>
    <n v="17.12"/>
    <n v="4"/>
    <n v="0"/>
    <n v="4.9647999999999985"/>
  </r>
  <r>
    <n v="3336"/>
    <x v="1655"/>
    <x v="3"/>
    <x v="170"/>
    <n v="41874"/>
    <s v="First Class"/>
    <s v="PR-18880"/>
    <s v="Patrick Ryan"/>
    <x v="0"/>
    <s v="United States"/>
    <s v="Oakland"/>
    <x v="1"/>
    <n v="94601"/>
    <x v="1"/>
    <s v="TEC-PH-10004667"/>
    <x v="2"/>
    <x v="7"/>
    <s v="Cisco 8x8 Inc. 6753i IP Business Phone System"/>
    <n v="431.96800000000007"/>
    <n v="4"/>
    <n v="0.2"/>
    <n v="37.797199999999975"/>
  </r>
  <r>
    <n v="3337"/>
    <x v="1655"/>
    <x v="3"/>
    <x v="170"/>
    <n v="41874"/>
    <s v="First Class"/>
    <s v="PR-18880"/>
    <s v="Patrick Ryan"/>
    <x v="0"/>
    <s v="United States"/>
    <s v="Oakland"/>
    <x v="1"/>
    <n v="94601"/>
    <x v="1"/>
    <s v="FUR-FU-10000193"/>
    <x v="0"/>
    <x v="5"/>
    <s v="Tenex Chairmats For Use with Hard Floors"/>
    <n v="129.91999999999999"/>
    <n v="4"/>
    <n v="0"/>
    <n v="10.393599999999992"/>
  </r>
  <r>
    <n v="3338"/>
    <x v="1655"/>
    <x v="3"/>
    <x v="170"/>
    <n v="41874"/>
    <s v="First Class"/>
    <s v="PR-18880"/>
    <s v="Patrick Ryan"/>
    <x v="0"/>
    <s v="United States"/>
    <s v="Oakland"/>
    <x v="1"/>
    <n v="94601"/>
    <x v="1"/>
    <s v="FUR-TA-10001539"/>
    <x v="0"/>
    <x v="3"/>
    <s v="Chromcraft Rectangular Conference Tables"/>
    <n v="568.72800000000007"/>
    <n v="3"/>
    <n v="0.2"/>
    <n v="28.436399999999935"/>
  </r>
  <r>
    <n v="3339"/>
    <x v="1655"/>
    <x v="3"/>
    <x v="170"/>
    <n v="4187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n v="41874"/>
    <s v="First Class"/>
    <s v="PR-18880"/>
    <s v="Patrick Ryan"/>
    <x v="0"/>
    <s v="United States"/>
    <s v="Oakland"/>
    <x v="1"/>
    <n v="94601"/>
    <x v="1"/>
    <s v="OFF-AP-10002867"/>
    <x v="1"/>
    <x v="9"/>
    <s v="Fellowes Command Center 5-outlet power strip"/>
    <n v="203.52"/>
    <n v="3"/>
    <n v="0"/>
    <n v="54.950400000000002"/>
  </r>
  <r>
    <n v="3341"/>
    <x v="1655"/>
    <x v="3"/>
    <x v="170"/>
    <n v="41874"/>
    <s v="First Class"/>
    <s v="PR-18880"/>
    <s v="Patrick Ryan"/>
    <x v="0"/>
    <s v="United States"/>
    <s v="Oakland"/>
    <x v="1"/>
    <n v="94601"/>
    <x v="1"/>
    <s v="OFF-LA-10001158"/>
    <x v="1"/>
    <x v="2"/>
    <s v="Avery Address/Shipping Labels for Typewriters, 4&quot; x 2&quot;"/>
    <n v="51.75"/>
    <n v="5"/>
    <n v="0"/>
    <n v="24.84"/>
  </r>
  <r>
    <n v="3342"/>
    <x v="1656"/>
    <x v="0"/>
    <x v="278"/>
    <n v="41519"/>
    <s v="Second Class"/>
    <s v="TB-21055"/>
    <s v="Ted Butterfield"/>
    <x v="0"/>
    <s v="United States"/>
    <s v="Quincy"/>
    <x v="31"/>
    <n v="2169"/>
    <x v="3"/>
    <s v="OFF-PA-10000675"/>
    <x v="1"/>
    <x v="10"/>
    <s v="Xerox 1919"/>
    <n v="122.97"/>
    <n v="3"/>
    <n v="0"/>
    <n v="60.255300000000005"/>
  </r>
  <r>
    <n v="3343"/>
    <x v="1656"/>
    <x v="0"/>
    <x v="278"/>
    <n v="41519"/>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n v="41519"/>
    <s v="Second Class"/>
    <s v="TB-21055"/>
    <s v="Ted Butterfield"/>
    <x v="0"/>
    <s v="United States"/>
    <s v="Quincy"/>
    <x v="31"/>
    <n v="2169"/>
    <x v="3"/>
    <s v="TEC-PH-10000011"/>
    <x v="2"/>
    <x v="7"/>
    <s v="PureGear Roll-On Screen Protector"/>
    <n v="59.97"/>
    <n v="3"/>
    <n v="0"/>
    <n v="28.785599999999995"/>
  </r>
  <r>
    <n v="3345"/>
    <x v="1656"/>
    <x v="0"/>
    <x v="278"/>
    <n v="41519"/>
    <s v="Second Class"/>
    <s v="TB-21055"/>
    <s v="Ted Butterfield"/>
    <x v="0"/>
    <s v="United States"/>
    <s v="Quincy"/>
    <x v="31"/>
    <n v="2169"/>
    <x v="3"/>
    <s v="OFF-PA-10002666"/>
    <x v="1"/>
    <x v="10"/>
    <s v="Southworth 25% Cotton Linen-Finish Paper &amp; Envelopes"/>
    <n v="81.540000000000006"/>
    <n v="9"/>
    <n v="0"/>
    <n v="36.692999999999998"/>
  </r>
  <r>
    <n v="3346"/>
    <x v="1656"/>
    <x v="0"/>
    <x v="278"/>
    <n v="41519"/>
    <s v="Second Class"/>
    <s v="TB-21055"/>
    <s v="Ted Butterfield"/>
    <x v="0"/>
    <s v="United States"/>
    <s v="Quincy"/>
    <x v="31"/>
    <n v="2169"/>
    <x v="3"/>
    <s v="OFF-FA-10000735"/>
    <x v="1"/>
    <x v="13"/>
    <s v="Staples"/>
    <n v="11.68"/>
    <n v="4"/>
    <n v="0"/>
    <n v="5.2559999999999993"/>
  </r>
  <r>
    <n v="3347"/>
    <x v="1656"/>
    <x v="0"/>
    <x v="278"/>
    <n v="41519"/>
    <s v="Second Class"/>
    <s v="TB-21055"/>
    <s v="Ted Butterfield"/>
    <x v="0"/>
    <s v="United States"/>
    <s v="Quincy"/>
    <x v="31"/>
    <n v="2169"/>
    <x v="3"/>
    <s v="OFF-BI-10000174"/>
    <x v="1"/>
    <x v="8"/>
    <s v="Wilson Jones Clip &amp; Carry Folder Binder Tool for Ring Binders, Clear"/>
    <n v="29"/>
    <n v="5"/>
    <n v="0"/>
    <n v="13.919999999999998"/>
  </r>
  <r>
    <n v="3348"/>
    <x v="1657"/>
    <x v="1"/>
    <x v="863"/>
    <n v="41141"/>
    <s v="Standard Class"/>
    <s v="ON-18715"/>
    <s v="Odella Nelson"/>
    <x v="1"/>
    <s v="United States"/>
    <s v="Yucaipa"/>
    <x v="1"/>
    <n v="92399"/>
    <x v="1"/>
    <s v="OFF-AR-10003156"/>
    <x v="1"/>
    <x v="6"/>
    <s v="50 Colored Long Pencils"/>
    <n v="50.8"/>
    <n v="5"/>
    <n v="0"/>
    <n v="13.208000000000002"/>
  </r>
  <r>
    <n v="3349"/>
    <x v="1658"/>
    <x v="3"/>
    <x v="60"/>
    <n v="41951"/>
    <s v="First Class"/>
    <s v="AH-10195"/>
    <s v="Alan Haines"/>
    <x v="1"/>
    <s v="United States"/>
    <s v="Chicago"/>
    <x v="10"/>
    <n v="60623"/>
    <x v="2"/>
    <s v="OFF-BI-10000474"/>
    <x v="1"/>
    <x v="8"/>
    <s v="Avery Recycled Flexi-View Covers for Binding Systems"/>
    <n v="16.029999999999998"/>
    <n v="5"/>
    <n v="0.8"/>
    <n v="-25.648000000000003"/>
  </r>
  <r>
    <n v="3350"/>
    <x v="1659"/>
    <x v="0"/>
    <x v="864"/>
    <n v="41508"/>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n v="41640"/>
    <s v="Standard Class"/>
    <s v="AR-10510"/>
    <s v="Andrew Roberts"/>
    <x v="0"/>
    <s v="United States"/>
    <s v="New York City"/>
    <x v="15"/>
    <n v="10024"/>
    <x v="3"/>
    <s v="TEC-AC-10003280"/>
    <x v="2"/>
    <x v="11"/>
    <s v="Belkin F8E887 USB Wired Ergonomic Keyboard"/>
    <n v="89.97"/>
    <n v="3"/>
    <n v="0"/>
    <n v="18.893699999999995"/>
  </r>
  <r>
    <n v="3352"/>
    <x v="1661"/>
    <x v="2"/>
    <x v="865"/>
    <n v="40814"/>
    <s v="Standard Class"/>
    <s v="BM-11650"/>
    <s v="Brian Moss"/>
    <x v="1"/>
    <s v="United States"/>
    <s v="San Diego"/>
    <x v="1"/>
    <n v="92037"/>
    <x v="1"/>
    <s v="FUR-BO-10002916"/>
    <x v="0"/>
    <x v="0"/>
    <s v="Rush Hierlooms Collection 1&quot; Thick Stackable Bookcases"/>
    <n v="435.99900000000002"/>
    <n v="3"/>
    <n v="0.15"/>
    <n v="20.517599999999987"/>
  </r>
  <r>
    <n v="3353"/>
    <x v="1661"/>
    <x v="2"/>
    <x v="865"/>
    <n v="40814"/>
    <s v="Standard Class"/>
    <s v="BM-11650"/>
    <s v="Brian Moss"/>
    <x v="1"/>
    <s v="United States"/>
    <s v="San Diego"/>
    <x v="1"/>
    <n v="92037"/>
    <x v="1"/>
    <s v="TEC-PH-10002726"/>
    <x v="2"/>
    <x v="7"/>
    <s v="netTALK DUO VoIP Telephone Service"/>
    <n v="83.984000000000009"/>
    <n v="2"/>
    <n v="0.2"/>
    <n v="31.494"/>
  </r>
  <r>
    <n v="3354"/>
    <x v="1662"/>
    <x v="2"/>
    <x v="866"/>
    <n v="40748"/>
    <s v="Standard Class"/>
    <s v="CA-12310"/>
    <s v="Christine Abelman"/>
    <x v="1"/>
    <s v="United States"/>
    <s v="Bristol"/>
    <x v="29"/>
    <n v="6010"/>
    <x v="3"/>
    <s v="TEC-PH-10000895"/>
    <x v="2"/>
    <x v="7"/>
    <s v="Polycom VVX 310 VoIP phone"/>
    <n v="359.98"/>
    <n v="2"/>
    <n v="0"/>
    <n v="93.594800000000021"/>
  </r>
  <r>
    <n v="3355"/>
    <x v="1662"/>
    <x v="2"/>
    <x v="866"/>
    <n v="40748"/>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n v="40748"/>
    <s v="Standard Class"/>
    <s v="CA-12310"/>
    <s v="Christine Abelman"/>
    <x v="1"/>
    <s v="United States"/>
    <s v="Bristol"/>
    <x v="29"/>
    <n v="6010"/>
    <x v="3"/>
    <s v="OFF-BI-10003694"/>
    <x v="1"/>
    <x v="8"/>
    <s v="Avery 3 1/2&quot; Diskette Storage Pages, 10/Pack"/>
    <n v="20.88"/>
    <n v="2"/>
    <n v="0"/>
    <n v="9.6047999999999991"/>
  </r>
  <r>
    <n v="3357"/>
    <x v="1662"/>
    <x v="2"/>
    <x v="866"/>
    <n v="40748"/>
    <s v="Standard Class"/>
    <s v="CA-12310"/>
    <s v="Christine Abelman"/>
    <x v="1"/>
    <s v="United States"/>
    <s v="Bristol"/>
    <x v="29"/>
    <n v="6010"/>
    <x v="3"/>
    <s v="OFF-BI-10002160"/>
    <x v="1"/>
    <x v="8"/>
    <s v="Acco Hanging Data Binders"/>
    <n v="3.81"/>
    <n v="1"/>
    <n v="0"/>
    <n v="1.8288"/>
  </r>
  <r>
    <n v="3358"/>
    <x v="1663"/>
    <x v="3"/>
    <x v="210"/>
    <n v="41896"/>
    <s v="Standard Class"/>
    <s v="NF-18595"/>
    <s v="Nicole Fjeld"/>
    <x v="2"/>
    <s v="United States"/>
    <s v="Chicago"/>
    <x v="10"/>
    <n v="60610"/>
    <x v="2"/>
    <s v="OFF-PA-10001685"/>
    <x v="1"/>
    <x v="10"/>
    <s v="Staples"/>
    <n v="73.007999999999996"/>
    <n v="9"/>
    <n v="0.2"/>
    <n v="26.465400000000006"/>
  </r>
  <r>
    <n v="3359"/>
    <x v="1664"/>
    <x v="0"/>
    <x v="715"/>
    <n v="41405"/>
    <s v="Standard Class"/>
    <s v="AF-10870"/>
    <s v="Art Ferguson"/>
    <x v="0"/>
    <s v="United States"/>
    <s v="Chicago"/>
    <x v="10"/>
    <n v="60610"/>
    <x v="2"/>
    <s v="OFF-BI-10000773"/>
    <x v="1"/>
    <x v="8"/>
    <s v="Insertable Tab Post Binder Dividers"/>
    <n v="3.2079999999999993"/>
    <n v="2"/>
    <n v="0.8"/>
    <n v="-5.2932000000000023"/>
  </r>
  <r>
    <n v="3360"/>
    <x v="1664"/>
    <x v="0"/>
    <x v="715"/>
    <n v="41405"/>
    <s v="Standard Class"/>
    <s v="AF-10870"/>
    <s v="Art Ferguson"/>
    <x v="0"/>
    <s v="United States"/>
    <s v="Chicago"/>
    <x v="10"/>
    <n v="60610"/>
    <x v="2"/>
    <s v="TEC-AC-10004510"/>
    <x v="2"/>
    <x v="11"/>
    <s v="Logitech Desktop MK120 Mouse and keyboard Combo"/>
    <n v="26.176000000000002"/>
    <n v="2"/>
    <n v="0.2"/>
    <n v="-3.272000000000002"/>
  </r>
  <r>
    <n v="3361"/>
    <x v="1665"/>
    <x v="1"/>
    <x v="593"/>
    <n v="41068"/>
    <s v="Second Class"/>
    <s v="TC-21535"/>
    <s v="Tracy Collins"/>
    <x v="2"/>
    <s v="United States"/>
    <s v="New York City"/>
    <x v="15"/>
    <n v="10024"/>
    <x v="3"/>
    <s v="OFF-PA-10004569"/>
    <x v="1"/>
    <x v="10"/>
    <s v="Wirebound Message Books, Two 4 1/4&quot; x 5&quot; Forms per Page"/>
    <n v="30.44"/>
    <n v="4"/>
    <n v="0"/>
    <n v="14.306799999999999"/>
  </r>
  <r>
    <n v="3362"/>
    <x v="1665"/>
    <x v="1"/>
    <x v="593"/>
    <n v="41068"/>
    <s v="Second Class"/>
    <s v="TC-21535"/>
    <s v="Tracy Collins"/>
    <x v="2"/>
    <s v="United States"/>
    <s v="New York City"/>
    <x v="15"/>
    <n v="10024"/>
    <x v="3"/>
    <s v="FUR-FU-10000672"/>
    <x v="0"/>
    <x v="5"/>
    <s v="Executive Impressions 10&quot; Spectator Wall Clock"/>
    <n v="35.28"/>
    <n v="3"/>
    <n v="0"/>
    <n v="11.995199999999997"/>
  </r>
  <r>
    <n v="3363"/>
    <x v="1666"/>
    <x v="1"/>
    <x v="350"/>
    <n v="41263"/>
    <s v="Standard Class"/>
    <s v="Dp-13240"/>
    <s v="Dean percer"/>
    <x v="2"/>
    <s v="United States"/>
    <s v="Revere"/>
    <x v="31"/>
    <n v="2151"/>
    <x v="3"/>
    <s v="OFF-PA-10004451"/>
    <x v="1"/>
    <x v="10"/>
    <s v="Xerox 222"/>
    <n v="19.440000000000001"/>
    <n v="3"/>
    <n v="0"/>
    <n v="9.3312000000000008"/>
  </r>
  <r>
    <n v="3364"/>
    <x v="1666"/>
    <x v="1"/>
    <x v="350"/>
    <n v="41263"/>
    <s v="Standard Class"/>
    <s v="Dp-13240"/>
    <s v="Dean percer"/>
    <x v="2"/>
    <s v="United States"/>
    <s v="Revere"/>
    <x v="31"/>
    <n v="2151"/>
    <x v="3"/>
    <s v="OFF-BI-10004738"/>
    <x v="1"/>
    <x v="8"/>
    <s v="Flexible Leather- Look Classic Collection Ring Binder"/>
    <n v="37.880000000000003"/>
    <n v="2"/>
    <n v="0"/>
    <n v="18.940000000000001"/>
  </r>
  <r>
    <n v="3365"/>
    <x v="1667"/>
    <x v="0"/>
    <x v="87"/>
    <n v="41474"/>
    <s v="Second Class"/>
    <s v="MC-17425"/>
    <s v="Mark Cousins"/>
    <x v="1"/>
    <s v="United States"/>
    <s v="Houston"/>
    <x v="5"/>
    <n v="77036"/>
    <x v="2"/>
    <s v="FUR-FU-10001940"/>
    <x v="0"/>
    <x v="5"/>
    <s v="Staples"/>
    <n v="9.5519999999999996"/>
    <n v="3"/>
    <n v="0.6"/>
    <n v="-3.8207999999999984"/>
  </r>
  <r>
    <n v="3366"/>
    <x v="1668"/>
    <x v="2"/>
    <x v="867"/>
    <n v="40577"/>
    <s v="First Class"/>
    <s v="LC-17050"/>
    <s v="Liz Carlisle"/>
    <x v="0"/>
    <s v="United States"/>
    <s v="Mission Viejo"/>
    <x v="1"/>
    <n v="92691"/>
    <x v="1"/>
    <s v="FUR-BO-10003966"/>
    <x v="0"/>
    <x v="0"/>
    <s v="Sauder Facets Collection Library, Sky Alder Finish"/>
    <n v="290.666"/>
    <n v="2"/>
    <n v="0.15"/>
    <n v="3.4195999999999884"/>
  </r>
  <r>
    <n v="3367"/>
    <x v="1669"/>
    <x v="2"/>
    <x v="868"/>
    <n v="40739"/>
    <s v="Standard Class"/>
    <s v="BM-11650"/>
    <s v="Brian Moss"/>
    <x v="1"/>
    <s v="United States"/>
    <s v="Dallas"/>
    <x v="5"/>
    <n v="75217"/>
    <x v="2"/>
    <s v="OFF-PA-10003072"/>
    <x v="1"/>
    <x v="10"/>
    <s v="Eureka Recycled Copy Paper 8 1/2&quot; x 11&quot;, Ream"/>
    <n v="10.368000000000002"/>
    <n v="2"/>
    <n v="0.2"/>
    <n v="3.6288"/>
  </r>
  <r>
    <n v="3368"/>
    <x v="1669"/>
    <x v="2"/>
    <x v="868"/>
    <n v="40739"/>
    <s v="Standard Class"/>
    <s v="BM-11650"/>
    <s v="Brian Moss"/>
    <x v="1"/>
    <s v="United States"/>
    <s v="Dallas"/>
    <x v="5"/>
    <n v="75217"/>
    <x v="2"/>
    <s v="OFF-PA-10002245"/>
    <x v="1"/>
    <x v="10"/>
    <s v="Xerox 1895"/>
    <n v="14.352000000000002"/>
    <n v="3"/>
    <n v="0.2"/>
    <n v="4.4849999999999994"/>
  </r>
  <r>
    <n v="3369"/>
    <x v="1670"/>
    <x v="1"/>
    <x v="82"/>
    <n v="41238"/>
    <s v="Standard Class"/>
    <s v="NW-18400"/>
    <s v="Natalie Webber"/>
    <x v="0"/>
    <s v="United States"/>
    <s v="Las Vegas"/>
    <x v="33"/>
    <n v="89115"/>
    <x v="1"/>
    <s v="FUR-BO-10002598"/>
    <x v="0"/>
    <x v="0"/>
    <s v="Hon Metal Bookcases, Putty"/>
    <n v="141.96"/>
    <n v="2"/>
    <n v="0"/>
    <n v="41.168399999999991"/>
  </r>
  <r>
    <n v="3370"/>
    <x v="1670"/>
    <x v="1"/>
    <x v="82"/>
    <n v="41238"/>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n v="41359"/>
    <s v="Same Day"/>
    <s v="TB-21280"/>
    <s v="Toby Braunhardt"/>
    <x v="0"/>
    <s v="United States"/>
    <s v="Norman"/>
    <x v="26"/>
    <n v="73071"/>
    <x v="2"/>
    <s v="TEC-AC-10003832"/>
    <x v="2"/>
    <x v="11"/>
    <s v="Logitech P710e Mobile Speakerphone"/>
    <n v="1287.45"/>
    <n v="5"/>
    <n v="0"/>
    <n v="244.61549999999988"/>
  </r>
  <r>
    <n v="3372"/>
    <x v="1672"/>
    <x v="3"/>
    <x v="397"/>
    <n v="41913"/>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n v="41913"/>
    <s v="Standard Class"/>
    <s v="BS-11755"/>
    <s v="Bruce Stewart"/>
    <x v="0"/>
    <s v="United States"/>
    <s v="San Francisco"/>
    <x v="1"/>
    <n v="94122"/>
    <x v="1"/>
    <s v="OFF-AP-10001242"/>
    <x v="1"/>
    <x v="9"/>
    <s v="APC 7 Outlet Network SurgeArrest Surge Protector"/>
    <n v="160.96"/>
    <n v="2"/>
    <n v="0"/>
    <n v="48.287999999999997"/>
  </r>
  <r>
    <n v="3374"/>
    <x v="1673"/>
    <x v="1"/>
    <x v="784"/>
    <n v="41253"/>
    <s v="Standard Class"/>
    <s v="SO-20335"/>
    <s v="Sean O'Donnell"/>
    <x v="0"/>
    <s v="United States"/>
    <s v="Hempstead"/>
    <x v="15"/>
    <n v="11550"/>
    <x v="3"/>
    <s v="FUR-FU-10002445"/>
    <x v="0"/>
    <x v="5"/>
    <s v="DAX Two-Tone Rosewood/Black Document Frame, Desktop, 5 x 7"/>
    <n v="28.44"/>
    <n v="3"/>
    <n v="0"/>
    <n v="11.376000000000001"/>
  </r>
  <r>
    <n v="3375"/>
    <x v="1673"/>
    <x v="1"/>
    <x v="784"/>
    <n v="41253"/>
    <s v="Standard Class"/>
    <s v="SO-20335"/>
    <s v="Sean O'Donnell"/>
    <x v="0"/>
    <s v="United States"/>
    <s v="Hempstead"/>
    <x v="15"/>
    <n v="11550"/>
    <x v="3"/>
    <s v="FUR-CH-10002372"/>
    <x v="0"/>
    <x v="1"/>
    <s v="Office Star - Ergonomically Designed Knee Chair"/>
    <n v="364.41"/>
    <n v="5"/>
    <n v="0.1"/>
    <n v="8.0980000000000203"/>
  </r>
  <r>
    <n v="3376"/>
    <x v="1673"/>
    <x v="1"/>
    <x v="784"/>
    <n v="41253"/>
    <s v="Standard Class"/>
    <s v="SO-20335"/>
    <s v="Sean O'Donnell"/>
    <x v="0"/>
    <s v="United States"/>
    <s v="Hempstead"/>
    <x v="15"/>
    <n v="11550"/>
    <x v="3"/>
    <s v="TEC-PH-10000376"/>
    <x v="2"/>
    <x v="7"/>
    <s v="Square Credit Card Reader"/>
    <n v="39.96"/>
    <n v="4"/>
    <n v="0"/>
    <n v="10.389600000000002"/>
  </r>
  <r>
    <n v="3377"/>
    <x v="1673"/>
    <x v="1"/>
    <x v="784"/>
    <n v="4125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n v="41583"/>
    <s v="First Class"/>
    <s v="CS-12490"/>
    <s v="Cindy Schnelling"/>
    <x v="1"/>
    <s v="United States"/>
    <s v="Conroe"/>
    <x v="5"/>
    <n v="77301"/>
    <x v="2"/>
    <s v="OFF-ST-10004950"/>
    <x v="1"/>
    <x v="4"/>
    <s v="Tenex Personal Filing Tote With Secure Closure Lid, Black/Frost"/>
    <n v="111.67200000000001"/>
    <n v="9"/>
    <n v="0.2"/>
    <n v="6.9794999999999909"/>
  </r>
  <r>
    <n v="3379"/>
    <x v="1675"/>
    <x v="3"/>
    <x v="294"/>
    <n v="41720"/>
    <s v="Standard Class"/>
    <s v="PO-19180"/>
    <s v="Philisse Overcash"/>
    <x v="2"/>
    <s v="United States"/>
    <s v="Houston"/>
    <x v="5"/>
    <n v="77095"/>
    <x v="2"/>
    <s v="OFF-BI-10003166"/>
    <x v="1"/>
    <x v="8"/>
    <s v="GBC Plasticlear Binding Covers"/>
    <n v="13.775999999999996"/>
    <n v="6"/>
    <n v="0.8"/>
    <n v="-22.04160000000001"/>
  </r>
  <r>
    <n v="3380"/>
    <x v="1675"/>
    <x v="3"/>
    <x v="294"/>
    <n v="41720"/>
    <s v="Standard Class"/>
    <s v="PO-19180"/>
    <s v="Philisse Overcash"/>
    <x v="2"/>
    <s v="United States"/>
    <s v="Houston"/>
    <x v="5"/>
    <n v="77095"/>
    <x v="2"/>
    <s v="OFF-PA-10004610"/>
    <x v="1"/>
    <x v="10"/>
    <s v="Xerox 1900"/>
    <n v="10.272000000000002"/>
    <n v="3"/>
    <n v="0.2"/>
    <n v="3.2099999999999982"/>
  </r>
  <r>
    <n v="3381"/>
    <x v="1676"/>
    <x v="3"/>
    <x v="51"/>
    <n v="41968"/>
    <s v="First Class"/>
    <s v="TD-20995"/>
    <s v="Tamara Dahlen"/>
    <x v="0"/>
    <s v="United States"/>
    <s v="Philadelphia"/>
    <x v="9"/>
    <n v="19120"/>
    <x v="3"/>
    <s v="FUR-FU-10000320"/>
    <x v="0"/>
    <x v="5"/>
    <s v="OIC Stacking Trays"/>
    <n v="24.048000000000002"/>
    <n v="9"/>
    <n v="0.2"/>
    <n v="7.2144000000000013"/>
  </r>
  <r>
    <n v="3382"/>
    <x v="1677"/>
    <x v="3"/>
    <x v="151"/>
    <n v="41882"/>
    <s v="First Class"/>
    <s v="SP-20620"/>
    <s v="Stefania Perrino"/>
    <x v="1"/>
    <s v="United States"/>
    <s v="Tampa"/>
    <x v="2"/>
    <n v="33614"/>
    <x v="0"/>
    <s v="OFF-EN-10004030"/>
    <x v="1"/>
    <x v="12"/>
    <s v="Convenience Packs of Business Envelopes"/>
    <n v="2.8960000000000004"/>
    <n v="1"/>
    <n v="0.2"/>
    <n v="0.97739999999999994"/>
  </r>
  <r>
    <n v="3383"/>
    <x v="1678"/>
    <x v="1"/>
    <x v="784"/>
    <n v="41252"/>
    <s v="Second Class"/>
    <s v="MS-17365"/>
    <s v="Maribeth Schnelling"/>
    <x v="0"/>
    <s v="United States"/>
    <s v="New York City"/>
    <x v="15"/>
    <n v="10035"/>
    <x v="3"/>
    <s v="OFF-EN-10004147"/>
    <x v="1"/>
    <x v="12"/>
    <s v="Wausau Papers Astrobrights Colored Envelopes"/>
    <n v="17.940000000000001"/>
    <n v="3"/>
    <n v="0"/>
    <n v="8.7906000000000013"/>
  </r>
  <r>
    <n v="3384"/>
    <x v="1678"/>
    <x v="1"/>
    <x v="784"/>
    <n v="41252"/>
    <s v="Second Class"/>
    <s v="MS-17365"/>
    <s v="Maribeth Schnelling"/>
    <x v="0"/>
    <s v="United States"/>
    <s v="New York City"/>
    <x v="15"/>
    <n v="10035"/>
    <x v="3"/>
    <s v="FUR-CH-10003535"/>
    <x v="0"/>
    <x v="1"/>
    <s v="Global Armless Task Chair, Royal Blue"/>
    <n v="384.17399999999998"/>
    <n v="7"/>
    <n v="0.1"/>
    <n v="29.880199999999981"/>
  </r>
  <r>
    <n v="3385"/>
    <x v="1678"/>
    <x v="1"/>
    <x v="784"/>
    <n v="41252"/>
    <s v="Second Class"/>
    <s v="MS-17365"/>
    <s v="Maribeth Schnelling"/>
    <x v="0"/>
    <s v="United States"/>
    <s v="New York City"/>
    <x v="15"/>
    <n v="10035"/>
    <x v="3"/>
    <s v="TEC-PH-10004586"/>
    <x v="2"/>
    <x v="7"/>
    <s v="Wilson SignalBoost 841262 DB PRO Amplifier Kit"/>
    <n v="1799.75"/>
    <n v="5"/>
    <n v="0"/>
    <n v="539.92499999999995"/>
  </r>
  <r>
    <n v="3386"/>
    <x v="1679"/>
    <x v="3"/>
    <x v="566"/>
    <n v="41924"/>
    <s v="Standard Class"/>
    <s v="Dp-13240"/>
    <s v="Dean percer"/>
    <x v="2"/>
    <s v="United States"/>
    <s v="Charlotte"/>
    <x v="3"/>
    <n v="28205"/>
    <x v="0"/>
    <s v="OFF-ST-10003208"/>
    <x v="1"/>
    <x v="4"/>
    <s v="Adjustable Depth Letter/Legal Cart"/>
    <n v="580.67200000000003"/>
    <n v="4"/>
    <n v="0.2"/>
    <n v="65.325599999999895"/>
  </r>
  <r>
    <n v="3387"/>
    <x v="1679"/>
    <x v="3"/>
    <x v="566"/>
    <n v="41924"/>
    <s v="Standard Class"/>
    <s v="Dp-13240"/>
    <s v="Dean percer"/>
    <x v="2"/>
    <s v="United States"/>
    <s v="Charlotte"/>
    <x v="3"/>
    <n v="28205"/>
    <x v="0"/>
    <s v="OFF-FA-10003112"/>
    <x v="1"/>
    <x v="13"/>
    <s v="Staples"/>
    <n v="18.936"/>
    <n v="3"/>
    <n v="0.2"/>
    <n v="5.9174999999999986"/>
  </r>
  <r>
    <n v="3388"/>
    <x v="1679"/>
    <x v="3"/>
    <x v="566"/>
    <n v="41924"/>
    <s v="Standard Class"/>
    <s v="Dp-13240"/>
    <s v="Dean percer"/>
    <x v="2"/>
    <s v="United States"/>
    <s v="Charlotte"/>
    <x v="3"/>
    <n v="28205"/>
    <x v="0"/>
    <s v="TEC-PH-10004447"/>
    <x v="2"/>
    <x v="7"/>
    <s v="Toshiba IPT2010-SD IP Telephone"/>
    <n v="222.38400000000001"/>
    <n v="2"/>
    <n v="0.2"/>
    <n v="16.678799999999995"/>
  </r>
  <r>
    <n v="3389"/>
    <x v="1679"/>
    <x v="3"/>
    <x v="566"/>
    <n v="41924"/>
    <s v="Standard Class"/>
    <s v="Dp-13240"/>
    <s v="Dean percer"/>
    <x v="2"/>
    <s v="United States"/>
    <s v="Charlotte"/>
    <x v="3"/>
    <n v="28205"/>
    <x v="0"/>
    <s v="OFF-BI-10002854"/>
    <x v="1"/>
    <x v="8"/>
    <s v="Performers Binder/Pad Holder, Black"/>
    <n v="50.454000000000015"/>
    <n v="6"/>
    <n v="0.7"/>
    <n v="-33.635999999999996"/>
  </r>
  <r>
    <n v="3390"/>
    <x v="1679"/>
    <x v="3"/>
    <x v="566"/>
    <n v="41924"/>
    <s v="Standard Class"/>
    <s v="Dp-13240"/>
    <s v="Dean percer"/>
    <x v="2"/>
    <s v="United States"/>
    <s v="Charlotte"/>
    <x v="3"/>
    <n v="28205"/>
    <x v="0"/>
    <s v="FUR-TA-10001039"/>
    <x v="0"/>
    <x v="3"/>
    <s v="KI Adjustable-Height Table"/>
    <n v="154.76400000000001"/>
    <n v="3"/>
    <n v="0.4"/>
    <n v="-36.11160000000001"/>
  </r>
  <r>
    <n v="3391"/>
    <x v="1680"/>
    <x v="3"/>
    <x v="613"/>
    <n v="41729"/>
    <s v="Second Class"/>
    <s v="DB-13660"/>
    <s v="Duane Benoit"/>
    <x v="0"/>
    <s v="United States"/>
    <s v="Dallas"/>
    <x v="5"/>
    <n v="75081"/>
    <x v="2"/>
    <s v="OFF-PA-10004239"/>
    <x v="1"/>
    <x v="10"/>
    <s v="Xerox 1953"/>
    <n v="6.8480000000000008"/>
    <n v="2"/>
    <n v="0.2"/>
    <n v="2.1399999999999992"/>
  </r>
  <r>
    <n v="3392"/>
    <x v="1681"/>
    <x v="2"/>
    <x v="128"/>
    <n v="40768"/>
    <s v="Standard Class"/>
    <s v="MG-17650"/>
    <s v="Matthew Grinstein"/>
    <x v="2"/>
    <s v="United States"/>
    <s v="Seattle"/>
    <x v="4"/>
    <n v="98103"/>
    <x v="1"/>
    <s v="TEC-PH-10001530"/>
    <x v="2"/>
    <x v="7"/>
    <s v="Cisco Unified IP Phone 7945G VoIP phone"/>
    <n v="1091.1680000000001"/>
    <n v="4"/>
    <n v="0.2"/>
    <n v="68.197999999999979"/>
  </r>
  <r>
    <n v="3393"/>
    <x v="1681"/>
    <x v="2"/>
    <x v="128"/>
    <n v="40768"/>
    <s v="Standard Class"/>
    <s v="MG-17650"/>
    <s v="Matthew Grinstein"/>
    <x v="2"/>
    <s v="United States"/>
    <s v="Seattle"/>
    <x v="4"/>
    <n v="98103"/>
    <x v="1"/>
    <s v="TEC-PH-10000038"/>
    <x v="2"/>
    <x v="7"/>
    <s v="Jawbone MINI JAMBOX Wireless Bluetooth Speaker"/>
    <n v="219.16800000000001"/>
    <n v="2"/>
    <n v="0.2"/>
    <n v="-43.833600000000018"/>
  </r>
  <r>
    <n v="3394"/>
    <x v="1682"/>
    <x v="2"/>
    <x v="754"/>
    <n v="40872"/>
    <s v="First Class"/>
    <s v="EH-14185"/>
    <s v="Evan Henry"/>
    <x v="0"/>
    <s v="United States"/>
    <s v="Pasadena"/>
    <x v="5"/>
    <n v="77506"/>
    <x v="2"/>
    <s v="OFF-BI-10001765"/>
    <x v="1"/>
    <x v="8"/>
    <s v="Wilson Jones Heavy-Duty Casebound Ring Binders with Metal Hinges"/>
    <n v="6.9279999999999982"/>
    <n v="1"/>
    <n v="0.8"/>
    <n v="-11.084800000000005"/>
  </r>
  <r>
    <n v="3395"/>
    <x v="1683"/>
    <x v="3"/>
    <x v="193"/>
    <n v="41801"/>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n v="41829"/>
    <s v="Standard Class"/>
    <s v="KF-16285"/>
    <s v="Karen Ferguson"/>
    <x v="2"/>
    <s v="United States"/>
    <s v="Indianapolis"/>
    <x v="14"/>
    <n v="46203"/>
    <x v="2"/>
    <s v="OFF-ST-10001128"/>
    <x v="1"/>
    <x v="4"/>
    <s v="Carina Mini System Audio Rack, Model AR050B"/>
    <n v="443.92"/>
    <n v="4"/>
    <n v="0"/>
    <n v="13.317600000000027"/>
  </r>
  <r>
    <n v="3397"/>
    <x v="1684"/>
    <x v="3"/>
    <x v="870"/>
    <n v="41829"/>
    <s v="Standard Class"/>
    <s v="KF-16285"/>
    <s v="Karen Ferguson"/>
    <x v="2"/>
    <s v="United States"/>
    <s v="Indianapolis"/>
    <x v="14"/>
    <n v="46203"/>
    <x v="2"/>
    <s v="OFF-BI-10003656"/>
    <x v="1"/>
    <x v="8"/>
    <s v="Fellowes PB200 Plastic Comb Binding Machine"/>
    <n v="169.99"/>
    <n v="1"/>
    <n v="0"/>
    <n v="78.195399999999992"/>
  </r>
  <r>
    <n v="3398"/>
    <x v="1684"/>
    <x v="3"/>
    <x v="870"/>
    <n v="41829"/>
    <s v="Standard Class"/>
    <s v="KF-16285"/>
    <s v="Karen Ferguson"/>
    <x v="2"/>
    <s v="United States"/>
    <s v="Indianapolis"/>
    <x v="14"/>
    <n v="46203"/>
    <x v="2"/>
    <s v="OFF-PA-10003441"/>
    <x v="1"/>
    <x v="10"/>
    <s v="Xerox 226"/>
    <n v="25.92"/>
    <n v="4"/>
    <n v="0"/>
    <n v="12.441600000000001"/>
  </r>
  <r>
    <n v="3399"/>
    <x v="1685"/>
    <x v="2"/>
    <x v="871"/>
    <n v="40873"/>
    <s v="Standard Class"/>
    <s v="DH-13075"/>
    <s v="Dave Hallsten"/>
    <x v="1"/>
    <s v="United States"/>
    <s v="Richmond"/>
    <x v="0"/>
    <n v="40475"/>
    <x v="0"/>
    <s v="TEC-PH-10002923"/>
    <x v="2"/>
    <x v="7"/>
    <s v="Logitech B530 USB Headset - headset - Full size, Binaural"/>
    <n v="36.99"/>
    <n v="1"/>
    <n v="0"/>
    <n v="9.9873000000000012"/>
  </r>
  <r>
    <n v="3400"/>
    <x v="1685"/>
    <x v="2"/>
    <x v="871"/>
    <n v="40873"/>
    <s v="Standard Class"/>
    <s v="DH-13075"/>
    <s v="Dave Hallsten"/>
    <x v="1"/>
    <s v="United States"/>
    <s v="Richmond"/>
    <x v="0"/>
    <n v="40475"/>
    <x v="0"/>
    <s v="OFF-PA-10004359"/>
    <x v="1"/>
    <x v="10"/>
    <s v="Multicolor Computer Printout Paper"/>
    <n v="629.09999999999991"/>
    <n v="6"/>
    <n v="0"/>
    <n v="301.96799999999996"/>
  </r>
  <r>
    <n v="3401"/>
    <x v="1685"/>
    <x v="2"/>
    <x v="871"/>
    <n v="40873"/>
    <s v="Standard Class"/>
    <s v="DH-13075"/>
    <s v="Dave Hallsten"/>
    <x v="1"/>
    <s v="United States"/>
    <s v="Richmond"/>
    <x v="0"/>
    <n v="40475"/>
    <x v="0"/>
    <s v="OFF-ST-10001511"/>
    <x v="1"/>
    <x v="4"/>
    <s v="Space Solutions Commercial Steel Shelving"/>
    <n v="193.95000000000002"/>
    <n v="3"/>
    <n v="0"/>
    <n v="9.6974999999999838"/>
  </r>
  <r>
    <n v="3402"/>
    <x v="1685"/>
    <x v="2"/>
    <x v="871"/>
    <n v="40873"/>
    <s v="Standard Class"/>
    <s v="DH-13075"/>
    <s v="Dave Hallsten"/>
    <x v="1"/>
    <s v="United States"/>
    <s v="Richmond"/>
    <x v="0"/>
    <n v="40475"/>
    <x v="0"/>
    <s v="OFF-AR-10002833"/>
    <x v="1"/>
    <x v="6"/>
    <s v="Newell 322"/>
    <n v="5.46"/>
    <n v="3"/>
    <n v="0"/>
    <n v="1.4742000000000002"/>
  </r>
  <r>
    <n v="3403"/>
    <x v="1686"/>
    <x v="1"/>
    <x v="124"/>
    <n v="41034"/>
    <s v="First Class"/>
    <s v="LA-16780"/>
    <s v="Laura Armstrong"/>
    <x v="1"/>
    <s v="United States"/>
    <s v="Tinley Park"/>
    <x v="10"/>
    <n v="60477"/>
    <x v="2"/>
    <s v="FUR-FU-10001940"/>
    <x v="0"/>
    <x v="5"/>
    <s v="Staples"/>
    <n v="22.288"/>
    <n v="7"/>
    <n v="0.6"/>
    <n v="-8.9151999999999987"/>
  </r>
  <r>
    <n v="3404"/>
    <x v="1687"/>
    <x v="3"/>
    <x v="148"/>
    <n v="41796"/>
    <s v="Standard Class"/>
    <s v="HZ-14950"/>
    <s v="Henia Zydlo"/>
    <x v="0"/>
    <s v="United States"/>
    <s v="Houston"/>
    <x v="5"/>
    <n v="77095"/>
    <x v="2"/>
    <s v="FUR-FU-10003919"/>
    <x v="0"/>
    <x v="5"/>
    <s v="Eldon Executive Woodline II Cherry Finish Desk Accessories"/>
    <n v="65.424000000000007"/>
    <n v="4"/>
    <n v="0.6"/>
    <n v="-52.339199999999991"/>
  </r>
  <r>
    <n v="3405"/>
    <x v="1688"/>
    <x v="1"/>
    <x v="872"/>
    <n v="41199"/>
    <s v="Same Day"/>
    <s v="CM-12190"/>
    <s v="Charlotte Melton"/>
    <x v="0"/>
    <s v="United States"/>
    <s v="Los Angeles"/>
    <x v="1"/>
    <n v="90004"/>
    <x v="1"/>
    <s v="OFF-ST-10003479"/>
    <x v="1"/>
    <x v="4"/>
    <s v="Eldon Base for stackable storage shelf, platinum"/>
    <n v="77.88"/>
    <n v="2"/>
    <n v="0"/>
    <n v="3.8939999999999912"/>
  </r>
  <r>
    <n v="3406"/>
    <x v="1689"/>
    <x v="2"/>
    <x v="488"/>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n v="40660"/>
    <s v="Standard Class"/>
    <s v="LB-16795"/>
    <s v="Laurel Beltran"/>
    <x v="2"/>
    <s v="United States"/>
    <s v="Columbus"/>
    <x v="24"/>
    <n v="43229"/>
    <x v="3"/>
    <s v="OFF-BI-10000145"/>
    <x v="1"/>
    <x v="8"/>
    <s v="Zipper Ring Binder Pockets"/>
    <n v="7.4880000000000013"/>
    <n v="8"/>
    <n v="0.7"/>
    <n v="-5.2415999999999983"/>
  </r>
  <r>
    <n v="3409"/>
    <x v="1689"/>
    <x v="2"/>
    <x v="488"/>
    <n v="40660"/>
    <s v="Standard Class"/>
    <s v="LB-16795"/>
    <s v="Laurel Beltran"/>
    <x v="2"/>
    <s v="United States"/>
    <s v="Columbus"/>
    <x v="24"/>
    <n v="43229"/>
    <x v="3"/>
    <s v="FUR-FU-10002191"/>
    <x v="0"/>
    <x v="5"/>
    <s v="G.E. Halogen Desk Lamp Bulbs"/>
    <n v="22.336000000000002"/>
    <n v="4"/>
    <n v="0.2"/>
    <n v="7.8175999999999997"/>
  </r>
  <r>
    <n v="3410"/>
    <x v="1690"/>
    <x v="3"/>
    <x v="504"/>
    <n v="41766"/>
    <s v="Standard Class"/>
    <s v="JF-15490"/>
    <s v="Jeremy Farry"/>
    <x v="0"/>
    <s v="United States"/>
    <s v="Columbus"/>
    <x v="24"/>
    <n v="43229"/>
    <x v="3"/>
    <s v="OFF-PA-10004451"/>
    <x v="1"/>
    <x v="10"/>
    <s v="Xerox 222"/>
    <n v="10.368000000000002"/>
    <n v="2"/>
    <n v="0.2"/>
    <n v="3.6288"/>
  </r>
  <r>
    <n v="3411"/>
    <x v="1691"/>
    <x v="0"/>
    <x v="873"/>
    <n v="41542"/>
    <s v="Standard Class"/>
    <s v="GM-14695"/>
    <s v="Greg Maxwell"/>
    <x v="1"/>
    <s v="United States"/>
    <s v="San Francisco"/>
    <x v="1"/>
    <n v="94122"/>
    <x v="1"/>
    <s v="OFF-PA-10001471"/>
    <x v="1"/>
    <x v="10"/>
    <s v="Strathmore Photo Frame Cards"/>
    <n v="65.789999999999992"/>
    <n v="9"/>
    <n v="0"/>
    <n v="30.263399999999997"/>
  </r>
  <r>
    <n v="3412"/>
    <x v="1691"/>
    <x v="0"/>
    <x v="873"/>
    <n v="41542"/>
    <s v="Standard Class"/>
    <s v="GM-14695"/>
    <s v="Greg Maxwell"/>
    <x v="1"/>
    <s v="United States"/>
    <s v="San Francisco"/>
    <x v="1"/>
    <n v="94122"/>
    <x v="1"/>
    <s v="OFF-BI-10003656"/>
    <x v="1"/>
    <x v="8"/>
    <s v="Fellowes PB200 Plastic Comb Binding Machine"/>
    <n v="271.98400000000004"/>
    <n v="2"/>
    <n v="0.2"/>
    <n v="88.394799999999975"/>
  </r>
  <r>
    <n v="3413"/>
    <x v="1691"/>
    <x v="0"/>
    <x v="873"/>
    <n v="41542"/>
    <s v="Standard Class"/>
    <s v="GM-14695"/>
    <s v="Greg Maxwell"/>
    <x v="1"/>
    <s v="United States"/>
    <s v="San Francisco"/>
    <x v="1"/>
    <n v="94122"/>
    <x v="1"/>
    <s v="OFF-AR-10000940"/>
    <x v="1"/>
    <x v="6"/>
    <s v="Newell 343"/>
    <n v="11.76"/>
    <n v="4"/>
    <n v="0"/>
    <n v="3.1752000000000002"/>
  </r>
  <r>
    <n v="3414"/>
    <x v="1691"/>
    <x v="0"/>
    <x v="873"/>
    <n v="41542"/>
    <s v="Standard Class"/>
    <s v="GM-14695"/>
    <s v="Greg Maxwell"/>
    <x v="1"/>
    <s v="United States"/>
    <s v="San Francisco"/>
    <x v="1"/>
    <n v="94122"/>
    <x v="1"/>
    <s v="OFF-PA-10002319"/>
    <x v="1"/>
    <x v="10"/>
    <s v="Xerox 1944"/>
    <n v="77.52"/>
    <n v="2"/>
    <n v="0"/>
    <n v="37.9848"/>
  </r>
  <r>
    <n v="3415"/>
    <x v="1691"/>
    <x v="0"/>
    <x v="873"/>
    <n v="41542"/>
    <s v="Standard Class"/>
    <s v="GM-14695"/>
    <s v="Greg Maxwell"/>
    <x v="1"/>
    <s v="United States"/>
    <s v="San Francisco"/>
    <x v="1"/>
    <n v="94122"/>
    <x v="1"/>
    <s v="OFF-BI-10000977"/>
    <x v="1"/>
    <x v="8"/>
    <s v="Ibico Plastic Spiral Binding Combs"/>
    <n v="48.64"/>
    <n v="2"/>
    <n v="0.2"/>
    <n v="15.807999999999996"/>
  </r>
  <r>
    <n v="3416"/>
    <x v="1692"/>
    <x v="0"/>
    <x v="476"/>
    <n v="41520"/>
    <s v="Same Day"/>
    <s v="SS-20590"/>
    <s v="Sonia Sunley"/>
    <x v="0"/>
    <s v="United States"/>
    <s v="Madison"/>
    <x v="6"/>
    <n v="53711"/>
    <x v="2"/>
    <s v="OFF-FA-10002676"/>
    <x v="1"/>
    <x v="13"/>
    <s v="Colored Push Pins"/>
    <n v="1.81"/>
    <n v="1"/>
    <n v="0"/>
    <n v="0.65159999999999996"/>
  </r>
  <r>
    <n v="3417"/>
    <x v="1692"/>
    <x v="0"/>
    <x v="476"/>
    <n v="41520"/>
    <s v="Same Day"/>
    <s v="SS-20590"/>
    <s v="Sonia Sunley"/>
    <x v="0"/>
    <s v="United States"/>
    <s v="Madison"/>
    <x v="6"/>
    <n v="53711"/>
    <x v="2"/>
    <s v="OFF-BI-10004970"/>
    <x v="1"/>
    <x v="8"/>
    <s v="ACCOHIDE 3-Ring Binder, Blue, 1&quot;"/>
    <n v="8.26"/>
    <n v="2"/>
    <n v="0"/>
    <n v="3.8822000000000001"/>
  </r>
  <r>
    <n v="3418"/>
    <x v="1693"/>
    <x v="1"/>
    <x v="381"/>
    <n v="41031"/>
    <s v="Standard Class"/>
    <s v="TC-21475"/>
    <s v="Tony Chapman"/>
    <x v="2"/>
    <s v="United States"/>
    <s v="Aurora"/>
    <x v="22"/>
    <n v="80013"/>
    <x v="1"/>
    <s v="OFF-AP-10003971"/>
    <x v="1"/>
    <x v="9"/>
    <s v="Belkin 6 Outlet Metallic Surge Strip"/>
    <n v="43.560000000000009"/>
    <n v="5"/>
    <n v="0.2"/>
    <n v="3.2669999999999995"/>
  </r>
  <r>
    <n v="3419"/>
    <x v="1693"/>
    <x v="1"/>
    <x v="381"/>
    <n v="41031"/>
    <s v="Standard Class"/>
    <s v="TC-21475"/>
    <s v="Tony Chapman"/>
    <x v="2"/>
    <s v="United States"/>
    <s v="Aurora"/>
    <x v="22"/>
    <n v="80013"/>
    <x v="1"/>
    <s v="OFF-SU-10001574"/>
    <x v="1"/>
    <x v="14"/>
    <s v="Acme Value Line Scissors"/>
    <n v="5.84"/>
    <n v="2"/>
    <n v="0.2"/>
    <n v="0.72999999999999954"/>
  </r>
  <r>
    <n v="3420"/>
    <x v="1694"/>
    <x v="1"/>
    <x v="684"/>
    <n v="41165"/>
    <s v="Standard Class"/>
    <s v="CC-12430"/>
    <s v="Chuck Clark"/>
    <x v="2"/>
    <s v="United States"/>
    <s v="New York City"/>
    <x v="15"/>
    <n v="10024"/>
    <x v="3"/>
    <s v="FUR-CH-10000665"/>
    <x v="0"/>
    <x v="1"/>
    <s v="Global Airflow Leather Mesh Back Chair, Black"/>
    <n v="271.76400000000001"/>
    <n v="2"/>
    <n v="0.1"/>
    <n v="60.391999999999967"/>
  </r>
  <r>
    <n v="3421"/>
    <x v="1695"/>
    <x v="0"/>
    <x v="316"/>
    <n v="41429"/>
    <s v="Standard Class"/>
    <s v="CL-12565"/>
    <s v="Clay Ludtke"/>
    <x v="0"/>
    <s v="United States"/>
    <s v="Los Angeles"/>
    <x v="1"/>
    <n v="90004"/>
    <x v="1"/>
    <s v="OFF-AP-10000891"/>
    <x v="1"/>
    <x v="9"/>
    <s v="Kensington 7 Outlet MasterPiece HOMEOFFICE Power Control Center"/>
    <n v="262.24"/>
    <n v="2"/>
    <n v="0"/>
    <n v="78.671999999999997"/>
  </r>
  <r>
    <n v="3422"/>
    <x v="1695"/>
    <x v="0"/>
    <x v="316"/>
    <n v="41429"/>
    <s v="Standard Class"/>
    <s v="CL-12565"/>
    <s v="Clay Ludtke"/>
    <x v="0"/>
    <s v="United States"/>
    <s v="Los Angeles"/>
    <x v="1"/>
    <n v="90004"/>
    <x v="1"/>
    <s v="OFF-PA-10003790"/>
    <x v="1"/>
    <x v="10"/>
    <s v="Xerox 1991"/>
    <n v="182.72"/>
    <n v="8"/>
    <n v="0"/>
    <n v="84.051199999999994"/>
  </r>
  <r>
    <n v="3423"/>
    <x v="1695"/>
    <x v="0"/>
    <x v="316"/>
    <n v="41429"/>
    <s v="Standard Class"/>
    <s v="CL-12565"/>
    <s v="Clay Ludtke"/>
    <x v="0"/>
    <s v="United States"/>
    <s v="Los Angeles"/>
    <x v="1"/>
    <n v="90004"/>
    <x v="1"/>
    <s v="TEC-AC-10002217"/>
    <x v="2"/>
    <x v="11"/>
    <s v="Imation Clip USB flash drive - 8 GB"/>
    <n v="131.6"/>
    <n v="7"/>
    <n v="0"/>
    <n v="7.8960000000000008"/>
  </r>
  <r>
    <n v="3424"/>
    <x v="1695"/>
    <x v="0"/>
    <x v="316"/>
    <n v="41429"/>
    <s v="Standard Class"/>
    <s v="CL-12565"/>
    <s v="Clay Ludtke"/>
    <x v="0"/>
    <s v="United States"/>
    <s v="Los Angeles"/>
    <x v="1"/>
    <n v="90004"/>
    <x v="1"/>
    <s v="OFF-BI-10002215"/>
    <x v="1"/>
    <x v="8"/>
    <s v="Wilson Jones Hanging View Binder, White, 1&quot;"/>
    <n v="22.72"/>
    <n v="4"/>
    <n v="0.2"/>
    <n v="7.3839999999999986"/>
  </r>
  <r>
    <n v="3425"/>
    <x v="1695"/>
    <x v="0"/>
    <x v="316"/>
    <n v="41429"/>
    <s v="Standard Class"/>
    <s v="CL-12565"/>
    <s v="Clay Ludtke"/>
    <x v="0"/>
    <s v="United States"/>
    <s v="Los Angeles"/>
    <x v="1"/>
    <n v="90004"/>
    <x v="1"/>
    <s v="TEC-MA-10001972"/>
    <x v="2"/>
    <x v="15"/>
    <s v="Okidata C331dn Printer"/>
    <n v="558.4"/>
    <n v="2"/>
    <n v="0.2"/>
    <n v="41.880000000000024"/>
  </r>
  <r>
    <n v="3426"/>
    <x v="1696"/>
    <x v="1"/>
    <x v="496"/>
    <n v="41180"/>
    <s v="Standard Class"/>
    <s v="DE-13255"/>
    <s v="Deanra Eno"/>
    <x v="2"/>
    <s v="United States"/>
    <s v="Dubuque"/>
    <x v="23"/>
    <n v="52001"/>
    <x v="2"/>
    <s v="OFF-BI-10001525"/>
    <x v="1"/>
    <x v="8"/>
    <s v="Acco Pressboard Covers with Storage Hooks, 14 7/8&quot; x 11&quot;, Executive Red"/>
    <n v="15.24"/>
    <n v="4"/>
    <n v="0"/>
    <n v="6.8579999999999988"/>
  </r>
  <r>
    <n v="3427"/>
    <x v="1696"/>
    <x v="1"/>
    <x v="496"/>
    <n v="41180"/>
    <s v="Standard Class"/>
    <s v="DE-13255"/>
    <s v="Deanra Eno"/>
    <x v="2"/>
    <s v="United States"/>
    <s v="Dubuque"/>
    <x v="23"/>
    <n v="52001"/>
    <x v="2"/>
    <s v="FUR-CH-10000988"/>
    <x v="0"/>
    <x v="1"/>
    <s v="Hon Olson Stacker Stools"/>
    <n v="1408.1"/>
    <n v="10"/>
    <n v="0"/>
    <n v="394.26800000000003"/>
  </r>
  <r>
    <n v="3428"/>
    <x v="1697"/>
    <x v="3"/>
    <x v="445"/>
    <n v="41827"/>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n v="41827"/>
    <s v="Second Class"/>
    <s v="SZ-20035"/>
    <s v="Sam Zeldin"/>
    <x v="2"/>
    <s v="United States"/>
    <s v="Lancaster"/>
    <x v="24"/>
    <n v="43130"/>
    <x v="3"/>
    <s v="FUR-TA-10002041"/>
    <x v="0"/>
    <x v="3"/>
    <s v="Bevis Round Conference Table Top, X-Base"/>
    <n v="215.148"/>
    <n v="2"/>
    <n v="0.4"/>
    <n v="-103.98819999999998"/>
  </r>
  <r>
    <n v="3430"/>
    <x v="1697"/>
    <x v="3"/>
    <x v="445"/>
    <n v="41827"/>
    <s v="Second Class"/>
    <s v="SZ-20035"/>
    <s v="Sam Zeldin"/>
    <x v="2"/>
    <s v="United States"/>
    <s v="Lancaster"/>
    <x v="24"/>
    <n v="43130"/>
    <x v="3"/>
    <s v="OFF-PA-10002246"/>
    <x v="1"/>
    <x v="10"/>
    <s v="Wirebound Four 2-3/4 x 5 Forms per Page, 400 Sets per Book"/>
    <n v="30.96"/>
    <n v="6"/>
    <n v="0.2"/>
    <n v="11.223000000000001"/>
  </r>
  <r>
    <n v="3431"/>
    <x v="1698"/>
    <x v="3"/>
    <x v="166"/>
    <n v="41983"/>
    <s v="First Class"/>
    <s v="LF-17185"/>
    <s v="Luke Foster"/>
    <x v="0"/>
    <s v="United States"/>
    <s v="Inglewood"/>
    <x v="1"/>
    <n v="90301"/>
    <x v="1"/>
    <s v="OFF-ST-10003327"/>
    <x v="1"/>
    <x v="4"/>
    <s v="Akro-Mils 12-Gallon Tote"/>
    <n v="29.79"/>
    <n v="3"/>
    <n v="0"/>
    <n v="8.6390999999999956"/>
  </r>
  <r>
    <n v="3432"/>
    <x v="1698"/>
    <x v="3"/>
    <x v="166"/>
    <n v="41983"/>
    <s v="First Class"/>
    <s v="LF-17185"/>
    <s v="Luke Foster"/>
    <x v="0"/>
    <s v="United States"/>
    <s v="Inglewood"/>
    <x v="1"/>
    <n v="90301"/>
    <x v="1"/>
    <s v="FUR-FU-10002703"/>
    <x v="0"/>
    <x v="5"/>
    <s v="Tenex Traditional Chairmats for Hard Floors, Average Lip, 36&quot; x 48&quot;"/>
    <n v="128.9"/>
    <n v="2"/>
    <n v="0"/>
    <n v="15.468000000000004"/>
  </r>
  <r>
    <n v="3433"/>
    <x v="1698"/>
    <x v="3"/>
    <x v="166"/>
    <n v="41983"/>
    <s v="First Class"/>
    <s v="LF-17185"/>
    <s v="Luke Foster"/>
    <x v="0"/>
    <s v="United States"/>
    <s v="Inglewood"/>
    <x v="1"/>
    <n v="90301"/>
    <x v="1"/>
    <s v="OFF-PA-10003651"/>
    <x v="1"/>
    <x v="10"/>
    <s v="Xerox 1968"/>
    <n v="60.12"/>
    <n v="9"/>
    <n v="0"/>
    <n v="28.857599999999998"/>
  </r>
  <r>
    <n v="3434"/>
    <x v="1699"/>
    <x v="3"/>
    <x v="256"/>
    <n v="41983"/>
    <s v="Standard Class"/>
    <s v="AB-10165"/>
    <s v="Alan Barnes"/>
    <x v="0"/>
    <s v="United States"/>
    <s v="Bellevue"/>
    <x v="4"/>
    <n v="98006"/>
    <x v="1"/>
    <s v="OFF-BI-10001617"/>
    <x v="1"/>
    <x v="8"/>
    <s v="GBC Wire Binding Combs"/>
    <n v="24.816000000000003"/>
    <n v="3"/>
    <n v="0.2"/>
    <n v="8.3753999999999991"/>
  </r>
  <r>
    <n v="3435"/>
    <x v="1699"/>
    <x v="3"/>
    <x v="256"/>
    <n v="41983"/>
    <s v="Standard Class"/>
    <s v="AB-10165"/>
    <s v="Alan Barnes"/>
    <x v="0"/>
    <s v="United States"/>
    <s v="Bellevue"/>
    <x v="4"/>
    <n v="98006"/>
    <x v="1"/>
    <s v="OFF-BI-10000145"/>
    <x v="1"/>
    <x v="8"/>
    <s v="Zipper Ring Binder Pockets"/>
    <n v="14.976000000000003"/>
    <n v="6"/>
    <n v="0.2"/>
    <n v="5.4287999999999981"/>
  </r>
  <r>
    <n v="3436"/>
    <x v="1700"/>
    <x v="1"/>
    <x v="874"/>
    <n v="41181"/>
    <s v="First Class"/>
    <s v="NM-18520"/>
    <s v="Neoma Murray"/>
    <x v="0"/>
    <s v="United States"/>
    <s v="Chicago"/>
    <x v="10"/>
    <n v="60610"/>
    <x v="2"/>
    <s v="OFF-BI-10001670"/>
    <x v="1"/>
    <x v="8"/>
    <s v="Vinyl Sectional Post Binders"/>
    <n v="15.079999999999998"/>
    <n v="2"/>
    <n v="0.8"/>
    <n v="-22.620000000000005"/>
  </r>
  <r>
    <n v="3437"/>
    <x v="1700"/>
    <x v="1"/>
    <x v="874"/>
    <n v="41181"/>
    <s v="First Class"/>
    <s v="NM-18520"/>
    <s v="Neoma Murray"/>
    <x v="0"/>
    <s v="United States"/>
    <s v="Chicago"/>
    <x v="10"/>
    <n v="60610"/>
    <x v="2"/>
    <s v="FUR-FU-10003849"/>
    <x v="0"/>
    <x v="5"/>
    <s v="DAX Metal Frame, Desktop, Stepped-Edge"/>
    <n v="24.288"/>
    <n v="3"/>
    <n v="0.6"/>
    <n v="-12.751199999999997"/>
  </r>
  <r>
    <n v="3438"/>
    <x v="1701"/>
    <x v="3"/>
    <x v="505"/>
    <n v="41943"/>
    <s v="Same Day"/>
    <s v="RA-19945"/>
    <s v="Ryan Akin"/>
    <x v="0"/>
    <s v="United States"/>
    <s v="Dallas"/>
    <x v="5"/>
    <n v="75217"/>
    <x v="2"/>
    <s v="FUR-FU-10003849"/>
    <x v="0"/>
    <x v="5"/>
    <s v="DAX Metal Frame, Desktop, Stepped-Edge"/>
    <n v="16.192"/>
    <n v="2"/>
    <n v="0.6"/>
    <n v="-8.5007999999999981"/>
  </r>
  <r>
    <n v="3439"/>
    <x v="1701"/>
    <x v="3"/>
    <x v="505"/>
    <n v="41943"/>
    <s v="Same Day"/>
    <s v="RA-19945"/>
    <s v="Ryan Akin"/>
    <x v="0"/>
    <s v="United States"/>
    <s v="Dallas"/>
    <x v="5"/>
    <n v="75217"/>
    <x v="2"/>
    <s v="FUR-TA-10002041"/>
    <x v="0"/>
    <x v="3"/>
    <s v="Bevis Round Conference Table Top, X-Base"/>
    <n v="251.00599999999997"/>
    <n v="2"/>
    <n v="0.3"/>
    <n v="-68.130199999999988"/>
  </r>
  <r>
    <n v="3440"/>
    <x v="1701"/>
    <x v="3"/>
    <x v="505"/>
    <n v="41943"/>
    <s v="Same Day"/>
    <s v="RA-19945"/>
    <s v="Ryan Akin"/>
    <x v="0"/>
    <s v="United States"/>
    <s v="Dallas"/>
    <x v="5"/>
    <n v="75217"/>
    <x v="2"/>
    <s v="OFF-ST-10002214"/>
    <x v="1"/>
    <x v="4"/>
    <s v="X-Rack File for Hanging Folders"/>
    <n v="54.192"/>
    <n v="6"/>
    <n v="0.2"/>
    <n v="4.0643999999999973"/>
  </r>
  <r>
    <n v="3441"/>
    <x v="1702"/>
    <x v="1"/>
    <x v="239"/>
    <n v="41243"/>
    <s v="Same Day"/>
    <s v="PO-19195"/>
    <s v="Phillina Ober"/>
    <x v="2"/>
    <s v="United States"/>
    <s v="San Francisco"/>
    <x v="1"/>
    <n v="94122"/>
    <x v="1"/>
    <s v="OFF-BI-10001078"/>
    <x v="1"/>
    <x v="8"/>
    <s v="Acco PRESSTEX Data Binder with Storage Hooks, Dark Blue, 14 7/8&quot; X 11&quot;"/>
    <n v="4.3040000000000003"/>
    <n v="1"/>
    <n v="0.2"/>
    <n v="1.5602"/>
  </r>
  <r>
    <n v="3442"/>
    <x v="1703"/>
    <x v="2"/>
    <x v="518"/>
    <n v="40616"/>
    <s v="Second Class"/>
    <s v="KA-16525"/>
    <s v="Kelly Andreada"/>
    <x v="0"/>
    <s v="United States"/>
    <s v="New York City"/>
    <x v="15"/>
    <n v="10024"/>
    <x v="3"/>
    <s v="OFF-PA-10002137"/>
    <x v="1"/>
    <x v="10"/>
    <s v="Southworth 100% Résumé Paper, 24lb."/>
    <n v="108.92"/>
    <n v="14"/>
    <n v="0"/>
    <n v="49.013999999999996"/>
  </r>
  <r>
    <n v="3443"/>
    <x v="1704"/>
    <x v="3"/>
    <x v="123"/>
    <n v="41967"/>
    <s v="Standard Class"/>
    <s v="JD-16150"/>
    <s v="Justin Deggeller"/>
    <x v="1"/>
    <s v="United States"/>
    <s v="New York City"/>
    <x v="15"/>
    <n v="10011"/>
    <x v="3"/>
    <s v="OFF-EN-10001415"/>
    <x v="1"/>
    <x v="12"/>
    <s v="Staples"/>
    <n v="16.740000000000002"/>
    <n v="3"/>
    <n v="0"/>
    <n v="8.370000000000001"/>
  </r>
  <r>
    <n v="3444"/>
    <x v="1704"/>
    <x v="3"/>
    <x v="123"/>
    <n v="41967"/>
    <s v="Standard Class"/>
    <s v="JD-16150"/>
    <s v="Justin Deggeller"/>
    <x v="1"/>
    <s v="United States"/>
    <s v="New York City"/>
    <x v="15"/>
    <n v="10011"/>
    <x v="3"/>
    <s v="OFF-AP-10003849"/>
    <x v="1"/>
    <x v="9"/>
    <s v="Hoover Shoulder Vac Commercial Portable Vacuum"/>
    <n v="2504.7399999999998"/>
    <n v="7"/>
    <n v="0"/>
    <n v="626.18499999999995"/>
  </r>
  <r>
    <n v="3445"/>
    <x v="1705"/>
    <x v="0"/>
    <x v="875"/>
    <n v="41489"/>
    <s v="Standard Class"/>
    <s v="JO-15145"/>
    <s v="Jack O'Briant"/>
    <x v="1"/>
    <s v="United States"/>
    <s v="Philadelphia"/>
    <x v="9"/>
    <n v="19140"/>
    <x v="3"/>
    <s v="OFF-ST-10001713"/>
    <x v="1"/>
    <x v="4"/>
    <s v="Gould Plastics 9-Pocket Panel Bin, 18-3/8w x 5-1/4d x 20-1/2h, Black"/>
    <n v="84.784000000000006"/>
    <n v="2"/>
    <n v="0.2"/>
    <n v="-16.956800000000005"/>
  </r>
  <r>
    <n v="3446"/>
    <x v="1706"/>
    <x v="1"/>
    <x v="821"/>
    <n v="41077"/>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n v="41494"/>
    <s v="First Class"/>
    <s v="AH-10690"/>
    <s v="Anna Häberlin"/>
    <x v="1"/>
    <s v="United States"/>
    <s v="New York City"/>
    <x v="15"/>
    <n v="10024"/>
    <x v="3"/>
    <s v="OFF-PA-10000474"/>
    <x v="1"/>
    <x v="10"/>
    <s v="Staples"/>
    <n v="70.88"/>
    <n v="2"/>
    <n v="0"/>
    <n v="33.313599999999994"/>
  </r>
  <r>
    <n v="3448"/>
    <x v="1708"/>
    <x v="3"/>
    <x v="532"/>
    <n v="41806"/>
    <s v="Standard Class"/>
    <s v="KN-16705"/>
    <s v="Kristina Nunn"/>
    <x v="2"/>
    <s v="United States"/>
    <s v="Auburn"/>
    <x v="19"/>
    <n v="36830"/>
    <x v="0"/>
    <s v="OFF-AR-10001919"/>
    <x v="1"/>
    <x v="6"/>
    <s v="OIC #2 Pencils, Medium Soft"/>
    <n v="3.76"/>
    <n v="2"/>
    <n v="0"/>
    <n v="1.0903999999999998"/>
  </r>
  <r>
    <n v="3449"/>
    <x v="1709"/>
    <x v="0"/>
    <x v="877"/>
    <n v="41561"/>
    <s v="Standard Class"/>
    <s v="TB-21250"/>
    <s v="Tim Brockman"/>
    <x v="0"/>
    <s v="United States"/>
    <s v="Los Angeles"/>
    <x v="1"/>
    <n v="90049"/>
    <x v="1"/>
    <s v="OFF-BI-10004001"/>
    <x v="1"/>
    <x v="8"/>
    <s v="GBC Recycled VeloBinder Covers"/>
    <n v="27.263999999999999"/>
    <n v="2"/>
    <n v="0.2"/>
    <n v="8.8607999999999976"/>
  </r>
  <r>
    <n v="3450"/>
    <x v="1710"/>
    <x v="2"/>
    <x v="78"/>
    <n v="40800"/>
    <s v="Standard Class"/>
    <s v="DP-13390"/>
    <s v="Dennis Pardue"/>
    <x v="2"/>
    <s v="United States"/>
    <s v="San Francisco"/>
    <x v="1"/>
    <n v="94110"/>
    <x v="1"/>
    <s v="OFF-AP-10004785"/>
    <x v="1"/>
    <x v="9"/>
    <s v="Holmes Replacement Filter for HEPA Air Cleaner, Medium Room"/>
    <n v="56.65"/>
    <n v="5"/>
    <n v="0"/>
    <n v="24.359500000000004"/>
  </r>
  <r>
    <n v="3451"/>
    <x v="1710"/>
    <x v="2"/>
    <x v="78"/>
    <n v="40800"/>
    <s v="Standard Class"/>
    <s v="DP-13390"/>
    <s v="Dennis Pardue"/>
    <x v="2"/>
    <s v="United States"/>
    <s v="San Francisco"/>
    <x v="1"/>
    <n v="94110"/>
    <x v="1"/>
    <s v="OFF-ST-10002406"/>
    <x v="1"/>
    <x v="4"/>
    <s v="Pizazz Global Quick File"/>
    <n v="14.97"/>
    <n v="1"/>
    <n v="0"/>
    <n v="4.1916000000000011"/>
  </r>
  <r>
    <n v="3452"/>
    <x v="1710"/>
    <x v="2"/>
    <x v="78"/>
    <n v="40800"/>
    <s v="Standard Class"/>
    <s v="DP-13390"/>
    <s v="Dennis Pardue"/>
    <x v="2"/>
    <s v="United States"/>
    <s v="San Francisco"/>
    <x v="1"/>
    <n v="94110"/>
    <x v="1"/>
    <s v="OFF-FA-10002988"/>
    <x v="1"/>
    <x v="13"/>
    <s v="Ideal Clamps"/>
    <n v="4.0199999999999996"/>
    <n v="2"/>
    <n v="0"/>
    <n v="1.9697999999999998"/>
  </r>
  <r>
    <n v="3453"/>
    <x v="1711"/>
    <x v="2"/>
    <x v="878"/>
    <n v="40623"/>
    <s v="Second Class"/>
    <s v="KN-16705"/>
    <s v="Kristina Nunn"/>
    <x v="2"/>
    <s v="United States"/>
    <s v="Raleigh"/>
    <x v="3"/>
    <n v="27604"/>
    <x v="0"/>
    <s v="TEC-PH-10002415"/>
    <x v="2"/>
    <x v="7"/>
    <s v="Polycom VoiceStation 500 Conference phone"/>
    <n v="471.92"/>
    <n v="2"/>
    <n v="0.2"/>
    <n v="29.495000000000019"/>
  </r>
  <r>
    <n v="3454"/>
    <x v="1712"/>
    <x v="1"/>
    <x v="879"/>
    <n v="40970"/>
    <s v="Second Class"/>
    <s v="ST-20530"/>
    <s v="Shui Tom"/>
    <x v="0"/>
    <s v="United States"/>
    <s v="Macon"/>
    <x v="32"/>
    <n v="31204"/>
    <x v="0"/>
    <s v="OFF-BI-10004236"/>
    <x v="1"/>
    <x v="8"/>
    <s v="XtraLife ClearVue Slant-D Ring Binder, White, 3&quot;"/>
    <n v="58.72"/>
    <n v="4"/>
    <n v="0"/>
    <n v="27.011199999999999"/>
  </r>
  <r>
    <n v="3455"/>
    <x v="1713"/>
    <x v="1"/>
    <x v="584"/>
    <n v="41104"/>
    <s v="Standard Class"/>
    <s v="EB-13870"/>
    <s v="Emily Burns"/>
    <x v="0"/>
    <s v="United States"/>
    <s v="Nashville"/>
    <x v="18"/>
    <n v="37211"/>
    <x v="0"/>
    <s v="OFF-AR-10000657"/>
    <x v="1"/>
    <x v="6"/>
    <s v="Binney &amp; Smith inkTank Desk Highlighter, Chisel Tip, Yellow, 12/Box"/>
    <n v="5.16"/>
    <n v="3"/>
    <n v="0.2"/>
    <n v="0.83849999999999936"/>
  </r>
  <r>
    <n v="3456"/>
    <x v="1714"/>
    <x v="0"/>
    <x v="880"/>
    <n v="41332"/>
    <s v="Standard Class"/>
    <s v="AH-10210"/>
    <s v="Alan Hwang"/>
    <x v="0"/>
    <s v="United States"/>
    <s v="Nashville"/>
    <x v="18"/>
    <n v="37211"/>
    <x v="0"/>
    <s v="OFF-PA-10004996"/>
    <x v="1"/>
    <x v="10"/>
    <s v="Speediset Carbonless Redi-Letter 7&quot; x 8 1/2&quot;"/>
    <n v="16.496000000000002"/>
    <n v="2"/>
    <n v="0.2"/>
    <n v="5.5673999999999992"/>
  </r>
  <r>
    <n v="3457"/>
    <x v="1715"/>
    <x v="3"/>
    <x v="118"/>
    <n v="41901"/>
    <s v="First Class"/>
    <s v="AS-10090"/>
    <s v="Adam Shillingsburg"/>
    <x v="0"/>
    <s v="United States"/>
    <s v="Philadelphia"/>
    <x v="9"/>
    <n v="19143"/>
    <x v="3"/>
    <s v="TEC-AC-10001109"/>
    <x v="2"/>
    <x v="11"/>
    <s v="Logitech Trackman Marble Mouse"/>
    <n v="71.975999999999999"/>
    <n v="3"/>
    <n v="0.2"/>
    <n v="19.793400000000005"/>
  </r>
  <r>
    <n v="3458"/>
    <x v="1715"/>
    <x v="3"/>
    <x v="118"/>
    <n v="41901"/>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n v="41901"/>
    <s v="First Class"/>
    <s v="AS-10090"/>
    <s v="Adam Shillingsburg"/>
    <x v="0"/>
    <s v="United States"/>
    <s v="Philadelphia"/>
    <x v="9"/>
    <n v="19143"/>
    <x v="3"/>
    <s v="OFF-BI-10002393"/>
    <x v="1"/>
    <x v="8"/>
    <s v="Binder Posts"/>
    <n v="3.4440000000000008"/>
    <n v="2"/>
    <n v="0.7"/>
    <n v="-2.7551999999999994"/>
  </r>
  <r>
    <n v="3460"/>
    <x v="1715"/>
    <x v="3"/>
    <x v="118"/>
    <n v="41901"/>
    <s v="First Class"/>
    <s v="AS-10090"/>
    <s v="Adam Shillingsburg"/>
    <x v="0"/>
    <s v="United States"/>
    <s v="Philadelphia"/>
    <x v="9"/>
    <n v="19143"/>
    <x v="3"/>
    <s v="OFF-BI-10001359"/>
    <x v="1"/>
    <x v="8"/>
    <s v="GBC DocuBind TL300 Electric Binding System"/>
    <n v="538.19400000000007"/>
    <n v="2"/>
    <n v="0.7"/>
    <n v="-412.61539999999991"/>
  </r>
  <r>
    <n v="3461"/>
    <x v="1715"/>
    <x v="3"/>
    <x v="118"/>
    <n v="41901"/>
    <s v="First Class"/>
    <s v="AS-10090"/>
    <s v="Adam Shillingsburg"/>
    <x v="0"/>
    <s v="United States"/>
    <s v="Philadelphia"/>
    <x v="9"/>
    <n v="19143"/>
    <x v="3"/>
    <s v="TEC-AC-10003628"/>
    <x v="2"/>
    <x v="11"/>
    <s v="Logitech 910-002974 M325 Wireless Mouse for Web Scrolling"/>
    <n v="47.984000000000002"/>
    <n v="2"/>
    <n v="0.2"/>
    <n v="14.395200000000004"/>
  </r>
  <r>
    <n v="3462"/>
    <x v="1716"/>
    <x v="3"/>
    <x v="60"/>
    <n v="41954"/>
    <s v="Second Class"/>
    <s v="EM-13825"/>
    <s v="Elizabeth Moffitt"/>
    <x v="1"/>
    <s v="United States"/>
    <s v="Dallas"/>
    <x v="5"/>
    <n v="75081"/>
    <x v="2"/>
    <s v="TEC-PH-10003012"/>
    <x v="2"/>
    <x v="7"/>
    <s v="Nortel Meridian M3904 Professional Digital phone"/>
    <n v="492.76800000000003"/>
    <n v="4"/>
    <n v="0.2"/>
    <n v="55.436399999999935"/>
  </r>
  <r>
    <n v="3463"/>
    <x v="1717"/>
    <x v="1"/>
    <x v="763"/>
    <n v="40962"/>
    <s v="Second Class"/>
    <s v="KA-16525"/>
    <s v="Kelly Andreada"/>
    <x v="0"/>
    <s v="United States"/>
    <s v="Perth Amboy"/>
    <x v="30"/>
    <n v="8861"/>
    <x v="3"/>
    <s v="OFF-AR-10003903"/>
    <x v="1"/>
    <x v="6"/>
    <s v="Sanford 52201 APSCO Electric Pencil Sharpener"/>
    <n v="286.78999999999996"/>
    <n v="7"/>
    <n v="0"/>
    <n v="74.565400000000011"/>
  </r>
  <r>
    <n v="3464"/>
    <x v="1718"/>
    <x v="0"/>
    <x v="881"/>
    <n v="41609"/>
    <s v="Standard Class"/>
    <s v="HJ-14875"/>
    <s v="Heather Jas"/>
    <x v="2"/>
    <s v="United States"/>
    <s v="Jacksonville"/>
    <x v="2"/>
    <n v="32216"/>
    <x v="0"/>
    <s v="OFF-PA-10004675"/>
    <x v="1"/>
    <x v="10"/>
    <s v="Telephone Message Books with Fax/Mobile Section, 5 1/2&quot; x 3 3/16&quot;"/>
    <n v="5.08"/>
    <n v="1"/>
    <n v="0.2"/>
    <n v="1.6509999999999998"/>
  </r>
  <r>
    <n v="3465"/>
    <x v="1719"/>
    <x v="3"/>
    <x v="734"/>
    <n v="41979"/>
    <s v="Second Class"/>
    <s v="ND-18370"/>
    <s v="Natalie DeCherney"/>
    <x v="0"/>
    <s v="United States"/>
    <s v="Jacksonville"/>
    <x v="2"/>
    <n v="32216"/>
    <x v="0"/>
    <s v="TEC-AC-10001990"/>
    <x v="2"/>
    <x v="11"/>
    <s v="Kensington Orbit Wireless Mobile Trackball for PC and Mac"/>
    <n v="47.992000000000004"/>
    <n v="1"/>
    <n v="0.2"/>
    <n v="7.198799999999995"/>
  </r>
  <r>
    <n v="3466"/>
    <x v="1720"/>
    <x v="1"/>
    <x v="229"/>
    <n v="41166"/>
    <s v="Standard Class"/>
    <s v="EH-13765"/>
    <s v="Edward Hooks"/>
    <x v="1"/>
    <s v="United States"/>
    <s v="Revere"/>
    <x v="31"/>
    <n v="2151"/>
    <x v="3"/>
    <s v="OFF-AP-10003842"/>
    <x v="1"/>
    <x v="9"/>
    <s v="Euro-Pro Shark Turbo Vacuum"/>
    <n v="61.96"/>
    <n v="2"/>
    <n v="0"/>
    <n v="16.1096"/>
  </r>
  <r>
    <n v="3467"/>
    <x v="1720"/>
    <x v="1"/>
    <x v="229"/>
    <n v="41166"/>
    <s v="Standard Class"/>
    <s v="EH-13765"/>
    <s v="Edward Hooks"/>
    <x v="1"/>
    <s v="United States"/>
    <s v="Revere"/>
    <x v="31"/>
    <n v="2151"/>
    <x v="3"/>
    <s v="FUR-BO-10004695"/>
    <x v="0"/>
    <x v="0"/>
    <s v="O'Sullivan 2-Door Barrister Bookcase in Odessa Pine"/>
    <n v="361.96"/>
    <n v="2"/>
    <n v="0"/>
    <n v="83.25079999999997"/>
  </r>
  <r>
    <n v="3468"/>
    <x v="1720"/>
    <x v="1"/>
    <x v="229"/>
    <n v="41166"/>
    <s v="Standard Class"/>
    <s v="EH-13765"/>
    <s v="Edward Hooks"/>
    <x v="1"/>
    <s v="United States"/>
    <s v="Revere"/>
    <x v="31"/>
    <n v="2151"/>
    <x v="3"/>
    <s v="OFF-PA-10003039"/>
    <x v="1"/>
    <x v="10"/>
    <s v="Xerox 1960"/>
    <n v="278.82"/>
    <n v="9"/>
    <n v="0"/>
    <n v="125.46899999999999"/>
  </r>
  <r>
    <n v="3469"/>
    <x v="1721"/>
    <x v="0"/>
    <x v="882"/>
    <n v="41628"/>
    <s v="Standard Class"/>
    <s v="MC-17845"/>
    <s v="Michael Chen"/>
    <x v="0"/>
    <s v="United States"/>
    <s v="Jackson"/>
    <x v="35"/>
    <n v="39212"/>
    <x v="0"/>
    <s v="FUR-FU-10002045"/>
    <x v="0"/>
    <x v="5"/>
    <s v="Executive Impressions 14&quot;"/>
    <n v="133.38"/>
    <n v="6"/>
    <n v="0"/>
    <n v="58.687200000000011"/>
  </r>
  <r>
    <n v="3470"/>
    <x v="1722"/>
    <x v="1"/>
    <x v="744"/>
    <n v="41009"/>
    <s v="Standard Class"/>
    <s v="MH-17455"/>
    <s v="Mark Hamilton"/>
    <x v="0"/>
    <s v="United States"/>
    <s v="Jacksonville"/>
    <x v="3"/>
    <n v="28540"/>
    <x v="0"/>
    <s v="OFF-PA-10001019"/>
    <x v="1"/>
    <x v="10"/>
    <s v="Xerox 1884"/>
    <n v="47.952000000000005"/>
    <n v="3"/>
    <n v="0.2"/>
    <n v="16.183799999999998"/>
  </r>
  <r>
    <n v="3471"/>
    <x v="1723"/>
    <x v="0"/>
    <x v="49"/>
    <n v="41614"/>
    <s v="Standard Class"/>
    <s v="CL-11890"/>
    <s v="Carl Ludwig"/>
    <x v="0"/>
    <s v="United States"/>
    <s v="San Francisco"/>
    <x v="1"/>
    <n v="94122"/>
    <x v="1"/>
    <s v="FUR-FU-10003724"/>
    <x v="0"/>
    <x v="5"/>
    <s v="Westinghouse Clip-On Gooseneck Lamps"/>
    <n v="16.739999999999998"/>
    <n v="2"/>
    <n v="0"/>
    <n v="4.3523999999999994"/>
  </r>
  <r>
    <n v="3472"/>
    <x v="1724"/>
    <x v="3"/>
    <x v="105"/>
    <n v="41961"/>
    <s v="Standard Class"/>
    <s v="SF-20965"/>
    <s v="Sylvia Foulston"/>
    <x v="1"/>
    <s v="United States"/>
    <s v="Columbus"/>
    <x v="24"/>
    <n v="43229"/>
    <x v="3"/>
    <s v="OFF-PA-10003673"/>
    <x v="1"/>
    <x v="10"/>
    <s v="Strathmore Photo Mount Cards"/>
    <n v="10.848000000000001"/>
    <n v="2"/>
    <n v="0.2"/>
    <n v="3.5255999999999994"/>
  </r>
  <r>
    <n v="3473"/>
    <x v="1724"/>
    <x v="3"/>
    <x v="105"/>
    <n v="41961"/>
    <s v="Standard Class"/>
    <s v="SF-20965"/>
    <s v="Sylvia Foulston"/>
    <x v="1"/>
    <s v="United States"/>
    <s v="Columbus"/>
    <x v="24"/>
    <n v="43229"/>
    <x v="3"/>
    <s v="TEC-AC-10003614"/>
    <x v="2"/>
    <x v="11"/>
    <s v="Verbatim 25 GB 6x Blu-ray Single Layer Recordable Disc, 10/Pack"/>
    <n v="18.544"/>
    <n v="2"/>
    <n v="0.2"/>
    <n v="3.0133999999999981"/>
  </r>
  <r>
    <n v="3474"/>
    <x v="1725"/>
    <x v="3"/>
    <x v="448"/>
    <n v="41709"/>
    <s v="Standard Class"/>
    <s v="EP-13915"/>
    <s v="Emily Phan"/>
    <x v="0"/>
    <s v="United States"/>
    <s v="Dearborn Heights"/>
    <x v="12"/>
    <n v="48127"/>
    <x v="2"/>
    <s v="FUR-CH-10000785"/>
    <x v="0"/>
    <x v="1"/>
    <s v="Global Ergonomic Managers Chair"/>
    <n v="180.98"/>
    <n v="1"/>
    <n v="0"/>
    <n v="47.0548"/>
  </r>
  <r>
    <n v="3475"/>
    <x v="1725"/>
    <x v="3"/>
    <x v="448"/>
    <n v="41709"/>
    <s v="Standard Class"/>
    <s v="EP-13915"/>
    <s v="Emily Phan"/>
    <x v="0"/>
    <s v="United States"/>
    <s v="Dearborn Heights"/>
    <x v="12"/>
    <n v="48127"/>
    <x v="2"/>
    <s v="TEC-AC-10002926"/>
    <x v="2"/>
    <x v="11"/>
    <s v="Logitech Wireless Marathon Mouse M705"/>
    <n v="99.98"/>
    <n v="2"/>
    <n v="0"/>
    <n v="42.991400000000006"/>
  </r>
  <r>
    <n v="3476"/>
    <x v="1726"/>
    <x v="0"/>
    <x v="581"/>
    <n v="41609"/>
    <s v="First Class"/>
    <s v="RW-19630"/>
    <s v="Rob Williams"/>
    <x v="1"/>
    <s v="United States"/>
    <s v="Overland Park"/>
    <x v="41"/>
    <n v="66212"/>
    <x v="2"/>
    <s v="TEC-AC-10004633"/>
    <x v="2"/>
    <x v="11"/>
    <s v="Verbatim 25 GB 6x Blu-ray Single Layer Recordable Disc, 3/Pack"/>
    <n v="34.950000000000003"/>
    <n v="5"/>
    <n v="0"/>
    <n v="15.378000000000004"/>
  </r>
  <r>
    <n v="3477"/>
    <x v="1726"/>
    <x v="0"/>
    <x v="581"/>
    <n v="41609"/>
    <s v="First Class"/>
    <s v="RW-19630"/>
    <s v="Rob Williams"/>
    <x v="1"/>
    <s v="United States"/>
    <s v="Overland Park"/>
    <x v="41"/>
    <n v="66212"/>
    <x v="2"/>
    <s v="OFF-BI-10000977"/>
    <x v="1"/>
    <x v="8"/>
    <s v="Ibico Plastic Spiral Binding Combs"/>
    <n v="152"/>
    <n v="5"/>
    <n v="0"/>
    <n v="69.919999999999987"/>
  </r>
  <r>
    <n v="3478"/>
    <x v="1727"/>
    <x v="2"/>
    <x v="883"/>
    <n v="40791"/>
    <s v="Standard Class"/>
    <s v="SJ-20500"/>
    <s v="Shirley Jackson"/>
    <x v="0"/>
    <s v="United States"/>
    <s v="Santa Fe"/>
    <x v="27"/>
    <n v="87505"/>
    <x v="1"/>
    <s v="TEC-AC-10001635"/>
    <x v="2"/>
    <x v="11"/>
    <s v="KeyTronic KT400U2 - Keyboard - Black"/>
    <n v="92.52"/>
    <n v="9"/>
    <n v="0"/>
    <n v="18.503999999999991"/>
  </r>
  <r>
    <n v="3479"/>
    <x v="1728"/>
    <x v="0"/>
    <x v="16"/>
    <n v="41623"/>
    <s v="Standard Class"/>
    <s v="SP-20620"/>
    <s v="Stefania Perrino"/>
    <x v="1"/>
    <s v="United States"/>
    <s v="San Francisco"/>
    <x v="1"/>
    <n v="94110"/>
    <x v="1"/>
    <s v="OFF-AR-10003056"/>
    <x v="1"/>
    <x v="6"/>
    <s v="Newell 341"/>
    <n v="8.56"/>
    <n v="2"/>
    <n v="0"/>
    <n v="2.4823999999999993"/>
  </r>
  <r>
    <n v="3480"/>
    <x v="1728"/>
    <x v="0"/>
    <x v="16"/>
    <n v="41623"/>
    <s v="Standard Class"/>
    <s v="SP-20620"/>
    <s v="Stefania Perrino"/>
    <x v="1"/>
    <s v="United States"/>
    <s v="San Francisco"/>
    <x v="1"/>
    <n v="94110"/>
    <x v="1"/>
    <s v="OFF-PA-10003363"/>
    <x v="1"/>
    <x v="10"/>
    <s v="Xerox 204"/>
    <n v="45.36"/>
    <n v="7"/>
    <n v="0"/>
    <n v="21.772800000000004"/>
  </r>
  <r>
    <n v="3481"/>
    <x v="1728"/>
    <x v="0"/>
    <x v="16"/>
    <n v="41623"/>
    <s v="Standard Class"/>
    <s v="SP-20620"/>
    <s v="Stefania Perrino"/>
    <x v="1"/>
    <s v="United States"/>
    <s v="San Francisco"/>
    <x v="1"/>
    <n v="94110"/>
    <x v="1"/>
    <s v="FUR-TA-10003954"/>
    <x v="0"/>
    <x v="3"/>
    <s v="Hon 94000 Series Round Tables"/>
    <n v="1421.6640000000002"/>
    <n v="6"/>
    <n v="0.2"/>
    <n v="-195.47879999999998"/>
  </r>
  <r>
    <n v="3482"/>
    <x v="1729"/>
    <x v="2"/>
    <x v="884"/>
    <n v="40643"/>
    <s v="First Class"/>
    <s v="PJ-19015"/>
    <s v="Pauline Johnson"/>
    <x v="0"/>
    <s v="United States"/>
    <s v="Mobile"/>
    <x v="19"/>
    <n v="36608"/>
    <x v="0"/>
    <s v="FUR-FU-10004415"/>
    <x v="0"/>
    <x v="5"/>
    <s v="Stacking Tray, Side-Loading, Legal, Smoke"/>
    <n v="8.9600000000000009"/>
    <n v="2"/>
    <n v="0"/>
    <n v="2.7775999999999996"/>
  </r>
  <r>
    <n v="3483"/>
    <x v="1730"/>
    <x v="2"/>
    <x v="9"/>
    <n v="40784"/>
    <s v="First Class"/>
    <s v="CC-12610"/>
    <s v="Corey Catlett"/>
    <x v="1"/>
    <s v="United States"/>
    <s v="Springfield"/>
    <x v="17"/>
    <n v="22153"/>
    <x v="0"/>
    <s v="TEC-PH-10000455"/>
    <x v="2"/>
    <x v="7"/>
    <s v="GE 30522EE2"/>
    <n v="579.94999999999993"/>
    <n v="5"/>
    <n v="0"/>
    <n v="168.18549999999993"/>
  </r>
  <r>
    <n v="3484"/>
    <x v="1730"/>
    <x v="2"/>
    <x v="9"/>
    <n v="40784"/>
    <s v="First Class"/>
    <s v="CC-12610"/>
    <s v="Corey Catlett"/>
    <x v="1"/>
    <s v="United States"/>
    <s v="Springfield"/>
    <x v="17"/>
    <n v="22153"/>
    <x v="0"/>
    <s v="FUR-FU-10002456"/>
    <x v="0"/>
    <x v="5"/>
    <s v="Master Caster Door Stop, Large Neon Orange"/>
    <n v="29.12"/>
    <n v="4"/>
    <n v="0"/>
    <n v="12.521600000000003"/>
  </r>
  <r>
    <n v="3485"/>
    <x v="1730"/>
    <x v="2"/>
    <x v="9"/>
    <n v="40784"/>
    <s v="First Class"/>
    <s v="CC-12610"/>
    <s v="Corey Catlett"/>
    <x v="1"/>
    <s v="United States"/>
    <s v="Springfield"/>
    <x v="17"/>
    <n v="22153"/>
    <x v="0"/>
    <s v="FUR-TA-10003569"/>
    <x v="0"/>
    <x v="3"/>
    <s v="Bretford CR8500 Series Meeting Room Furniture"/>
    <n v="1202.94"/>
    <n v="3"/>
    <n v="0"/>
    <n v="300.73500000000001"/>
  </r>
  <r>
    <n v="3486"/>
    <x v="1731"/>
    <x v="0"/>
    <x v="147"/>
    <n v="41574"/>
    <s v="Standard Class"/>
    <s v="MY-18295"/>
    <s v="Muhammed Yedwab"/>
    <x v="1"/>
    <s v="United States"/>
    <s v="Newark"/>
    <x v="13"/>
    <n v="19711"/>
    <x v="3"/>
    <s v="OFF-BI-10002813"/>
    <x v="1"/>
    <x v="8"/>
    <s v="Avery Reinforcements for Hole-Punch Pages"/>
    <n v="7.92"/>
    <n v="4"/>
    <n v="0"/>
    <n v="3.5640000000000001"/>
  </r>
  <r>
    <n v="3487"/>
    <x v="1732"/>
    <x v="0"/>
    <x v="885"/>
    <n v="41609"/>
    <s v="Same Day"/>
    <s v="DB-13210"/>
    <s v="Dean Braden"/>
    <x v="0"/>
    <s v="United States"/>
    <s v="Hickory"/>
    <x v="3"/>
    <n v="28601"/>
    <x v="0"/>
    <s v="TEC-PH-10002890"/>
    <x v="2"/>
    <x v="7"/>
    <s v="AT&amp;T 17929 Lendline Telephone"/>
    <n v="36.192"/>
    <n v="1"/>
    <n v="0.2"/>
    <n v="2.7143999999999995"/>
  </r>
  <r>
    <n v="3488"/>
    <x v="1733"/>
    <x v="3"/>
    <x v="528"/>
    <n v="41894"/>
    <s v="Standard Class"/>
    <s v="MG-17875"/>
    <s v="Michael Grace"/>
    <x v="2"/>
    <s v="United States"/>
    <s v="Fort Lauderdale"/>
    <x v="2"/>
    <n v="33311"/>
    <x v="0"/>
    <s v="OFF-ST-10001522"/>
    <x v="1"/>
    <x v="4"/>
    <s v="Gould Plastics 18-Pocket Panel Bin, 34w x 5-1/4d x 20-1/2h"/>
    <n v="147.184"/>
    <n v="2"/>
    <n v="0.2"/>
    <n v="-29.436800000000012"/>
  </r>
  <r>
    <n v="3489"/>
    <x v="1734"/>
    <x v="1"/>
    <x v="740"/>
    <n v="41096"/>
    <s v="Standard Class"/>
    <s v="RH-19600"/>
    <s v="Rob Haberlin"/>
    <x v="0"/>
    <s v="United States"/>
    <s v="Carol Stream"/>
    <x v="10"/>
    <n v="60188"/>
    <x v="2"/>
    <s v="FUR-CH-10004086"/>
    <x v="0"/>
    <x v="1"/>
    <s v="Hon 4070 Series Pagoda Armless Upholstered Stacking Chairs"/>
    <n v="408.42200000000003"/>
    <n v="2"/>
    <n v="0.3"/>
    <n v="-5.8346000000000231"/>
  </r>
  <r>
    <n v="3490"/>
    <x v="1734"/>
    <x v="1"/>
    <x v="740"/>
    <n v="41096"/>
    <s v="Standard Class"/>
    <s v="RH-19600"/>
    <s v="Rob Haberlin"/>
    <x v="0"/>
    <s v="United States"/>
    <s v="Carol Stream"/>
    <x v="10"/>
    <n v="60188"/>
    <x v="2"/>
    <s v="FUR-CH-10003774"/>
    <x v="0"/>
    <x v="1"/>
    <s v="Global Wood Trimmed Manager's Task Chair, Khaki"/>
    <n v="382.11599999999999"/>
    <n v="6"/>
    <n v="0.3"/>
    <n v="-92.799600000000027"/>
  </r>
  <r>
    <n v="3491"/>
    <x v="1734"/>
    <x v="1"/>
    <x v="740"/>
    <n v="41096"/>
    <s v="Standard Class"/>
    <s v="RH-19600"/>
    <s v="Rob Haberlin"/>
    <x v="0"/>
    <s v="United States"/>
    <s v="Carol Stream"/>
    <x v="10"/>
    <n v="60188"/>
    <x v="2"/>
    <s v="OFF-ST-10004507"/>
    <x v="1"/>
    <x v="4"/>
    <s v="Advantus Rolling Storage Box"/>
    <n v="68.599999999999994"/>
    <n v="5"/>
    <n v="0.2"/>
    <n v="6.0024999999999977"/>
  </r>
  <r>
    <n v="3492"/>
    <x v="1734"/>
    <x v="1"/>
    <x v="740"/>
    <n v="41096"/>
    <s v="Standard Class"/>
    <s v="RH-19600"/>
    <s v="Rob Haberlin"/>
    <x v="0"/>
    <s v="United States"/>
    <s v="Carol Stream"/>
    <x v="10"/>
    <n v="60188"/>
    <x v="2"/>
    <s v="OFF-ST-10003208"/>
    <x v="1"/>
    <x v="4"/>
    <s v="Adjustable Depth Letter/Legal Cart"/>
    <n v="435.50400000000002"/>
    <n v="3"/>
    <n v="0.2"/>
    <n v="48.994199999999921"/>
  </r>
  <r>
    <n v="3493"/>
    <x v="1734"/>
    <x v="1"/>
    <x v="740"/>
    <n v="41096"/>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n v="41911"/>
    <s v="Standard Class"/>
    <s v="KB-16240"/>
    <s v="Karen Bern"/>
    <x v="1"/>
    <s v="United States"/>
    <s v="Saint Cloud"/>
    <x v="11"/>
    <n v="56301"/>
    <x v="2"/>
    <s v="TEC-AC-10002305"/>
    <x v="2"/>
    <x v="11"/>
    <s v="KeyTronic E03601U1 - Keyboard - Beige"/>
    <n v="72"/>
    <n v="4"/>
    <n v="0"/>
    <n v="12.959999999999994"/>
  </r>
  <r>
    <n v="3495"/>
    <x v="1735"/>
    <x v="3"/>
    <x v="241"/>
    <n v="41911"/>
    <s v="Standard Class"/>
    <s v="KB-16240"/>
    <s v="Karen Bern"/>
    <x v="1"/>
    <s v="United States"/>
    <s v="Saint Cloud"/>
    <x v="11"/>
    <n v="56301"/>
    <x v="2"/>
    <s v="TEC-AC-10000990"/>
    <x v="2"/>
    <x v="11"/>
    <s v="Imation Bio 2GB USB Flash Drive Imation Corp"/>
    <n v="655.90000000000009"/>
    <n v="5"/>
    <n v="0"/>
    <n v="275.47800000000001"/>
  </r>
  <r>
    <n v="3496"/>
    <x v="1735"/>
    <x v="3"/>
    <x v="241"/>
    <n v="41911"/>
    <s v="Standard Class"/>
    <s v="KB-16240"/>
    <s v="Karen Bern"/>
    <x v="1"/>
    <s v="United States"/>
    <s v="Saint Cloud"/>
    <x v="11"/>
    <n v="56301"/>
    <x v="2"/>
    <s v="FUR-CH-10000665"/>
    <x v="0"/>
    <x v="1"/>
    <s v="Global Airflow Leather Mesh Back Chair, Black"/>
    <n v="603.91999999999996"/>
    <n v="4"/>
    <n v="0"/>
    <n v="181.17599999999993"/>
  </r>
  <r>
    <n v="3497"/>
    <x v="1736"/>
    <x v="0"/>
    <x v="590"/>
    <n v="41502"/>
    <s v="Standard Class"/>
    <s v="CA-12055"/>
    <s v="Cathy Armstrong"/>
    <x v="2"/>
    <s v="United States"/>
    <s v="Los Angeles"/>
    <x v="1"/>
    <n v="90036"/>
    <x v="1"/>
    <s v="FUR-TA-10001932"/>
    <x v="0"/>
    <x v="3"/>
    <s v="Chromcraft 48&quot; x 96&quot; Racetrack Double Pedestal Table"/>
    <n v="513.024"/>
    <n v="2"/>
    <n v="0.2"/>
    <n v="12.82559999999998"/>
  </r>
  <r>
    <n v="3498"/>
    <x v="1736"/>
    <x v="0"/>
    <x v="590"/>
    <n v="41502"/>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n v="41502"/>
    <s v="Standard Class"/>
    <s v="CA-12055"/>
    <s v="Cathy Armstrong"/>
    <x v="2"/>
    <s v="United States"/>
    <s v="Los Angeles"/>
    <x v="1"/>
    <n v="90036"/>
    <x v="1"/>
    <s v="OFF-BI-10002160"/>
    <x v="1"/>
    <x v="8"/>
    <s v="Acco Hanging Data Binders"/>
    <n v="15.24"/>
    <n v="5"/>
    <n v="0.2"/>
    <n v="5.3339999999999996"/>
  </r>
  <r>
    <n v="3500"/>
    <x v="1737"/>
    <x v="0"/>
    <x v="321"/>
    <n v="41551"/>
    <s v="Standard Class"/>
    <s v="JK-15730"/>
    <s v="Joe Kamberova"/>
    <x v="0"/>
    <s v="United States"/>
    <s v="Mobile"/>
    <x v="19"/>
    <n v="36608"/>
    <x v="0"/>
    <s v="TEC-AC-10000420"/>
    <x v="2"/>
    <x v="11"/>
    <s v="Logitech G500s Laser Gaming Mouse with Adjustable Weight Tuning"/>
    <n v="209.96999999999997"/>
    <n v="3"/>
    <n v="0"/>
    <n v="71.389799999999994"/>
  </r>
  <r>
    <n v="3501"/>
    <x v="1737"/>
    <x v="0"/>
    <x v="321"/>
    <n v="41551"/>
    <s v="Standard Class"/>
    <s v="JK-15730"/>
    <s v="Joe Kamberova"/>
    <x v="0"/>
    <s v="United States"/>
    <s v="Mobile"/>
    <x v="19"/>
    <n v="36608"/>
    <x v="0"/>
    <s v="OFF-BI-10001989"/>
    <x v="1"/>
    <x v="8"/>
    <s v="Premium Transparent Presentation Covers by GBC"/>
    <n v="62.94"/>
    <n v="3"/>
    <n v="0"/>
    <n v="30.211199999999998"/>
  </r>
  <r>
    <n v="3502"/>
    <x v="1737"/>
    <x v="0"/>
    <x v="321"/>
    <n v="41551"/>
    <s v="Standard Class"/>
    <s v="JK-15730"/>
    <s v="Joe Kamberova"/>
    <x v="0"/>
    <s v="United States"/>
    <s v="Mobile"/>
    <x v="19"/>
    <n v="36608"/>
    <x v="0"/>
    <s v="OFF-AR-10001149"/>
    <x v="1"/>
    <x v="6"/>
    <s v="Sanford Colorific Colored Pencils, 12/Box"/>
    <n v="25.919999999999998"/>
    <n v="9"/>
    <n v="0"/>
    <n v="7.7759999999999989"/>
  </r>
  <r>
    <n v="3503"/>
    <x v="1738"/>
    <x v="3"/>
    <x v="318"/>
    <n v="41740"/>
    <s v="Same Day"/>
    <s v="RD-19930"/>
    <s v="Russell D'Ascenzo"/>
    <x v="0"/>
    <s v="United States"/>
    <s v="Austin"/>
    <x v="5"/>
    <n v="78745"/>
    <x v="2"/>
    <s v="OFF-PA-10004101"/>
    <x v="1"/>
    <x v="10"/>
    <s v="Xerox 1894"/>
    <n v="10.368000000000002"/>
    <n v="2"/>
    <n v="0.2"/>
    <n v="3.6288"/>
  </r>
  <r>
    <n v="3504"/>
    <x v="1738"/>
    <x v="3"/>
    <x v="318"/>
    <n v="41740"/>
    <s v="Same Day"/>
    <s v="RD-19930"/>
    <s v="Russell D'Ascenzo"/>
    <x v="0"/>
    <s v="United States"/>
    <s v="Austin"/>
    <x v="5"/>
    <n v="78745"/>
    <x v="2"/>
    <s v="TEC-AC-10001714"/>
    <x v="2"/>
    <x v="11"/>
    <s v="Logitech MX Performance Wireless Mouse"/>
    <n v="95.736000000000004"/>
    <n v="3"/>
    <n v="0.2"/>
    <n v="20.343900000000001"/>
  </r>
  <r>
    <n v="3505"/>
    <x v="1739"/>
    <x v="0"/>
    <x v="122"/>
    <n v="41629"/>
    <s v="Second Class"/>
    <s v="JK-16120"/>
    <s v="Julie Kriz"/>
    <x v="2"/>
    <s v="United States"/>
    <s v="New York City"/>
    <x v="15"/>
    <n v="10009"/>
    <x v="3"/>
    <s v="OFF-ST-10003716"/>
    <x v="1"/>
    <x v="4"/>
    <s v="Tennsco Double-Tier Lockers"/>
    <n v="900.08"/>
    <n v="4"/>
    <n v="0"/>
    <n v="117.0104"/>
  </r>
  <r>
    <n v="3506"/>
    <x v="1740"/>
    <x v="2"/>
    <x v="886"/>
    <n v="40718"/>
    <s v="Standard Class"/>
    <s v="SC-20020"/>
    <s v="Sam Craven"/>
    <x v="0"/>
    <s v="United States"/>
    <s v="Plano"/>
    <x v="5"/>
    <n v="75023"/>
    <x v="2"/>
    <s v="TEC-PH-10000369"/>
    <x v="2"/>
    <x v="7"/>
    <s v="HTC One Mini"/>
    <n v="201.584"/>
    <n v="2"/>
    <n v="0.2"/>
    <n v="20.158400000000015"/>
  </r>
  <r>
    <n v="3507"/>
    <x v="1740"/>
    <x v="2"/>
    <x v="886"/>
    <n v="40718"/>
    <s v="Standard Class"/>
    <s v="SC-20020"/>
    <s v="Sam Craven"/>
    <x v="0"/>
    <s v="United States"/>
    <s v="Plano"/>
    <x v="5"/>
    <n v="75023"/>
    <x v="2"/>
    <s v="OFF-BI-10000756"/>
    <x v="1"/>
    <x v="8"/>
    <s v="Storex DuraTech Recycled Plastic Frosted Binders"/>
    <n v="3.3919999999999995"/>
    <n v="4"/>
    <n v="0.8"/>
    <n v="-5.088000000000001"/>
  </r>
  <r>
    <n v="3508"/>
    <x v="1740"/>
    <x v="2"/>
    <x v="886"/>
    <n v="40718"/>
    <s v="Standard Class"/>
    <s v="SC-20020"/>
    <s v="Sam Craven"/>
    <x v="0"/>
    <s v="United States"/>
    <s v="Plano"/>
    <x v="5"/>
    <n v="75023"/>
    <x v="2"/>
    <s v="FUR-BO-10001608"/>
    <x v="0"/>
    <x v="0"/>
    <s v="Hon Metal Bookcases, Black"/>
    <n v="193.06559999999999"/>
    <n v="4"/>
    <n v="0.32"/>
    <n v="-19.874399999999994"/>
  </r>
  <r>
    <n v="3509"/>
    <x v="1740"/>
    <x v="2"/>
    <x v="886"/>
    <n v="40718"/>
    <s v="Standard Class"/>
    <s v="SC-20020"/>
    <s v="Sam Craven"/>
    <x v="0"/>
    <s v="United States"/>
    <s v="Plano"/>
    <x v="5"/>
    <n v="75023"/>
    <x v="2"/>
    <s v="OFF-PA-10001166"/>
    <x v="1"/>
    <x v="10"/>
    <s v="Xerox 2"/>
    <n v="15.552000000000003"/>
    <n v="3"/>
    <n v="0.2"/>
    <n v="5.4432"/>
  </r>
  <r>
    <n v="3510"/>
    <x v="1740"/>
    <x v="2"/>
    <x v="886"/>
    <n v="40718"/>
    <s v="Standard Class"/>
    <s v="SC-20020"/>
    <s v="Sam Craven"/>
    <x v="0"/>
    <s v="United States"/>
    <s v="Plano"/>
    <x v="5"/>
    <n v="75023"/>
    <x v="2"/>
    <s v="OFF-PA-10000587"/>
    <x v="1"/>
    <x v="10"/>
    <s v="Array Parchment Paper, Assorted Colors"/>
    <n v="11.648000000000001"/>
    <n v="2"/>
    <n v="0.2"/>
    <n v="4.0768000000000004"/>
  </r>
  <r>
    <n v="3511"/>
    <x v="1740"/>
    <x v="2"/>
    <x v="886"/>
    <n v="40718"/>
    <s v="Standard Class"/>
    <s v="SC-20020"/>
    <s v="Sam Craven"/>
    <x v="0"/>
    <s v="United States"/>
    <s v="Plano"/>
    <x v="5"/>
    <n v="75023"/>
    <x v="2"/>
    <s v="TEC-MA-10001972"/>
    <x v="2"/>
    <x v="15"/>
    <s v="Okidata C331dn Printer"/>
    <n v="418.8"/>
    <n v="2"/>
    <n v="0.4"/>
    <n v="-97.71999999999997"/>
  </r>
  <r>
    <n v="3512"/>
    <x v="1740"/>
    <x v="2"/>
    <x v="886"/>
    <n v="40718"/>
    <s v="Standard Class"/>
    <s v="SC-20020"/>
    <s v="Sam Craven"/>
    <x v="0"/>
    <s v="United States"/>
    <s v="Plano"/>
    <x v="5"/>
    <n v="75023"/>
    <x v="2"/>
    <s v="OFF-ST-10004123"/>
    <x v="1"/>
    <x v="4"/>
    <s v="Safco Industrial Wire Shelving System"/>
    <n v="509.48800000000006"/>
    <n v="7"/>
    <n v="0.2"/>
    <n v="-127.37200000000001"/>
  </r>
  <r>
    <n v="3513"/>
    <x v="1741"/>
    <x v="3"/>
    <x v="507"/>
    <n v="41889"/>
    <s v="First Class"/>
    <s v="HW-14935"/>
    <s v="Helen Wasserman"/>
    <x v="1"/>
    <s v="United States"/>
    <s v="Chicago"/>
    <x v="10"/>
    <n v="60653"/>
    <x v="2"/>
    <s v="FUR-BO-10000112"/>
    <x v="0"/>
    <x v="0"/>
    <s v="Bush Birmingham Collection Bookcase, Dark Cherry"/>
    <n v="825.17399999999998"/>
    <n v="9"/>
    <n v="0.3"/>
    <n v="-117.88199999999998"/>
  </r>
  <r>
    <n v="3514"/>
    <x v="1741"/>
    <x v="3"/>
    <x v="507"/>
    <n v="41889"/>
    <s v="First Class"/>
    <s v="HW-14935"/>
    <s v="Helen Wasserman"/>
    <x v="1"/>
    <s v="United States"/>
    <s v="Chicago"/>
    <x v="10"/>
    <n v="60653"/>
    <x v="2"/>
    <s v="OFF-PA-10004041"/>
    <x v="1"/>
    <x v="10"/>
    <s v="It's Hot Message Books with Stickers, 2 3/4&quot; x 5&quot;"/>
    <n v="17.760000000000002"/>
    <n v="3"/>
    <n v="0.2"/>
    <n v="5.55"/>
  </r>
  <r>
    <n v="3515"/>
    <x v="1741"/>
    <x v="3"/>
    <x v="507"/>
    <n v="41889"/>
    <s v="First Class"/>
    <s v="HW-14935"/>
    <s v="Helen Wasserman"/>
    <x v="1"/>
    <s v="United States"/>
    <s v="Chicago"/>
    <x v="10"/>
    <n v="60653"/>
    <x v="2"/>
    <s v="OFF-AR-10001149"/>
    <x v="1"/>
    <x v="6"/>
    <s v="Sanford Colorific Colored Pencils, 12/Box"/>
    <n v="6.911999999999999"/>
    <n v="3"/>
    <n v="0.2"/>
    <n v="0.86399999999999988"/>
  </r>
  <r>
    <n v="3516"/>
    <x v="1742"/>
    <x v="0"/>
    <x v="887"/>
    <n v="41633"/>
    <s v="Standard Class"/>
    <s v="SC-20800"/>
    <s v="Stuart Calhoun"/>
    <x v="0"/>
    <s v="United States"/>
    <s v="Jackson"/>
    <x v="35"/>
    <n v="39212"/>
    <x v="0"/>
    <s v="TEC-AC-10002323"/>
    <x v="2"/>
    <x v="11"/>
    <s v="SanDisk Ultra 32 GB MicroSDHC Class 10 Memory Card"/>
    <n v="66.300000000000011"/>
    <n v="3"/>
    <n v="0"/>
    <n v="8.6190000000000033"/>
  </r>
  <r>
    <n v="3517"/>
    <x v="1743"/>
    <x v="0"/>
    <x v="888"/>
    <n v="41499"/>
    <s v="First Class"/>
    <s v="HA-14920"/>
    <s v="Helen Andreada"/>
    <x v="0"/>
    <s v="United States"/>
    <s v="Fayetteville"/>
    <x v="3"/>
    <n v="28314"/>
    <x v="0"/>
    <s v="OFF-PA-10000130"/>
    <x v="1"/>
    <x v="10"/>
    <s v="Xerox 199"/>
    <n v="30.816000000000003"/>
    <n v="9"/>
    <n v="0.2"/>
    <n v="9.6299999999999955"/>
  </r>
  <r>
    <n v="3518"/>
    <x v="1743"/>
    <x v="0"/>
    <x v="888"/>
    <n v="41499"/>
    <s v="First Class"/>
    <s v="HA-14920"/>
    <s v="Helen Andreada"/>
    <x v="0"/>
    <s v="United States"/>
    <s v="Fayetteville"/>
    <x v="3"/>
    <n v="28314"/>
    <x v="0"/>
    <s v="TEC-PH-10002350"/>
    <x v="2"/>
    <x v="7"/>
    <s v="Apple EarPods with Remote and Mic"/>
    <n v="44.783999999999999"/>
    <n v="2"/>
    <n v="0.2"/>
    <n v="4.4783999999999988"/>
  </r>
  <r>
    <n v="3519"/>
    <x v="1743"/>
    <x v="0"/>
    <x v="888"/>
    <n v="41499"/>
    <s v="First Class"/>
    <s v="HA-14920"/>
    <s v="Helen Andreada"/>
    <x v="0"/>
    <s v="United States"/>
    <s v="Fayetteville"/>
    <x v="3"/>
    <n v="28314"/>
    <x v="0"/>
    <s v="OFF-AP-10002518"/>
    <x v="1"/>
    <x v="9"/>
    <s v="Kensington 7 Outlet MasterPiece Power Center"/>
    <n v="569.53599999999994"/>
    <n v="4"/>
    <n v="0.2"/>
    <n v="64.072799999999944"/>
  </r>
  <r>
    <n v="3520"/>
    <x v="1744"/>
    <x v="1"/>
    <x v="137"/>
    <n v="41085"/>
    <s v="First Class"/>
    <s v="MG-17875"/>
    <s v="Michael Grace"/>
    <x v="2"/>
    <s v="United States"/>
    <s v="Aurora"/>
    <x v="10"/>
    <n v="60505"/>
    <x v="2"/>
    <s v="FUR-TA-10002645"/>
    <x v="0"/>
    <x v="3"/>
    <s v="Hon Rectangular Conference Tables"/>
    <n v="796.42500000000007"/>
    <n v="7"/>
    <n v="0.5"/>
    <n v="-525.6405000000002"/>
  </r>
  <r>
    <n v="3521"/>
    <x v="1745"/>
    <x v="1"/>
    <x v="889"/>
    <n v="41014"/>
    <s v="Standard Class"/>
    <s v="DM-12955"/>
    <s v="Dario Medina"/>
    <x v="1"/>
    <s v="United States"/>
    <s v="Sacramento"/>
    <x v="1"/>
    <n v="95823"/>
    <x v="1"/>
    <s v="OFF-BI-10000773"/>
    <x v="1"/>
    <x v="8"/>
    <s v="Insertable Tab Post Binder Dividers"/>
    <n v="12.832000000000001"/>
    <n v="2"/>
    <n v="0.2"/>
    <n v="4.3307999999999982"/>
  </r>
  <r>
    <n v="3522"/>
    <x v="1746"/>
    <x v="0"/>
    <x v="831"/>
    <n v="41604"/>
    <s v="Second Class"/>
    <s v="DM-13345"/>
    <s v="Denise Monton"/>
    <x v="1"/>
    <s v="United States"/>
    <s v="Des Moines"/>
    <x v="23"/>
    <n v="50315"/>
    <x v="2"/>
    <s v="OFF-PA-10003845"/>
    <x v="1"/>
    <x v="10"/>
    <s v="Xerox 1987"/>
    <n v="40.46"/>
    <n v="7"/>
    <n v="0"/>
    <n v="19.825400000000002"/>
  </r>
  <r>
    <n v="3523"/>
    <x v="1746"/>
    <x v="0"/>
    <x v="831"/>
    <n v="41604"/>
    <s v="Second Class"/>
    <s v="DM-13345"/>
    <s v="Denise Monton"/>
    <x v="1"/>
    <s v="United States"/>
    <s v="Des Moines"/>
    <x v="23"/>
    <n v="50315"/>
    <x v="2"/>
    <s v="TEC-PH-10001580"/>
    <x v="2"/>
    <x v="7"/>
    <s v="Logitech Mobile Speakerphone P710e - speaker phone"/>
    <n v="404.93999999999994"/>
    <n v="3"/>
    <n v="0"/>
    <n v="109.33379999999998"/>
  </r>
  <r>
    <n v="3524"/>
    <x v="1747"/>
    <x v="0"/>
    <x v="64"/>
    <n v="41528"/>
    <s v="Standard Class"/>
    <s v="ML-17395"/>
    <s v="Marina Lichtenstein"/>
    <x v="1"/>
    <s v="United States"/>
    <s v="San Diego"/>
    <x v="1"/>
    <n v="92105"/>
    <x v="1"/>
    <s v="TEC-AC-10002345"/>
    <x v="2"/>
    <x v="11"/>
    <s v="HP Standard 104 key PS/2 Keyboard"/>
    <n v="116"/>
    <n v="8"/>
    <n v="0"/>
    <n v="29"/>
  </r>
  <r>
    <n v="3525"/>
    <x v="1748"/>
    <x v="0"/>
    <x v="390"/>
    <n v="41607"/>
    <s v="Standard Class"/>
    <s v="GA-14515"/>
    <s v="George Ashbrook"/>
    <x v="0"/>
    <s v="United States"/>
    <s v="Dallas"/>
    <x v="5"/>
    <n v="75081"/>
    <x v="2"/>
    <s v="TEC-PH-10004120"/>
    <x v="2"/>
    <x v="7"/>
    <s v="AT&amp;T 1080 Phone"/>
    <n v="657.55200000000013"/>
    <n v="6"/>
    <n v="0.2"/>
    <n v="49.316399999999987"/>
  </r>
  <r>
    <n v="3526"/>
    <x v="1749"/>
    <x v="3"/>
    <x v="389"/>
    <n v="41989"/>
    <s v="Second Class"/>
    <s v="SU-20665"/>
    <s v="Stephanie Ulpright"/>
    <x v="2"/>
    <s v="United States"/>
    <s v="Jackson"/>
    <x v="35"/>
    <n v="39212"/>
    <x v="0"/>
    <s v="TEC-AC-10001838"/>
    <x v="2"/>
    <x v="11"/>
    <s v="Razer Tiamat Over Ear 7.1 Surround Sound PC Gaming Headset"/>
    <n v="599.97"/>
    <n v="3"/>
    <n v="0"/>
    <n v="257.98710000000005"/>
  </r>
  <r>
    <n v="3527"/>
    <x v="1749"/>
    <x v="3"/>
    <x v="389"/>
    <n v="41989"/>
    <s v="Second Class"/>
    <s v="SU-20665"/>
    <s v="Stephanie Ulpright"/>
    <x v="2"/>
    <s v="United States"/>
    <s v="Jackson"/>
    <x v="35"/>
    <n v="39212"/>
    <x v="0"/>
    <s v="TEC-PH-10000148"/>
    <x v="2"/>
    <x v="7"/>
    <s v="Cyber Acoustics AC-202b Speech Recognition Stereo Headset"/>
    <n v="38.97"/>
    <n v="3"/>
    <n v="0"/>
    <n v="0.77940000000000076"/>
  </r>
  <r>
    <n v="3528"/>
    <x v="1749"/>
    <x v="3"/>
    <x v="389"/>
    <n v="41989"/>
    <s v="Second Class"/>
    <s v="SU-20665"/>
    <s v="Stephanie Ulpright"/>
    <x v="2"/>
    <s v="United States"/>
    <s v="Jackson"/>
    <x v="35"/>
    <n v="39212"/>
    <x v="0"/>
    <s v="OFF-BI-10003476"/>
    <x v="1"/>
    <x v="8"/>
    <s v="Avery Metallic Poly Binders"/>
    <n v="45.84"/>
    <n v="8"/>
    <n v="0"/>
    <n v="22.0032"/>
  </r>
  <r>
    <n v="3529"/>
    <x v="1750"/>
    <x v="0"/>
    <x v="890"/>
    <n v="41455"/>
    <s v="Standard Class"/>
    <s v="BD-11320"/>
    <s v="Bill Donatelli"/>
    <x v="0"/>
    <s v="United States"/>
    <s v="San Diego"/>
    <x v="1"/>
    <n v="92024"/>
    <x v="1"/>
    <s v="TEC-PH-10004833"/>
    <x v="2"/>
    <x v="7"/>
    <s v="Macally Suction Cup Mount"/>
    <n v="38.24"/>
    <n v="4"/>
    <n v="0.2"/>
    <n v="-9.56"/>
  </r>
  <r>
    <n v="3530"/>
    <x v="1751"/>
    <x v="1"/>
    <x v="14"/>
    <n v="41175"/>
    <s v="Standard Class"/>
    <s v="DB-13405"/>
    <s v="Denny Blanton"/>
    <x v="0"/>
    <s v="United States"/>
    <s v="Orlando"/>
    <x v="2"/>
    <n v="32839"/>
    <x v="0"/>
    <s v="TEC-AC-10001465"/>
    <x v="2"/>
    <x v="11"/>
    <s v="SanDisk Cruzer 64 GB USB Flash Drive"/>
    <n v="87.168000000000006"/>
    <n v="3"/>
    <n v="0.2"/>
    <n v="10.895999999999987"/>
  </r>
  <r>
    <n v="3531"/>
    <x v="1752"/>
    <x v="0"/>
    <x v="288"/>
    <n v="41418"/>
    <s v="Standard Class"/>
    <s v="RP-19855"/>
    <s v="Roy Phan"/>
    <x v="1"/>
    <s v="United States"/>
    <s v="Lafayette"/>
    <x v="14"/>
    <n v="47905"/>
    <x v="2"/>
    <s v="OFF-AR-10003056"/>
    <x v="1"/>
    <x v="6"/>
    <s v="Newell 341"/>
    <n v="21.400000000000002"/>
    <n v="5"/>
    <n v="0"/>
    <n v="6.2059999999999977"/>
  </r>
  <r>
    <n v="3532"/>
    <x v="1753"/>
    <x v="0"/>
    <x v="316"/>
    <n v="41423"/>
    <s v="Same Day"/>
    <s v="EH-13765"/>
    <s v="Edward Hooks"/>
    <x v="1"/>
    <s v="United States"/>
    <s v="New York City"/>
    <x v="15"/>
    <n v="10035"/>
    <x v="3"/>
    <s v="OFF-SU-10001218"/>
    <x v="1"/>
    <x v="14"/>
    <s v="Fiskars Softgrip Scissors"/>
    <n v="54.900000000000006"/>
    <n v="5"/>
    <n v="0"/>
    <n v="15.372000000000003"/>
  </r>
  <r>
    <n v="3533"/>
    <x v="1754"/>
    <x v="2"/>
    <x v="891"/>
    <n v="40656"/>
    <s v="Standard Class"/>
    <s v="JL-15835"/>
    <s v="John Lee"/>
    <x v="0"/>
    <s v="United States"/>
    <s v="Los Angeles"/>
    <x v="1"/>
    <n v="90049"/>
    <x v="1"/>
    <s v="TEC-MA-10002859"/>
    <x v="2"/>
    <x v="15"/>
    <s v="Ativa MDM8000 8-Sheet Micro-Cut Shredder"/>
    <n v="287.96800000000002"/>
    <n v="4"/>
    <n v="0.2"/>
    <n v="97.189199999999985"/>
  </r>
  <r>
    <n v="3534"/>
    <x v="1754"/>
    <x v="2"/>
    <x v="891"/>
    <n v="40656"/>
    <s v="Standard Class"/>
    <s v="JL-15835"/>
    <s v="John Lee"/>
    <x v="0"/>
    <s v="United States"/>
    <s v="Los Angeles"/>
    <x v="1"/>
    <n v="90049"/>
    <x v="1"/>
    <s v="OFF-AR-10002375"/>
    <x v="1"/>
    <x v="6"/>
    <s v="Newell 351"/>
    <n v="13.12"/>
    <n v="4"/>
    <n v="0"/>
    <n v="3.8047999999999984"/>
  </r>
  <r>
    <n v="3535"/>
    <x v="1754"/>
    <x v="2"/>
    <x v="891"/>
    <n v="40656"/>
    <s v="Standard Class"/>
    <s v="JL-15835"/>
    <s v="John Lee"/>
    <x v="0"/>
    <s v="United States"/>
    <s v="Los Angeles"/>
    <x v="1"/>
    <n v="90049"/>
    <x v="1"/>
    <s v="OFF-AR-10000657"/>
    <x v="1"/>
    <x v="6"/>
    <s v="Binney &amp; Smith inkTank Desk Highlighter, Chisel Tip, Yellow, 12/Box"/>
    <n v="10.75"/>
    <n v="5"/>
    <n v="0"/>
    <n v="3.547499999999999"/>
  </r>
  <r>
    <n v="3536"/>
    <x v="1754"/>
    <x v="2"/>
    <x v="891"/>
    <n v="40656"/>
    <s v="Standard Class"/>
    <s v="JL-15835"/>
    <s v="John Lee"/>
    <x v="0"/>
    <s v="United States"/>
    <s v="Los Angeles"/>
    <x v="1"/>
    <n v="90049"/>
    <x v="1"/>
    <s v="OFF-FA-10000134"/>
    <x v="1"/>
    <x v="13"/>
    <s v="Advantus Push Pins, Aluminum Head"/>
    <n v="11.62"/>
    <n v="2"/>
    <n v="0"/>
    <n v="3.6021999999999998"/>
  </r>
  <r>
    <n v="3537"/>
    <x v="1755"/>
    <x v="0"/>
    <x v="26"/>
    <n v="41446"/>
    <s v="Second Class"/>
    <s v="FM-14380"/>
    <s v="Fred McMath"/>
    <x v="0"/>
    <s v="United States"/>
    <s v="New York City"/>
    <x v="15"/>
    <n v="10024"/>
    <x v="3"/>
    <s v="OFF-ST-10000419"/>
    <x v="1"/>
    <x v="4"/>
    <s v="Rogers Jumbo File, Granite"/>
    <n v="40.74"/>
    <n v="3"/>
    <n v="0"/>
    <n v="0.4073999999999991"/>
  </r>
  <r>
    <n v="3538"/>
    <x v="1756"/>
    <x v="2"/>
    <x v="309"/>
    <n v="40672"/>
    <s v="Same Day"/>
    <s v="SB-20290"/>
    <s v="Sean Braxton"/>
    <x v="1"/>
    <s v="United States"/>
    <s v="Henderson"/>
    <x v="0"/>
    <n v="42420"/>
    <x v="0"/>
    <s v="OFF-ST-10000107"/>
    <x v="1"/>
    <x v="4"/>
    <s v="Fellowes Super Stor/Drawer"/>
    <n v="83.25"/>
    <n v="3"/>
    <n v="0"/>
    <n v="14.984999999999992"/>
  </r>
  <r>
    <n v="3539"/>
    <x v="1756"/>
    <x v="2"/>
    <x v="309"/>
    <n v="40672"/>
    <s v="Same Day"/>
    <s v="SB-20290"/>
    <s v="Sean Braxton"/>
    <x v="1"/>
    <s v="United States"/>
    <s v="Henderson"/>
    <x v="0"/>
    <n v="42420"/>
    <x v="0"/>
    <s v="OFF-LA-10001641"/>
    <x v="1"/>
    <x v="2"/>
    <s v="Avery 518"/>
    <n v="9.4499999999999993"/>
    <n v="3"/>
    <n v="0"/>
    <n v="4.5359999999999996"/>
  </r>
  <r>
    <n v="3540"/>
    <x v="1756"/>
    <x v="2"/>
    <x v="309"/>
    <n v="40672"/>
    <s v="Same Day"/>
    <s v="SB-20290"/>
    <s v="Sean Braxton"/>
    <x v="1"/>
    <s v="United States"/>
    <s v="Henderson"/>
    <x v="0"/>
    <n v="42420"/>
    <x v="0"/>
    <s v="OFF-LA-10003121"/>
    <x v="1"/>
    <x v="2"/>
    <s v="Avery 506"/>
    <n v="20.65"/>
    <n v="5"/>
    <n v="0"/>
    <n v="9.4989999999999988"/>
  </r>
  <r>
    <n v="3541"/>
    <x v="1756"/>
    <x v="2"/>
    <x v="309"/>
    <n v="40672"/>
    <s v="Same Day"/>
    <s v="SB-20290"/>
    <s v="Sean Braxton"/>
    <x v="1"/>
    <s v="United States"/>
    <s v="Henderson"/>
    <x v="0"/>
    <n v="42420"/>
    <x v="0"/>
    <s v="OFF-PA-10002689"/>
    <x v="1"/>
    <x v="10"/>
    <s v="Weyerhaeuser First Choice Laser/Copy Paper (20Lb. and 88 Bright)"/>
    <n v="45.36"/>
    <n v="7"/>
    <n v="0"/>
    <n v="21.772800000000004"/>
  </r>
  <r>
    <n v="3542"/>
    <x v="1757"/>
    <x v="0"/>
    <x v="31"/>
    <n v="41538"/>
    <s v="First Class"/>
    <s v="SV-20365"/>
    <s v="Seth Vernon"/>
    <x v="0"/>
    <s v="United States"/>
    <s v="Columbus"/>
    <x v="24"/>
    <n v="43229"/>
    <x v="3"/>
    <s v="FUR-FU-10002107"/>
    <x v="0"/>
    <x v="5"/>
    <s v="Eldon Pizzaz Desk Accessories"/>
    <n v="5.3520000000000003"/>
    <n v="3"/>
    <n v="0.2"/>
    <n v="1.6055999999999999"/>
  </r>
  <r>
    <n v="3543"/>
    <x v="1757"/>
    <x v="0"/>
    <x v="31"/>
    <n v="41538"/>
    <s v="First Class"/>
    <s v="SV-20365"/>
    <s v="Seth Vernon"/>
    <x v="0"/>
    <s v="United States"/>
    <s v="Columbus"/>
    <x v="24"/>
    <n v="43229"/>
    <x v="3"/>
    <s v="FUR-CH-10002647"/>
    <x v="0"/>
    <x v="1"/>
    <s v="Situations Contoured Folding Chairs, 4/Set"/>
    <n v="99.372"/>
    <n v="2"/>
    <n v="0.3"/>
    <n v="-7.0979999999999919"/>
  </r>
  <r>
    <n v="3544"/>
    <x v="1757"/>
    <x v="0"/>
    <x v="31"/>
    <n v="41538"/>
    <s v="First Class"/>
    <s v="SV-20365"/>
    <s v="Seth Vernon"/>
    <x v="0"/>
    <s v="United States"/>
    <s v="Columbus"/>
    <x v="24"/>
    <n v="43229"/>
    <x v="3"/>
    <s v="OFF-AR-10002257"/>
    <x v="1"/>
    <x v="6"/>
    <s v="Eldon Spacemaker Box, Quick-Snap Lid, Clear"/>
    <n v="2.6720000000000002"/>
    <n v="1"/>
    <n v="0.2"/>
    <n v="0.36739999999999962"/>
  </r>
  <r>
    <n v="3545"/>
    <x v="1758"/>
    <x v="3"/>
    <x v="331"/>
    <n v="41999"/>
    <s v="Second Class"/>
    <s v="MM-17920"/>
    <s v="Michael Moore"/>
    <x v="0"/>
    <s v="United States"/>
    <s v="College Station"/>
    <x v="5"/>
    <n v="77840"/>
    <x v="2"/>
    <s v="OFF-PA-10004519"/>
    <x v="1"/>
    <x v="10"/>
    <s v="Spiral Phone Message Books with Labels by Adams"/>
    <n v="28.672000000000004"/>
    <n v="8"/>
    <n v="0.2"/>
    <n v="10.393600000000001"/>
  </r>
  <r>
    <n v="3546"/>
    <x v="1758"/>
    <x v="3"/>
    <x v="331"/>
    <n v="41999"/>
    <s v="Second Class"/>
    <s v="MM-17920"/>
    <s v="Michael Moore"/>
    <x v="0"/>
    <s v="United States"/>
    <s v="College Station"/>
    <x v="5"/>
    <n v="77840"/>
    <x v="2"/>
    <s v="OFF-AP-10001947"/>
    <x v="1"/>
    <x v="9"/>
    <s v="Acco 6 Outlet Guardian Premium Plus Surge Suppressor"/>
    <n v="29.311999999999994"/>
    <n v="8"/>
    <n v="0.8"/>
    <n v="-74.74560000000001"/>
  </r>
  <r>
    <n v="3547"/>
    <x v="1759"/>
    <x v="3"/>
    <x v="505"/>
    <n v="41945"/>
    <s v="First Class"/>
    <s v="RD-19810"/>
    <s v="Ross DeVincentis"/>
    <x v="2"/>
    <s v="United States"/>
    <s v="Richmond"/>
    <x v="0"/>
    <n v="40475"/>
    <x v="0"/>
    <s v="OFF-ST-10004963"/>
    <x v="1"/>
    <x v="4"/>
    <s v="Eldon Gobal File Keepers"/>
    <n v="105.98"/>
    <n v="7"/>
    <n v="0"/>
    <n v="4.2391999999999932"/>
  </r>
  <r>
    <n v="3548"/>
    <x v="1759"/>
    <x v="3"/>
    <x v="505"/>
    <n v="41945"/>
    <s v="First Class"/>
    <s v="RD-19810"/>
    <s v="Ross DeVincentis"/>
    <x v="2"/>
    <s v="United States"/>
    <s v="Richmond"/>
    <x v="0"/>
    <n v="40475"/>
    <x v="0"/>
    <s v="OFF-SU-10002573"/>
    <x v="1"/>
    <x v="14"/>
    <s v="Acme 10&quot; Easy Grip Assistive Scissors"/>
    <n v="35.06"/>
    <n v="2"/>
    <n v="0"/>
    <n v="10.517999999999997"/>
  </r>
  <r>
    <n v="3549"/>
    <x v="1759"/>
    <x v="3"/>
    <x v="505"/>
    <n v="41945"/>
    <s v="First Class"/>
    <s v="RD-19810"/>
    <s v="Ross DeVincentis"/>
    <x v="2"/>
    <s v="United States"/>
    <s v="Richmond"/>
    <x v="0"/>
    <n v="40475"/>
    <x v="0"/>
    <s v="FUR-CH-10000553"/>
    <x v="0"/>
    <x v="1"/>
    <s v="Metal Folding Chairs, Beige, 4/Carton"/>
    <n v="33.94"/>
    <n v="1"/>
    <n v="0"/>
    <n v="9.1637999999999984"/>
  </r>
  <r>
    <n v="3550"/>
    <x v="1759"/>
    <x v="3"/>
    <x v="505"/>
    <n v="41945"/>
    <s v="First Class"/>
    <s v="RD-19810"/>
    <s v="Ross DeVincentis"/>
    <x v="2"/>
    <s v="United States"/>
    <s v="Richmond"/>
    <x v="0"/>
    <n v="40475"/>
    <x v="0"/>
    <s v="OFF-LA-10001982"/>
    <x v="1"/>
    <x v="2"/>
    <s v="Smead Alpha-Z Color-Coded Name Labels First Letter Starter Set"/>
    <n v="30"/>
    <n v="8"/>
    <n v="0"/>
    <n v="14.399999999999999"/>
  </r>
  <r>
    <n v="3551"/>
    <x v="1760"/>
    <x v="0"/>
    <x v="892"/>
    <n v="41367"/>
    <s v="Second Class"/>
    <s v="ME-17320"/>
    <s v="Maria Etezadi"/>
    <x v="2"/>
    <s v="United States"/>
    <s v="Chicago"/>
    <x v="10"/>
    <n v="60653"/>
    <x v="2"/>
    <s v="OFF-PA-10001295"/>
    <x v="1"/>
    <x v="10"/>
    <s v="Computer Printout Paper with Letter-Trim Perforations"/>
    <n v="45.527999999999999"/>
    <n v="3"/>
    <n v="0.2"/>
    <n v="15.934799999999997"/>
  </r>
  <r>
    <n v="3552"/>
    <x v="1760"/>
    <x v="0"/>
    <x v="892"/>
    <n v="41367"/>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n v="41367"/>
    <s v="Second Class"/>
    <s v="ME-17320"/>
    <s v="Maria Etezadi"/>
    <x v="2"/>
    <s v="United States"/>
    <s v="Chicago"/>
    <x v="10"/>
    <n v="60653"/>
    <x v="2"/>
    <s v="TEC-PH-10001254"/>
    <x v="2"/>
    <x v="7"/>
    <s v="Jabra BIZ 2300 Duo QD Duo Corded Headset"/>
    <n v="812.73599999999999"/>
    <n v="8"/>
    <n v="0.2"/>
    <n v="60.955199999999962"/>
  </r>
  <r>
    <n v="3554"/>
    <x v="1761"/>
    <x v="3"/>
    <x v="51"/>
    <n v="41970"/>
    <s v="Second Class"/>
    <s v="FH-14275"/>
    <s v="Frank Hawley"/>
    <x v="1"/>
    <s v="United States"/>
    <s v="Philadelphia"/>
    <x v="9"/>
    <n v="19120"/>
    <x v="3"/>
    <s v="OFF-BI-10001658"/>
    <x v="1"/>
    <x v="8"/>
    <s v="GBC Standard Therm-A-Bind Covers"/>
    <n v="7.4760000000000018"/>
    <n v="1"/>
    <n v="0.7"/>
    <n v="-5.9807999999999986"/>
  </r>
  <r>
    <n v="3555"/>
    <x v="1762"/>
    <x v="2"/>
    <x v="893"/>
    <n v="40628"/>
    <s v="Second Class"/>
    <s v="PO-18865"/>
    <s v="Patrick O'Donnell"/>
    <x v="0"/>
    <s v="United States"/>
    <s v="Los Angeles"/>
    <x v="1"/>
    <n v="90036"/>
    <x v="1"/>
    <s v="OFF-ST-10000585"/>
    <x v="1"/>
    <x v="4"/>
    <s v="Economy Rollaway Files"/>
    <n v="330.4"/>
    <n v="2"/>
    <n v="0"/>
    <n v="85.903999999999996"/>
  </r>
  <r>
    <n v="3556"/>
    <x v="1762"/>
    <x v="2"/>
    <x v="893"/>
    <n v="40628"/>
    <s v="Second Class"/>
    <s v="PO-18865"/>
    <s v="Patrick O'Donnell"/>
    <x v="0"/>
    <s v="United States"/>
    <s v="Los Angeles"/>
    <x v="1"/>
    <n v="90036"/>
    <x v="1"/>
    <s v="TEC-PH-10003484"/>
    <x v="2"/>
    <x v="7"/>
    <s v="Ooma Telo VoIP Home Phone System"/>
    <n v="604.75199999999995"/>
    <n v="6"/>
    <n v="0.2"/>
    <n v="37.797000000000025"/>
  </r>
  <r>
    <n v="3557"/>
    <x v="1763"/>
    <x v="3"/>
    <x v="96"/>
    <n v="41979"/>
    <s v="Standard Class"/>
    <s v="CC-12550"/>
    <s v="Clay Cheatham"/>
    <x v="0"/>
    <s v="United States"/>
    <s v="Los Angeles"/>
    <x v="1"/>
    <n v="90008"/>
    <x v="1"/>
    <s v="OFF-PA-10004735"/>
    <x v="1"/>
    <x v="10"/>
    <s v="Xerox 1905"/>
    <n v="45.36"/>
    <n v="7"/>
    <n v="0"/>
    <n v="21.772800000000004"/>
  </r>
  <r>
    <n v="3558"/>
    <x v="1763"/>
    <x v="3"/>
    <x v="96"/>
    <n v="41979"/>
    <s v="Standard Class"/>
    <s v="CC-12550"/>
    <s v="Clay Cheatham"/>
    <x v="0"/>
    <s v="United States"/>
    <s v="Los Angeles"/>
    <x v="1"/>
    <n v="90008"/>
    <x v="1"/>
    <s v="OFF-BI-10003429"/>
    <x v="1"/>
    <x v="8"/>
    <s v="Cardinal HOLDit! Binder Insert Strips,Extra Strips"/>
    <n v="10.128"/>
    <n v="2"/>
    <n v="0.2"/>
    <n v="3.6714000000000002"/>
  </r>
  <r>
    <n v="3559"/>
    <x v="1764"/>
    <x v="3"/>
    <x v="659"/>
    <n v="41956"/>
    <s v="Standard Class"/>
    <s v="TS-21505"/>
    <s v="Tony Sayre"/>
    <x v="0"/>
    <s v="United States"/>
    <s v="San Francisco"/>
    <x v="1"/>
    <n v="94122"/>
    <x v="1"/>
    <s v="OFF-BI-10002982"/>
    <x v="1"/>
    <x v="8"/>
    <s v="Avery Self-Adhesive Photo Pockets for Polaroid Photos"/>
    <n v="21.792000000000002"/>
    <n v="4"/>
    <n v="0.2"/>
    <n v="7.6271999999999984"/>
  </r>
  <r>
    <n v="3560"/>
    <x v="1764"/>
    <x v="3"/>
    <x v="659"/>
    <n v="41956"/>
    <s v="Standard Class"/>
    <s v="TS-21505"/>
    <s v="Tony Sayre"/>
    <x v="0"/>
    <s v="United States"/>
    <s v="San Francisco"/>
    <x v="1"/>
    <n v="94122"/>
    <x v="1"/>
    <s v="TEC-AC-10004975"/>
    <x v="2"/>
    <x v="11"/>
    <s v="Plantronics Audio 995 Wireless Stereo Headset"/>
    <n v="439.8"/>
    <n v="4"/>
    <n v="0"/>
    <n v="145.13400000000001"/>
  </r>
  <r>
    <n v="3561"/>
    <x v="1765"/>
    <x v="3"/>
    <x v="507"/>
    <n v="41892"/>
    <s v="Second Class"/>
    <s v="MD-17350"/>
    <s v="Maribeth Dona"/>
    <x v="0"/>
    <s v="United States"/>
    <s v="Akron"/>
    <x v="24"/>
    <n v="44312"/>
    <x v="3"/>
    <s v="OFF-AR-10002335"/>
    <x v="1"/>
    <x v="6"/>
    <s v="DIXON Oriole Pencils"/>
    <n v="8.2560000000000002"/>
    <n v="4"/>
    <n v="0.2"/>
    <n v="0.61920000000000019"/>
  </r>
  <r>
    <n v="3562"/>
    <x v="1765"/>
    <x v="3"/>
    <x v="507"/>
    <n v="41892"/>
    <s v="Second Class"/>
    <s v="MD-17350"/>
    <s v="Maribeth Dona"/>
    <x v="0"/>
    <s v="United States"/>
    <s v="Akron"/>
    <x v="24"/>
    <n v="44312"/>
    <x v="3"/>
    <s v="OFF-BI-10004001"/>
    <x v="1"/>
    <x v="8"/>
    <s v="GBC Recycled VeloBinder Covers"/>
    <n v="25.560000000000002"/>
    <n v="5"/>
    <n v="0.7"/>
    <n v="-20.448"/>
  </r>
  <r>
    <n v="3563"/>
    <x v="1765"/>
    <x v="3"/>
    <x v="507"/>
    <n v="41892"/>
    <s v="Second Class"/>
    <s v="MD-17350"/>
    <s v="Maribeth Dona"/>
    <x v="0"/>
    <s v="United States"/>
    <s v="Akron"/>
    <x v="24"/>
    <n v="44312"/>
    <x v="3"/>
    <s v="OFF-BI-10001634"/>
    <x v="1"/>
    <x v="8"/>
    <s v="Wilson Jones Active Use Binders"/>
    <n v="4.3680000000000012"/>
    <n v="2"/>
    <n v="0.7"/>
    <n v="-3.0575999999999999"/>
  </r>
  <r>
    <n v="3564"/>
    <x v="1765"/>
    <x v="3"/>
    <x v="507"/>
    <n v="41892"/>
    <s v="Second Class"/>
    <s v="MD-17350"/>
    <s v="Maribeth Dona"/>
    <x v="0"/>
    <s v="United States"/>
    <s v="Akron"/>
    <x v="24"/>
    <n v="44312"/>
    <x v="3"/>
    <s v="OFF-PA-10000007"/>
    <x v="1"/>
    <x v="10"/>
    <s v="Telephone Message Books with Fax/Mobile Section, 4 1/4&quot; x 6&quot;"/>
    <n v="11.520000000000001"/>
    <n v="4"/>
    <n v="0.2"/>
    <n v="3.7439999999999993"/>
  </r>
  <r>
    <n v="3565"/>
    <x v="1766"/>
    <x v="0"/>
    <x v="894"/>
    <n v="41462"/>
    <s v="First Class"/>
    <s v="GT-14755"/>
    <s v="Guy Thornton"/>
    <x v="0"/>
    <s v="United States"/>
    <s v="Los Angeles"/>
    <x v="1"/>
    <n v="90049"/>
    <x v="1"/>
    <s v="OFF-PA-10000552"/>
    <x v="1"/>
    <x v="10"/>
    <s v="Xerox 200"/>
    <n v="12.96"/>
    <n v="2"/>
    <n v="0"/>
    <n v="6.2208000000000006"/>
  </r>
  <r>
    <n v="3566"/>
    <x v="1766"/>
    <x v="0"/>
    <x v="894"/>
    <n v="41462"/>
    <s v="First Class"/>
    <s v="GT-14755"/>
    <s v="Guy Thornton"/>
    <x v="0"/>
    <s v="United States"/>
    <s v="Los Angeles"/>
    <x v="1"/>
    <n v="90049"/>
    <x v="1"/>
    <s v="OFF-FA-10001135"/>
    <x v="1"/>
    <x v="13"/>
    <s v="Brites Rubber Bands, 1 1/2 oz. Box"/>
    <n v="3.96"/>
    <n v="2"/>
    <n v="0"/>
    <n v="7.9200000000000159E-2"/>
  </r>
  <r>
    <n v="3567"/>
    <x v="1767"/>
    <x v="3"/>
    <x v="210"/>
    <n v="41897"/>
    <s v="Standard Class"/>
    <s v="RD-19660"/>
    <s v="Robert Dilbeck"/>
    <x v="2"/>
    <s v="United States"/>
    <s v="Independence"/>
    <x v="25"/>
    <n v="64055"/>
    <x v="2"/>
    <s v="OFF-BI-10003650"/>
    <x v="1"/>
    <x v="8"/>
    <s v="GBC DocuBind 300 Electric Binding Machine"/>
    <n v="1577.94"/>
    <n v="3"/>
    <n v="0"/>
    <n v="757.41120000000001"/>
  </r>
  <r>
    <n v="3568"/>
    <x v="1768"/>
    <x v="0"/>
    <x v="369"/>
    <n v="41532"/>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n v="41824"/>
    <s v="Same Day"/>
    <s v="JK-15640"/>
    <s v="Jim Kriz"/>
    <x v="2"/>
    <s v="United States"/>
    <s v="Seattle"/>
    <x v="4"/>
    <n v="98105"/>
    <x v="1"/>
    <s v="TEC-AC-10003628"/>
    <x v="2"/>
    <x v="11"/>
    <s v="Logitech 910-002974 M325 Wireless Mouse for Web Scrolling"/>
    <n v="59.98"/>
    <n v="2"/>
    <n v="0"/>
    <n v="26.391200000000005"/>
  </r>
  <r>
    <n v="3570"/>
    <x v="1769"/>
    <x v="3"/>
    <x v="445"/>
    <n v="41824"/>
    <s v="Same Day"/>
    <s v="JK-15640"/>
    <s v="Jim Kriz"/>
    <x v="2"/>
    <s v="United States"/>
    <s v="Seattle"/>
    <x v="4"/>
    <n v="98105"/>
    <x v="1"/>
    <s v="TEC-MA-10001148"/>
    <x v="2"/>
    <x v="15"/>
    <s v="Okidata MB491 Multifunction Printer"/>
    <n v="2395.2000000000003"/>
    <n v="6"/>
    <n v="0.2"/>
    <n v="209.58000000000004"/>
  </r>
  <r>
    <n v="3571"/>
    <x v="1769"/>
    <x v="3"/>
    <x v="445"/>
    <n v="41824"/>
    <s v="Same Day"/>
    <s v="JK-15640"/>
    <s v="Jim Kriz"/>
    <x v="2"/>
    <s v="United States"/>
    <s v="Seattle"/>
    <x v="4"/>
    <n v="98105"/>
    <x v="1"/>
    <s v="TEC-AC-10002049"/>
    <x v="2"/>
    <x v="11"/>
    <s v="Plantronics Savi W720 Multi-Device Wireless Headset System"/>
    <n v="1687.8"/>
    <n v="4"/>
    <n v="0"/>
    <n v="742.63200000000006"/>
  </r>
  <r>
    <n v="3572"/>
    <x v="1769"/>
    <x v="3"/>
    <x v="445"/>
    <n v="41824"/>
    <s v="Same Day"/>
    <s v="JK-15640"/>
    <s v="Jim Kriz"/>
    <x v="2"/>
    <s v="United States"/>
    <s v="Seattle"/>
    <x v="4"/>
    <n v="98105"/>
    <x v="1"/>
    <s v="TEC-PH-10000702"/>
    <x v="2"/>
    <x v="7"/>
    <s v="Square Credit Card Reader, 4 1/2&quot; x 4 1/2&quot; x 1&quot;, White"/>
    <n v="7.9920000000000009"/>
    <n v="1"/>
    <n v="0.2"/>
    <n v="2.6972999999999994"/>
  </r>
  <r>
    <n v="3573"/>
    <x v="1770"/>
    <x v="3"/>
    <x v="222"/>
    <n v="41825"/>
    <s v="Standard Class"/>
    <s v="FC-14335"/>
    <s v="Fred Chung"/>
    <x v="1"/>
    <s v="United States"/>
    <s v="Mesquite"/>
    <x v="5"/>
    <n v="75150"/>
    <x v="2"/>
    <s v="OFF-PA-10003953"/>
    <x v="1"/>
    <x v="10"/>
    <s v="Xerox 218"/>
    <n v="5.1840000000000011"/>
    <n v="1"/>
    <n v="0.2"/>
    <n v="1.8144"/>
  </r>
  <r>
    <n v="3574"/>
    <x v="1771"/>
    <x v="3"/>
    <x v="783"/>
    <n v="41864"/>
    <s v="Standard Class"/>
    <s v="JW-15955"/>
    <s v="Joni Wasserman"/>
    <x v="0"/>
    <s v="United States"/>
    <s v="Long Beach"/>
    <x v="15"/>
    <n v="11561"/>
    <x v="3"/>
    <s v="OFF-AR-10003602"/>
    <x v="1"/>
    <x v="6"/>
    <s v="Quartet Omega Colored Chalk, 12/Pack"/>
    <n v="11.68"/>
    <n v="2"/>
    <n v="0"/>
    <n v="5.4895999999999994"/>
  </r>
  <r>
    <n v="3575"/>
    <x v="1771"/>
    <x v="3"/>
    <x v="783"/>
    <n v="41864"/>
    <s v="Standard Class"/>
    <s v="JW-15955"/>
    <s v="Joni Wasserman"/>
    <x v="0"/>
    <s v="United States"/>
    <s v="Long Beach"/>
    <x v="15"/>
    <n v="11561"/>
    <x v="3"/>
    <s v="OFF-AR-10004062"/>
    <x v="1"/>
    <x v="6"/>
    <s v="Staples"/>
    <n v="104.80000000000001"/>
    <n v="10"/>
    <n v="0"/>
    <n v="26.200000000000003"/>
  </r>
  <r>
    <n v="3576"/>
    <x v="1772"/>
    <x v="1"/>
    <x v="531"/>
    <n v="40992"/>
    <s v="Standard Class"/>
    <s v="DC-12850"/>
    <s v="Dan Campbell"/>
    <x v="0"/>
    <s v="United States"/>
    <s v="North Miami"/>
    <x v="2"/>
    <n v="33161"/>
    <x v="0"/>
    <s v="OFF-PA-10001560"/>
    <x v="1"/>
    <x v="10"/>
    <s v="Adams Telephone Message Books, 5 1/4” x 11”"/>
    <n v="14.496000000000002"/>
    <n v="3"/>
    <n v="0.2"/>
    <n v="4.8924000000000003"/>
  </r>
  <r>
    <n v="3577"/>
    <x v="1773"/>
    <x v="0"/>
    <x v="843"/>
    <n v="41437"/>
    <s v="Standard Class"/>
    <s v="FM-14290"/>
    <s v="Frank Merwin"/>
    <x v="2"/>
    <s v="United States"/>
    <s v="Bakersfield"/>
    <x v="1"/>
    <n v="93309"/>
    <x v="1"/>
    <s v="OFF-BI-10003305"/>
    <x v="1"/>
    <x v="8"/>
    <s v="Avery Hanging File Binders"/>
    <n v="4.7840000000000007"/>
    <n v="1"/>
    <n v="0.2"/>
    <n v="1.5547999999999997"/>
  </r>
  <r>
    <n v="3578"/>
    <x v="1773"/>
    <x v="0"/>
    <x v="843"/>
    <n v="41437"/>
    <s v="Standard Class"/>
    <s v="FM-14290"/>
    <s v="Frank Merwin"/>
    <x v="2"/>
    <s v="United States"/>
    <s v="Bakersfield"/>
    <x v="1"/>
    <n v="93309"/>
    <x v="1"/>
    <s v="OFF-PA-10004000"/>
    <x v="1"/>
    <x v="10"/>
    <s v="While You Were Out Pads, 50 per Pad, 4 x 5 1/4, Green Cycle"/>
    <n v="4.7300000000000004"/>
    <n v="1"/>
    <n v="0"/>
    <n v="2.3177000000000003"/>
  </r>
  <r>
    <n v="3579"/>
    <x v="1774"/>
    <x v="0"/>
    <x v="197"/>
    <n v="41485"/>
    <s v="Standard Class"/>
    <s v="MT-17815"/>
    <s v="Meg Tillman"/>
    <x v="0"/>
    <s v="United States"/>
    <s v="Jackson"/>
    <x v="35"/>
    <n v="39212"/>
    <x v="0"/>
    <s v="OFF-ST-10000321"/>
    <x v="1"/>
    <x v="4"/>
    <s v="Akro Stacking Bins"/>
    <n v="7.89"/>
    <n v="1"/>
    <n v="0"/>
    <n v="0.31559999999999899"/>
  </r>
  <r>
    <n v="3580"/>
    <x v="1774"/>
    <x v="0"/>
    <x v="197"/>
    <n v="41485"/>
    <s v="Standard Class"/>
    <s v="MT-17815"/>
    <s v="Meg Tillman"/>
    <x v="0"/>
    <s v="United States"/>
    <s v="Jackson"/>
    <x v="35"/>
    <n v="39212"/>
    <x v="0"/>
    <s v="OFF-PA-10004665"/>
    <x v="1"/>
    <x v="10"/>
    <s v="Advantus Motivational Note Cards"/>
    <n v="65.5"/>
    <n v="5"/>
    <n v="0"/>
    <n v="32.094999999999999"/>
  </r>
  <r>
    <n v="3581"/>
    <x v="1774"/>
    <x v="0"/>
    <x v="197"/>
    <n v="41485"/>
    <s v="Standard Class"/>
    <s v="MT-17815"/>
    <s v="Meg Tillman"/>
    <x v="0"/>
    <s v="United States"/>
    <s v="Jackson"/>
    <x v="35"/>
    <n v="39212"/>
    <x v="0"/>
    <s v="FUR-TA-10004915"/>
    <x v="0"/>
    <x v="3"/>
    <s v="Office Impressions End Table, 20-1/2&quot;H x 24&quot;W x 20&quot;D"/>
    <n v="2430.08"/>
    <n v="8"/>
    <n v="0"/>
    <n v="388.81280000000015"/>
  </r>
  <r>
    <n v="3582"/>
    <x v="1775"/>
    <x v="3"/>
    <x v="172"/>
    <n v="41920"/>
    <s v="Standard Class"/>
    <s v="DK-13090"/>
    <s v="Dave Kipp"/>
    <x v="0"/>
    <s v="United States"/>
    <s v="Fremont"/>
    <x v="8"/>
    <n v="68025"/>
    <x v="2"/>
    <s v="OFF-PA-10000994"/>
    <x v="1"/>
    <x v="10"/>
    <s v="Xerox 1915"/>
    <n v="104.85"/>
    <n v="1"/>
    <n v="0"/>
    <n v="50.327999999999996"/>
  </r>
  <r>
    <n v="3583"/>
    <x v="1776"/>
    <x v="1"/>
    <x v="895"/>
    <n v="41259"/>
    <s v="Standard Class"/>
    <s v="KD-16495"/>
    <s v="Keith Dawkins"/>
    <x v="1"/>
    <s v="United States"/>
    <s v="Jackson"/>
    <x v="12"/>
    <n v="49201"/>
    <x v="2"/>
    <s v="OFF-AR-10001149"/>
    <x v="1"/>
    <x v="6"/>
    <s v="Avery Hi-Liter Comfort Grip Fluorescent Highlighter, Yellow Ink"/>
    <n v="3.9"/>
    <n v="2"/>
    <n v="0"/>
    <n v="1.5209999999999999"/>
  </r>
  <r>
    <n v="3584"/>
    <x v="1776"/>
    <x v="1"/>
    <x v="895"/>
    <n v="41259"/>
    <s v="Standard Class"/>
    <s v="KD-16495"/>
    <s v="Keith Dawkins"/>
    <x v="1"/>
    <s v="United States"/>
    <s v="Jackson"/>
    <x v="12"/>
    <n v="49201"/>
    <x v="2"/>
    <s v="FUR-TA-10003569"/>
    <x v="0"/>
    <x v="3"/>
    <s v="Bretford CR8500 Series Meeting Room Furniture"/>
    <n v="801.96"/>
    <n v="2"/>
    <n v="0"/>
    <n v="200.49"/>
  </r>
  <r>
    <n v="3585"/>
    <x v="1776"/>
    <x v="1"/>
    <x v="895"/>
    <n v="41259"/>
    <s v="Standard Class"/>
    <s v="KD-16495"/>
    <s v="Keith Dawkins"/>
    <x v="1"/>
    <s v="United States"/>
    <s v="Jackson"/>
    <x v="12"/>
    <n v="49201"/>
    <x v="2"/>
    <s v="FUR-CH-10004289"/>
    <x v="0"/>
    <x v="1"/>
    <s v="Global Super Steno Chair"/>
    <n v="191.96"/>
    <n v="2"/>
    <n v="0"/>
    <n v="32.633199999999988"/>
  </r>
  <r>
    <n v="3586"/>
    <x v="1776"/>
    <x v="1"/>
    <x v="895"/>
    <n v="41259"/>
    <s v="Standard Class"/>
    <s v="KD-16495"/>
    <s v="Keith Dawkins"/>
    <x v="1"/>
    <s v="United States"/>
    <s v="Jackson"/>
    <x v="12"/>
    <n v="49201"/>
    <x v="2"/>
    <s v="OFF-LA-10001045"/>
    <x v="1"/>
    <x v="2"/>
    <s v="Permanent Self-Adhesive File Folder Labels for Typewriters by Universal"/>
    <n v="2.61"/>
    <n v="1"/>
    <n v="0"/>
    <n v="1.2005999999999999"/>
  </r>
  <r>
    <n v="3587"/>
    <x v="1777"/>
    <x v="3"/>
    <x v="213"/>
    <n v="4189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n v="41911"/>
    <s v="Standard Class"/>
    <s v="MH-18115"/>
    <s v="Mick Hernandez"/>
    <x v="2"/>
    <s v="United States"/>
    <s v="Lancaster"/>
    <x v="24"/>
    <n v="43130"/>
    <x v="3"/>
    <s v="TEC-PH-10002885"/>
    <x v="2"/>
    <x v="7"/>
    <s v="Apple iPhone 5"/>
    <n v="1169.694"/>
    <n v="3"/>
    <n v="0.4"/>
    <n v="-253.43369999999993"/>
  </r>
  <r>
    <n v="3589"/>
    <x v="1779"/>
    <x v="3"/>
    <x v="484"/>
    <n v="41995"/>
    <s v="First Class"/>
    <s v="AC-10450"/>
    <s v="Amy Cox"/>
    <x v="0"/>
    <s v="United States"/>
    <s v="Lafayette"/>
    <x v="28"/>
    <n v="70506"/>
    <x v="0"/>
    <s v="OFF-SU-10002881"/>
    <x v="1"/>
    <x v="14"/>
    <s v="Martin Yale Chadless Opener Electric Letter Opener"/>
    <n v="1665.62"/>
    <n v="2"/>
    <n v="0"/>
    <n v="33.312400000000025"/>
  </r>
  <r>
    <n v="3590"/>
    <x v="1780"/>
    <x v="3"/>
    <x v="221"/>
    <n v="41974"/>
    <s v="Standard Class"/>
    <s v="FM-14290"/>
    <s v="Frank Merwin"/>
    <x v="2"/>
    <s v="United States"/>
    <s v="Richmond"/>
    <x v="0"/>
    <n v="40475"/>
    <x v="0"/>
    <s v="OFF-BI-10000546"/>
    <x v="1"/>
    <x v="8"/>
    <s v="Avery Durable Binders"/>
    <n v="2.88"/>
    <n v="1"/>
    <n v="0"/>
    <n v="1.4112"/>
  </r>
  <r>
    <n v="3591"/>
    <x v="1780"/>
    <x v="3"/>
    <x v="221"/>
    <n v="41974"/>
    <s v="Standard Class"/>
    <s v="FM-14290"/>
    <s v="Frank Merwin"/>
    <x v="2"/>
    <s v="United States"/>
    <s v="Richmond"/>
    <x v="0"/>
    <n v="40475"/>
    <x v="0"/>
    <s v="OFF-ST-10001526"/>
    <x v="1"/>
    <x v="4"/>
    <s v="Iceberg Mobile Mega Data/Printer Cart "/>
    <n v="1443.96"/>
    <n v="12"/>
    <n v="0"/>
    <n v="375.42959999999994"/>
  </r>
  <r>
    <n v="3592"/>
    <x v="1781"/>
    <x v="2"/>
    <x v="736"/>
    <n v="40892"/>
    <s v="Second Class"/>
    <s v="RA-19285"/>
    <s v="Ralph Arnett"/>
    <x v="0"/>
    <s v="United States"/>
    <s v="Houston"/>
    <x v="5"/>
    <n v="77070"/>
    <x v="2"/>
    <s v="OFF-SU-10001574"/>
    <x v="1"/>
    <x v="14"/>
    <s v="Acme Value Line Scissors"/>
    <n v="2.92"/>
    <n v="1"/>
    <n v="0.2"/>
    <n v="0.36499999999999977"/>
  </r>
  <r>
    <n v="3593"/>
    <x v="1782"/>
    <x v="0"/>
    <x v="5"/>
    <n v="41616"/>
    <s v="Second Class"/>
    <s v="JG-15160"/>
    <s v="James Galang"/>
    <x v="0"/>
    <s v="United States"/>
    <s v="New York City"/>
    <x v="15"/>
    <n v="10024"/>
    <x v="3"/>
    <s v="OFF-ST-10002615"/>
    <x v="1"/>
    <x v="4"/>
    <s v="Dual Level, Single-Width Filing Carts"/>
    <n v="465.18"/>
    <n v="3"/>
    <n v="0"/>
    <n v="120.94680000000001"/>
  </r>
  <r>
    <n v="3594"/>
    <x v="1783"/>
    <x v="0"/>
    <x v="108"/>
    <n v="41535"/>
    <s v="Standard Class"/>
    <s v="NZ-18565"/>
    <s v="Nick Zandusky"/>
    <x v="2"/>
    <s v="United States"/>
    <s v="Toledo"/>
    <x v="24"/>
    <n v="43615"/>
    <x v="3"/>
    <s v="OFF-BI-10001658"/>
    <x v="1"/>
    <x v="8"/>
    <s v="GBC Standard Therm-A-Bind Covers"/>
    <n v="22.428000000000004"/>
    <n v="3"/>
    <n v="0.7"/>
    <n v="-17.942399999999992"/>
  </r>
  <r>
    <n v="3595"/>
    <x v="1783"/>
    <x v="0"/>
    <x v="108"/>
    <n v="41535"/>
    <s v="Standard Class"/>
    <s v="NZ-18565"/>
    <s v="Nick Zandusky"/>
    <x v="2"/>
    <s v="United States"/>
    <s v="Toledo"/>
    <x v="24"/>
    <n v="43615"/>
    <x v="3"/>
    <s v="OFF-ST-10002562"/>
    <x v="1"/>
    <x v="4"/>
    <s v="Staples"/>
    <n v="37.52000000000001"/>
    <n v="5"/>
    <n v="0.2"/>
    <n v="3.7519999999999989"/>
  </r>
  <r>
    <n v="3596"/>
    <x v="1784"/>
    <x v="3"/>
    <x v="34"/>
    <n v="41989"/>
    <s v="Standard Class"/>
    <s v="KM-16225"/>
    <s v="Kalyca Meade"/>
    <x v="1"/>
    <s v="United States"/>
    <s v="Philadelphia"/>
    <x v="9"/>
    <n v="19143"/>
    <x v="3"/>
    <s v="OFF-AR-10004757"/>
    <x v="1"/>
    <x v="6"/>
    <s v="Crayola Colored Pencils"/>
    <n v="2.6240000000000001"/>
    <n v="1"/>
    <n v="0.2"/>
    <n v="0.42639999999999978"/>
  </r>
  <r>
    <n v="3597"/>
    <x v="1785"/>
    <x v="2"/>
    <x v="340"/>
    <n v="40800"/>
    <s v="Second Class"/>
    <s v="LC-17140"/>
    <s v="Logan Currie"/>
    <x v="0"/>
    <s v="United States"/>
    <s v="Philadelphia"/>
    <x v="9"/>
    <n v="19140"/>
    <x v="3"/>
    <s v="OFF-PA-10000788"/>
    <x v="1"/>
    <x v="10"/>
    <s v="Xerox 210"/>
    <n v="15.552000000000003"/>
    <n v="3"/>
    <n v="0.2"/>
    <n v="5.4432"/>
  </r>
  <r>
    <n v="3598"/>
    <x v="1785"/>
    <x v="2"/>
    <x v="340"/>
    <n v="40800"/>
    <s v="Second Class"/>
    <s v="LC-17140"/>
    <s v="Logan Currie"/>
    <x v="0"/>
    <s v="United States"/>
    <s v="Philadelphia"/>
    <x v="9"/>
    <n v="19140"/>
    <x v="3"/>
    <s v="TEC-AC-10002134"/>
    <x v="2"/>
    <x v="11"/>
    <s v="Rosewill 107 Normal Keys USB Wired Standard Keyboard"/>
    <n v="64.704000000000008"/>
    <n v="6"/>
    <n v="0.2"/>
    <n v="-4.852800000000002"/>
  </r>
  <r>
    <n v="3599"/>
    <x v="1785"/>
    <x v="2"/>
    <x v="340"/>
    <n v="40800"/>
    <s v="Second Class"/>
    <s v="LC-17140"/>
    <s v="Logan Currie"/>
    <x v="0"/>
    <s v="United States"/>
    <s v="Philadelphia"/>
    <x v="9"/>
    <n v="19140"/>
    <x v="3"/>
    <s v="FUR-FU-10002456"/>
    <x v="0"/>
    <x v="5"/>
    <s v="Master Caster Door Stop, Large Neon Orange"/>
    <n v="17.472000000000001"/>
    <n v="3"/>
    <n v="0.2"/>
    <n v="5.023200000000001"/>
  </r>
  <r>
    <n v="3600"/>
    <x v="1785"/>
    <x v="2"/>
    <x v="340"/>
    <n v="40800"/>
    <s v="Second Class"/>
    <s v="LC-17140"/>
    <s v="Logan Currie"/>
    <x v="0"/>
    <s v="United States"/>
    <s v="Philadelphia"/>
    <x v="9"/>
    <n v="19140"/>
    <x v="3"/>
    <s v="TEC-PH-10002549"/>
    <x v="2"/>
    <x v="7"/>
    <s v="Polycom SoundPoint IP 450 VoIP phone"/>
    <n v="135.51599999999999"/>
    <n v="1"/>
    <n v="0.4"/>
    <n v="-31.620400000000004"/>
  </r>
  <r>
    <n v="3601"/>
    <x v="1786"/>
    <x v="3"/>
    <x v="335"/>
    <n v="41821"/>
    <s v="Standard Class"/>
    <s v="NP-18700"/>
    <s v="Nora Preis"/>
    <x v="0"/>
    <s v="United States"/>
    <s v="Denver"/>
    <x v="22"/>
    <n v="80219"/>
    <x v="1"/>
    <s v="TEC-AC-10001990"/>
    <x v="2"/>
    <x v="11"/>
    <s v="Kensington Orbit Wireless Mobile Trackball for PC and Mac"/>
    <n v="431.92800000000005"/>
    <n v="9"/>
    <n v="0.2"/>
    <n v="64.789199999999951"/>
  </r>
  <r>
    <n v="3602"/>
    <x v="1787"/>
    <x v="2"/>
    <x v="664"/>
    <n v="40871"/>
    <s v="Standard Class"/>
    <s v="RB-19330"/>
    <s v="Randy Bradley"/>
    <x v="0"/>
    <s v="United States"/>
    <s v="Philadelphia"/>
    <x v="9"/>
    <n v="19143"/>
    <x v="3"/>
    <s v="OFF-PA-10002137"/>
    <x v="1"/>
    <x v="10"/>
    <s v="Southworth 100% Résumé Paper, 24lb."/>
    <n v="12.448"/>
    <n v="2"/>
    <n v="0.2"/>
    <n v="3.8899999999999988"/>
  </r>
  <r>
    <n v="3603"/>
    <x v="1787"/>
    <x v="2"/>
    <x v="664"/>
    <n v="40871"/>
    <s v="Standard Class"/>
    <s v="RB-19330"/>
    <s v="Randy Bradley"/>
    <x v="0"/>
    <s v="United States"/>
    <s v="Philadelphia"/>
    <x v="9"/>
    <n v="19143"/>
    <x v="3"/>
    <s v="FUR-CH-10004997"/>
    <x v="0"/>
    <x v="1"/>
    <s v="Hon Every-Day Series Multi-Task Chairs"/>
    <n v="657.93"/>
    <n v="5"/>
    <n v="0.3"/>
    <n v="-93.989999999999952"/>
  </r>
  <r>
    <n v="3604"/>
    <x v="1788"/>
    <x v="3"/>
    <x v="170"/>
    <n v="41879"/>
    <s v="Standard Class"/>
    <s v="TH-21550"/>
    <s v="Tracy Hopkins"/>
    <x v="2"/>
    <s v="United States"/>
    <s v="Columbia"/>
    <x v="39"/>
    <n v="21044"/>
    <x v="3"/>
    <s v="OFF-PA-10000357"/>
    <x v="1"/>
    <x v="10"/>
    <s v="Xerox 1888"/>
    <n v="277.39999999999998"/>
    <n v="5"/>
    <n v="0"/>
    <n v="133.15199999999999"/>
  </r>
  <r>
    <n v="3605"/>
    <x v="1788"/>
    <x v="3"/>
    <x v="170"/>
    <n v="41879"/>
    <s v="Standard Class"/>
    <s v="TH-21550"/>
    <s v="Tracy Hopkins"/>
    <x v="2"/>
    <s v="United States"/>
    <s v="Columbia"/>
    <x v="39"/>
    <n v="21044"/>
    <x v="3"/>
    <s v="FUR-FU-10003976"/>
    <x v="0"/>
    <x v="5"/>
    <s v="DAX Executive Solid Wood Document Frame, Desktop or Hang, Mahogany, 5 x 7"/>
    <n v="25.16"/>
    <n v="2"/>
    <n v="0"/>
    <n v="8.5543999999999976"/>
  </r>
  <r>
    <n v="3606"/>
    <x v="1788"/>
    <x v="3"/>
    <x v="170"/>
    <n v="41879"/>
    <s v="Standard Class"/>
    <s v="TH-21550"/>
    <s v="Tracy Hopkins"/>
    <x v="2"/>
    <s v="United States"/>
    <s v="Columbia"/>
    <x v="39"/>
    <n v="21044"/>
    <x v="3"/>
    <s v="FUR-FU-10004960"/>
    <x v="0"/>
    <x v="5"/>
    <s v="Seth Thomas 12&quot; Clock w/ Goldtone Case"/>
    <n v="91.92"/>
    <n v="4"/>
    <n v="0"/>
    <n v="31.252800000000001"/>
  </r>
  <r>
    <n v="3607"/>
    <x v="1789"/>
    <x v="0"/>
    <x v="299"/>
    <n v="41350"/>
    <s v="Second Class"/>
    <s v="CK-12595"/>
    <s v="Clytie Kelty"/>
    <x v="0"/>
    <s v="United States"/>
    <s v="New York City"/>
    <x v="15"/>
    <n v="10024"/>
    <x v="3"/>
    <s v="OFF-EN-10001099"/>
    <x v="1"/>
    <x v="12"/>
    <s v="Staples"/>
    <n v="29.339999999999996"/>
    <n v="3"/>
    <n v="0"/>
    <n v="13.496399999999998"/>
  </r>
  <r>
    <n v="3608"/>
    <x v="1790"/>
    <x v="2"/>
    <x v="865"/>
    <n v="40814"/>
    <s v="Second Class"/>
    <s v="ST-20530"/>
    <s v="Shui Tom"/>
    <x v="0"/>
    <s v="United States"/>
    <s v="New York City"/>
    <x v="15"/>
    <n v="10035"/>
    <x v="3"/>
    <s v="OFF-BI-10002026"/>
    <x v="1"/>
    <x v="8"/>
    <s v="Avery Arch Ring Binders"/>
    <n v="139.44"/>
    <n v="3"/>
    <n v="0.2"/>
    <n v="47.060999999999993"/>
  </r>
  <r>
    <n v="3609"/>
    <x v="1791"/>
    <x v="2"/>
    <x v="582"/>
    <n v="40666"/>
    <s v="Standard Class"/>
    <s v="GB-14530"/>
    <s v="George Bell"/>
    <x v="1"/>
    <s v="United States"/>
    <s v="Newark"/>
    <x v="24"/>
    <n v="43055"/>
    <x v="3"/>
    <s v="OFF-LA-10001613"/>
    <x v="1"/>
    <x v="2"/>
    <s v="Avery File Folder Labels"/>
    <n v="6.911999999999999"/>
    <n v="3"/>
    <n v="0.2"/>
    <n v="2.5056000000000003"/>
  </r>
  <r>
    <n v="3610"/>
    <x v="1791"/>
    <x v="2"/>
    <x v="582"/>
    <n v="40666"/>
    <s v="Standard Class"/>
    <s v="GB-14530"/>
    <s v="George Bell"/>
    <x v="1"/>
    <s v="United States"/>
    <s v="Newark"/>
    <x v="24"/>
    <n v="43055"/>
    <x v="3"/>
    <s v="OFF-ST-10002214"/>
    <x v="1"/>
    <x v="4"/>
    <s v="X-Rack File for Hanging Folders"/>
    <n v="27.096"/>
    <n v="3"/>
    <n v="0.2"/>
    <n v="2.0321999999999987"/>
  </r>
  <r>
    <n v="3611"/>
    <x v="1791"/>
    <x v="2"/>
    <x v="582"/>
    <n v="40666"/>
    <s v="Standard Class"/>
    <s v="GB-14530"/>
    <s v="George Bell"/>
    <x v="1"/>
    <s v="United States"/>
    <s v="Newark"/>
    <x v="24"/>
    <n v="43055"/>
    <x v="3"/>
    <s v="OFF-ST-10001128"/>
    <x v="1"/>
    <x v="4"/>
    <s v="Carina Mini System Audio Rack, Model AR050B"/>
    <n v="177.56800000000001"/>
    <n v="2"/>
    <n v="0.2"/>
    <n v="-37.733199999999989"/>
  </r>
  <r>
    <n v="3612"/>
    <x v="1792"/>
    <x v="0"/>
    <x v="896"/>
    <n v="41610"/>
    <s v="Second Class"/>
    <s v="NC-18535"/>
    <s v="Nick Crebassa"/>
    <x v="1"/>
    <s v="United States"/>
    <s v="Dallas"/>
    <x v="5"/>
    <n v="75217"/>
    <x v="2"/>
    <s v="TEC-AC-10004864"/>
    <x v="2"/>
    <x v="11"/>
    <s v="Memorex Micro Travel Drive 32 GB"/>
    <n v="58.415999999999997"/>
    <n v="2"/>
    <n v="0.2"/>
    <n v="16.794600000000003"/>
  </r>
  <r>
    <n v="3613"/>
    <x v="1793"/>
    <x v="1"/>
    <x v="155"/>
    <n v="41251"/>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n v="41251"/>
    <s v="Standard Class"/>
    <s v="AB-10255"/>
    <s v="Alejandro Ballentine"/>
    <x v="2"/>
    <s v="United States"/>
    <s v="Philadelphia"/>
    <x v="9"/>
    <n v="19134"/>
    <x v="3"/>
    <s v="TEC-AC-10000171"/>
    <x v="2"/>
    <x v="11"/>
    <s v="Verbatim 25 GB 6x Blu-ray Single Layer Recordable Disc, 25/Pack"/>
    <n v="36.783999999999999"/>
    <n v="2"/>
    <n v="0.2"/>
    <n v="10.5754"/>
  </r>
  <r>
    <n v="3615"/>
    <x v="1794"/>
    <x v="3"/>
    <x v="123"/>
    <n v="41965"/>
    <s v="First Class"/>
    <s v="SC-20770"/>
    <s v="Stewart Carmichael"/>
    <x v="1"/>
    <s v="United States"/>
    <s v="San Antonio"/>
    <x v="5"/>
    <n v="78207"/>
    <x v="2"/>
    <s v="FUR-TA-10002622"/>
    <x v="0"/>
    <x v="3"/>
    <s v="Bush Andora Conference Table, Maple/Graphite Gray Finish"/>
    <n v="718.11599999999987"/>
    <n v="6"/>
    <n v="0.3"/>
    <n v="-71.811599999999999"/>
  </r>
  <r>
    <n v="3616"/>
    <x v="1794"/>
    <x v="3"/>
    <x v="123"/>
    <n v="41965"/>
    <s v="First Class"/>
    <s v="SC-20770"/>
    <s v="Stewart Carmichael"/>
    <x v="1"/>
    <s v="United States"/>
    <s v="San Antonio"/>
    <x v="5"/>
    <n v="78207"/>
    <x v="2"/>
    <s v="OFF-AR-10001915"/>
    <x v="1"/>
    <x v="6"/>
    <s v="Peel-Off China Markers"/>
    <n v="31.776"/>
    <n v="4"/>
    <n v="0.2"/>
    <n v="8.7384000000000022"/>
  </r>
  <r>
    <n v="3617"/>
    <x v="1795"/>
    <x v="0"/>
    <x v="64"/>
    <n v="41527"/>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n v="41891"/>
    <s v="Standard Class"/>
    <s v="RA-19285"/>
    <s v="Ralph Arnett"/>
    <x v="0"/>
    <s v="United States"/>
    <s v="Los Angeles"/>
    <x v="1"/>
    <n v="90004"/>
    <x v="1"/>
    <s v="OFF-BI-10004632"/>
    <x v="1"/>
    <x v="8"/>
    <s v="Ibico Hi-Tech Manual Binding System"/>
    <n v="487.98400000000004"/>
    <n v="2"/>
    <n v="0.2"/>
    <n v="152.49499999999998"/>
  </r>
  <r>
    <n v="3619"/>
    <x v="1796"/>
    <x v="3"/>
    <x v="507"/>
    <n v="4189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n v="41891"/>
    <s v="Standard Class"/>
    <s v="RA-19285"/>
    <s v="Ralph Arnett"/>
    <x v="0"/>
    <s v="United States"/>
    <s v="Los Angeles"/>
    <x v="1"/>
    <n v="90004"/>
    <x v="1"/>
    <s v="OFF-ST-10002974"/>
    <x v="1"/>
    <x v="4"/>
    <s v="Trav-L-File Heavy-Duty Shuttle II, Black"/>
    <n v="217.85"/>
    <n v="5"/>
    <n v="0"/>
    <n v="65.35499999999999"/>
  </r>
  <r>
    <n v="3621"/>
    <x v="1797"/>
    <x v="0"/>
    <x v="897"/>
    <n v="41547"/>
    <s v="Standard Class"/>
    <s v="SH-19975"/>
    <s v="Sally Hughsby"/>
    <x v="1"/>
    <s v="United States"/>
    <s v="Smyrna"/>
    <x v="18"/>
    <n v="37167"/>
    <x v="0"/>
    <s v="OFF-AR-10003727"/>
    <x v="1"/>
    <x v="6"/>
    <s v="Berol Giant Pencil Sharpener"/>
    <n v="40.775999999999996"/>
    <n v="3"/>
    <n v="0.2"/>
    <n v="4.5872999999999937"/>
  </r>
  <r>
    <n v="3622"/>
    <x v="1797"/>
    <x v="0"/>
    <x v="897"/>
    <n v="41547"/>
    <s v="Standard Class"/>
    <s v="SH-19975"/>
    <s v="Sally Hughsby"/>
    <x v="1"/>
    <s v="United States"/>
    <s v="Smyrna"/>
    <x v="18"/>
    <n v="37167"/>
    <x v="0"/>
    <s v="TEC-PH-10004071"/>
    <x v="2"/>
    <x v="7"/>
    <s v="PayAnywhere Card Reader"/>
    <n v="63.936000000000007"/>
    <n v="8"/>
    <n v="0.2"/>
    <n v="5.5944000000000003"/>
  </r>
  <r>
    <n v="3623"/>
    <x v="1798"/>
    <x v="2"/>
    <x v="80"/>
    <n v="40805"/>
    <s v="Standard Class"/>
    <s v="JC-15775"/>
    <s v="John Castell"/>
    <x v="0"/>
    <s v="United States"/>
    <s v="Macon"/>
    <x v="32"/>
    <n v="31204"/>
    <x v="0"/>
    <s v="FUR-FU-10002878"/>
    <x v="0"/>
    <x v="5"/>
    <s v="Seth Thomas 14&quot; Day/Date Wall Clock"/>
    <n v="142.4"/>
    <n v="5"/>
    <n v="0"/>
    <n v="52.688000000000002"/>
  </r>
  <r>
    <n v="3624"/>
    <x v="1798"/>
    <x v="2"/>
    <x v="80"/>
    <n v="40805"/>
    <s v="Standard Class"/>
    <s v="JC-15775"/>
    <s v="John Castell"/>
    <x v="0"/>
    <s v="United States"/>
    <s v="Macon"/>
    <x v="32"/>
    <n v="31204"/>
    <x v="0"/>
    <s v="OFF-BI-10001890"/>
    <x v="1"/>
    <x v="8"/>
    <s v="Avery Poly Binder Pockets"/>
    <n v="7.16"/>
    <n v="2"/>
    <n v="0"/>
    <n v="3.4367999999999999"/>
  </r>
  <r>
    <n v="3625"/>
    <x v="1799"/>
    <x v="3"/>
    <x v="240"/>
    <n v="41781"/>
    <s v="Second Class"/>
    <s v="BC-11125"/>
    <s v="Becky Castell"/>
    <x v="2"/>
    <s v="United States"/>
    <s v="San Francisco"/>
    <x v="1"/>
    <n v="94109"/>
    <x v="1"/>
    <s v="FUR-CH-10002647"/>
    <x v="0"/>
    <x v="1"/>
    <s v="Situations Contoured Folding Chairs, 4/Set"/>
    <n v="681.40800000000013"/>
    <n v="12"/>
    <n v="0.2"/>
    <n v="42.588000000000022"/>
  </r>
  <r>
    <n v="3626"/>
    <x v="1799"/>
    <x v="3"/>
    <x v="240"/>
    <n v="41781"/>
    <s v="Second Class"/>
    <s v="BC-11125"/>
    <s v="Becky Castell"/>
    <x v="2"/>
    <s v="United States"/>
    <s v="San Francisco"/>
    <x v="1"/>
    <n v="94109"/>
    <x v="1"/>
    <s v="OFF-AR-10001315"/>
    <x v="1"/>
    <x v="6"/>
    <s v="Newell 310"/>
    <n v="3.52"/>
    <n v="2"/>
    <n v="0"/>
    <n v="1.0207999999999999"/>
  </r>
  <r>
    <n v="3627"/>
    <x v="1799"/>
    <x v="3"/>
    <x v="240"/>
    <n v="41781"/>
    <s v="Second Class"/>
    <s v="BC-11125"/>
    <s v="Becky Castell"/>
    <x v="2"/>
    <s v="United States"/>
    <s v="San Francisco"/>
    <x v="1"/>
    <n v="94109"/>
    <x v="1"/>
    <s v="OFF-AR-10000122"/>
    <x v="1"/>
    <x v="6"/>
    <s v="Newell 314"/>
    <n v="5.58"/>
    <n v="1"/>
    <n v="0"/>
    <n v="1.3949999999999996"/>
  </r>
  <r>
    <n v="3628"/>
    <x v="1799"/>
    <x v="3"/>
    <x v="240"/>
    <n v="41781"/>
    <s v="Second Class"/>
    <s v="BC-11125"/>
    <s v="Becky Castell"/>
    <x v="2"/>
    <s v="United States"/>
    <s v="San Francisco"/>
    <x v="1"/>
    <n v="94109"/>
    <x v="1"/>
    <s v="TEC-AC-10001465"/>
    <x v="2"/>
    <x v="11"/>
    <s v="SanDisk Cruzer 64 GB USB Flash Drive"/>
    <n v="36.32"/>
    <n v="1"/>
    <n v="0"/>
    <n v="10.895999999999997"/>
  </r>
  <r>
    <n v="3629"/>
    <x v="1800"/>
    <x v="2"/>
    <x v="128"/>
    <n v="40768"/>
    <s v="Standard Class"/>
    <s v="JH-15985"/>
    <s v="Joseph Holt"/>
    <x v="0"/>
    <s v="United States"/>
    <s v="Seattle"/>
    <x v="4"/>
    <n v="98103"/>
    <x v="1"/>
    <s v="OFF-BI-10004600"/>
    <x v="1"/>
    <x v="8"/>
    <s v="Ibico Ibimaster 300 Manual Binding System"/>
    <n v="2060.7440000000001"/>
    <n v="7"/>
    <n v="0.2"/>
    <n v="643.98249999999996"/>
  </r>
  <r>
    <n v="3630"/>
    <x v="1801"/>
    <x v="3"/>
    <x v="200"/>
    <n v="41974"/>
    <s v="Standard Class"/>
    <s v="CC-12610"/>
    <s v="Corey Catlett"/>
    <x v="1"/>
    <s v="United States"/>
    <s v="Columbus"/>
    <x v="24"/>
    <n v="43229"/>
    <x v="3"/>
    <s v="OFF-AP-10002082"/>
    <x v="1"/>
    <x v="9"/>
    <s v="Holmes HEPA Air Purifier"/>
    <n v="52.272000000000006"/>
    <n v="3"/>
    <n v="0.2"/>
    <n v="9.8009999999999984"/>
  </r>
  <r>
    <n v="3631"/>
    <x v="1801"/>
    <x v="3"/>
    <x v="200"/>
    <n v="41974"/>
    <s v="Standard Class"/>
    <s v="CC-12610"/>
    <s v="Corey Catlett"/>
    <x v="1"/>
    <s v="United States"/>
    <s v="Columbus"/>
    <x v="24"/>
    <n v="43229"/>
    <x v="3"/>
    <s v="OFF-AP-10004708"/>
    <x v="1"/>
    <x v="9"/>
    <s v="Fellowes Superior 10 Outlet Split Surge Protector"/>
    <n v="213.13600000000002"/>
    <n v="7"/>
    <n v="0.2"/>
    <n v="23.977799999999988"/>
  </r>
  <r>
    <n v="3632"/>
    <x v="1802"/>
    <x v="3"/>
    <x v="898"/>
    <n v="41768"/>
    <s v="Second Class"/>
    <s v="DB-12970"/>
    <s v="Darren Budd"/>
    <x v="1"/>
    <s v="United States"/>
    <s v="Los Angeles"/>
    <x v="1"/>
    <n v="90004"/>
    <x v="1"/>
    <s v="OFF-ST-10000464"/>
    <x v="1"/>
    <x v="4"/>
    <s v="Multi-Use Personal File Cart and Caster Set, Three Stacking Bins"/>
    <n v="69.52"/>
    <n v="2"/>
    <n v="0"/>
    <n v="19.465600000000002"/>
  </r>
  <r>
    <n v="3633"/>
    <x v="1802"/>
    <x v="3"/>
    <x v="898"/>
    <n v="41768"/>
    <s v="Second Class"/>
    <s v="DB-12970"/>
    <s v="Darren Budd"/>
    <x v="1"/>
    <s v="United States"/>
    <s v="Los Angeles"/>
    <x v="1"/>
    <n v="90004"/>
    <x v="1"/>
    <s v="OFF-ST-10000025"/>
    <x v="1"/>
    <x v="4"/>
    <s v="Fellowes Stor/Drawer Steel Plus Storage Drawers"/>
    <n v="763.44"/>
    <n v="8"/>
    <n v="0"/>
    <n v="45.80639999999994"/>
  </r>
  <r>
    <n v="3634"/>
    <x v="1803"/>
    <x v="0"/>
    <x v="338"/>
    <n v="41593"/>
    <s v="Standard Class"/>
    <s v="PP-18955"/>
    <s v="Paul Prost"/>
    <x v="2"/>
    <s v="United States"/>
    <s v="Springfield"/>
    <x v="24"/>
    <n v="45503"/>
    <x v="3"/>
    <s v="OFF-LA-10001613"/>
    <x v="1"/>
    <x v="2"/>
    <s v="Avery File Folder Labels"/>
    <n v="9.2159999999999993"/>
    <n v="4"/>
    <n v="0.2"/>
    <n v="3.3408000000000002"/>
  </r>
  <r>
    <n v="3635"/>
    <x v="1803"/>
    <x v="0"/>
    <x v="338"/>
    <n v="41593"/>
    <s v="Standard Class"/>
    <s v="PP-18955"/>
    <s v="Paul Prost"/>
    <x v="2"/>
    <s v="United States"/>
    <s v="Springfield"/>
    <x v="24"/>
    <n v="45503"/>
    <x v="3"/>
    <s v="TEC-PH-10000376"/>
    <x v="2"/>
    <x v="7"/>
    <s v="Square Credit Card Reader"/>
    <n v="41.957999999999998"/>
    <n v="7"/>
    <n v="0.4"/>
    <n v="-9.7901999999999987"/>
  </r>
  <r>
    <n v="3636"/>
    <x v="1803"/>
    <x v="0"/>
    <x v="338"/>
    <n v="41593"/>
    <s v="Standard Class"/>
    <s v="PP-18955"/>
    <s v="Paul Prost"/>
    <x v="2"/>
    <s v="United States"/>
    <s v="Springfield"/>
    <x v="24"/>
    <n v="45503"/>
    <x v="3"/>
    <s v="OFF-PA-10004039"/>
    <x v="1"/>
    <x v="10"/>
    <s v="Xerox 1882"/>
    <n v="89.567999999999998"/>
    <n v="2"/>
    <n v="0.2"/>
    <n v="32.468400000000003"/>
  </r>
  <r>
    <n v="3637"/>
    <x v="1803"/>
    <x v="0"/>
    <x v="338"/>
    <n v="41593"/>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n v="41593"/>
    <s v="Standard Class"/>
    <s v="PP-18955"/>
    <s v="Paul Prost"/>
    <x v="2"/>
    <s v="United States"/>
    <s v="Springfield"/>
    <x v="24"/>
    <n v="45503"/>
    <x v="3"/>
    <s v="OFF-AP-10002457"/>
    <x v="1"/>
    <x v="9"/>
    <s v="Eureka The Boss Plus 12-Amp Hard Box Upright Vacuum, Red"/>
    <n v="334.88000000000005"/>
    <n v="4"/>
    <n v="0.2"/>
    <n v="29.301999999999978"/>
  </r>
  <r>
    <n v="3639"/>
    <x v="1803"/>
    <x v="0"/>
    <x v="338"/>
    <n v="41593"/>
    <s v="Standard Class"/>
    <s v="PP-18955"/>
    <s v="Paul Prost"/>
    <x v="2"/>
    <s v="United States"/>
    <s v="Springfield"/>
    <x v="24"/>
    <n v="45503"/>
    <x v="3"/>
    <s v="FUR-FU-10000758"/>
    <x v="0"/>
    <x v="5"/>
    <s v="DAX Natural Wood-Tone Poster Frame"/>
    <n v="148.28800000000001"/>
    <n v="7"/>
    <n v="0.2"/>
    <n v="29.657599999999988"/>
  </r>
  <r>
    <n v="3640"/>
    <x v="1803"/>
    <x v="0"/>
    <x v="338"/>
    <n v="41593"/>
    <s v="Standard Class"/>
    <s v="PP-18955"/>
    <s v="Paul Prost"/>
    <x v="2"/>
    <s v="United States"/>
    <s v="Springfield"/>
    <x v="24"/>
    <n v="45503"/>
    <x v="3"/>
    <s v="OFF-PA-10000682"/>
    <x v="1"/>
    <x v="10"/>
    <s v="Xerox 1924"/>
    <n v="4.6240000000000006"/>
    <n v="1"/>
    <n v="0.2"/>
    <n v="1.6762000000000001"/>
  </r>
  <r>
    <n v="3641"/>
    <x v="1803"/>
    <x v="0"/>
    <x v="338"/>
    <n v="41593"/>
    <s v="Standard Class"/>
    <s v="PP-18955"/>
    <s v="Paul Prost"/>
    <x v="2"/>
    <s v="United States"/>
    <s v="Springfield"/>
    <x v="24"/>
    <n v="45503"/>
    <x v="3"/>
    <s v="TEC-AC-10002550"/>
    <x v="2"/>
    <x v="11"/>
    <s v="Memorex 25GB 6X Branded Blu-Ray Recordable Disc, 30/Pack"/>
    <n v="178.92000000000002"/>
    <n v="7"/>
    <n v="0.2"/>
    <n v="-29.074500000000008"/>
  </r>
  <r>
    <n v="3642"/>
    <x v="1803"/>
    <x v="0"/>
    <x v="338"/>
    <n v="41593"/>
    <s v="Standard Class"/>
    <s v="PP-18955"/>
    <s v="Paul Prost"/>
    <x v="2"/>
    <s v="United States"/>
    <s v="Springfield"/>
    <x v="24"/>
    <n v="45503"/>
    <x v="3"/>
    <s v="OFF-BI-10002082"/>
    <x v="1"/>
    <x v="8"/>
    <s v="GBC Twin Loop Wire Binding Elements"/>
    <n v="69.888000000000005"/>
    <n v="7"/>
    <n v="0.7"/>
    <n v="-46.591999999999999"/>
  </r>
  <r>
    <n v="3643"/>
    <x v="1804"/>
    <x v="2"/>
    <x v="414"/>
    <n v="40900"/>
    <s v="Second Class"/>
    <s v="MC-17845"/>
    <s v="Michael Chen"/>
    <x v="0"/>
    <s v="United States"/>
    <s v="Los Angeles"/>
    <x v="1"/>
    <n v="90008"/>
    <x v="1"/>
    <s v="OFF-BI-10004632"/>
    <x v="1"/>
    <x v="8"/>
    <s v="Ibico Hi-Tech Manual Binding System"/>
    <n v="487.98400000000004"/>
    <n v="2"/>
    <n v="0.2"/>
    <n v="152.49499999999998"/>
  </r>
  <r>
    <n v="3644"/>
    <x v="1804"/>
    <x v="2"/>
    <x v="414"/>
    <n v="40900"/>
    <s v="Second Class"/>
    <s v="MC-17845"/>
    <s v="Michael Chen"/>
    <x v="0"/>
    <s v="United States"/>
    <s v="Los Angeles"/>
    <x v="1"/>
    <n v="90008"/>
    <x v="1"/>
    <s v="OFF-AR-10001725"/>
    <x v="1"/>
    <x v="6"/>
    <s v="Boston Home &amp; Office Model 2000 Electric Pencil Sharpeners"/>
    <n v="47.3"/>
    <n v="2"/>
    <n v="0"/>
    <n v="12.298000000000002"/>
  </r>
  <r>
    <n v="3645"/>
    <x v="1804"/>
    <x v="2"/>
    <x v="414"/>
    <n v="40900"/>
    <s v="Second Class"/>
    <s v="MC-17845"/>
    <s v="Michael Chen"/>
    <x v="0"/>
    <s v="United States"/>
    <s v="Los Angeles"/>
    <x v="1"/>
    <n v="90008"/>
    <x v="1"/>
    <s v="OFF-AR-10004269"/>
    <x v="1"/>
    <x v="6"/>
    <s v="Newell 31"/>
    <n v="4.13"/>
    <n v="1"/>
    <n v="0"/>
    <n v="1.1564000000000001"/>
  </r>
  <r>
    <n v="3646"/>
    <x v="1804"/>
    <x v="2"/>
    <x v="414"/>
    <n v="40900"/>
    <s v="Second Class"/>
    <s v="MC-17845"/>
    <s v="Michael Chen"/>
    <x v="0"/>
    <s v="United States"/>
    <s v="Los Angeles"/>
    <x v="1"/>
    <n v="90008"/>
    <x v="1"/>
    <s v="OFF-BI-10003007"/>
    <x v="1"/>
    <x v="8"/>
    <s v="Premium Transparent Presentation Covers, No Pattern/Clear, 8 1/2&quot; x 11&quot;"/>
    <n v="155.12"/>
    <n v="5"/>
    <n v="0.2"/>
    <n v="50.413999999999987"/>
  </r>
  <r>
    <n v="3647"/>
    <x v="1805"/>
    <x v="2"/>
    <x v="739"/>
    <n v="40751"/>
    <s v="Second Class"/>
    <s v="VF-21715"/>
    <s v="Vicky Freymann"/>
    <x v="2"/>
    <s v="United States"/>
    <s v="Los Angeles"/>
    <x v="1"/>
    <n v="90045"/>
    <x v="1"/>
    <s v="OFF-PA-10002195"/>
    <x v="1"/>
    <x v="10"/>
    <s v="Xerox 1966"/>
    <n v="6.48"/>
    <n v="1"/>
    <n v="0"/>
    <n v="3.1752000000000002"/>
  </r>
  <r>
    <n v="3648"/>
    <x v="1805"/>
    <x v="2"/>
    <x v="739"/>
    <n v="40751"/>
    <s v="Second Class"/>
    <s v="VF-21715"/>
    <s v="Vicky Freymann"/>
    <x v="2"/>
    <s v="United States"/>
    <s v="Los Angeles"/>
    <x v="1"/>
    <n v="90045"/>
    <x v="1"/>
    <s v="OFF-SU-10002522"/>
    <x v="1"/>
    <x v="14"/>
    <s v="Acme Kleen Earth Office Shears"/>
    <n v="15.52"/>
    <n v="4"/>
    <n v="0"/>
    <n v="4.5007999999999981"/>
  </r>
  <r>
    <n v="3649"/>
    <x v="1806"/>
    <x v="1"/>
    <x v="6"/>
    <n v="4124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n v="41240"/>
    <s v="Standard Class"/>
    <s v="MC-17275"/>
    <s v="Marc Crier"/>
    <x v="0"/>
    <s v="United States"/>
    <s v="Memphis"/>
    <x v="18"/>
    <n v="38109"/>
    <x v="0"/>
    <s v="OFF-FA-10004854"/>
    <x v="1"/>
    <x v="13"/>
    <s v="Vinyl Coated Wire Paper Clips in Organizer Box, 800/Box"/>
    <n v="55.104000000000006"/>
    <n v="6"/>
    <n v="0.2"/>
    <n v="18.597599999999993"/>
  </r>
  <r>
    <n v="3651"/>
    <x v="1807"/>
    <x v="3"/>
    <x v="34"/>
    <n v="41985"/>
    <s v="Second Class"/>
    <s v="DB-13210"/>
    <s v="Dean Braden"/>
    <x v="0"/>
    <s v="United States"/>
    <s v="Detroit"/>
    <x v="12"/>
    <n v="48234"/>
    <x v="2"/>
    <s v="TEC-AC-10004859"/>
    <x v="2"/>
    <x v="11"/>
    <s v="Maxell Pro 80 Minute CD-R, 10/Pack"/>
    <n v="104.88"/>
    <n v="6"/>
    <n v="0"/>
    <n v="41.952000000000005"/>
  </r>
  <r>
    <n v="3652"/>
    <x v="1807"/>
    <x v="3"/>
    <x v="34"/>
    <n v="41985"/>
    <s v="Second Class"/>
    <s v="DB-13210"/>
    <s v="Dean Braden"/>
    <x v="0"/>
    <s v="United States"/>
    <s v="Detroit"/>
    <x v="12"/>
    <n v="48234"/>
    <x v="2"/>
    <s v="OFF-AR-10001860"/>
    <x v="1"/>
    <x v="6"/>
    <s v="BIC Liqua Brite Liner"/>
    <n v="34.700000000000003"/>
    <n v="5"/>
    <n v="0"/>
    <n v="12.492000000000001"/>
  </r>
  <r>
    <n v="3653"/>
    <x v="1807"/>
    <x v="3"/>
    <x v="34"/>
    <n v="41985"/>
    <s v="Second Class"/>
    <s v="DB-13210"/>
    <s v="Dean Braden"/>
    <x v="0"/>
    <s v="United States"/>
    <s v="Detroit"/>
    <x v="12"/>
    <n v="48234"/>
    <x v="2"/>
    <s v="OFF-BI-10001636"/>
    <x v="1"/>
    <x v="8"/>
    <s v="Ibico Plastic and Wire Spiral Binding Combs"/>
    <n v="33.72"/>
    <n v="4"/>
    <n v="0"/>
    <n v="15.511199999999999"/>
  </r>
  <r>
    <n v="3654"/>
    <x v="1807"/>
    <x v="3"/>
    <x v="34"/>
    <n v="41985"/>
    <s v="Second Class"/>
    <s v="DB-13210"/>
    <s v="Dean Braden"/>
    <x v="0"/>
    <s v="United States"/>
    <s v="Detroit"/>
    <x v="12"/>
    <n v="48234"/>
    <x v="2"/>
    <s v="OFF-PA-10000349"/>
    <x v="1"/>
    <x v="10"/>
    <s v="Staples"/>
    <n v="14.940000000000001"/>
    <n v="3"/>
    <n v="0"/>
    <n v="7.0218000000000007"/>
  </r>
  <r>
    <n v="3655"/>
    <x v="1808"/>
    <x v="3"/>
    <x v="515"/>
    <n v="41888"/>
    <s v="Standard Class"/>
    <s v="AJ-10945"/>
    <s v="Ashley Jarboe"/>
    <x v="0"/>
    <s v="United States"/>
    <s v="Lawrence"/>
    <x v="14"/>
    <n v="46226"/>
    <x v="2"/>
    <s v="OFF-AP-10002439"/>
    <x v="1"/>
    <x v="9"/>
    <s v="Tripp Lite Isotel 8 Ultra 8 Outlet Metal Surge"/>
    <n v="638.73"/>
    <n v="9"/>
    <n v="0"/>
    <n v="166.06979999999999"/>
  </r>
  <r>
    <n v="3656"/>
    <x v="1809"/>
    <x v="3"/>
    <x v="558"/>
    <n v="41760"/>
    <s v="Standard Class"/>
    <s v="CP-12340"/>
    <s v="Christine Phan"/>
    <x v="1"/>
    <s v="United States"/>
    <s v="Jacksonville"/>
    <x v="2"/>
    <n v="32216"/>
    <x v="0"/>
    <s v="OFF-ST-10001370"/>
    <x v="1"/>
    <x v="4"/>
    <s v="Sensible Storage WireTech Storage Systems"/>
    <n v="113.56800000000001"/>
    <n v="2"/>
    <n v="0.2"/>
    <n v="-21.294000000000018"/>
  </r>
  <r>
    <n v="3657"/>
    <x v="1810"/>
    <x v="3"/>
    <x v="565"/>
    <n v="41897"/>
    <s v="Standard Class"/>
    <s v="DB-13555"/>
    <s v="Dorothy Badders"/>
    <x v="1"/>
    <s v="United States"/>
    <s v="Dublin"/>
    <x v="24"/>
    <n v="43017"/>
    <x v="3"/>
    <s v="TEC-AC-10002558"/>
    <x v="2"/>
    <x v="11"/>
    <s v="Imation Swivel Flash Drive USB flash drive - 8 GB"/>
    <n v="9.0960000000000001"/>
    <n v="1"/>
    <n v="0.2"/>
    <n v="1.7054999999999998"/>
  </r>
  <r>
    <n v="3658"/>
    <x v="1811"/>
    <x v="1"/>
    <x v="899"/>
    <n v="40985"/>
    <s v="Standard Class"/>
    <s v="EB-13750"/>
    <s v="Edward Becker"/>
    <x v="1"/>
    <s v="United States"/>
    <s v="Plantation"/>
    <x v="2"/>
    <n v="33317"/>
    <x v="0"/>
    <s v="OFF-EN-10004030"/>
    <x v="1"/>
    <x v="12"/>
    <s v="Convenience Packs of Business Envelopes"/>
    <n v="8.6880000000000006"/>
    <n v="3"/>
    <n v="0.2"/>
    <n v="2.9322000000000004"/>
  </r>
  <r>
    <n v="3659"/>
    <x v="1811"/>
    <x v="1"/>
    <x v="899"/>
    <n v="40985"/>
    <s v="Standard Class"/>
    <s v="EB-13750"/>
    <s v="Edward Becker"/>
    <x v="1"/>
    <s v="United States"/>
    <s v="Plantation"/>
    <x v="2"/>
    <n v="33317"/>
    <x v="0"/>
    <s v="FUR-FU-10003194"/>
    <x v="0"/>
    <x v="5"/>
    <s v="Eldon Expressions Desk Accessory, Wood Pencil Holder, Oak"/>
    <n v="30.880000000000003"/>
    <n v="4"/>
    <n v="0.2"/>
    <n v="3.8599999999999977"/>
  </r>
  <r>
    <n v="3660"/>
    <x v="1811"/>
    <x v="1"/>
    <x v="899"/>
    <n v="40985"/>
    <s v="Standard Class"/>
    <s v="EB-13750"/>
    <s v="Edward Becker"/>
    <x v="1"/>
    <s v="United States"/>
    <s v="Plantation"/>
    <x v="2"/>
    <n v="33317"/>
    <x v="0"/>
    <s v="FUR-FU-10001731"/>
    <x v="0"/>
    <x v="5"/>
    <s v="Acrylic Self-Standing Desk Frames"/>
    <n v="6.4080000000000004"/>
    <n v="3"/>
    <n v="0.2"/>
    <n v="1.4418"/>
  </r>
  <r>
    <n v="3661"/>
    <x v="1812"/>
    <x v="0"/>
    <x v="427"/>
    <n v="41479"/>
    <s v="Standard Class"/>
    <s v="JP-15460"/>
    <s v="Jennifer Patt"/>
    <x v="1"/>
    <s v="United States"/>
    <s v="Glendale"/>
    <x v="16"/>
    <n v="85301"/>
    <x v="1"/>
    <s v="OFF-SU-10004782"/>
    <x v="1"/>
    <x v="14"/>
    <s v="Elite 5&quot; Scissors"/>
    <n v="33.799999999999997"/>
    <n v="5"/>
    <n v="0.2"/>
    <n v="4.2249999999999979"/>
  </r>
  <r>
    <n v="3662"/>
    <x v="1813"/>
    <x v="0"/>
    <x v="900"/>
    <n v="41441"/>
    <s v="Second Class"/>
    <s v="SC-20050"/>
    <s v="Sample Company A"/>
    <x v="2"/>
    <s v="United States"/>
    <s v="Jackson"/>
    <x v="12"/>
    <n v="49201"/>
    <x v="2"/>
    <s v="TEC-PH-10003484"/>
    <x v="2"/>
    <x v="7"/>
    <s v="Ooma Telo VoIP Home Phone System"/>
    <n v="377.96999999999997"/>
    <n v="3"/>
    <n v="0"/>
    <n v="94.492500000000007"/>
  </r>
  <r>
    <n v="3663"/>
    <x v="1814"/>
    <x v="3"/>
    <x v="445"/>
    <n v="41830"/>
    <s v="Standard Class"/>
    <s v="FM-14290"/>
    <s v="Frank Merwin"/>
    <x v="2"/>
    <s v="United States"/>
    <s v="Quincy"/>
    <x v="31"/>
    <n v="2169"/>
    <x v="3"/>
    <s v="TEC-AC-10003590"/>
    <x v="2"/>
    <x v="11"/>
    <s v="TRENDnet 56K USB 2.0 Phone, Internet and Fax Modem"/>
    <n v="258.89999999999998"/>
    <n v="10"/>
    <n v="0"/>
    <n v="93.203999999999994"/>
  </r>
  <r>
    <n v="3664"/>
    <x v="1814"/>
    <x v="3"/>
    <x v="445"/>
    <n v="41830"/>
    <s v="Standard Class"/>
    <s v="FM-14290"/>
    <s v="Frank Merwin"/>
    <x v="2"/>
    <s v="United States"/>
    <s v="Quincy"/>
    <x v="31"/>
    <n v="2169"/>
    <x v="3"/>
    <s v="OFF-PA-10001970"/>
    <x v="1"/>
    <x v="10"/>
    <s v="Xerox 1881"/>
    <n v="24.56"/>
    <n v="2"/>
    <n v="0"/>
    <n v="11.543199999999999"/>
  </r>
  <r>
    <n v="3665"/>
    <x v="1815"/>
    <x v="2"/>
    <x v="589"/>
    <n v="40890"/>
    <s v="Standard Class"/>
    <s v="TB-21250"/>
    <s v="Tim Brockman"/>
    <x v="0"/>
    <s v="United States"/>
    <s v="Salem"/>
    <x v="21"/>
    <n v="97301"/>
    <x v="1"/>
    <s v="OFF-LA-10001569"/>
    <x v="1"/>
    <x v="2"/>
    <s v="Avery 499"/>
    <n v="27.888000000000002"/>
    <n v="7"/>
    <n v="0.2"/>
    <n v="9.0635999999999974"/>
  </r>
  <r>
    <n v="3666"/>
    <x v="1815"/>
    <x v="2"/>
    <x v="589"/>
    <n v="4089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n v="40890"/>
    <s v="Standard Class"/>
    <s v="TB-21250"/>
    <s v="Tim Brockman"/>
    <x v="0"/>
    <s v="United States"/>
    <s v="Salem"/>
    <x v="21"/>
    <n v="97301"/>
    <x v="1"/>
    <s v="TEC-PH-10003095"/>
    <x v="2"/>
    <x v="7"/>
    <s v="Samsung HM1900 Bluetooth Headset"/>
    <n v="52.679999999999993"/>
    <n v="3"/>
    <n v="0.2"/>
    <n v="19.754999999999999"/>
  </r>
  <r>
    <n v="3668"/>
    <x v="1815"/>
    <x v="2"/>
    <x v="589"/>
    <n v="40890"/>
    <s v="Standard Class"/>
    <s v="TB-21250"/>
    <s v="Tim Brockman"/>
    <x v="0"/>
    <s v="United States"/>
    <s v="Salem"/>
    <x v="21"/>
    <n v="97301"/>
    <x v="1"/>
    <s v="OFF-SU-10000432"/>
    <x v="1"/>
    <x v="14"/>
    <s v="Acco Side-Punched Conventional Columnar Pads"/>
    <n v="13.88"/>
    <n v="5"/>
    <n v="0.2"/>
    <n v="-2.6025000000000014"/>
  </r>
  <r>
    <n v="3669"/>
    <x v="1815"/>
    <x v="2"/>
    <x v="589"/>
    <n v="40890"/>
    <s v="Standard Class"/>
    <s v="TB-21250"/>
    <s v="Tim Brockman"/>
    <x v="0"/>
    <s v="United States"/>
    <s v="Salem"/>
    <x v="21"/>
    <n v="97301"/>
    <x v="1"/>
    <s v="TEC-AC-10004227"/>
    <x v="2"/>
    <x v="11"/>
    <s v="SanDisk Ultra 16 GB MicroSDHC Class 10 Memory Card"/>
    <n v="103.92000000000002"/>
    <n v="10"/>
    <n v="0.2"/>
    <n v="-18.186000000000014"/>
  </r>
  <r>
    <n v="3670"/>
    <x v="1815"/>
    <x v="2"/>
    <x v="589"/>
    <n v="40890"/>
    <s v="Standard Class"/>
    <s v="TB-21250"/>
    <s v="Tim Brockman"/>
    <x v="0"/>
    <s v="United States"/>
    <s v="Salem"/>
    <x v="21"/>
    <n v="97301"/>
    <x v="1"/>
    <s v="OFF-LA-10004409"/>
    <x v="1"/>
    <x v="2"/>
    <s v="Avery 492"/>
    <n v="11.52"/>
    <n v="5"/>
    <n v="0.2"/>
    <n v="3.7439999999999989"/>
  </r>
  <r>
    <n v="3671"/>
    <x v="1815"/>
    <x v="2"/>
    <x v="589"/>
    <n v="40890"/>
    <s v="Standard Class"/>
    <s v="TB-21250"/>
    <s v="Tim Brockman"/>
    <x v="0"/>
    <s v="United States"/>
    <s v="Salem"/>
    <x v="21"/>
    <n v="97301"/>
    <x v="1"/>
    <s v="OFF-PA-10001569"/>
    <x v="1"/>
    <x v="10"/>
    <s v="Xerox 232"/>
    <n v="10.368000000000002"/>
    <n v="2"/>
    <n v="0.2"/>
    <n v="3.6288"/>
  </r>
  <r>
    <n v="3672"/>
    <x v="1815"/>
    <x v="2"/>
    <x v="589"/>
    <n v="40890"/>
    <s v="Standard Class"/>
    <s v="TB-21250"/>
    <s v="Tim Brockman"/>
    <x v="0"/>
    <s v="United States"/>
    <s v="Salem"/>
    <x v="21"/>
    <n v="97301"/>
    <x v="1"/>
    <s v="OFF-ST-10001031"/>
    <x v="1"/>
    <x v="4"/>
    <s v="Adjustable Personal File Tote"/>
    <n v="39.072000000000003"/>
    <n v="3"/>
    <n v="0.2"/>
    <n v="2.9304000000000023"/>
  </r>
  <r>
    <n v="3673"/>
    <x v="1816"/>
    <x v="0"/>
    <x v="143"/>
    <n v="41379"/>
    <s v="Standard Class"/>
    <s v="EH-14125"/>
    <s v="Eugene Hildebrand"/>
    <x v="2"/>
    <s v="United States"/>
    <s v="Troy"/>
    <x v="24"/>
    <n v="45373"/>
    <x v="3"/>
    <s v="OFF-EN-10002312"/>
    <x v="1"/>
    <x v="12"/>
    <s v="#10 Self-Seal White Envelopes"/>
    <n v="8.8719999999999999"/>
    <n v="1"/>
    <n v="0.2"/>
    <n v="3.2161"/>
  </r>
  <r>
    <n v="3674"/>
    <x v="1816"/>
    <x v="0"/>
    <x v="143"/>
    <n v="41379"/>
    <s v="Standard Class"/>
    <s v="EH-14125"/>
    <s v="Eugene Hildebrand"/>
    <x v="2"/>
    <s v="United States"/>
    <s v="Troy"/>
    <x v="24"/>
    <n v="45373"/>
    <x v="3"/>
    <s v="OFF-BI-10004224"/>
    <x v="1"/>
    <x v="8"/>
    <s v="Catalog Binders with Expanding Posts"/>
    <n v="121.10400000000003"/>
    <n v="6"/>
    <n v="0.7"/>
    <n v="-100.91999999999999"/>
  </r>
  <r>
    <n v="3675"/>
    <x v="1817"/>
    <x v="3"/>
    <x v="44"/>
    <n v="41955"/>
    <s v="Standard Class"/>
    <s v="ML-17410"/>
    <s v="Maris LaWare"/>
    <x v="0"/>
    <s v="United States"/>
    <s v="Philadelphia"/>
    <x v="9"/>
    <n v="19143"/>
    <x v="3"/>
    <s v="FUR-CH-10003774"/>
    <x v="0"/>
    <x v="1"/>
    <s v="Global Wood Trimmed Manager's Task Chair, Khaki"/>
    <n v="127.372"/>
    <n v="2"/>
    <n v="0.3"/>
    <n v="-30.933200000000006"/>
  </r>
  <r>
    <n v="3676"/>
    <x v="1817"/>
    <x v="3"/>
    <x v="44"/>
    <n v="41955"/>
    <s v="Standard Class"/>
    <s v="ML-17410"/>
    <s v="Maris LaWare"/>
    <x v="0"/>
    <s v="United States"/>
    <s v="Philadelphia"/>
    <x v="9"/>
    <n v="19143"/>
    <x v="3"/>
    <s v="OFF-PA-10000157"/>
    <x v="1"/>
    <x v="10"/>
    <s v="Xerox 191"/>
    <n v="47.952000000000005"/>
    <n v="3"/>
    <n v="0.2"/>
    <n v="16.183799999999998"/>
  </r>
  <r>
    <n v="3677"/>
    <x v="1818"/>
    <x v="1"/>
    <x v="901"/>
    <n v="41252"/>
    <s v="Standard Class"/>
    <s v="MH-17620"/>
    <s v="Matt Hagelstein"/>
    <x v="1"/>
    <s v="United States"/>
    <s v="San Diego"/>
    <x v="1"/>
    <n v="92105"/>
    <x v="1"/>
    <s v="FUR-FU-10004090"/>
    <x v="0"/>
    <x v="5"/>
    <s v="Executive Impressions 14&quot; Contract Wall Clock"/>
    <n v="44.46"/>
    <n v="2"/>
    <n v="0"/>
    <n v="14.671799999999998"/>
  </r>
  <r>
    <n v="3678"/>
    <x v="1819"/>
    <x v="1"/>
    <x v="584"/>
    <n v="41104"/>
    <s v="Standard Class"/>
    <s v="BT-11680"/>
    <s v="Brian Thompson"/>
    <x v="0"/>
    <s v="United States"/>
    <s v="Clinton"/>
    <x v="39"/>
    <n v="20735"/>
    <x v="3"/>
    <s v="OFF-FA-10002763"/>
    <x v="1"/>
    <x v="13"/>
    <s v="Advantus Map Pennant Flags and Round Head Tacks"/>
    <n v="15.8"/>
    <n v="4"/>
    <n v="0"/>
    <n v="5.0559999999999992"/>
  </r>
  <r>
    <n v="3679"/>
    <x v="1819"/>
    <x v="1"/>
    <x v="584"/>
    <n v="41104"/>
    <s v="Standard Class"/>
    <s v="BT-11680"/>
    <s v="Brian Thompson"/>
    <x v="0"/>
    <s v="United States"/>
    <s v="Clinton"/>
    <x v="39"/>
    <n v="20735"/>
    <x v="3"/>
    <s v="TEC-MA-10002428"/>
    <x v="2"/>
    <x v="15"/>
    <s v="Fellowes Powershred HS-440 4-Sheet High Security Shredder"/>
    <n v="464.97"/>
    <n v="3"/>
    <n v="0"/>
    <n v="209.23649999999998"/>
  </r>
  <r>
    <n v="3680"/>
    <x v="1819"/>
    <x v="1"/>
    <x v="584"/>
    <n v="41104"/>
    <s v="Standard Class"/>
    <s v="BT-11680"/>
    <s v="Brian Thompson"/>
    <x v="0"/>
    <s v="United States"/>
    <s v="Clinton"/>
    <x v="39"/>
    <n v="20735"/>
    <x v="3"/>
    <s v="FUR-FU-10002918"/>
    <x v="0"/>
    <x v="5"/>
    <s v="Eldon ClusterMat Chair Mat with Cordless Antistatic Protection"/>
    <n v="181.96"/>
    <n v="2"/>
    <n v="0"/>
    <n v="20.015600000000006"/>
  </r>
  <r>
    <n v="3681"/>
    <x v="1819"/>
    <x v="1"/>
    <x v="584"/>
    <n v="41104"/>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n v="41104"/>
    <s v="Standard Class"/>
    <s v="BT-11680"/>
    <s v="Brian Thompson"/>
    <x v="0"/>
    <s v="United States"/>
    <s v="Clinton"/>
    <x v="39"/>
    <n v="20735"/>
    <x v="3"/>
    <s v="OFF-BI-10002854"/>
    <x v="1"/>
    <x v="8"/>
    <s v="Performers Binder/Pad Holder, Black"/>
    <n v="84.09"/>
    <n v="3"/>
    <n v="0"/>
    <n v="42.045000000000002"/>
  </r>
  <r>
    <n v="3683"/>
    <x v="1819"/>
    <x v="1"/>
    <x v="584"/>
    <n v="41104"/>
    <s v="Standard Class"/>
    <s v="BT-11680"/>
    <s v="Brian Thompson"/>
    <x v="0"/>
    <s v="United States"/>
    <s v="Clinton"/>
    <x v="39"/>
    <n v="20735"/>
    <x v="3"/>
    <s v="OFF-AR-10002987"/>
    <x v="1"/>
    <x v="6"/>
    <s v="Prismacolor Color Pencil Set"/>
    <n v="79.36"/>
    <n v="4"/>
    <n v="0"/>
    <n v="32.537600000000005"/>
  </r>
  <r>
    <n v="3684"/>
    <x v="1819"/>
    <x v="1"/>
    <x v="584"/>
    <n v="41104"/>
    <s v="Standard Class"/>
    <s v="BT-11680"/>
    <s v="Brian Thompson"/>
    <x v="0"/>
    <s v="United States"/>
    <s v="Clinton"/>
    <x v="39"/>
    <n v="20735"/>
    <x v="3"/>
    <s v="OFF-BI-10004001"/>
    <x v="1"/>
    <x v="8"/>
    <s v="GBC Recycled VeloBinder Covers"/>
    <n v="153.35999999999999"/>
    <n v="9"/>
    <n v="0"/>
    <n v="70.545599999999979"/>
  </r>
  <r>
    <n v="3685"/>
    <x v="1819"/>
    <x v="1"/>
    <x v="584"/>
    <n v="41104"/>
    <s v="Standard Class"/>
    <s v="BT-11680"/>
    <s v="Brian Thompson"/>
    <x v="0"/>
    <s v="United States"/>
    <s v="Clinton"/>
    <x v="39"/>
    <n v="20735"/>
    <x v="3"/>
    <s v="OFF-BI-10001634"/>
    <x v="1"/>
    <x v="8"/>
    <s v="Wilson Jones Active Use Binders"/>
    <n v="43.68"/>
    <n v="6"/>
    <n v="0"/>
    <n v="21.403200000000002"/>
  </r>
  <r>
    <n v="3686"/>
    <x v="1819"/>
    <x v="1"/>
    <x v="584"/>
    <n v="41104"/>
    <s v="Standard Class"/>
    <s v="BT-11680"/>
    <s v="Brian Thompson"/>
    <x v="0"/>
    <s v="United States"/>
    <s v="Clinton"/>
    <x v="39"/>
    <n v="20735"/>
    <x v="3"/>
    <s v="OFF-ST-10003722"/>
    <x v="1"/>
    <x v="4"/>
    <s v="Project Tote Personal File"/>
    <n v="98.21"/>
    <n v="7"/>
    <n v="0"/>
    <n v="28.480899999999984"/>
  </r>
  <r>
    <n v="3687"/>
    <x v="1820"/>
    <x v="0"/>
    <x v="180"/>
    <n v="41628"/>
    <s v="Standard Class"/>
    <s v="JC-15340"/>
    <s v="Jasper Cacioppo"/>
    <x v="0"/>
    <s v="United States"/>
    <s v="Riverside"/>
    <x v="1"/>
    <n v="92503"/>
    <x v="1"/>
    <s v="OFF-AR-10004757"/>
    <x v="1"/>
    <x v="6"/>
    <s v="Crayola Colored Pencils"/>
    <n v="9.84"/>
    <n v="3"/>
    <n v="0"/>
    <n v="3.2471999999999994"/>
  </r>
  <r>
    <n v="3688"/>
    <x v="1821"/>
    <x v="0"/>
    <x v="244"/>
    <n v="41419"/>
    <s v="Standard Class"/>
    <s v="DB-13210"/>
    <s v="Dean Braden"/>
    <x v="0"/>
    <s v="United States"/>
    <s v="Port Saint Lucie"/>
    <x v="2"/>
    <n v="34952"/>
    <x v="0"/>
    <s v="OFF-BI-10004140"/>
    <x v="1"/>
    <x v="8"/>
    <s v="Avery Non-Stick Binders"/>
    <n v="2.6940000000000004"/>
    <n v="2"/>
    <n v="0.7"/>
    <n v="-2.2450000000000001"/>
  </r>
  <r>
    <n v="3689"/>
    <x v="1822"/>
    <x v="3"/>
    <x v="455"/>
    <n v="41796"/>
    <s v="Second Class"/>
    <s v="DO-13435"/>
    <s v="Denny Ordway"/>
    <x v="0"/>
    <s v="United States"/>
    <s v="Mesa"/>
    <x v="16"/>
    <n v="85204"/>
    <x v="1"/>
    <s v="OFF-PA-10002479"/>
    <x v="1"/>
    <x v="10"/>
    <s v="Xerox 4200 Series MultiUse Premium Copy Paper (20Lb. and 84 Bright)"/>
    <n v="25.344000000000001"/>
    <n v="6"/>
    <n v="0.2"/>
    <n v="7.92"/>
  </r>
  <r>
    <n v="3690"/>
    <x v="1822"/>
    <x v="3"/>
    <x v="455"/>
    <n v="41796"/>
    <s v="Second Class"/>
    <s v="DO-13435"/>
    <s v="Denny Ordway"/>
    <x v="0"/>
    <s v="United States"/>
    <s v="Mesa"/>
    <x v="16"/>
    <n v="85204"/>
    <x v="1"/>
    <s v="OFF-EN-10001141"/>
    <x v="1"/>
    <x v="12"/>
    <s v="Manila Recycled Extra-Heavyweight Clasp Envelopes, 6&quot; x 9&quot;"/>
    <n v="43.92"/>
    <n v="5"/>
    <n v="0.2"/>
    <n v="15.921000000000003"/>
  </r>
  <r>
    <n v="3691"/>
    <x v="1823"/>
    <x v="1"/>
    <x v="628"/>
    <n v="41215"/>
    <s v="Second Class"/>
    <s v="FA-14230"/>
    <s v="Frank Atkinson"/>
    <x v="1"/>
    <s v="United States"/>
    <s v="Denver"/>
    <x v="22"/>
    <n v="80219"/>
    <x v="1"/>
    <s v="TEC-MA-10000597"/>
    <x v="2"/>
    <x v="15"/>
    <s v="Lexmark S315 Color Inkjet Printer"/>
    <n v="59.994000000000007"/>
    <n v="2"/>
    <n v="0.7"/>
    <n v="-45.995400000000004"/>
  </r>
  <r>
    <n v="3692"/>
    <x v="1823"/>
    <x v="1"/>
    <x v="628"/>
    <n v="41215"/>
    <s v="Second Class"/>
    <s v="FA-14230"/>
    <s v="Frank Atkinson"/>
    <x v="1"/>
    <s v="United States"/>
    <s v="Denver"/>
    <x v="22"/>
    <n v="80219"/>
    <x v="1"/>
    <s v="TEC-CO-10001571"/>
    <x v="2"/>
    <x v="16"/>
    <s v="Sharp 1540cs Digital Laser Copier"/>
    <n v="439.99200000000002"/>
    <n v="1"/>
    <n v="0.2"/>
    <n v="164.99700000000001"/>
  </r>
  <r>
    <n v="3693"/>
    <x v="1823"/>
    <x v="1"/>
    <x v="628"/>
    <n v="41215"/>
    <s v="Second Class"/>
    <s v="FA-14230"/>
    <s v="Frank Atkinson"/>
    <x v="1"/>
    <s v="United States"/>
    <s v="Denver"/>
    <x v="22"/>
    <n v="80219"/>
    <x v="1"/>
    <s v="TEC-PH-10004531"/>
    <x v="2"/>
    <x v="7"/>
    <s v="OtterBox Commuter Series Case - iPhone 5 &amp; 5s"/>
    <n v="87.96"/>
    <n v="5"/>
    <n v="0.2"/>
    <n v="30.785999999999998"/>
  </r>
  <r>
    <n v="3694"/>
    <x v="1823"/>
    <x v="1"/>
    <x v="628"/>
    <n v="41215"/>
    <s v="Second Class"/>
    <s v="FA-14230"/>
    <s v="Frank Atkinson"/>
    <x v="1"/>
    <s v="United States"/>
    <s v="Denver"/>
    <x v="22"/>
    <n v="80219"/>
    <x v="1"/>
    <s v="FUR-FU-10003026"/>
    <x v="0"/>
    <x v="5"/>
    <s v="Eldon Regeneration Recycled Desk Accessories, Black"/>
    <n v="15.488"/>
    <n v="4"/>
    <n v="0.2"/>
    <n v="3.6783999999999999"/>
  </r>
  <r>
    <n v="3695"/>
    <x v="1824"/>
    <x v="0"/>
    <x v="680"/>
    <n v="41568"/>
    <s v="Standard Class"/>
    <s v="QJ-19255"/>
    <s v="Quincy Jones"/>
    <x v="1"/>
    <s v="United States"/>
    <s v="Springfield"/>
    <x v="17"/>
    <n v="22153"/>
    <x v="0"/>
    <s v="OFF-BI-10002082"/>
    <x v="1"/>
    <x v="8"/>
    <s v="GBC Twin Loop Wire Binding Elements"/>
    <n v="232.96"/>
    <n v="7"/>
    <n v="0"/>
    <n v="116.48"/>
  </r>
  <r>
    <n v="3696"/>
    <x v="1824"/>
    <x v="0"/>
    <x v="680"/>
    <n v="41568"/>
    <s v="Standard Class"/>
    <s v="QJ-19255"/>
    <s v="Quincy Jones"/>
    <x v="1"/>
    <s v="United States"/>
    <s v="Springfield"/>
    <x v="17"/>
    <n v="22153"/>
    <x v="0"/>
    <s v="OFF-EN-10002312"/>
    <x v="1"/>
    <x v="12"/>
    <s v="#10 Self-Seal White Envelopes"/>
    <n v="66.539999999999992"/>
    <n v="6"/>
    <n v="0"/>
    <n v="32.604599999999998"/>
  </r>
  <r>
    <n v="3697"/>
    <x v="1824"/>
    <x v="0"/>
    <x v="680"/>
    <n v="41568"/>
    <s v="Standard Class"/>
    <s v="QJ-19255"/>
    <s v="Quincy Jones"/>
    <x v="1"/>
    <s v="United States"/>
    <s v="Springfield"/>
    <x v="17"/>
    <n v="22153"/>
    <x v="0"/>
    <s v="OFF-AP-10000696"/>
    <x v="1"/>
    <x v="9"/>
    <s v="Holmes Odor Grabber"/>
    <n v="43.26"/>
    <n v="3"/>
    <n v="0"/>
    <n v="14.275799999999998"/>
  </r>
  <r>
    <n v="3698"/>
    <x v="1825"/>
    <x v="1"/>
    <x v="902"/>
    <n v="41234"/>
    <s v="Second Class"/>
    <s v="TC-21475"/>
    <s v="Tony Chapman"/>
    <x v="2"/>
    <s v="United States"/>
    <s v="Seattle"/>
    <x v="4"/>
    <n v="98115"/>
    <x v="1"/>
    <s v="FUR-FU-10000305"/>
    <x v="0"/>
    <x v="5"/>
    <s v="Tenex V2T-RE Standard Weight Series Chair Mat, 45&quot; x 53&quot;, Lip 25&quot; x 12&quot;"/>
    <n v="141.96"/>
    <n v="2"/>
    <n v="0"/>
    <n v="22.7136"/>
  </r>
  <r>
    <n v="3699"/>
    <x v="1826"/>
    <x v="2"/>
    <x v="103"/>
    <n v="40803"/>
    <s v="Standard Class"/>
    <s v="ON-18715"/>
    <s v="Odella Nelson"/>
    <x v="1"/>
    <s v="United States"/>
    <s v="Tempe"/>
    <x v="16"/>
    <n v="85281"/>
    <x v="1"/>
    <s v="OFF-ST-10001034"/>
    <x v="1"/>
    <x v="4"/>
    <s v="Eldon File Chest Portable File"/>
    <n v="79.400000000000006"/>
    <n v="5"/>
    <n v="0.2"/>
    <n v="5.9550000000000054"/>
  </r>
  <r>
    <n v="3700"/>
    <x v="1827"/>
    <x v="3"/>
    <x v="38"/>
    <n v="41962"/>
    <s v="Second Class"/>
    <s v="AD-10180"/>
    <s v="Alan Dominguez"/>
    <x v="2"/>
    <s v="United States"/>
    <s v="Yonkers"/>
    <x v="15"/>
    <n v="10701"/>
    <x v="3"/>
    <s v="TEC-AC-10004114"/>
    <x v="2"/>
    <x v="11"/>
    <s v="KeyTronic 6101 Series - Keyboard - Black"/>
    <n v="163.96"/>
    <n v="4"/>
    <n v="0"/>
    <n v="70.502800000000008"/>
  </r>
  <r>
    <n v="3701"/>
    <x v="1828"/>
    <x v="3"/>
    <x v="165"/>
    <n v="42003"/>
    <s v="Standard Class"/>
    <s v="AC-10615"/>
    <s v="Ann Chong"/>
    <x v="1"/>
    <s v="United States"/>
    <s v="Rochester"/>
    <x v="15"/>
    <n v="14609"/>
    <x v="3"/>
    <s v="FUR-FU-10001602"/>
    <x v="0"/>
    <x v="5"/>
    <s v="Eldon Delta Triangular Chair Mat, 52&quot; x 58&quot;, Clear"/>
    <n v="37.93"/>
    <n v="1"/>
    <n v="0"/>
    <n v="6.8273999999999972"/>
  </r>
  <r>
    <n v="3702"/>
    <x v="1829"/>
    <x v="0"/>
    <x v="850"/>
    <n v="41287"/>
    <s v="Second Class"/>
    <s v="MF-17665"/>
    <s v="Maureen Fritzler"/>
    <x v="1"/>
    <s v="United States"/>
    <s v="Toledo"/>
    <x v="24"/>
    <n v="43615"/>
    <x v="3"/>
    <s v="FUR-FU-10002445"/>
    <x v="0"/>
    <x v="5"/>
    <s v="DAX Two-Tone Rosewood/Black Document Frame, Desktop, 5 x 7"/>
    <n v="15.168000000000001"/>
    <n v="2"/>
    <n v="0.2"/>
    <n v="3.7920000000000011"/>
  </r>
  <r>
    <n v="3703"/>
    <x v="1830"/>
    <x v="1"/>
    <x v="385"/>
    <n v="41079"/>
    <s v="Standard Class"/>
    <s v="DH-13075"/>
    <s v="Dave Hallsten"/>
    <x v="1"/>
    <s v="United States"/>
    <s v="Decatur"/>
    <x v="19"/>
    <n v="35601"/>
    <x v="0"/>
    <s v="OFF-AR-10004269"/>
    <x v="1"/>
    <x v="6"/>
    <s v="Newell 31"/>
    <n v="24.78"/>
    <n v="6"/>
    <n v="0"/>
    <n v="6.9384000000000006"/>
  </r>
  <r>
    <n v="3704"/>
    <x v="1830"/>
    <x v="1"/>
    <x v="385"/>
    <n v="41079"/>
    <s v="Standard Class"/>
    <s v="DH-13075"/>
    <s v="Dave Hallsten"/>
    <x v="1"/>
    <s v="United States"/>
    <s v="Decatur"/>
    <x v="19"/>
    <n v="35601"/>
    <x v="0"/>
    <s v="OFF-BI-10001249"/>
    <x v="1"/>
    <x v="8"/>
    <s v="Avery Heavy-Duty EZD View Binder with Locking Rings"/>
    <n v="19.14"/>
    <n v="3"/>
    <n v="0"/>
    <n v="8.8043999999999993"/>
  </r>
  <r>
    <n v="3705"/>
    <x v="1830"/>
    <x v="1"/>
    <x v="385"/>
    <n v="41079"/>
    <s v="Standard Class"/>
    <s v="DH-13075"/>
    <s v="Dave Hallsten"/>
    <x v="1"/>
    <s v="United States"/>
    <s v="Decatur"/>
    <x v="19"/>
    <n v="35601"/>
    <x v="0"/>
    <s v="TEC-CO-10004202"/>
    <x v="2"/>
    <x v="16"/>
    <s v="Brother DCP1000 Digital 3 in 1 Multifunction Machine"/>
    <n v="899.97"/>
    <n v="3"/>
    <n v="0"/>
    <n v="314.98950000000002"/>
  </r>
  <r>
    <n v="3706"/>
    <x v="1830"/>
    <x v="1"/>
    <x v="385"/>
    <n v="41079"/>
    <s v="Standard Class"/>
    <s v="DH-13075"/>
    <s v="Dave Hallsten"/>
    <x v="1"/>
    <s v="United States"/>
    <s v="Decatur"/>
    <x v="19"/>
    <n v="35601"/>
    <x v="0"/>
    <s v="OFF-PA-10003363"/>
    <x v="1"/>
    <x v="10"/>
    <s v="Xerox 204"/>
    <n v="32.400000000000006"/>
    <n v="5"/>
    <n v="0"/>
    <n v="15.552000000000001"/>
  </r>
  <r>
    <n v="3707"/>
    <x v="1831"/>
    <x v="3"/>
    <x v="257"/>
    <n v="41721"/>
    <s v="Standard Class"/>
    <s v="EN-13780"/>
    <s v="Edward Nazzal"/>
    <x v="0"/>
    <s v="United States"/>
    <s v="Dallas"/>
    <x v="5"/>
    <n v="75220"/>
    <x v="2"/>
    <s v="OFF-AR-10001915"/>
    <x v="1"/>
    <x v="6"/>
    <s v="Peel-Off China Markers"/>
    <n v="23.832000000000001"/>
    <n v="3"/>
    <n v="0.2"/>
    <n v="6.5538000000000007"/>
  </r>
  <r>
    <n v="3708"/>
    <x v="1832"/>
    <x v="2"/>
    <x v="533"/>
    <n v="40874"/>
    <s v="Standard Class"/>
    <s v="SS-20140"/>
    <s v="Saphhira Shifley"/>
    <x v="1"/>
    <s v="United States"/>
    <s v="Mesquite"/>
    <x v="5"/>
    <n v="75150"/>
    <x v="2"/>
    <s v="FUR-FU-10001940"/>
    <x v="0"/>
    <x v="5"/>
    <s v="Staples"/>
    <n v="6.3680000000000003"/>
    <n v="2"/>
    <n v="0.6"/>
    <n v="-2.5471999999999984"/>
  </r>
  <r>
    <n v="3709"/>
    <x v="1832"/>
    <x v="2"/>
    <x v="533"/>
    <n v="40874"/>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n v="40874"/>
    <s v="Standard Class"/>
    <s v="SS-20140"/>
    <s v="Saphhira Shifley"/>
    <x v="1"/>
    <s v="United States"/>
    <s v="Mesquite"/>
    <x v="5"/>
    <n v="75150"/>
    <x v="2"/>
    <s v="TEC-AC-10003709"/>
    <x v="2"/>
    <x v="11"/>
    <s v="Maxell 4.7GB DVD-R 5/Pack"/>
    <n v="5.5440000000000005"/>
    <n v="7"/>
    <n v="0.2"/>
    <n v="1.6632000000000007"/>
  </r>
  <r>
    <n v="3711"/>
    <x v="1833"/>
    <x v="3"/>
    <x v="453"/>
    <n v="41930"/>
    <s v="First Class"/>
    <s v="RS-19765"/>
    <s v="Roland Schwarz"/>
    <x v="1"/>
    <s v="United States"/>
    <s v="Los Angeles"/>
    <x v="1"/>
    <n v="90045"/>
    <x v="1"/>
    <s v="FUR-TA-10001705"/>
    <x v="0"/>
    <x v="3"/>
    <s v="Bush Advantage Collection Round Conference Table"/>
    <n v="510.24"/>
    <n v="3"/>
    <n v="0.2"/>
    <n v="6.3779999999999575"/>
  </r>
  <r>
    <n v="3712"/>
    <x v="1833"/>
    <x v="3"/>
    <x v="453"/>
    <n v="41930"/>
    <s v="First Class"/>
    <s v="RS-19765"/>
    <s v="Roland Schwarz"/>
    <x v="1"/>
    <s v="United States"/>
    <s v="Los Angeles"/>
    <x v="1"/>
    <n v="90045"/>
    <x v="1"/>
    <s v="OFF-PA-10000675"/>
    <x v="1"/>
    <x v="10"/>
    <s v="Xerox 1919"/>
    <n v="204.95000000000002"/>
    <n v="5"/>
    <n v="0"/>
    <n v="100.4255"/>
  </r>
  <r>
    <n v="3713"/>
    <x v="1834"/>
    <x v="3"/>
    <x v="81"/>
    <n v="41754"/>
    <s v="First Class"/>
    <s v="JW-15955"/>
    <s v="Joni Wasserman"/>
    <x v="0"/>
    <s v="United States"/>
    <s v="Seattle"/>
    <x v="4"/>
    <n v="98103"/>
    <x v="1"/>
    <s v="TEC-AC-10000521"/>
    <x v="2"/>
    <x v="11"/>
    <s v="Verbatim Slim CD and DVD Storage Cases, 50/Pack"/>
    <n v="11.54"/>
    <n v="1"/>
    <n v="0"/>
    <n v="3.4619999999999997"/>
  </r>
  <r>
    <n v="3714"/>
    <x v="1834"/>
    <x v="3"/>
    <x v="81"/>
    <n v="41754"/>
    <s v="First Class"/>
    <s v="JW-15955"/>
    <s v="Joni Wasserman"/>
    <x v="0"/>
    <s v="United States"/>
    <s v="Seattle"/>
    <x v="4"/>
    <n v="98103"/>
    <x v="1"/>
    <s v="FUR-FU-10004622"/>
    <x v="0"/>
    <x v="5"/>
    <s v="Eldon Advantage Foldable Chair Mats for Low Pile Carpets"/>
    <n v="162.60000000000002"/>
    <n v="3"/>
    <n v="0"/>
    <n v="34.145999999999994"/>
  </r>
  <r>
    <n v="3715"/>
    <x v="1835"/>
    <x v="2"/>
    <x v="589"/>
    <n v="40887"/>
    <s v="Second Class"/>
    <s v="JK-15625"/>
    <s v="Jim Karlsson"/>
    <x v="0"/>
    <s v="United States"/>
    <s v="Olympia"/>
    <x v="4"/>
    <n v="98502"/>
    <x v="1"/>
    <s v="OFF-PA-10001954"/>
    <x v="1"/>
    <x v="10"/>
    <s v="Xerox 1964"/>
    <n v="45.68"/>
    <n v="2"/>
    <n v="0"/>
    <n v="21.012799999999999"/>
  </r>
  <r>
    <n v="3716"/>
    <x v="1835"/>
    <x v="2"/>
    <x v="589"/>
    <n v="40887"/>
    <s v="Second Class"/>
    <s v="JK-15625"/>
    <s v="Jim Karlsson"/>
    <x v="0"/>
    <s v="United States"/>
    <s v="Olympia"/>
    <x v="4"/>
    <n v="98502"/>
    <x v="1"/>
    <s v="FUR-CH-10002602"/>
    <x v="0"/>
    <x v="1"/>
    <s v="DMI Arturo Collection Mission-style Design Wood Chair"/>
    <n v="603.91999999999996"/>
    <n v="5"/>
    <n v="0.2"/>
    <n v="45.294000000000011"/>
  </r>
  <r>
    <n v="3717"/>
    <x v="1836"/>
    <x v="3"/>
    <x v="148"/>
    <n v="41793"/>
    <s v="Standard Class"/>
    <s v="JO-15550"/>
    <s v="Jesus Ocampo"/>
    <x v="2"/>
    <s v="United States"/>
    <s v="Omaha"/>
    <x v="8"/>
    <n v="68104"/>
    <x v="2"/>
    <s v="OFF-FA-10004395"/>
    <x v="1"/>
    <x v="13"/>
    <s v="Plymouth Boxed Rubber Bands by Plymouth"/>
    <n v="23.55"/>
    <n v="5"/>
    <n v="0"/>
    <n v="1.1775000000000002"/>
  </r>
  <r>
    <n v="3718"/>
    <x v="1837"/>
    <x v="0"/>
    <x v="251"/>
    <n v="41541"/>
    <s v="Standard Class"/>
    <s v="TP-21130"/>
    <s v="Theone Pippenger"/>
    <x v="0"/>
    <s v="United States"/>
    <s v="Columbus"/>
    <x v="32"/>
    <n v="31907"/>
    <x v="0"/>
    <s v="OFF-SU-10003002"/>
    <x v="1"/>
    <x v="14"/>
    <s v="Letter Slitter"/>
    <n v="5.04"/>
    <n v="2"/>
    <n v="0"/>
    <n v="0.15120000000000022"/>
  </r>
  <r>
    <n v="3719"/>
    <x v="1837"/>
    <x v="0"/>
    <x v="251"/>
    <n v="41541"/>
    <s v="Standard Class"/>
    <s v="TP-21130"/>
    <s v="Theone Pippenger"/>
    <x v="0"/>
    <s v="United States"/>
    <s v="Columbus"/>
    <x v="32"/>
    <n v="31907"/>
    <x v="0"/>
    <s v="TEC-AC-10002926"/>
    <x v="2"/>
    <x v="11"/>
    <s v="Logitech Wireless Marathon Mouse M705"/>
    <n v="249.95000000000002"/>
    <n v="5"/>
    <n v="0"/>
    <n v="107.47850000000001"/>
  </r>
  <r>
    <n v="3720"/>
    <x v="1838"/>
    <x v="0"/>
    <x v="42"/>
    <n v="41541"/>
    <s v="Standard Class"/>
    <s v="BS-11590"/>
    <s v="Brendan Sweed"/>
    <x v="1"/>
    <s v="United States"/>
    <s v="Columbus"/>
    <x v="14"/>
    <n v="47201"/>
    <x v="2"/>
    <s v="OFF-AR-10002656"/>
    <x v="1"/>
    <x v="6"/>
    <s v="Sanford Liquid Accent Highlighters"/>
    <n v="33.4"/>
    <n v="5"/>
    <n v="0"/>
    <n v="12.357999999999997"/>
  </r>
  <r>
    <n v="3721"/>
    <x v="1839"/>
    <x v="0"/>
    <x v="887"/>
    <n v="41633"/>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n v="41633"/>
    <s v="Standard Class"/>
    <s v="AB-10255"/>
    <s v="Alejandro Ballentine"/>
    <x v="2"/>
    <s v="United States"/>
    <s v="Jackson"/>
    <x v="35"/>
    <n v="39212"/>
    <x v="0"/>
    <s v="OFF-BI-10003910"/>
    <x v="1"/>
    <x v="8"/>
    <s v="DXL Angle-View Binders with Locking Rings by Samsill"/>
    <n v="15.42"/>
    <n v="2"/>
    <n v="0"/>
    <n v="6.9390000000000001"/>
  </r>
  <r>
    <n v="3723"/>
    <x v="1840"/>
    <x v="3"/>
    <x v="903"/>
    <n v="41970"/>
    <s v="Standard Class"/>
    <s v="FO-14305"/>
    <s v="Frank Olsen"/>
    <x v="0"/>
    <s v="United States"/>
    <s v="Houston"/>
    <x v="5"/>
    <n v="77070"/>
    <x v="2"/>
    <s v="OFF-AR-10000122"/>
    <x v="1"/>
    <x v="6"/>
    <s v="Newell 314"/>
    <n v="35.712000000000003"/>
    <n v="8"/>
    <n v="0.2"/>
    <n v="2.2319999999999958"/>
  </r>
  <r>
    <n v="3724"/>
    <x v="1841"/>
    <x v="2"/>
    <x v="125"/>
    <n v="40912"/>
    <s v="Standard Class"/>
    <s v="MF-17665"/>
    <s v="Maureen Fritzler"/>
    <x v="1"/>
    <s v="United States"/>
    <s v="Phoenix"/>
    <x v="16"/>
    <n v="85023"/>
    <x v="1"/>
    <s v="OFF-BI-10004600"/>
    <x v="1"/>
    <x v="8"/>
    <s v="Ibico Ibimaster 300 Manual Binding System"/>
    <n v="551.98500000000013"/>
    <n v="5"/>
    <n v="0.7"/>
    <n v="-459.98750000000018"/>
  </r>
  <r>
    <n v="3725"/>
    <x v="1842"/>
    <x v="3"/>
    <x v="355"/>
    <n v="41735"/>
    <s v="First Class"/>
    <s v="SA-20830"/>
    <s v="Sue Ann Reed"/>
    <x v="0"/>
    <s v="United States"/>
    <s v="Chicago"/>
    <x v="10"/>
    <n v="60653"/>
    <x v="2"/>
    <s v="OFF-AR-10003045"/>
    <x v="1"/>
    <x v="6"/>
    <s v="Prang Colored Pencils"/>
    <n v="7.0559999999999992"/>
    <n v="3"/>
    <n v="0.2"/>
    <n v="2.2050000000000001"/>
  </r>
  <r>
    <n v="3726"/>
    <x v="1843"/>
    <x v="0"/>
    <x v="482"/>
    <n v="41642"/>
    <s v="Standard Class"/>
    <s v="SH-19975"/>
    <s v="Sally Hughsby"/>
    <x v="1"/>
    <s v="United States"/>
    <s v="Denver"/>
    <x v="22"/>
    <n v="80219"/>
    <x v="1"/>
    <s v="OFF-AP-10000252"/>
    <x v="1"/>
    <x v="9"/>
    <s v="Harmony HEPA Quiet Air Purifiers"/>
    <n v="18.72"/>
    <n v="2"/>
    <n v="0.2"/>
    <n v="3.51"/>
  </r>
  <r>
    <n v="3727"/>
    <x v="1844"/>
    <x v="0"/>
    <x v="410"/>
    <n v="41437"/>
    <s v="Standard Class"/>
    <s v="JL-15235"/>
    <s v="Janet Lee"/>
    <x v="0"/>
    <s v="United States"/>
    <s v="Newark"/>
    <x v="13"/>
    <n v="19711"/>
    <x v="3"/>
    <s v="OFF-ST-10001496"/>
    <x v="1"/>
    <x v="4"/>
    <s v="Standard Rollaway File with Lock"/>
    <n v="360.38"/>
    <n v="2"/>
    <n v="0"/>
    <n v="93.698800000000006"/>
  </r>
  <r>
    <n v="3728"/>
    <x v="1844"/>
    <x v="0"/>
    <x v="410"/>
    <n v="41437"/>
    <s v="Standard Class"/>
    <s v="JL-15235"/>
    <s v="Janet Lee"/>
    <x v="0"/>
    <s v="United States"/>
    <s v="Newark"/>
    <x v="13"/>
    <n v="19711"/>
    <x v="3"/>
    <s v="OFF-AR-10000122"/>
    <x v="1"/>
    <x v="6"/>
    <s v="Newell 314"/>
    <n v="11.16"/>
    <n v="2"/>
    <n v="0"/>
    <n v="2.7899999999999991"/>
  </r>
  <r>
    <n v="3729"/>
    <x v="1844"/>
    <x v="0"/>
    <x v="410"/>
    <n v="41437"/>
    <s v="Standard Class"/>
    <s v="JL-15235"/>
    <s v="Janet Lee"/>
    <x v="0"/>
    <s v="United States"/>
    <s v="Newark"/>
    <x v="13"/>
    <n v="19711"/>
    <x v="3"/>
    <s v="OFF-LA-10000407"/>
    <x v="1"/>
    <x v="2"/>
    <s v="Avery White Multi-Purpose Labels"/>
    <n v="14.940000000000001"/>
    <n v="3"/>
    <n v="0"/>
    <n v="6.8723999999999998"/>
  </r>
  <r>
    <n v="3730"/>
    <x v="1845"/>
    <x v="1"/>
    <x v="227"/>
    <n v="41175"/>
    <s v="Standard Class"/>
    <s v="KH-16630"/>
    <s v="Ken Heidel"/>
    <x v="1"/>
    <s v="United States"/>
    <s v="Clinton"/>
    <x v="39"/>
    <n v="20735"/>
    <x v="3"/>
    <s v="OFF-ST-10004950"/>
    <x v="1"/>
    <x v="4"/>
    <s v="Acco Perma 3000 Stacking Storage Drawers"/>
    <n v="41.96"/>
    <n v="2"/>
    <n v="0"/>
    <n v="7.9724000000000004"/>
  </r>
  <r>
    <n v="3731"/>
    <x v="1845"/>
    <x v="1"/>
    <x v="227"/>
    <n v="41175"/>
    <s v="Standard Class"/>
    <s v="KH-16630"/>
    <s v="Ken Heidel"/>
    <x v="1"/>
    <s v="United States"/>
    <s v="Clinton"/>
    <x v="39"/>
    <n v="20735"/>
    <x v="3"/>
    <s v="OFF-ST-10004123"/>
    <x v="1"/>
    <x v="4"/>
    <s v="Safco Industrial Wire Shelving System"/>
    <n v="636.86"/>
    <n v="7"/>
    <n v="0"/>
    <n v="0"/>
  </r>
  <r>
    <n v="3732"/>
    <x v="1845"/>
    <x v="1"/>
    <x v="227"/>
    <n v="41175"/>
    <s v="Standard Class"/>
    <s v="KH-16630"/>
    <s v="Ken Heidel"/>
    <x v="1"/>
    <s v="United States"/>
    <s v="Clinton"/>
    <x v="39"/>
    <n v="20735"/>
    <x v="3"/>
    <s v="TEC-PH-10000730"/>
    <x v="2"/>
    <x v="7"/>
    <s v="Samsung Galaxy S4 Active"/>
    <n v="499.99"/>
    <n v="1"/>
    <n v="0"/>
    <n v="129.99740000000003"/>
  </r>
  <r>
    <n v="3733"/>
    <x v="1845"/>
    <x v="1"/>
    <x v="227"/>
    <n v="41175"/>
    <s v="Standard Class"/>
    <s v="KH-16630"/>
    <s v="Ken Heidel"/>
    <x v="1"/>
    <s v="United States"/>
    <s v="Clinton"/>
    <x v="39"/>
    <n v="20735"/>
    <x v="3"/>
    <s v="TEC-PH-10000895"/>
    <x v="2"/>
    <x v="7"/>
    <s v="Polycom VVX 310 VoIP phone"/>
    <n v="1259.93"/>
    <n v="7"/>
    <n v="0"/>
    <n v="327.58180000000004"/>
  </r>
  <r>
    <n v="3734"/>
    <x v="1845"/>
    <x v="1"/>
    <x v="227"/>
    <n v="41175"/>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n v="41710"/>
    <s v="Second Class"/>
    <s v="RM-19750"/>
    <s v="Roland Murray"/>
    <x v="0"/>
    <s v="United States"/>
    <s v="New York City"/>
    <x v="15"/>
    <n v="10011"/>
    <x v="3"/>
    <s v="OFF-PA-10002254"/>
    <x v="1"/>
    <x v="10"/>
    <s v="Xerox 1883"/>
    <n v="26.38"/>
    <n v="1"/>
    <n v="0"/>
    <n v="12.134799999999998"/>
  </r>
  <r>
    <n v="3736"/>
    <x v="1846"/>
    <x v="3"/>
    <x v="904"/>
    <n v="41710"/>
    <s v="Second Class"/>
    <s v="RM-19750"/>
    <s v="Roland Murray"/>
    <x v="0"/>
    <s v="United States"/>
    <s v="New York City"/>
    <x v="15"/>
    <n v="10011"/>
    <x v="3"/>
    <s v="FUR-FU-10002554"/>
    <x v="0"/>
    <x v="5"/>
    <s v="Westinghouse Floor Lamp with Metal Mesh Shade, Black"/>
    <n v="71.97"/>
    <n v="3"/>
    <n v="0"/>
    <n v="16.553099999999993"/>
  </r>
  <r>
    <n v="3737"/>
    <x v="1847"/>
    <x v="0"/>
    <x v="716"/>
    <n v="41351"/>
    <s v="Same Day"/>
    <s v="VM-21835"/>
    <s v="Vivian Mathis"/>
    <x v="0"/>
    <s v="United States"/>
    <s v="Newark"/>
    <x v="13"/>
    <n v="19711"/>
    <x v="3"/>
    <s v="TEC-PH-10000673"/>
    <x v="2"/>
    <x v="7"/>
    <s v="Plantronics Voyager Pro HD - Bluetooth Headset"/>
    <n v="129.97999999999999"/>
    <n v="2"/>
    <n v="0"/>
    <n v="62.3904"/>
  </r>
  <r>
    <n v="3738"/>
    <x v="1847"/>
    <x v="0"/>
    <x v="716"/>
    <n v="41351"/>
    <s v="Same Day"/>
    <s v="VM-21835"/>
    <s v="Vivian Mathis"/>
    <x v="0"/>
    <s v="United States"/>
    <s v="Newark"/>
    <x v="13"/>
    <n v="19711"/>
    <x v="3"/>
    <s v="OFF-BI-10000962"/>
    <x v="1"/>
    <x v="8"/>
    <s v="Acco Flexible ACCOHIDE Square Ring Data Binder, Dark Blue, 11 1/2&quot; X 14&quot; 7/8&quot;"/>
    <n v="32.54"/>
    <n v="2"/>
    <n v="0"/>
    <n v="15.944599999999998"/>
  </r>
  <r>
    <n v="3739"/>
    <x v="1848"/>
    <x v="0"/>
    <x v="10"/>
    <n v="41622"/>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n v="41622"/>
    <s v="Standard Class"/>
    <s v="LH-17155"/>
    <s v="Logan Haushalter"/>
    <x v="0"/>
    <s v="United States"/>
    <s v="Jackson"/>
    <x v="12"/>
    <n v="49201"/>
    <x v="2"/>
    <s v="TEC-AC-10001109"/>
    <x v="2"/>
    <x v="11"/>
    <s v="Logitech Trackman Marble Mouse"/>
    <n v="59.98"/>
    <n v="2"/>
    <n v="0"/>
    <n v="25.191600000000001"/>
  </r>
  <r>
    <n v="3741"/>
    <x v="1848"/>
    <x v="0"/>
    <x v="10"/>
    <n v="41622"/>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n v="41295"/>
    <s v="Standard Class"/>
    <s v="WB-21850"/>
    <s v="William Brown"/>
    <x v="0"/>
    <s v="United States"/>
    <s v="New York City"/>
    <x v="15"/>
    <n v="10011"/>
    <x v="3"/>
    <s v="OFF-EN-10001137"/>
    <x v="1"/>
    <x v="12"/>
    <s v="#10 Gummed Flap White Envelopes, 100/Box"/>
    <n v="16.52"/>
    <n v="4"/>
    <n v="0"/>
    <n v="7.5991999999999997"/>
  </r>
  <r>
    <n v="3743"/>
    <x v="1849"/>
    <x v="0"/>
    <x v="804"/>
    <n v="41295"/>
    <s v="Standard Class"/>
    <s v="WB-21850"/>
    <s v="William Brown"/>
    <x v="0"/>
    <s v="United States"/>
    <s v="New York City"/>
    <x v="15"/>
    <n v="10011"/>
    <x v="3"/>
    <s v="OFF-PA-10004285"/>
    <x v="1"/>
    <x v="10"/>
    <s v="Xerox 1959"/>
    <n v="60.12"/>
    <n v="9"/>
    <n v="0"/>
    <n v="28.857599999999998"/>
  </r>
  <r>
    <n v="3744"/>
    <x v="1849"/>
    <x v="0"/>
    <x v="804"/>
    <n v="41295"/>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n v="40840"/>
    <s v="Same Day"/>
    <s v="AP-10915"/>
    <s v="Arthur Prichep"/>
    <x v="0"/>
    <s v="United States"/>
    <s v="Rock Hill"/>
    <x v="20"/>
    <n v="29730"/>
    <x v="0"/>
    <s v="OFF-FA-10002763"/>
    <x v="1"/>
    <x v="13"/>
    <s v="Advantus Map Pennant Flags and Round Head Tacks"/>
    <n v="11.850000000000001"/>
    <n v="3"/>
    <n v="0"/>
    <n v="3.7919999999999994"/>
  </r>
  <r>
    <n v="3746"/>
    <x v="1851"/>
    <x v="0"/>
    <x v="713"/>
    <n v="41546"/>
    <s v="Second Class"/>
    <s v="RA-19915"/>
    <s v="Russell Applegate"/>
    <x v="0"/>
    <s v="United States"/>
    <s v="Columbus"/>
    <x v="32"/>
    <n v="31907"/>
    <x v="0"/>
    <s v="OFF-ST-10003058"/>
    <x v="1"/>
    <x v="4"/>
    <s v="Eldon Mobile Mega Data Cart  Mega Stackable  Add-On Trays"/>
    <n v="118.25"/>
    <n v="5"/>
    <n v="0"/>
    <n v="34.292499999999997"/>
  </r>
  <r>
    <n v="3747"/>
    <x v="1851"/>
    <x v="0"/>
    <x v="713"/>
    <n v="41546"/>
    <s v="Second Class"/>
    <s v="RA-19915"/>
    <s v="Russell Applegate"/>
    <x v="0"/>
    <s v="United States"/>
    <s v="Columbus"/>
    <x v="32"/>
    <n v="31907"/>
    <x v="0"/>
    <s v="FUR-CH-10002084"/>
    <x v="0"/>
    <x v="1"/>
    <s v="Hon Mobius Operator's Chair"/>
    <n v="368.96999999999997"/>
    <n v="3"/>
    <n v="0"/>
    <n v="81.173400000000001"/>
  </r>
  <r>
    <n v="3748"/>
    <x v="1852"/>
    <x v="3"/>
    <x v="151"/>
    <n v="41881"/>
    <s v="Second Class"/>
    <s v="DR-12880"/>
    <s v="Dan Reichenbach"/>
    <x v="1"/>
    <s v="United States"/>
    <s v="Inglewood"/>
    <x v="1"/>
    <n v="90301"/>
    <x v="1"/>
    <s v="FUR-FU-10002937"/>
    <x v="0"/>
    <x v="5"/>
    <s v="GE 48&quot; Fluorescent Tube, Cool White Energy Saver, 34 Watts, 30/Box"/>
    <n v="198.46"/>
    <n v="2"/>
    <n v="0"/>
    <n v="99.23"/>
  </r>
  <r>
    <n v="3749"/>
    <x v="1852"/>
    <x v="3"/>
    <x v="151"/>
    <n v="41881"/>
    <s v="Second Class"/>
    <s v="DR-12880"/>
    <s v="Dan Reichenbach"/>
    <x v="1"/>
    <s v="United States"/>
    <s v="Inglewood"/>
    <x v="1"/>
    <n v="90301"/>
    <x v="1"/>
    <s v="OFF-AP-10001242"/>
    <x v="1"/>
    <x v="9"/>
    <s v="APC 7 Outlet Network SurgeArrest Surge Protector"/>
    <n v="321.92"/>
    <n v="4"/>
    <n v="0"/>
    <n v="96.575999999999993"/>
  </r>
  <r>
    <n v="3750"/>
    <x v="1852"/>
    <x v="3"/>
    <x v="151"/>
    <n v="41881"/>
    <s v="Second Class"/>
    <s v="DR-12880"/>
    <s v="Dan Reichenbach"/>
    <x v="1"/>
    <s v="United States"/>
    <s v="Inglewood"/>
    <x v="1"/>
    <n v="90301"/>
    <x v="1"/>
    <s v="TEC-CO-10001571"/>
    <x v="2"/>
    <x v="16"/>
    <s v="Sharp 1540cs Digital Laser Copier"/>
    <n v="879.98400000000004"/>
    <n v="2"/>
    <n v="0.2"/>
    <n v="329.99400000000003"/>
  </r>
  <r>
    <n v="3751"/>
    <x v="1852"/>
    <x v="3"/>
    <x v="151"/>
    <n v="41881"/>
    <s v="Second Class"/>
    <s v="DR-12880"/>
    <s v="Dan Reichenbach"/>
    <x v="1"/>
    <s v="United States"/>
    <s v="Inglewood"/>
    <x v="1"/>
    <n v="90301"/>
    <x v="1"/>
    <s v="OFF-SU-10002503"/>
    <x v="1"/>
    <x v="14"/>
    <s v="Acme Preferred Stainless Steel Scissors"/>
    <n v="28.4"/>
    <n v="5"/>
    <n v="0"/>
    <n v="8.2359999999999989"/>
  </r>
  <r>
    <n v="3752"/>
    <x v="1852"/>
    <x v="3"/>
    <x v="151"/>
    <n v="41881"/>
    <s v="Second Class"/>
    <s v="DR-12880"/>
    <s v="Dan Reichenbach"/>
    <x v="1"/>
    <s v="United States"/>
    <s v="Inglewood"/>
    <x v="1"/>
    <n v="90301"/>
    <x v="1"/>
    <s v="FUR-CH-10004886"/>
    <x v="0"/>
    <x v="1"/>
    <s v="Bevis Steel Folding Chairs"/>
    <n v="230.28000000000003"/>
    <n v="3"/>
    <n v="0.2"/>
    <n v="23.027999999999992"/>
  </r>
  <r>
    <n v="3753"/>
    <x v="1852"/>
    <x v="3"/>
    <x v="151"/>
    <n v="41881"/>
    <s v="Second Class"/>
    <s v="DR-12880"/>
    <s v="Dan Reichenbach"/>
    <x v="1"/>
    <s v="United States"/>
    <s v="Inglewood"/>
    <x v="1"/>
    <n v="90301"/>
    <x v="1"/>
    <s v="OFF-PA-10001289"/>
    <x v="1"/>
    <x v="10"/>
    <s v="White Computer Printout Paper by Universal"/>
    <n v="116.28"/>
    <n v="3"/>
    <n v="0"/>
    <n v="56.977199999999996"/>
  </r>
  <r>
    <n v="3754"/>
    <x v="1852"/>
    <x v="3"/>
    <x v="151"/>
    <n v="41881"/>
    <s v="Second Class"/>
    <s v="DR-12880"/>
    <s v="Dan Reichenbach"/>
    <x v="1"/>
    <s v="United States"/>
    <s v="Inglewood"/>
    <x v="1"/>
    <n v="90301"/>
    <x v="1"/>
    <s v="OFF-BI-10003650"/>
    <x v="1"/>
    <x v="8"/>
    <s v="GBC DocuBind 300 Electric Binding Machine"/>
    <n v="841.5680000000001"/>
    <n v="2"/>
    <n v="0.2"/>
    <n v="294.54879999999991"/>
  </r>
  <r>
    <n v="3755"/>
    <x v="1852"/>
    <x v="3"/>
    <x v="151"/>
    <n v="41881"/>
    <s v="Second Class"/>
    <s v="DR-12880"/>
    <s v="Dan Reichenbach"/>
    <x v="1"/>
    <s v="United States"/>
    <s v="Inglewood"/>
    <x v="1"/>
    <n v="90301"/>
    <x v="1"/>
    <s v="OFF-ST-10001370"/>
    <x v="1"/>
    <x v="4"/>
    <s v="Sensible Storage WireTech Storage Systems"/>
    <n v="354.90000000000003"/>
    <n v="5"/>
    <n v="0"/>
    <n v="17.744999999999962"/>
  </r>
  <r>
    <n v="3756"/>
    <x v="1853"/>
    <x v="0"/>
    <x v="840"/>
    <n v="41340"/>
    <s v="First Class"/>
    <s v="JG-15310"/>
    <s v="Jason Gross"/>
    <x v="1"/>
    <s v="United States"/>
    <s v="Odessa"/>
    <x v="5"/>
    <n v="79762"/>
    <x v="2"/>
    <s v="OFF-PA-10001892"/>
    <x v="1"/>
    <x v="10"/>
    <s v="Rediform Wirebound &quot;Phone Memo&quot; Message Book, 11 x 5-3/4"/>
    <n v="42.783999999999999"/>
    <n v="7"/>
    <n v="0.2"/>
    <n v="15.509199999999998"/>
  </r>
  <r>
    <n v="3757"/>
    <x v="1853"/>
    <x v="0"/>
    <x v="840"/>
    <n v="4134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n v="41338"/>
    <s v="Standard Class"/>
    <s v="LC-16870"/>
    <s v="Lena Cacioppo"/>
    <x v="0"/>
    <s v="United States"/>
    <s v="Newark"/>
    <x v="24"/>
    <n v="43055"/>
    <x v="3"/>
    <s v="OFF-AR-10001615"/>
    <x v="1"/>
    <x v="6"/>
    <s v="Newell 34"/>
    <n v="111.104"/>
    <n v="7"/>
    <n v="0.2"/>
    <n v="8.3328000000000024"/>
  </r>
  <r>
    <n v="3759"/>
    <x v="1855"/>
    <x v="1"/>
    <x v="227"/>
    <n v="41175"/>
    <s v="Standard Class"/>
    <s v="GB-14530"/>
    <s v="George Bell"/>
    <x v="1"/>
    <s v="United States"/>
    <s v="Los Angeles"/>
    <x v="1"/>
    <n v="90049"/>
    <x v="1"/>
    <s v="OFF-AR-10003602"/>
    <x v="1"/>
    <x v="6"/>
    <s v="Quartet Omega Colored Chalk, 12/Pack"/>
    <n v="11.68"/>
    <n v="2"/>
    <n v="0"/>
    <n v="5.4895999999999994"/>
  </r>
  <r>
    <n v="3760"/>
    <x v="1855"/>
    <x v="1"/>
    <x v="227"/>
    <n v="41175"/>
    <s v="Standard Class"/>
    <s v="GB-14530"/>
    <s v="George Bell"/>
    <x v="1"/>
    <s v="United States"/>
    <s v="Los Angeles"/>
    <x v="1"/>
    <n v="90049"/>
    <x v="1"/>
    <s v="OFF-SU-10004782"/>
    <x v="1"/>
    <x v="14"/>
    <s v="Elite 5&quot; Scissors"/>
    <n v="16.899999999999999"/>
    <n v="2"/>
    <n v="0"/>
    <n v="5.0699999999999985"/>
  </r>
  <r>
    <n v="3761"/>
    <x v="1855"/>
    <x v="1"/>
    <x v="227"/>
    <n v="41175"/>
    <s v="Standard Class"/>
    <s v="GB-14530"/>
    <s v="George Bell"/>
    <x v="1"/>
    <s v="United States"/>
    <s v="Los Angeles"/>
    <x v="1"/>
    <n v="90049"/>
    <x v="1"/>
    <s v="FUR-FU-10001591"/>
    <x v="0"/>
    <x v="5"/>
    <s v="Advantus Panel Wall Certificate Holder - 8.5x11"/>
    <n v="24.4"/>
    <n v="2"/>
    <n v="0"/>
    <n v="10.248000000000001"/>
  </r>
  <r>
    <n v="3762"/>
    <x v="1856"/>
    <x v="3"/>
    <x v="605"/>
    <n v="41777"/>
    <s v="Standard Class"/>
    <s v="CK-12205"/>
    <s v="Chloris Kastensmidt"/>
    <x v="0"/>
    <s v="United States"/>
    <s v="Everett"/>
    <x v="31"/>
    <n v="2149"/>
    <x v="3"/>
    <s v="OFF-PA-10000659"/>
    <x v="1"/>
    <x v="10"/>
    <s v="TOPS Carbonless Receipt Book, Four 2-3/4 x 7-1/4 Money Receipts per Page"/>
    <n v="87.6"/>
    <n v="5"/>
    <n v="0"/>
    <n v="42.047999999999995"/>
  </r>
  <r>
    <n v="3763"/>
    <x v="1857"/>
    <x v="0"/>
    <x v="572"/>
    <n v="41505"/>
    <s v="Second Class"/>
    <s v="TS-21160"/>
    <s v="Theresa Swint"/>
    <x v="1"/>
    <s v="United States"/>
    <s v="West Allis"/>
    <x v="6"/>
    <n v="53214"/>
    <x v="2"/>
    <s v="FUR-BO-10001337"/>
    <x v="0"/>
    <x v="0"/>
    <s v="O'Sullivan Living Dimensions 2-Shelf Bookcases"/>
    <n v="241.96"/>
    <n v="2"/>
    <n v="0"/>
    <n v="24.195999999999998"/>
  </r>
  <r>
    <n v="3764"/>
    <x v="1857"/>
    <x v="0"/>
    <x v="572"/>
    <n v="41505"/>
    <s v="Second Class"/>
    <s v="TS-21160"/>
    <s v="Theresa Swint"/>
    <x v="1"/>
    <s v="United States"/>
    <s v="West Allis"/>
    <x v="6"/>
    <n v="53214"/>
    <x v="2"/>
    <s v="OFF-BI-10003529"/>
    <x v="1"/>
    <x v="8"/>
    <s v="Avery Round Ring Poly Binders"/>
    <n v="8.52"/>
    <n v="3"/>
    <n v="0"/>
    <n v="4.1747999999999994"/>
  </r>
  <r>
    <n v="3765"/>
    <x v="1858"/>
    <x v="3"/>
    <x v="906"/>
    <n v="41701"/>
    <s v="Standard Class"/>
    <s v="MH-18025"/>
    <s v="Michelle Huthwaite"/>
    <x v="0"/>
    <s v="United States"/>
    <s v="Chicago"/>
    <x v="10"/>
    <n v="60623"/>
    <x v="2"/>
    <s v="OFF-BI-10002609"/>
    <x v="1"/>
    <x v="8"/>
    <s v="Avery Hidden Tab Dividers for Binding Systems"/>
    <n v="1.7879999999999996"/>
    <n v="3"/>
    <n v="0.8"/>
    <n v="-3.0396000000000001"/>
  </r>
  <r>
    <n v="3766"/>
    <x v="1859"/>
    <x v="0"/>
    <x v="844"/>
    <n v="41359"/>
    <s v="Standard Class"/>
    <s v="DM-12955"/>
    <s v="Dario Medina"/>
    <x v="1"/>
    <s v="United States"/>
    <s v="Houston"/>
    <x v="5"/>
    <n v="77036"/>
    <x v="2"/>
    <s v="FUR-TA-10004767"/>
    <x v="0"/>
    <x v="3"/>
    <s v="Safco Drafting Table"/>
    <n v="99.372"/>
    <n v="2"/>
    <n v="0.3"/>
    <n v="-1.4196000000000097"/>
  </r>
  <r>
    <n v="3767"/>
    <x v="1859"/>
    <x v="0"/>
    <x v="844"/>
    <n v="41359"/>
    <s v="Standard Class"/>
    <s v="DM-12955"/>
    <s v="Dario Medina"/>
    <x v="1"/>
    <s v="United States"/>
    <s v="Houston"/>
    <x v="5"/>
    <n v="77036"/>
    <x v="2"/>
    <s v="OFF-AR-10001868"/>
    <x v="1"/>
    <x v="6"/>
    <s v="Prang Dustless Chalk Sticks"/>
    <n v="1.3440000000000001"/>
    <n v="1"/>
    <n v="0.2"/>
    <n v="0.504"/>
  </r>
  <r>
    <n v="3768"/>
    <x v="1860"/>
    <x v="1"/>
    <x v="575"/>
    <n v="41253"/>
    <s v="Second Class"/>
    <s v="JJ-15760"/>
    <s v="Joel Jenkins"/>
    <x v="2"/>
    <s v="United States"/>
    <s v="Houston"/>
    <x v="5"/>
    <n v="77036"/>
    <x v="2"/>
    <s v="TEC-PH-10004896"/>
    <x v="2"/>
    <x v="7"/>
    <s v="Nokia Lumia 521 (T-Mobile)"/>
    <n v="119.96000000000001"/>
    <n v="5"/>
    <n v="0.2"/>
    <n v="11.996000000000002"/>
  </r>
  <r>
    <n v="3769"/>
    <x v="1861"/>
    <x v="2"/>
    <x v="757"/>
    <n v="40897"/>
    <s v="Second Class"/>
    <s v="KB-16585"/>
    <s v="Ken Black"/>
    <x v="1"/>
    <s v="United States"/>
    <s v="Hialeah"/>
    <x v="2"/>
    <n v="33012"/>
    <x v="0"/>
    <s v="FUR-CH-10000988"/>
    <x v="0"/>
    <x v="1"/>
    <s v="Hon Olson Stacker Stools"/>
    <n v="1013.8320000000001"/>
    <n v="9"/>
    <n v="0.2"/>
    <n v="101.38319999999999"/>
  </r>
  <r>
    <n v="3770"/>
    <x v="1861"/>
    <x v="2"/>
    <x v="757"/>
    <n v="40897"/>
    <s v="Second Class"/>
    <s v="KB-16585"/>
    <s v="Ken Black"/>
    <x v="1"/>
    <s v="United States"/>
    <s v="Hialeah"/>
    <x v="2"/>
    <n v="33012"/>
    <x v="0"/>
    <s v="OFF-FA-10000490"/>
    <x v="1"/>
    <x v="13"/>
    <s v="OIC Binder Clips, Mini, 1/4&quot; Capacity, Black"/>
    <n v="1.984"/>
    <n v="2"/>
    <n v="0.2"/>
    <n v="0.66959999999999997"/>
  </r>
  <r>
    <n v="3771"/>
    <x v="1862"/>
    <x v="0"/>
    <x v="907"/>
    <n v="41630"/>
    <s v="Standard Class"/>
    <s v="CM-12160"/>
    <s v="Charles McCrossin"/>
    <x v="0"/>
    <s v="United States"/>
    <s v="San Francisco"/>
    <x v="1"/>
    <n v="94122"/>
    <x v="1"/>
    <s v="FUR-TA-10004256"/>
    <x v="0"/>
    <x v="3"/>
    <s v="Bretford “Just In Time” Height-Adjustable Multi-Task Work Tables"/>
    <n v="2003.52"/>
    <n v="6"/>
    <n v="0.2"/>
    <n v="-325.57200000000023"/>
  </r>
  <r>
    <n v="3772"/>
    <x v="1863"/>
    <x v="0"/>
    <x v="536"/>
    <n v="41412"/>
    <s v="Standard Class"/>
    <s v="FM-14215"/>
    <s v="Filia McAdams"/>
    <x v="1"/>
    <s v="United States"/>
    <s v="Philadelphia"/>
    <x v="9"/>
    <n v="19140"/>
    <x v="3"/>
    <s v="OFF-ST-10004804"/>
    <x v="1"/>
    <x v="4"/>
    <s v="Belkin 19&quot; Vented Equipment Shelf, Black"/>
    <n v="82.367999999999995"/>
    <n v="2"/>
    <n v="0.2"/>
    <n v="-19.562399999999997"/>
  </r>
  <r>
    <n v="3773"/>
    <x v="1864"/>
    <x v="2"/>
    <x v="908"/>
    <n v="40766"/>
    <s v="Second Class"/>
    <s v="RF-19735"/>
    <s v="Roland Fjeld"/>
    <x v="0"/>
    <s v="United States"/>
    <s v="Columbia"/>
    <x v="20"/>
    <n v="29203"/>
    <x v="0"/>
    <s v="TEC-AC-10000023"/>
    <x v="2"/>
    <x v="11"/>
    <s v="Maxell 74 Minute CD-R Spindle, 50/Pack"/>
    <n v="62.91"/>
    <n v="3"/>
    <n v="0"/>
    <n v="22.647599999999997"/>
  </r>
  <r>
    <n v="3774"/>
    <x v="1865"/>
    <x v="2"/>
    <x v="909"/>
    <n v="40646"/>
    <s v="Second Class"/>
    <s v="JK-15370"/>
    <s v="Jay Kimmel"/>
    <x v="0"/>
    <s v="United States"/>
    <s v="Miami"/>
    <x v="2"/>
    <n v="33180"/>
    <x v="0"/>
    <s v="OFF-FA-10001332"/>
    <x v="1"/>
    <x v="13"/>
    <s v="Acco Banker's Clasps, 5 3/4&quot;-Long"/>
    <n v="6.911999999999999"/>
    <n v="3"/>
    <n v="0.2"/>
    <n v="2.3327999999999998"/>
  </r>
  <r>
    <n v="3775"/>
    <x v="1865"/>
    <x v="2"/>
    <x v="909"/>
    <n v="40646"/>
    <s v="Second Class"/>
    <s v="JK-15370"/>
    <s v="Jay Kimmel"/>
    <x v="0"/>
    <s v="United States"/>
    <s v="Miami"/>
    <x v="2"/>
    <n v="33180"/>
    <x v="0"/>
    <s v="TEC-AC-10002001"/>
    <x v="2"/>
    <x v="11"/>
    <s v="Logitech Wireless Gaming Headset G930"/>
    <n v="383.97600000000006"/>
    <n v="3"/>
    <n v="0.2"/>
    <n v="81.59490000000001"/>
  </r>
  <r>
    <n v="3776"/>
    <x v="1865"/>
    <x v="2"/>
    <x v="909"/>
    <n v="40646"/>
    <s v="Second Class"/>
    <s v="JK-15370"/>
    <s v="Jay Kimmel"/>
    <x v="0"/>
    <s v="United States"/>
    <s v="Miami"/>
    <x v="2"/>
    <n v="33180"/>
    <x v="0"/>
    <s v="OFF-PA-10000029"/>
    <x v="1"/>
    <x v="10"/>
    <s v="Xerox 224"/>
    <n v="10.368000000000002"/>
    <n v="2"/>
    <n v="0.2"/>
    <n v="3.6288"/>
  </r>
  <r>
    <n v="3777"/>
    <x v="1865"/>
    <x v="2"/>
    <x v="909"/>
    <n v="40646"/>
    <s v="Second Class"/>
    <s v="JK-15370"/>
    <s v="Jay Kimmel"/>
    <x v="0"/>
    <s v="United States"/>
    <s v="Miami"/>
    <x v="2"/>
    <n v="33180"/>
    <x v="0"/>
    <s v="TEC-AC-10001874"/>
    <x v="2"/>
    <x v="11"/>
    <s v="Logitech Wireless Anywhere Mouse MX for PC and Mac"/>
    <n v="335.94400000000002"/>
    <n v="7"/>
    <n v="0.2"/>
    <n v="41.992999999999995"/>
  </r>
  <r>
    <n v="3778"/>
    <x v="1866"/>
    <x v="1"/>
    <x v="910"/>
    <n v="41037"/>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n v="41976"/>
    <s v="Second Class"/>
    <s v="PN-18775"/>
    <s v="Parhena Norris"/>
    <x v="2"/>
    <s v="United States"/>
    <s v="Miami"/>
    <x v="2"/>
    <n v="33180"/>
    <x v="0"/>
    <s v="TEC-PH-10002564"/>
    <x v="2"/>
    <x v="7"/>
    <s v="OtterBox Defender Series Case - Samsung Galaxy S4"/>
    <n v="71.975999999999999"/>
    <n v="3"/>
    <n v="0.2"/>
    <n v="8.9969999999999892"/>
  </r>
  <r>
    <n v="3780"/>
    <x v="1868"/>
    <x v="3"/>
    <x v="911"/>
    <n v="41691"/>
    <s v="Standard Class"/>
    <s v="LF-17185"/>
    <s v="Luke Foster"/>
    <x v="0"/>
    <s v="United States"/>
    <s v="New York City"/>
    <x v="15"/>
    <n v="10035"/>
    <x v="3"/>
    <s v="OFF-PA-10003465"/>
    <x v="1"/>
    <x v="10"/>
    <s v="Xerox 1912"/>
    <n v="37.94"/>
    <n v="2"/>
    <n v="0"/>
    <n v="18.211199999999998"/>
  </r>
  <r>
    <n v="3781"/>
    <x v="1869"/>
    <x v="2"/>
    <x v="912"/>
    <n v="40867"/>
    <s v="Standard Class"/>
    <s v="RH-19510"/>
    <s v="Rick Huthwaite"/>
    <x v="2"/>
    <s v="United States"/>
    <s v="Manhattan"/>
    <x v="41"/>
    <n v="66502"/>
    <x v="2"/>
    <s v="TEC-PH-10000038"/>
    <x v="2"/>
    <x v="7"/>
    <s v="Jawbone MINI JAMBOX Wireless Bluetooth Speaker"/>
    <n v="273.95999999999998"/>
    <n v="2"/>
    <n v="0"/>
    <n v="10.958399999999983"/>
  </r>
  <r>
    <n v="3782"/>
    <x v="1870"/>
    <x v="1"/>
    <x v="584"/>
    <n v="41104"/>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n v="41960"/>
    <s v="Second Class"/>
    <s v="MN-17935"/>
    <s v="Michael Nguyen"/>
    <x v="0"/>
    <s v="United States"/>
    <s v="Memphis"/>
    <x v="18"/>
    <n v="38109"/>
    <x v="0"/>
    <s v="OFF-PA-10003424"/>
    <x v="1"/>
    <x v="10"/>
    <s v="&quot;While you Were Out&quot; Message Book, One Form per Page"/>
    <n v="8.9039999999999999"/>
    <n v="3"/>
    <n v="0.2"/>
    <n v="3.3389999999999995"/>
  </r>
  <r>
    <n v="3784"/>
    <x v="1871"/>
    <x v="3"/>
    <x v="38"/>
    <n v="41960"/>
    <s v="Second Class"/>
    <s v="MN-17935"/>
    <s v="Michael Nguyen"/>
    <x v="0"/>
    <s v="United States"/>
    <s v="Memphis"/>
    <x v="18"/>
    <n v="38109"/>
    <x v="0"/>
    <s v="OFF-ST-10003716"/>
    <x v="1"/>
    <x v="4"/>
    <s v="Tennsco Double-Tier Lockers"/>
    <n v="720.06400000000008"/>
    <n v="4"/>
    <n v="0.2"/>
    <n v="-63.005600000000015"/>
  </r>
  <r>
    <n v="3785"/>
    <x v="1872"/>
    <x v="3"/>
    <x v="689"/>
    <n v="41856"/>
    <s v="Standard Class"/>
    <s v="EH-14125"/>
    <s v="Eugene Hildebrand"/>
    <x v="2"/>
    <s v="United States"/>
    <s v="Fort Lauderdale"/>
    <x v="2"/>
    <n v="33311"/>
    <x v="0"/>
    <s v="TEC-AC-10003590"/>
    <x v="2"/>
    <x v="11"/>
    <s v="TRENDnet 56K USB 2.0 Phone, Internet and Fax Modem"/>
    <n v="41.424000000000007"/>
    <n v="2"/>
    <n v="0.2"/>
    <n v="8.2847999999999971"/>
  </r>
  <r>
    <n v="3786"/>
    <x v="1873"/>
    <x v="3"/>
    <x v="377"/>
    <n v="42004"/>
    <s v="Standard Class"/>
    <s v="TC-21535"/>
    <s v="Tracy Collins"/>
    <x v="2"/>
    <s v="United States"/>
    <s v="Columbus"/>
    <x v="24"/>
    <n v="43229"/>
    <x v="3"/>
    <s v="OFF-BI-10000494"/>
    <x v="1"/>
    <x v="8"/>
    <s v="Acco Economy Flexible Poly Round Ring Binder"/>
    <n v="3.1320000000000001"/>
    <n v="2"/>
    <n v="0.7"/>
    <n v="-2.6099999999999994"/>
  </r>
  <r>
    <n v="3787"/>
    <x v="1874"/>
    <x v="0"/>
    <x v="731"/>
    <n v="41583"/>
    <s v="Standard Class"/>
    <s v="JD-15895"/>
    <s v="Jonathan Doherty"/>
    <x v="1"/>
    <s v="United States"/>
    <s v="Los Angeles"/>
    <x v="1"/>
    <n v="90045"/>
    <x v="1"/>
    <s v="OFF-ST-10002615"/>
    <x v="1"/>
    <x v="4"/>
    <s v="Dual Level, Single-Width Filing Carts"/>
    <n v="1085.42"/>
    <n v="7"/>
    <n v="0"/>
    <n v="282.20920000000001"/>
  </r>
  <r>
    <n v="3788"/>
    <x v="1875"/>
    <x v="0"/>
    <x v="913"/>
    <n v="41527"/>
    <s v="Standard Class"/>
    <s v="IL-15100"/>
    <s v="Ivan Liston"/>
    <x v="0"/>
    <s v="United States"/>
    <s v="Houston"/>
    <x v="5"/>
    <n v="77041"/>
    <x v="2"/>
    <s v="OFF-AR-10002804"/>
    <x v="1"/>
    <x v="6"/>
    <s v="Faber Castell Col-Erase Pencils"/>
    <n v="3.9119999999999999"/>
    <n v="1"/>
    <n v="0.2"/>
    <n v="1.0269000000000001"/>
  </r>
  <r>
    <n v="3789"/>
    <x v="1875"/>
    <x v="0"/>
    <x v="913"/>
    <n v="41527"/>
    <s v="Standard Class"/>
    <s v="IL-15100"/>
    <s v="Ivan Liston"/>
    <x v="0"/>
    <s v="United States"/>
    <s v="Houston"/>
    <x v="5"/>
    <n v="77041"/>
    <x v="2"/>
    <s v="OFF-AR-10001044"/>
    <x v="1"/>
    <x v="6"/>
    <s v="BOSTON Ranger #55 Pencil Sharpener, Black"/>
    <n v="62.376000000000005"/>
    <n v="3"/>
    <n v="0.2"/>
    <n v="7.0172999999999952"/>
  </r>
  <r>
    <n v="3790"/>
    <x v="1876"/>
    <x v="0"/>
    <x v="764"/>
    <n v="41386"/>
    <s v="Standard Class"/>
    <s v="SW-20350"/>
    <s v="Sean Wendt"/>
    <x v="2"/>
    <s v="United States"/>
    <s v="Omaha"/>
    <x v="8"/>
    <n v="68104"/>
    <x v="2"/>
    <s v="OFF-FA-10000134"/>
    <x v="1"/>
    <x v="13"/>
    <s v="Advantus Push Pins, Aluminum Head"/>
    <n v="29.049999999999997"/>
    <n v="5"/>
    <n v="0"/>
    <n v="9.0054999999999996"/>
  </r>
  <r>
    <n v="3791"/>
    <x v="1877"/>
    <x v="2"/>
    <x v="260"/>
    <n v="40735"/>
    <s v="Standard Class"/>
    <s v="DP-13390"/>
    <s v="Dennis Pardue"/>
    <x v="2"/>
    <s v="United States"/>
    <s v="Los Angeles"/>
    <x v="1"/>
    <n v="90004"/>
    <x v="1"/>
    <s v="OFF-BI-10001670"/>
    <x v="1"/>
    <x v="8"/>
    <s v="Vinyl Sectional Post Binders"/>
    <n v="180.96000000000004"/>
    <n v="6"/>
    <n v="0.2"/>
    <n v="67.86"/>
  </r>
  <r>
    <n v="3792"/>
    <x v="1878"/>
    <x v="1"/>
    <x v="914"/>
    <n v="40967"/>
    <s v="First Class"/>
    <s v="BT-11395"/>
    <s v="Bill Tyler"/>
    <x v="1"/>
    <s v="United States"/>
    <s v="Altoona"/>
    <x v="9"/>
    <n v="16602"/>
    <x v="3"/>
    <s v="OFF-BI-10000343"/>
    <x v="1"/>
    <x v="8"/>
    <s v="Pressboard Covers with Storage Hooks, 9 1/2&quot; x 11&quot;, Light Blue"/>
    <n v="4.4190000000000005"/>
    <n v="3"/>
    <n v="0.7"/>
    <n v="-3.3879000000000001"/>
  </r>
  <r>
    <n v="3793"/>
    <x v="1878"/>
    <x v="1"/>
    <x v="914"/>
    <n v="40967"/>
    <s v="First Class"/>
    <s v="BT-11395"/>
    <s v="Bill Tyler"/>
    <x v="1"/>
    <s v="United States"/>
    <s v="Altoona"/>
    <x v="9"/>
    <n v="16602"/>
    <x v="3"/>
    <s v="OFF-AR-10002257"/>
    <x v="1"/>
    <x v="6"/>
    <s v="Eldon Spacemaker Box, Quick-Snap Lid, Clear"/>
    <n v="16.032"/>
    <n v="6"/>
    <n v="0.2"/>
    <n v="2.2043999999999979"/>
  </r>
  <r>
    <n v="3794"/>
    <x v="1879"/>
    <x v="1"/>
    <x v="154"/>
    <n v="41244"/>
    <s v="Standard Class"/>
    <s v="JE-15475"/>
    <s v="Jeremy Ellison"/>
    <x v="0"/>
    <s v="United States"/>
    <s v="New York City"/>
    <x v="15"/>
    <n v="10024"/>
    <x v="3"/>
    <s v="OFF-AR-10001915"/>
    <x v="1"/>
    <x v="6"/>
    <s v="Peel-Off China Markers"/>
    <n v="29.79"/>
    <n v="3"/>
    <n v="0"/>
    <n v="12.511800000000001"/>
  </r>
  <r>
    <n v="3795"/>
    <x v="1880"/>
    <x v="2"/>
    <x v="915"/>
    <n v="40577"/>
    <s v="Standard Class"/>
    <s v="EJ-13720"/>
    <s v="Ed Jacobs"/>
    <x v="0"/>
    <s v="United States"/>
    <s v="San Diego"/>
    <x v="1"/>
    <n v="92037"/>
    <x v="1"/>
    <s v="OFF-ST-10003692"/>
    <x v="1"/>
    <x v="4"/>
    <s v="Recycled Steel Personal File for Hanging File Folders"/>
    <n v="57.23"/>
    <n v="1"/>
    <n v="0"/>
    <n v="14.307499999999997"/>
  </r>
  <r>
    <n v="3796"/>
    <x v="1880"/>
    <x v="2"/>
    <x v="915"/>
    <n v="40577"/>
    <s v="Standard Class"/>
    <s v="EJ-13720"/>
    <s v="Ed Jacobs"/>
    <x v="0"/>
    <s v="United States"/>
    <s v="San Diego"/>
    <x v="1"/>
    <n v="92037"/>
    <x v="1"/>
    <s v="FUR-TA-10003469"/>
    <x v="0"/>
    <x v="3"/>
    <s v="Balt Split Level Computer Training Table"/>
    <n v="333"/>
    <n v="3"/>
    <n v="0.2"/>
    <n v="-16.649999999999991"/>
  </r>
  <r>
    <n v="3797"/>
    <x v="1880"/>
    <x v="2"/>
    <x v="915"/>
    <n v="40577"/>
    <s v="Standard Class"/>
    <s v="EJ-13720"/>
    <s v="Ed Jacobs"/>
    <x v="0"/>
    <s v="United States"/>
    <s v="San Diego"/>
    <x v="1"/>
    <n v="92037"/>
    <x v="1"/>
    <s v="OFF-AR-10003179"/>
    <x v="1"/>
    <x v="6"/>
    <s v="Dixon Ticonderoga Core-Lock Colored Pencils"/>
    <n v="36.44"/>
    <n v="4"/>
    <n v="0"/>
    <n v="12.025199999999998"/>
  </r>
  <r>
    <n v="3798"/>
    <x v="1881"/>
    <x v="3"/>
    <x v="397"/>
    <n v="41909"/>
    <s v="First Class"/>
    <s v="BE-11410"/>
    <s v="Bobby Elias"/>
    <x v="0"/>
    <s v="United States"/>
    <s v="Miami"/>
    <x v="2"/>
    <n v="33178"/>
    <x v="0"/>
    <s v="OFF-PA-10003395"/>
    <x v="1"/>
    <x v="10"/>
    <s v="Xerox 1941"/>
    <n v="251.64"/>
    <n v="3"/>
    <n v="0.2"/>
    <n v="88.073999999999984"/>
  </r>
  <r>
    <n v="3799"/>
    <x v="1882"/>
    <x v="3"/>
    <x v="259"/>
    <n v="41949"/>
    <s v="First Class"/>
    <s v="KL-16555"/>
    <s v="Kelly Lampkin"/>
    <x v="1"/>
    <s v="United States"/>
    <s v="Greensboro"/>
    <x v="3"/>
    <n v="27405"/>
    <x v="0"/>
    <s v="FUR-TA-10004575"/>
    <x v="0"/>
    <x v="3"/>
    <s v="Hon 5100 Series Wood Tables"/>
    <n v="523.76400000000001"/>
    <n v="3"/>
    <n v="0.4"/>
    <n v="-192.04680000000008"/>
  </r>
  <r>
    <n v="3800"/>
    <x v="1882"/>
    <x v="3"/>
    <x v="259"/>
    <n v="41949"/>
    <s v="First Class"/>
    <s v="KL-16555"/>
    <s v="Kelly Lampkin"/>
    <x v="1"/>
    <s v="United States"/>
    <s v="Greensboro"/>
    <x v="3"/>
    <n v="27405"/>
    <x v="0"/>
    <s v="TEC-PH-10002483"/>
    <x v="2"/>
    <x v="7"/>
    <s v="Motorola Moto X"/>
    <n v="1359.96"/>
    <n v="5"/>
    <n v="0.2"/>
    <n v="118.99650000000003"/>
  </r>
  <r>
    <n v="3801"/>
    <x v="1883"/>
    <x v="0"/>
    <x v="500"/>
    <n v="41568"/>
    <s v="Standard Class"/>
    <s v="NC-18415"/>
    <s v="Nathan Cano"/>
    <x v="0"/>
    <s v="United States"/>
    <s v="Jacksonville"/>
    <x v="3"/>
    <n v="28540"/>
    <x v="0"/>
    <s v="FUR-CH-10003606"/>
    <x v="0"/>
    <x v="1"/>
    <s v="SAFCO Folding Chair Trolley"/>
    <n v="102.59200000000001"/>
    <n v="1"/>
    <n v="0.2"/>
    <n v="10.2592"/>
  </r>
  <r>
    <n v="3802"/>
    <x v="1883"/>
    <x v="0"/>
    <x v="500"/>
    <n v="41568"/>
    <s v="Standard Class"/>
    <s v="NC-18415"/>
    <s v="Nathan Cano"/>
    <x v="0"/>
    <s v="United States"/>
    <s v="Jacksonville"/>
    <x v="3"/>
    <n v="28540"/>
    <x v="0"/>
    <s v="TEC-AC-10002473"/>
    <x v="2"/>
    <x v="11"/>
    <s v="Maxell 4.7GB DVD-R"/>
    <n v="22.704000000000001"/>
    <n v="1"/>
    <n v="0.2"/>
    <n v="5.9597999999999995"/>
  </r>
  <r>
    <n v="3803"/>
    <x v="1883"/>
    <x v="0"/>
    <x v="500"/>
    <n v="41568"/>
    <s v="Standard Class"/>
    <s v="NC-18415"/>
    <s v="Nathan Cano"/>
    <x v="0"/>
    <s v="United States"/>
    <s v="Jacksonville"/>
    <x v="3"/>
    <n v="28540"/>
    <x v="0"/>
    <s v="OFF-PA-10002319"/>
    <x v="1"/>
    <x v="10"/>
    <s v="Xerox 1944"/>
    <n v="93.024000000000001"/>
    <n v="3"/>
    <n v="0.2"/>
    <n v="33.721199999999996"/>
  </r>
  <r>
    <n v="3804"/>
    <x v="1883"/>
    <x v="0"/>
    <x v="500"/>
    <n v="41568"/>
    <s v="Standard Class"/>
    <s v="NC-18415"/>
    <s v="Nathan Cano"/>
    <x v="0"/>
    <s v="United States"/>
    <s v="Jacksonville"/>
    <x v="3"/>
    <n v="28540"/>
    <x v="0"/>
    <s v="OFF-SU-10000946"/>
    <x v="1"/>
    <x v="14"/>
    <s v="Staples"/>
    <n v="12.768000000000001"/>
    <n v="2"/>
    <n v="0.2"/>
    <n v="1.436399999999999"/>
  </r>
  <r>
    <n v="3805"/>
    <x v="1883"/>
    <x v="0"/>
    <x v="500"/>
    <n v="41568"/>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n v="41568"/>
    <s v="Standard Class"/>
    <s v="NC-18415"/>
    <s v="Nathan Cano"/>
    <x v="0"/>
    <s v="United States"/>
    <s v="Jacksonville"/>
    <x v="3"/>
    <n v="28540"/>
    <x v="0"/>
    <s v="OFF-PA-10002377"/>
    <x v="1"/>
    <x v="10"/>
    <s v="Xerox 1916"/>
    <n v="39.152000000000001"/>
    <n v="1"/>
    <n v="0.2"/>
    <n v="14.681999999999999"/>
  </r>
  <r>
    <n v="3807"/>
    <x v="1884"/>
    <x v="1"/>
    <x v="768"/>
    <n v="41232"/>
    <s v="Standard Class"/>
    <s v="AH-10690"/>
    <s v="Anna Häberlin"/>
    <x v="1"/>
    <s v="United States"/>
    <s v="Plantation"/>
    <x v="2"/>
    <n v="33317"/>
    <x v="0"/>
    <s v="OFF-AR-10001246"/>
    <x v="1"/>
    <x v="6"/>
    <s v="Newell 317"/>
    <n v="11.76"/>
    <n v="5"/>
    <n v="0.2"/>
    <n v="1.3229999999999991"/>
  </r>
  <r>
    <n v="3808"/>
    <x v="1884"/>
    <x v="1"/>
    <x v="768"/>
    <n v="41232"/>
    <s v="Standard Class"/>
    <s v="AH-10690"/>
    <s v="Anna Häberlin"/>
    <x v="1"/>
    <s v="United States"/>
    <s v="Plantation"/>
    <x v="2"/>
    <n v="33317"/>
    <x v="0"/>
    <s v="OFF-BI-10003291"/>
    <x v="1"/>
    <x v="8"/>
    <s v="Wilson Jones Leather-Like Binders with DublLock Round Rings"/>
    <n v="5.2380000000000013"/>
    <n v="2"/>
    <n v="0.7"/>
    <n v="-4.0158000000000005"/>
  </r>
  <r>
    <n v="3809"/>
    <x v="1884"/>
    <x v="1"/>
    <x v="768"/>
    <n v="41232"/>
    <s v="Standard Class"/>
    <s v="AH-10690"/>
    <s v="Anna Häberlin"/>
    <x v="1"/>
    <s v="United States"/>
    <s v="Plantation"/>
    <x v="2"/>
    <n v="33317"/>
    <x v="0"/>
    <s v="OFF-BI-10002799"/>
    <x v="1"/>
    <x v="8"/>
    <s v="SlimView Poly Binder, 3/8&quot;"/>
    <n v="4.6619999999999999"/>
    <n v="3"/>
    <n v="0.7"/>
    <n v="-3.7295999999999996"/>
  </r>
  <r>
    <n v="3810"/>
    <x v="1884"/>
    <x v="1"/>
    <x v="768"/>
    <n v="41232"/>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n v="41232"/>
    <s v="Standard Class"/>
    <s v="AH-10690"/>
    <s v="Anna Häberlin"/>
    <x v="1"/>
    <s v="United States"/>
    <s v="Plantation"/>
    <x v="2"/>
    <n v="33317"/>
    <x v="0"/>
    <s v="TEC-PH-10000441"/>
    <x v="2"/>
    <x v="7"/>
    <s v="VTech DS6151"/>
    <n v="100.792"/>
    <n v="1"/>
    <n v="0.2"/>
    <n v="10.079200000000007"/>
  </r>
  <r>
    <n v="3812"/>
    <x v="1884"/>
    <x v="1"/>
    <x v="768"/>
    <n v="41232"/>
    <s v="Standard Class"/>
    <s v="AH-10690"/>
    <s v="Anna Häberlin"/>
    <x v="1"/>
    <s v="United States"/>
    <s v="Plantation"/>
    <x v="2"/>
    <n v="33317"/>
    <x v="0"/>
    <s v="FUR-CH-10004477"/>
    <x v="0"/>
    <x v="1"/>
    <s v="Global Push Button Manager's Chair, Indigo"/>
    <n v="146.13600000000002"/>
    <n v="3"/>
    <n v="0.2"/>
    <n v="16.440299999999986"/>
  </r>
  <r>
    <n v="3813"/>
    <x v="1885"/>
    <x v="3"/>
    <x v="916"/>
    <n v="41704"/>
    <s v="Same Day"/>
    <s v="PK-19075"/>
    <s v="Pete Kriz"/>
    <x v="0"/>
    <s v="United States"/>
    <s v="Milwaukee"/>
    <x v="6"/>
    <n v="53209"/>
    <x v="2"/>
    <s v="OFF-LA-10003537"/>
    <x v="1"/>
    <x v="2"/>
    <s v="Avery 515"/>
    <n v="25.06"/>
    <n v="2"/>
    <n v="0"/>
    <n v="11.778199999999998"/>
  </r>
  <r>
    <n v="3814"/>
    <x v="1886"/>
    <x v="1"/>
    <x v="599"/>
    <n v="41222"/>
    <s v="Standard Class"/>
    <s v="NG-18430"/>
    <s v="Nathan Gelder"/>
    <x v="0"/>
    <s v="United States"/>
    <s v="Quincy"/>
    <x v="10"/>
    <n v="62301"/>
    <x v="2"/>
    <s v="OFF-LA-10004484"/>
    <x v="1"/>
    <x v="2"/>
    <s v="Avery 476"/>
    <n v="19.824000000000002"/>
    <n v="6"/>
    <n v="0.2"/>
    <n v="6.4427999999999992"/>
  </r>
  <r>
    <n v="3815"/>
    <x v="1887"/>
    <x v="0"/>
    <x v="630"/>
    <n v="41464"/>
    <s v="Same Day"/>
    <s v="ZD-21925"/>
    <s v="Zuschuss Donatelli"/>
    <x v="0"/>
    <s v="United States"/>
    <s v="Jacksonville"/>
    <x v="2"/>
    <n v="32216"/>
    <x v="0"/>
    <s v="TEC-PH-10002824"/>
    <x v="2"/>
    <x v="7"/>
    <s v="Jabra SPEAK 410 Multidevice Speakerphone"/>
    <n v="823.96000000000015"/>
    <n v="5"/>
    <n v="0.2"/>
    <n v="51.497499999999974"/>
  </r>
  <r>
    <n v="3816"/>
    <x v="1887"/>
    <x v="0"/>
    <x v="630"/>
    <n v="41464"/>
    <s v="Same Day"/>
    <s v="ZD-21925"/>
    <s v="Zuschuss Donatelli"/>
    <x v="0"/>
    <s v="United States"/>
    <s v="Jacksonville"/>
    <x v="2"/>
    <n v="32216"/>
    <x v="0"/>
    <s v="OFF-PA-10004965"/>
    <x v="1"/>
    <x v="10"/>
    <s v="Xerox 1921"/>
    <n v="15.984000000000002"/>
    <n v="2"/>
    <n v="0.2"/>
    <n v="4.9949999999999992"/>
  </r>
  <r>
    <n v="3817"/>
    <x v="1888"/>
    <x v="1"/>
    <x v="426"/>
    <n v="41171"/>
    <s v="Standard Class"/>
    <s v="NW-18400"/>
    <s v="Natalie Webber"/>
    <x v="0"/>
    <s v="United States"/>
    <s v="Mobile"/>
    <x v="19"/>
    <n v="36608"/>
    <x v="0"/>
    <s v="FUR-TA-10003569"/>
    <x v="0"/>
    <x v="3"/>
    <s v="Bretford CR8500 Series Meeting Room Furniture"/>
    <n v="801.96"/>
    <n v="2"/>
    <n v="0"/>
    <n v="200.49"/>
  </r>
  <r>
    <n v="3818"/>
    <x v="1888"/>
    <x v="1"/>
    <x v="426"/>
    <n v="41171"/>
    <s v="Standard Class"/>
    <s v="NW-18400"/>
    <s v="Natalie Webber"/>
    <x v="0"/>
    <s v="United States"/>
    <s v="Mobile"/>
    <x v="19"/>
    <n v="36608"/>
    <x v="0"/>
    <s v="TEC-PH-10003187"/>
    <x v="2"/>
    <x v="7"/>
    <s v="Anker Astro Mini 3000mAh Ultra-Compact Portable Charger"/>
    <n v="59.97"/>
    <n v="3"/>
    <n v="0"/>
    <n v="0"/>
  </r>
  <r>
    <n v="3819"/>
    <x v="1888"/>
    <x v="1"/>
    <x v="426"/>
    <n v="41171"/>
    <s v="Standard Class"/>
    <s v="NW-18400"/>
    <s v="Natalie Webber"/>
    <x v="0"/>
    <s v="United States"/>
    <s v="Mobile"/>
    <x v="19"/>
    <n v="36608"/>
    <x v="0"/>
    <s v="FUR-CH-10004853"/>
    <x v="0"/>
    <x v="1"/>
    <s v="Global Manager's Adjustable Task Chair, Storm"/>
    <n v="1056.8599999999999"/>
    <n v="7"/>
    <n v="0"/>
    <n v="306.48939999999988"/>
  </r>
  <r>
    <n v="3820"/>
    <x v="1889"/>
    <x v="3"/>
    <x v="449"/>
    <n v="41927"/>
    <s v="Standard Class"/>
    <s v="HG-14845"/>
    <s v="Harry Greene"/>
    <x v="0"/>
    <s v="United States"/>
    <s v="New York City"/>
    <x v="15"/>
    <n v="10024"/>
    <x v="3"/>
    <s v="OFF-BI-10001031"/>
    <x v="1"/>
    <x v="8"/>
    <s v="Pressboard Data Binders by Wilson Jones"/>
    <n v="12.816000000000001"/>
    <n v="3"/>
    <n v="0.2"/>
    <n v="4.3253999999999984"/>
  </r>
  <r>
    <n v="3821"/>
    <x v="1889"/>
    <x v="3"/>
    <x v="449"/>
    <n v="41927"/>
    <s v="Standard Class"/>
    <s v="HG-14845"/>
    <s v="Harry Greene"/>
    <x v="0"/>
    <s v="United States"/>
    <s v="New York City"/>
    <x v="15"/>
    <n v="10024"/>
    <x v="3"/>
    <s v="FUR-BO-10003034"/>
    <x v="0"/>
    <x v="0"/>
    <s v="O'Sullivan Elevations Bookcase, Cherry Finish"/>
    <n v="314.35199999999998"/>
    <n v="3"/>
    <n v="0.2"/>
    <n v="-15.71759999999999"/>
  </r>
  <r>
    <n v="3822"/>
    <x v="1889"/>
    <x v="3"/>
    <x v="449"/>
    <n v="41927"/>
    <s v="Standard Class"/>
    <s v="HG-14845"/>
    <s v="Harry Greene"/>
    <x v="0"/>
    <s v="United States"/>
    <s v="New York City"/>
    <x v="15"/>
    <n v="10024"/>
    <x v="3"/>
    <s v="OFF-PA-10000069"/>
    <x v="1"/>
    <x v="10"/>
    <s v="TOPS 4 x 6 Fluorescent Color Memo Sheets, 500 Sheets per Pack"/>
    <n v="18.98"/>
    <n v="2"/>
    <n v="0"/>
    <n v="8.9206000000000003"/>
  </r>
  <r>
    <n v="3823"/>
    <x v="1889"/>
    <x v="3"/>
    <x v="449"/>
    <n v="41927"/>
    <s v="Standard Class"/>
    <s v="HG-14845"/>
    <s v="Harry Greene"/>
    <x v="0"/>
    <s v="United States"/>
    <s v="New York City"/>
    <x v="15"/>
    <n v="10024"/>
    <x v="3"/>
    <s v="OFF-BI-10003655"/>
    <x v="1"/>
    <x v="8"/>
    <s v="Durable Pressboard Binders"/>
    <n v="18.240000000000002"/>
    <n v="6"/>
    <n v="0.2"/>
    <n v="6.1560000000000006"/>
  </r>
  <r>
    <n v="3824"/>
    <x v="1890"/>
    <x v="1"/>
    <x v="471"/>
    <n v="41170"/>
    <s v="Standard Class"/>
    <s v="CC-12685"/>
    <s v="Craig Carroll"/>
    <x v="0"/>
    <s v="United States"/>
    <s v="New York City"/>
    <x v="15"/>
    <n v="10011"/>
    <x v="3"/>
    <s v="OFF-ST-10000585"/>
    <x v="1"/>
    <x v="4"/>
    <s v="Economy Rollaway Files"/>
    <n v="991.19999999999993"/>
    <n v="6"/>
    <n v="0"/>
    <n v="257.71199999999999"/>
  </r>
  <r>
    <n v="3825"/>
    <x v="1890"/>
    <x v="1"/>
    <x v="471"/>
    <n v="41170"/>
    <s v="Standard Class"/>
    <s v="CC-12685"/>
    <s v="Craig Carroll"/>
    <x v="0"/>
    <s v="United States"/>
    <s v="New York City"/>
    <x v="15"/>
    <n v="10011"/>
    <x v="3"/>
    <s v="TEC-CO-10001571"/>
    <x v="2"/>
    <x v="16"/>
    <s v="Sharp 1540cs Digital Laser Copier"/>
    <n v="879.98400000000004"/>
    <n v="2"/>
    <n v="0.2"/>
    <n v="329.99400000000003"/>
  </r>
  <r>
    <n v="3826"/>
    <x v="1890"/>
    <x v="1"/>
    <x v="471"/>
    <n v="41170"/>
    <s v="Standard Class"/>
    <s v="CC-12685"/>
    <s v="Craig Carroll"/>
    <x v="0"/>
    <s v="United States"/>
    <s v="New York City"/>
    <x v="15"/>
    <n v="10011"/>
    <x v="3"/>
    <s v="OFF-BI-10002012"/>
    <x v="1"/>
    <x v="8"/>
    <s v="Wilson Jones Easy Flow II Sheet Lifters"/>
    <n v="12.96"/>
    <n v="9"/>
    <n v="0.2"/>
    <n v="4.5359999999999996"/>
  </r>
  <r>
    <n v="3827"/>
    <x v="1891"/>
    <x v="2"/>
    <x v="273"/>
    <n v="40828"/>
    <s v="Standard Class"/>
    <s v="JG-15805"/>
    <s v="John Grady"/>
    <x v="1"/>
    <s v="United States"/>
    <s v="Dallas"/>
    <x v="5"/>
    <n v="75217"/>
    <x v="2"/>
    <s v="OFF-ST-10001228"/>
    <x v="1"/>
    <x v="4"/>
    <s v="Fellowes Personal Hanging Folder Files, Navy"/>
    <n v="107.44"/>
    <n v="10"/>
    <n v="0.2"/>
    <n v="10.744000000000007"/>
  </r>
  <r>
    <n v="3828"/>
    <x v="1892"/>
    <x v="3"/>
    <x v="917"/>
    <n v="41771"/>
    <s v="Standard Class"/>
    <s v="RW-19540"/>
    <s v="Rick Wilson"/>
    <x v="1"/>
    <s v="United States"/>
    <s v="Detroit"/>
    <x v="12"/>
    <n v="48234"/>
    <x v="2"/>
    <s v="FUR-CH-10004086"/>
    <x v="0"/>
    <x v="1"/>
    <s v="Hon 4070 Series Pagoda Armless Upholstered Stacking Chairs"/>
    <n v="1458.65"/>
    <n v="5"/>
    <n v="0"/>
    <n v="423.00849999999997"/>
  </r>
  <r>
    <n v="3829"/>
    <x v="1892"/>
    <x v="3"/>
    <x v="917"/>
    <n v="41771"/>
    <s v="Standard Class"/>
    <s v="RW-19540"/>
    <s v="Rick Wilson"/>
    <x v="1"/>
    <s v="United States"/>
    <s v="Detroit"/>
    <x v="12"/>
    <n v="48234"/>
    <x v="2"/>
    <s v="FUR-CH-10002017"/>
    <x v="0"/>
    <x v="1"/>
    <s v="SAFCO Optional Arm Kit for Workspace Cribbage Stacking Chair"/>
    <n v="26.64"/>
    <n v="1"/>
    <n v="0"/>
    <n v="7.4591999999999992"/>
  </r>
  <r>
    <n v="3830"/>
    <x v="1892"/>
    <x v="3"/>
    <x v="917"/>
    <n v="41771"/>
    <s v="Standard Class"/>
    <s v="RW-19540"/>
    <s v="Rick Wilson"/>
    <x v="1"/>
    <s v="United States"/>
    <s v="Detroit"/>
    <x v="12"/>
    <n v="48234"/>
    <x v="2"/>
    <s v="FUR-CH-10000595"/>
    <x v="0"/>
    <x v="1"/>
    <s v="Safco Contoured Stacking Chairs"/>
    <n v="476.8"/>
    <n v="2"/>
    <n v="0"/>
    <n v="119.19999999999999"/>
  </r>
  <r>
    <n v="3831"/>
    <x v="1892"/>
    <x v="3"/>
    <x v="917"/>
    <n v="41771"/>
    <s v="Standard Class"/>
    <s v="RW-19540"/>
    <s v="Rick Wilson"/>
    <x v="1"/>
    <s v="United States"/>
    <s v="Detroit"/>
    <x v="12"/>
    <n v="48234"/>
    <x v="2"/>
    <s v="OFF-AP-10001563"/>
    <x v="1"/>
    <x v="9"/>
    <s v="Belkin Premiere Surge Master II 8-outlet surge protector"/>
    <n v="87.444000000000003"/>
    <n v="2"/>
    <n v="0.1"/>
    <n v="18.460399999999986"/>
  </r>
  <r>
    <n v="3832"/>
    <x v="1893"/>
    <x v="1"/>
    <x v="717"/>
    <n v="41232"/>
    <s v="Standard Class"/>
    <s v="LS-17230"/>
    <s v="Lycoris Saunders"/>
    <x v="0"/>
    <s v="United States"/>
    <s v="Dover"/>
    <x v="13"/>
    <n v="19901"/>
    <x v="3"/>
    <s v="FUR-FU-10004017"/>
    <x v="0"/>
    <x v="5"/>
    <s v="Executive Impressions 13&quot; Chairman Wall Clock"/>
    <n v="76.14"/>
    <n v="3"/>
    <n v="0"/>
    <n v="26.648999999999997"/>
  </r>
  <r>
    <n v="3833"/>
    <x v="1893"/>
    <x v="1"/>
    <x v="717"/>
    <n v="41232"/>
    <s v="Standard Class"/>
    <s v="LS-17230"/>
    <s v="Lycoris Saunders"/>
    <x v="0"/>
    <s v="United States"/>
    <s v="Dover"/>
    <x v="13"/>
    <n v="19901"/>
    <x v="3"/>
    <s v="OFF-BI-10002571"/>
    <x v="1"/>
    <x v="8"/>
    <s v="Avery Framed View Binder, EZD Ring (Locking), Navy, 1 1/2&quot;"/>
    <n v="19.96"/>
    <n v="2"/>
    <n v="0"/>
    <n v="9.3811999999999998"/>
  </r>
  <r>
    <n v="3834"/>
    <x v="1894"/>
    <x v="2"/>
    <x v="156"/>
    <n v="40871"/>
    <s v="Same Day"/>
    <s v="MY-18295"/>
    <s v="Muhammed Yedwab"/>
    <x v="1"/>
    <s v="United States"/>
    <s v="Columbus"/>
    <x v="24"/>
    <n v="43229"/>
    <x v="3"/>
    <s v="TEC-PH-10000560"/>
    <x v="2"/>
    <x v="7"/>
    <s v="Samsung Galaxy S III - 16GB - pebble blue (T-Mobile)"/>
    <n v="1049.97"/>
    <n v="5"/>
    <n v="0.4"/>
    <n v="-209.99399999999991"/>
  </r>
  <r>
    <n v="3835"/>
    <x v="1894"/>
    <x v="2"/>
    <x v="156"/>
    <n v="40871"/>
    <s v="Same Day"/>
    <s v="MY-18295"/>
    <s v="Muhammed Yedwab"/>
    <x v="1"/>
    <s v="United States"/>
    <s v="Columbus"/>
    <x v="24"/>
    <n v="43229"/>
    <x v="3"/>
    <s v="FUR-CH-10000847"/>
    <x v="0"/>
    <x v="1"/>
    <s v="Global Executive Mid-Back Manager's Chair"/>
    <n v="611.05799999999999"/>
    <n v="3"/>
    <n v="0.3"/>
    <n v="-34.917600000000022"/>
  </r>
  <r>
    <n v="3836"/>
    <x v="1895"/>
    <x v="2"/>
    <x v="918"/>
    <n v="40648"/>
    <s v="Standard Class"/>
    <s v="JM-15655"/>
    <s v="Jim Mitchum"/>
    <x v="1"/>
    <s v="United States"/>
    <s v="Glendale"/>
    <x v="16"/>
    <n v="85301"/>
    <x v="1"/>
    <s v="OFF-FA-10000611"/>
    <x v="1"/>
    <x v="13"/>
    <s v="Binder Clips by OIC"/>
    <n v="2.3679999999999999"/>
    <n v="2"/>
    <n v="0.2"/>
    <n v="0.82879999999999987"/>
  </r>
  <r>
    <n v="3837"/>
    <x v="1895"/>
    <x v="2"/>
    <x v="918"/>
    <n v="40648"/>
    <s v="Standard Class"/>
    <s v="JM-15655"/>
    <s v="Jim Mitchum"/>
    <x v="1"/>
    <s v="United States"/>
    <s v="Glendale"/>
    <x v="16"/>
    <n v="85301"/>
    <x v="1"/>
    <s v="OFF-PA-10004733"/>
    <x v="1"/>
    <x v="10"/>
    <s v="Things To Do Today Spiral Book"/>
    <n v="19.008000000000003"/>
    <n v="3"/>
    <n v="0.2"/>
    <n v="6.8903999999999979"/>
  </r>
  <r>
    <n v="3838"/>
    <x v="1896"/>
    <x v="2"/>
    <x v="711"/>
    <n v="40757"/>
    <s v="Standard Class"/>
    <s v="KM-16720"/>
    <s v="Kunst Miller"/>
    <x v="0"/>
    <s v="United States"/>
    <s v="North Las Vegas"/>
    <x v="33"/>
    <n v="89031"/>
    <x v="1"/>
    <s v="TEC-PH-10001363"/>
    <x v="2"/>
    <x v="7"/>
    <s v="Apple iPhone 5S"/>
    <n v="911.98400000000004"/>
    <n v="2"/>
    <n v="0.2"/>
    <n v="113.99799999999991"/>
  </r>
  <r>
    <n v="3839"/>
    <x v="1896"/>
    <x v="2"/>
    <x v="711"/>
    <n v="40757"/>
    <s v="Standard Class"/>
    <s v="KM-16720"/>
    <s v="Kunst Miller"/>
    <x v="0"/>
    <s v="United States"/>
    <s v="North Las Vegas"/>
    <x v="33"/>
    <n v="89031"/>
    <x v="1"/>
    <s v="FUR-CH-10003312"/>
    <x v="0"/>
    <x v="1"/>
    <s v="Hon 2090 “Pillow Soft” Series Mid Back Swivel/Tilt Chairs"/>
    <n v="674.35200000000009"/>
    <n v="3"/>
    <n v="0.2"/>
    <n v="-109.58220000000011"/>
  </r>
  <r>
    <n v="3840"/>
    <x v="1896"/>
    <x v="2"/>
    <x v="711"/>
    <n v="40757"/>
    <s v="Standard Class"/>
    <s v="KM-16720"/>
    <s v="Kunst Miller"/>
    <x v="0"/>
    <s v="United States"/>
    <s v="North Las Vegas"/>
    <x v="33"/>
    <n v="89031"/>
    <x v="1"/>
    <s v="FUR-FU-10004018"/>
    <x v="0"/>
    <x v="5"/>
    <s v="Tensor Computer Mounted Lamp"/>
    <n v="134.01"/>
    <n v="9"/>
    <n v="0"/>
    <n v="36.182700000000004"/>
  </r>
  <r>
    <n v="3841"/>
    <x v="1896"/>
    <x v="2"/>
    <x v="711"/>
    <n v="40757"/>
    <s v="Standard Class"/>
    <s v="KM-16720"/>
    <s v="Kunst Miller"/>
    <x v="0"/>
    <s v="United States"/>
    <s v="North Las Vegas"/>
    <x v="33"/>
    <n v="89031"/>
    <x v="1"/>
    <s v="TEC-AC-10004814"/>
    <x v="2"/>
    <x v="11"/>
    <s v="Logitech Illuminated Ultrathin Keyboard with Backlighting"/>
    <n v="170.97"/>
    <n v="3"/>
    <n v="0"/>
    <n v="70.097700000000003"/>
  </r>
  <r>
    <n v="3842"/>
    <x v="1897"/>
    <x v="2"/>
    <x v="785"/>
    <n v="40706"/>
    <s v="Standard Class"/>
    <s v="KE-16420"/>
    <s v="Katrina Edelman"/>
    <x v="1"/>
    <s v="United States"/>
    <s v="Bristol"/>
    <x v="18"/>
    <n v="37620"/>
    <x v="0"/>
    <s v="FUR-CH-10002647"/>
    <x v="0"/>
    <x v="1"/>
    <s v="Situations Contoured Folding Chairs, 4/Set"/>
    <n v="170.35200000000003"/>
    <n v="3"/>
    <n v="0.2"/>
    <n v="10.647000000000006"/>
  </r>
  <r>
    <n v="3843"/>
    <x v="1898"/>
    <x v="2"/>
    <x v="919"/>
    <n v="40847"/>
    <s v="First Class"/>
    <s v="TS-21370"/>
    <s v="Todd Sumrall"/>
    <x v="1"/>
    <s v="United States"/>
    <s v="Los Angeles"/>
    <x v="1"/>
    <n v="90049"/>
    <x v="1"/>
    <s v="OFF-BI-10004140"/>
    <x v="1"/>
    <x v="8"/>
    <s v="Avery Non-Stick Binders"/>
    <n v="7.1840000000000011"/>
    <n v="2"/>
    <n v="0.2"/>
    <n v="2.2449999999999992"/>
  </r>
  <r>
    <n v="3844"/>
    <x v="1898"/>
    <x v="2"/>
    <x v="919"/>
    <n v="40847"/>
    <s v="First Class"/>
    <s v="TS-21370"/>
    <s v="Todd Sumrall"/>
    <x v="1"/>
    <s v="United States"/>
    <s v="Los Angeles"/>
    <x v="1"/>
    <n v="90049"/>
    <x v="1"/>
    <s v="OFF-SU-10002301"/>
    <x v="1"/>
    <x v="14"/>
    <s v="Serrated Blade or Curved Handle Hand Letter Openers"/>
    <n v="6.28"/>
    <n v="2"/>
    <n v="0"/>
    <n v="6.2800000000000189E-2"/>
  </r>
  <r>
    <n v="3845"/>
    <x v="1898"/>
    <x v="2"/>
    <x v="919"/>
    <n v="40847"/>
    <s v="First Class"/>
    <s v="TS-21370"/>
    <s v="Todd Sumrall"/>
    <x v="1"/>
    <s v="United States"/>
    <s v="Los Angeles"/>
    <x v="1"/>
    <n v="90049"/>
    <x v="1"/>
    <s v="OFF-SU-10000646"/>
    <x v="1"/>
    <x v="14"/>
    <s v="Premier Automatic Letter Opener"/>
    <n v="480.74"/>
    <n v="2"/>
    <n v="0"/>
    <n v="14.422200000000032"/>
  </r>
  <r>
    <n v="3846"/>
    <x v="1898"/>
    <x v="2"/>
    <x v="919"/>
    <n v="40847"/>
    <s v="First Class"/>
    <s v="TS-21370"/>
    <s v="Todd Sumrall"/>
    <x v="1"/>
    <s v="United States"/>
    <s v="Los Angeles"/>
    <x v="1"/>
    <n v="90049"/>
    <x v="1"/>
    <s v="FUR-BO-10001337"/>
    <x v="0"/>
    <x v="0"/>
    <s v="O'Sullivan Living Dimensions 2-Shelf Bookcases"/>
    <n v="616.99800000000005"/>
    <n v="6"/>
    <n v="0.15"/>
    <n v="-36.293999999999997"/>
  </r>
  <r>
    <n v="3847"/>
    <x v="1898"/>
    <x v="2"/>
    <x v="919"/>
    <n v="40847"/>
    <s v="First Class"/>
    <s v="TS-21370"/>
    <s v="Todd Sumrall"/>
    <x v="1"/>
    <s v="United States"/>
    <s v="Los Angeles"/>
    <x v="1"/>
    <n v="90049"/>
    <x v="1"/>
    <s v="OFF-ST-10003442"/>
    <x v="1"/>
    <x v="4"/>
    <s v="Eldon Portable Mobile Manager"/>
    <n v="141.4"/>
    <n v="5"/>
    <n v="0"/>
    <n v="38.177999999999997"/>
  </r>
  <r>
    <n v="3848"/>
    <x v="1899"/>
    <x v="3"/>
    <x v="920"/>
    <n v="41971"/>
    <s v="Second Class"/>
    <s v="SZ-20035"/>
    <s v="Sam Zeldin"/>
    <x v="2"/>
    <s v="United States"/>
    <s v="Canton"/>
    <x v="12"/>
    <n v="48187"/>
    <x v="2"/>
    <s v="OFF-ST-10001097"/>
    <x v="1"/>
    <x v="4"/>
    <s v="Office Impressions Heavy Duty Welded Shelving &amp; Multimedia Storage Drawers"/>
    <n v="501.81000000000006"/>
    <n v="3"/>
    <n v="0"/>
    <n v="0"/>
  </r>
  <r>
    <n v="3849"/>
    <x v="1900"/>
    <x v="3"/>
    <x v="585"/>
    <n v="41906"/>
    <s v="First Class"/>
    <s v="JE-15745"/>
    <s v="Joel Eaton"/>
    <x v="0"/>
    <s v="United States"/>
    <s v="Fayetteville"/>
    <x v="36"/>
    <n v="72701"/>
    <x v="0"/>
    <s v="OFF-BI-10004318"/>
    <x v="1"/>
    <x v="8"/>
    <s v="Ibico EB-19 Dual Function Manual Binding System"/>
    <n v="691.96"/>
    <n v="4"/>
    <n v="0"/>
    <n v="318.30160000000001"/>
  </r>
  <r>
    <n v="3850"/>
    <x v="1900"/>
    <x v="3"/>
    <x v="585"/>
    <n v="41906"/>
    <s v="First Class"/>
    <s v="JE-15745"/>
    <s v="Joel Eaton"/>
    <x v="0"/>
    <s v="United States"/>
    <s v="Fayetteville"/>
    <x v="36"/>
    <n v="72701"/>
    <x v="0"/>
    <s v="TEC-AC-10004633"/>
    <x v="2"/>
    <x v="11"/>
    <s v="Verbatim 25 GB 6x Blu-ray Single Layer Recordable Disc, 3/Pack"/>
    <n v="34.950000000000003"/>
    <n v="5"/>
    <n v="0"/>
    <n v="15.378000000000004"/>
  </r>
  <r>
    <n v="3851"/>
    <x v="1901"/>
    <x v="1"/>
    <x v="784"/>
    <n v="41252"/>
    <s v="Standard Class"/>
    <s v="MS-17980"/>
    <s v="Michael Stewart"/>
    <x v="1"/>
    <s v="United States"/>
    <s v="Springfield"/>
    <x v="25"/>
    <n v="65807"/>
    <x v="2"/>
    <s v="OFF-PA-10001970"/>
    <x v="1"/>
    <x v="10"/>
    <s v="Xerox 1881"/>
    <n v="85.96"/>
    <n v="7"/>
    <n v="0"/>
    <n v="40.401199999999996"/>
  </r>
  <r>
    <n v="3852"/>
    <x v="1902"/>
    <x v="1"/>
    <x v="481"/>
    <n v="41173"/>
    <s v="Same Day"/>
    <s v="DH-13675"/>
    <s v="Duane Huffman"/>
    <x v="2"/>
    <s v="United States"/>
    <s v="Quincy"/>
    <x v="31"/>
    <n v="2169"/>
    <x v="3"/>
    <s v="FUR-FU-10004006"/>
    <x v="0"/>
    <x v="5"/>
    <s v="Deflect-o DuraMat Lighweight, Studded, Beveled Mat for Low Pile Carpeting"/>
    <n v="85.3"/>
    <n v="2"/>
    <n v="0"/>
    <n v="14.500999999999991"/>
  </r>
  <r>
    <n v="3853"/>
    <x v="1903"/>
    <x v="3"/>
    <x v="200"/>
    <n v="41973"/>
    <s v="First Class"/>
    <s v="GT-14755"/>
    <s v="Guy Thornton"/>
    <x v="0"/>
    <s v="United States"/>
    <s v="Rockford"/>
    <x v="10"/>
    <n v="61107"/>
    <x v="2"/>
    <s v="OFF-BI-10001524"/>
    <x v="1"/>
    <x v="8"/>
    <s v="GBC Premium Transparent Covers with Diagonal Lined Pattern"/>
    <n v="33.567999999999991"/>
    <n v="8"/>
    <n v="0.8"/>
    <n v="-53.708800000000025"/>
  </r>
  <r>
    <n v="3854"/>
    <x v="1904"/>
    <x v="3"/>
    <x v="921"/>
    <n v="41801"/>
    <s v="Standard Class"/>
    <s v="GH-14410"/>
    <s v="Gary Hansen"/>
    <x v="2"/>
    <s v="United States"/>
    <s v="San Francisco"/>
    <x v="1"/>
    <n v="94122"/>
    <x v="1"/>
    <s v="FUR-FU-10004164"/>
    <x v="0"/>
    <x v="5"/>
    <s v="Eldon 300 Class Desk Accessories, Black"/>
    <n v="4.95"/>
    <n v="1"/>
    <n v="0"/>
    <n v="2.1780000000000004"/>
  </r>
  <r>
    <n v="3855"/>
    <x v="1904"/>
    <x v="3"/>
    <x v="921"/>
    <n v="41801"/>
    <s v="Standard Class"/>
    <s v="GH-14410"/>
    <s v="Gary Hansen"/>
    <x v="2"/>
    <s v="United States"/>
    <s v="San Francisco"/>
    <x v="1"/>
    <n v="94122"/>
    <x v="1"/>
    <s v="OFF-ST-10002957"/>
    <x v="1"/>
    <x v="4"/>
    <s v="Sterilite Show Offs Storage Containers"/>
    <n v="26.400000000000002"/>
    <n v="5"/>
    <n v="0"/>
    <n v="0"/>
  </r>
  <r>
    <n v="3856"/>
    <x v="1905"/>
    <x v="3"/>
    <x v="436"/>
    <n v="41941"/>
    <s v="Second Class"/>
    <s v="DM-13015"/>
    <s v="Darrin Martin"/>
    <x v="0"/>
    <s v="United States"/>
    <s v="San Antonio"/>
    <x v="5"/>
    <n v="78207"/>
    <x v="2"/>
    <s v="OFF-BI-10004364"/>
    <x v="1"/>
    <x v="8"/>
    <s v="Storex Dura Pro Binders"/>
    <n v="3.5639999999999992"/>
    <n v="3"/>
    <n v="0.8"/>
    <n v="-6.2370000000000019"/>
  </r>
  <r>
    <n v="3857"/>
    <x v="1905"/>
    <x v="3"/>
    <x v="436"/>
    <n v="41941"/>
    <s v="Second Class"/>
    <s v="DM-13015"/>
    <s v="Darrin Martin"/>
    <x v="0"/>
    <s v="United States"/>
    <s v="San Antonio"/>
    <x v="5"/>
    <n v="78207"/>
    <x v="2"/>
    <s v="TEC-PH-10002824"/>
    <x v="2"/>
    <x v="7"/>
    <s v="Jabra SPEAK 410 Multidevice Speakerphone"/>
    <n v="823.96000000000015"/>
    <n v="5"/>
    <n v="0.2"/>
    <n v="51.497499999999974"/>
  </r>
  <r>
    <n v="3858"/>
    <x v="1905"/>
    <x v="3"/>
    <x v="436"/>
    <n v="41941"/>
    <s v="Second Class"/>
    <s v="DM-13015"/>
    <s v="Darrin Martin"/>
    <x v="0"/>
    <s v="United States"/>
    <s v="San Antonio"/>
    <x v="5"/>
    <n v="78207"/>
    <x v="2"/>
    <s v="OFF-AR-10000634"/>
    <x v="1"/>
    <x v="6"/>
    <s v="Newell 320"/>
    <n v="10.272000000000002"/>
    <n v="3"/>
    <n v="0.2"/>
    <n v="0.89880000000000004"/>
  </r>
  <r>
    <n v="3859"/>
    <x v="1906"/>
    <x v="2"/>
    <x v="414"/>
    <n v="40897"/>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n v="41693"/>
    <s v="Standard Class"/>
    <s v="JK-16120"/>
    <s v="Julie Kriz"/>
    <x v="2"/>
    <s v="United States"/>
    <s v="Chicago"/>
    <x v="10"/>
    <n v="60653"/>
    <x v="2"/>
    <s v="FUR-TA-10001932"/>
    <x v="0"/>
    <x v="3"/>
    <s v="Chromcraft 48&quot; x 96&quot; Racetrack Double Pedestal Table"/>
    <n v="480.96"/>
    <n v="3"/>
    <n v="0.5"/>
    <n v="-269.33760000000001"/>
  </r>
  <r>
    <n v="3861"/>
    <x v="1907"/>
    <x v="3"/>
    <x v="922"/>
    <n v="41693"/>
    <s v="Standard Class"/>
    <s v="JK-16120"/>
    <s v="Julie Kriz"/>
    <x v="2"/>
    <s v="United States"/>
    <s v="Chicago"/>
    <x v="10"/>
    <n v="60653"/>
    <x v="2"/>
    <s v="TEC-PH-10002789"/>
    <x v="2"/>
    <x v="7"/>
    <s v="LG Exalt"/>
    <n v="124.79200000000002"/>
    <n v="1"/>
    <n v="0.2"/>
    <n v="10.919299999999996"/>
  </r>
  <r>
    <n v="3862"/>
    <x v="1908"/>
    <x v="2"/>
    <x v="523"/>
    <n v="40673"/>
    <s v="Standard Class"/>
    <s v="NC-18415"/>
    <s v="Nathan Cano"/>
    <x v="0"/>
    <s v="United States"/>
    <s v="Yonkers"/>
    <x v="15"/>
    <n v="10701"/>
    <x v="3"/>
    <s v="OFF-BI-10004828"/>
    <x v="1"/>
    <x v="8"/>
    <s v="GBC Poly Designer Binding Covers"/>
    <n v="40.176000000000002"/>
    <n v="3"/>
    <n v="0.2"/>
    <n v="14.563799999999997"/>
  </r>
  <r>
    <n v="3863"/>
    <x v="1908"/>
    <x v="2"/>
    <x v="523"/>
    <n v="40673"/>
    <s v="Standard Class"/>
    <s v="NC-18415"/>
    <s v="Nathan Cano"/>
    <x v="0"/>
    <s v="United States"/>
    <s v="Yonkers"/>
    <x v="15"/>
    <n v="10701"/>
    <x v="3"/>
    <s v="OFF-BI-10003981"/>
    <x v="1"/>
    <x v="8"/>
    <s v="Avery Durable Plastic 1&quot; Binders"/>
    <n v="10.896000000000001"/>
    <n v="3"/>
    <n v="0.2"/>
    <n v="3.9497999999999998"/>
  </r>
  <r>
    <n v="3864"/>
    <x v="1909"/>
    <x v="3"/>
    <x v="161"/>
    <n v="41932"/>
    <s v="Second Class"/>
    <s v="AJ-10960"/>
    <s v="Astrea Jones"/>
    <x v="0"/>
    <s v="United States"/>
    <s v="San Diego"/>
    <x v="1"/>
    <n v="92037"/>
    <x v="1"/>
    <s v="OFF-AR-10001770"/>
    <x v="1"/>
    <x v="6"/>
    <s v="Economy #2 Pencils"/>
    <n v="10.64"/>
    <n v="4"/>
    <n v="0"/>
    <n v="2.7664"/>
  </r>
  <r>
    <n v="3865"/>
    <x v="1910"/>
    <x v="1"/>
    <x v="109"/>
    <n v="41246"/>
    <s v="Standard Class"/>
    <s v="LC-16885"/>
    <s v="Lena Creighton"/>
    <x v="0"/>
    <s v="United States"/>
    <s v="Champaign"/>
    <x v="10"/>
    <n v="61821"/>
    <x v="2"/>
    <s v="FUR-FU-10004904"/>
    <x v="0"/>
    <x v="5"/>
    <s v="Eldon &quot;L&quot; Workstation Diamond Chairmat"/>
    <n v="151.96"/>
    <n v="5"/>
    <n v="0.6"/>
    <n v="-182.35200000000003"/>
  </r>
  <r>
    <n v="3866"/>
    <x v="1911"/>
    <x v="2"/>
    <x v="923"/>
    <n v="40753"/>
    <s v="Second Class"/>
    <s v="GW-14605"/>
    <s v="Giulietta Weimer"/>
    <x v="0"/>
    <s v="United States"/>
    <s v="San Francisco"/>
    <x v="1"/>
    <n v="94122"/>
    <x v="1"/>
    <s v="TEC-AC-10002842"/>
    <x v="2"/>
    <x v="11"/>
    <s v="WD My Passport Ultra 2TB Portable External Hard Drive"/>
    <n v="238"/>
    <n v="2"/>
    <n v="0"/>
    <n v="38.080000000000013"/>
  </r>
  <r>
    <n v="3867"/>
    <x v="1912"/>
    <x v="3"/>
    <x v="756"/>
    <n v="41755"/>
    <s v="Second Class"/>
    <s v="SC-20305"/>
    <s v="Sean Christensen"/>
    <x v="0"/>
    <s v="United States"/>
    <s v="Lawrence"/>
    <x v="14"/>
    <n v="46226"/>
    <x v="2"/>
    <s v="TEC-AC-10003590"/>
    <x v="2"/>
    <x v="11"/>
    <s v="TRENDnet 56K USB 2.0 Phone, Internet and Fax Modem"/>
    <n v="155.34"/>
    <n v="6"/>
    <n v="0"/>
    <n v="55.922399999999996"/>
  </r>
  <r>
    <n v="3868"/>
    <x v="1913"/>
    <x v="1"/>
    <x v="924"/>
    <n v="41209"/>
    <s v="Second Class"/>
    <s v="JF-15355"/>
    <s v="Jay Fein"/>
    <x v="0"/>
    <s v="United States"/>
    <s v="San Diego"/>
    <x v="1"/>
    <n v="92105"/>
    <x v="1"/>
    <s v="TEC-AC-10000710"/>
    <x v="2"/>
    <x v="11"/>
    <s v="Maxell DVD-RAM Discs"/>
    <n v="148.32"/>
    <n v="9"/>
    <n v="0"/>
    <n v="63.777600000000007"/>
  </r>
  <r>
    <n v="3869"/>
    <x v="1913"/>
    <x v="1"/>
    <x v="924"/>
    <n v="41209"/>
    <s v="Second Class"/>
    <s v="JF-15355"/>
    <s v="Jay Fein"/>
    <x v="0"/>
    <s v="United States"/>
    <s v="San Diego"/>
    <x v="1"/>
    <n v="92105"/>
    <x v="1"/>
    <s v="FUR-CH-10004495"/>
    <x v="0"/>
    <x v="1"/>
    <s v="Global Leather and Oak Executive Chair, Black"/>
    <n v="240.78400000000002"/>
    <n v="1"/>
    <n v="0.2"/>
    <n v="27.088199999999965"/>
  </r>
  <r>
    <n v="3870"/>
    <x v="1913"/>
    <x v="1"/>
    <x v="924"/>
    <n v="41209"/>
    <s v="Second Class"/>
    <s v="JF-15355"/>
    <s v="Jay Fein"/>
    <x v="0"/>
    <s v="United States"/>
    <s v="San Diego"/>
    <x v="1"/>
    <n v="92105"/>
    <x v="1"/>
    <s v="FUR-CH-10004540"/>
    <x v="0"/>
    <x v="1"/>
    <s v="Global Chrome Stack Chair"/>
    <n v="191.96800000000002"/>
    <n v="7"/>
    <n v="0.2"/>
    <n v="16.797200000000004"/>
  </r>
  <r>
    <n v="3871"/>
    <x v="1913"/>
    <x v="1"/>
    <x v="924"/>
    <n v="41209"/>
    <s v="Second Class"/>
    <s v="JF-15355"/>
    <s v="Jay Fein"/>
    <x v="0"/>
    <s v="United States"/>
    <s v="San Diego"/>
    <x v="1"/>
    <n v="92105"/>
    <x v="1"/>
    <s v="OFF-PA-10004971"/>
    <x v="1"/>
    <x v="10"/>
    <s v="Xerox 196"/>
    <n v="11.56"/>
    <n v="2"/>
    <n v="0"/>
    <n v="5.6644000000000005"/>
  </r>
  <r>
    <n v="3872"/>
    <x v="1913"/>
    <x v="1"/>
    <x v="924"/>
    <n v="41209"/>
    <s v="Second Class"/>
    <s v="JF-15355"/>
    <s v="Jay Fein"/>
    <x v="0"/>
    <s v="United States"/>
    <s v="San Diego"/>
    <x v="1"/>
    <n v="92105"/>
    <x v="1"/>
    <s v="OFF-EN-10002600"/>
    <x v="1"/>
    <x v="12"/>
    <s v="Redi-Strip #10 Envelopes, 4 1/8 x 9 1/2"/>
    <n v="11.8"/>
    <n v="4"/>
    <n v="0"/>
    <n v="5.6639999999999997"/>
  </r>
  <r>
    <n v="3873"/>
    <x v="1913"/>
    <x v="1"/>
    <x v="924"/>
    <n v="41209"/>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n v="41525"/>
    <s v="Second Class"/>
    <s v="DM-13015"/>
    <s v="Darrin Martin"/>
    <x v="0"/>
    <s v="United States"/>
    <s v="Johnson City"/>
    <x v="18"/>
    <n v="37604"/>
    <x v="0"/>
    <s v="OFF-EN-10001099"/>
    <x v="1"/>
    <x v="12"/>
    <s v="Staples"/>
    <n v="23.472000000000001"/>
    <n v="3"/>
    <n v="0.2"/>
    <n v="7.6283999999999974"/>
  </r>
  <r>
    <n v="3875"/>
    <x v="1914"/>
    <x v="0"/>
    <x v="64"/>
    <n v="41525"/>
    <s v="Second Class"/>
    <s v="DM-13015"/>
    <s v="Darrin Martin"/>
    <x v="0"/>
    <s v="United States"/>
    <s v="Johnson City"/>
    <x v="18"/>
    <n v="37604"/>
    <x v="0"/>
    <s v="OFF-BI-10001597"/>
    <x v="1"/>
    <x v="8"/>
    <s v="Wilson Jones Ledger-Size, Piano-Hinge Binder, 2&quot;, Blue"/>
    <n v="86.058000000000007"/>
    <n v="7"/>
    <n v="0.7"/>
    <n v="-63.109199999999987"/>
  </r>
  <r>
    <n v="3876"/>
    <x v="1914"/>
    <x v="0"/>
    <x v="64"/>
    <n v="41525"/>
    <s v="Second Class"/>
    <s v="DM-13015"/>
    <s v="Darrin Martin"/>
    <x v="0"/>
    <s v="United States"/>
    <s v="Johnson City"/>
    <x v="18"/>
    <n v="37604"/>
    <x v="0"/>
    <s v="TEC-PH-10002660"/>
    <x v="2"/>
    <x v="7"/>
    <s v="Nortel Networks T7316 E Nt8 B27"/>
    <n v="108.78399999999999"/>
    <n v="2"/>
    <n v="0.2"/>
    <n v="6.7990000000000066"/>
  </r>
  <r>
    <n v="3877"/>
    <x v="1914"/>
    <x v="0"/>
    <x v="64"/>
    <n v="41525"/>
    <s v="Second Class"/>
    <s v="DM-13015"/>
    <s v="Darrin Martin"/>
    <x v="0"/>
    <s v="United States"/>
    <s v="Johnson City"/>
    <x v="18"/>
    <n v="37604"/>
    <x v="0"/>
    <s v="OFF-PA-10000327"/>
    <x v="1"/>
    <x v="10"/>
    <s v="Xerox 1971"/>
    <n v="10.272000000000002"/>
    <n v="3"/>
    <n v="0.2"/>
    <n v="3.2099999999999982"/>
  </r>
  <r>
    <n v="3878"/>
    <x v="1915"/>
    <x v="0"/>
    <x v="99"/>
    <n v="41581"/>
    <s v="Standard Class"/>
    <s v="EP-13915"/>
    <s v="Emily Phan"/>
    <x v="0"/>
    <s v="United States"/>
    <s v="Tampa"/>
    <x v="2"/>
    <n v="33614"/>
    <x v="0"/>
    <s v="OFF-BI-10001191"/>
    <x v="1"/>
    <x v="8"/>
    <s v="Canvas Sectional Post Binders"/>
    <n v="38.190000000000012"/>
    <n v="5"/>
    <n v="0.7"/>
    <n v="-26.732999999999997"/>
  </r>
  <r>
    <n v="3879"/>
    <x v="1916"/>
    <x v="2"/>
    <x v="267"/>
    <n v="40640"/>
    <s v="First Class"/>
    <s v="JG-15805"/>
    <s v="John Grady"/>
    <x v="1"/>
    <s v="United States"/>
    <s v="Decatur"/>
    <x v="10"/>
    <n v="62521"/>
    <x v="2"/>
    <s v="OFF-ST-10003455"/>
    <x v="1"/>
    <x v="4"/>
    <s v="Tenex File Box, Personal Filing Tote with Lid, Black"/>
    <n v="49.632000000000005"/>
    <n v="4"/>
    <n v="0.2"/>
    <n v="3.7224000000000004"/>
  </r>
  <r>
    <n v="3880"/>
    <x v="1916"/>
    <x v="2"/>
    <x v="267"/>
    <n v="40640"/>
    <s v="First Class"/>
    <s v="JG-15805"/>
    <s v="John Grady"/>
    <x v="1"/>
    <s v="United States"/>
    <s v="Decatur"/>
    <x v="10"/>
    <n v="62521"/>
    <x v="2"/>
    <s v="OFF-ST-10001031"/>
    <x v="1"/>
    <x v="4"/>
    <s v="Adjustable Personal File Tote"/>
    <n v="52.096000000000004"/>
    <n v="4"/>
    <n v="0.2"/>
    <n v="3.9072000000000031"/>
  </r>
  <r>
    <n v="3881"/>
    <x v="1917"/>
    <x v="1"/>
    <x v="925"/>
    <n v="41080"/>
    <s v="Standard Class"/>
    <s v="PF-19120"/>
    <s v="Peter Fuller"/>
    <x v="0"/>
    <s v="United States"/>
    <s v="Gilbert"/>
    <x v="16"/>
    <n v="85234"/>
    <x v="1"/>
    <s v="OFF-PA-10002245"/>
    <x v="1"/>
    <x v="10"/>
    <s v="Xerox 1895"/>
    <n v="9.5680000000000014"/>
    <n v="2"/>
    <n v="0.2"/>
    <n v="2.9899999999999993"/>
  </r>
  <r>
    <n v="3882"/>
    <x v="1917"/>
    <x v="1"/>
    <x v="925"/>
    <n v="41080"/>
    <s v="Standard Class"/>
    <s v="PF-19120"/>
    <s v="Peter Fuller"/>
    <x v="0"/>
    <s v="United States"/>
    <s v="Gilbert"/>
    <x v="16"/>
    <n v="85234"/>
    <x v="1"/>
    <s v="OFF-ST-10004804"/>
    <x v="1"/>
    <x v="4"/>
    <s v="Belkin 19&quot; Vented Equipment Shelf, Black"/>
    <n v="82.367999999999995"/>
    <n v="2"/>
    <n v="0.2"/>
    <n v="-19.562399999999997"/>
  </r>
  <r>
    <n v="3883"/>
    <x v="1917"/>
    <x v="1"/>
    <x v="925"/>
    <n v="41080"/>
    <s v="Standard Class"/>
    <s v="PF-19120"/>
    <s v="Peter Fuller"/>
    <x v="0"/>
    <s v="United States"/>
    <s v="Gilbert"/>
    <x v="16"/>
    <n v="85234"/>
    <x v="1"/>
    <s v="FUR-FU-10004904"/>
    <x v="0"/>
    <x v="5"/>
    <s v="Eldon &quot;L&quot; Workstation Diamond Chairmat"/>
    <n v="364.70400000000006"/>
    <n v="6"/>
    <n v="0.2"/>
    <n v="-36.470400000000041"/>
  </r>
  <r>
    <n v="3884"/>
    <x v="1917"/>
    <x v="1"/>
    <x v="925"/>
    <n v="41080"/>
    <s v="Standard Class"/>
    <s v="PF-19120"/>
    <s v="Peter Fuller"/>
    <x v="0"/>
    <s v="United States"/>
    <s v="Gilbert"/>
    <x v="16"/>
    <n v="85234"/>
    <x v="1"/>
    <s v="FUR-FU-10002396"/>
    <x v="0"/>
    <x v="5"/>
    <s v="DAX Copper Panel Document Frame, 5 x 7 Size"/>
    <n v="40.256"/>
    <n v="4"/>
    <n v="0.2"/>
    <n v="11.070400000000003"/>
  </r>
  <r>
    <n v="3885"/>
    <x v="1918"/>
    <x v="2"/>
    <x v="260"/>
    <n v="40736"/>
    <s v="Standard Class"/>
    <s v="DW-13195"/>
    <s v="David Wiener"/>
    <x v="1"/>
    <s v="United States"/>
    <s v="Knoxville"/>
    <x v="18"/>
    <n v="37918"/>
    <x v="0"/>
    <s v="OFF-AR-10002833"/>
    <x v="1"/>
    <x v="6"/>
    <s v="Newell 322"/>
    <n v="4.3680000000000003"/>
    <n v="3"/>
    <n v="0.2"/>
    <n v="0.3822000000000001"/>
  </r>
  <r>
    <n v="3886"/>
    <x v="1919"/>
    <x v="3"/>
    <x v="926"/>
    <n v="41673"/>
    <s v="Standard Class"/>
    <s v="CK-12595"/>
    <s v="Clytie Kelty"/>
    <x v="0"/>
    <s v="United States"/>
    <s v="Chicago"/>
    <x v="10"/>
    <n v="60653"/>
    <x v="2"/>
    <s v="OFF-BI-10001072"/>
    <x v="1"/>
    <x v="8"/>
    <s v="GBC Clear Cover, 8-1/2 x 11, unpunched, 25 covers per pack"/>
    <n v="12.127999999999997"/>
    <n v="4"/>
    <n v="0.8"/>
    <n v="-20.617600000000003"/>
  </r>
  <r>
    <n v="3887"/>
    <x v="1920"/>
    <x v="0"/>
    <x v="840"/>
    <n v="41342"/>
    <s v="Second Class"/>
    <s v="CC-12670"/>
    <s v="Craig Carreira"/>
    <x v="0"/>
    <s v="United States"/>
    <s v="Bloomington"/>
    <x v="14"/>
    <n v="47401"/>
    <x v="2"/>
    <s v="TEC-PH-10003171"/>
    <x v="2"/>
    <x v="7"/>
    <s v="Plantronics Encore H101 Dual Earpieces Headset"/>
    <n v="134.85000000000002"/>
    <n v="3"/>
    <n v="0"/>
    <n v="37.757999999999996"/>
  </r>
  <r>
    <n v="3888"/>
    <x v="1921"/>
    <x v="2"/>
    <x v="270"/>
    <n v="40700"/>
    <s v="Standard Class"/>
    <s v="SV-20785"/>
    <s v="Stewart Visinsky"/>
    <x v="0"/>
    <s v="United States"/>
    <s v="Roswell"/>
    <x v="32"/>
    <n v="30076"/>
    <x v="0"/>
    <s v="OFF-AR-10004511"/>
    <x v="1"/>
    <x v="6"/>
    <s v="Sanford Colorific Scented Colored Pencils, 12/Pack"/>
    <n v="8.56"/>
    <n v="2"/>
    <n v="0"/>
    <n v="2.6536"/>
  </r>
  <r>
    <n v="3889"/>
    <x v="1921"/>
    <x v="2"/>
    <x v="270"/>
    <n v="40700"/>
    <s v="Standard Class"/>
    <s v="SV-20785"/>
    <s v="Stewart Visinsky"/>
    <x v="0"/>
    <s v="United States"/>
    <s v="Roswell"/>
    <x v="32"/>
    <n v="30076"/>
    <x v="0"/>
    <s v="TEC-PH-10001425"/>
    <x v="2"/>
    <x v="7"/>
    <s v="Mophie Juice Pack Helium for iPhone"/>
    <n v="239.96999999999997"/>
    <n v="3"/>
    <n v="0"/>
    <n v="67.191599999999994"/>
  </r>
  <r>
    <n v="3890"/>
    <x v="1921"/>
    <x v="2"/>
    <x v="270"/>
    <n v="40700"/>
    <s v="Standard Class"/>
    <s v="SV-20785"/>
    <s v="Stewart Visinsky"/>
    <x v="0"/>
    <s v="United States"/>
    <s v="Roswell"/>
    <x v="32"/>
    <n v="30076"/>
    <x v="0"/>
    <s v="OFF-ST-10001490"/>
    <x v="1"/>
    <x v="4"/>
    <s v="Hot File 7-Pocket, Floor Stand"/>
    <n v="356.94"/>
    <n v="2"/>
    <n v="0"/>
    <n v="107.08199999999997"/>
  </r>
  <r>
    <n v="3891"/>
    <x v="1922"/>
    <x v="0"/>
    <x v="390"/>
    <n v="41609"/>
    <s v="Standard Class"/>
    <s v="SP-20860"/>
    <s v="Sung Pak"/>
    <x v="1"/>
    <s v="United States"/>
    <s v="Los Angeles"/>
    <x v="1"/>
    <n v="90036"/>
    <x v="1"/>
    <s v="TEC-AC-10003033"/>
    <x v="2"/>
    <x v="11"/>
    <s v="Plantronics CS510 - Over-the-Head monaural Wireless Headset System"/>
    <n v="659.9"/>
    <n v="2"/>
    <n v="0"/>
    <n v="217.76699999999994"/>
  </r>
  <r>
    <n v="3892"/>
    <x v="1922"/>
    <x v="0"/>
    <x v="390"/>
    <n v="41609"/>
    <s v="Standard Class"/>
    <s v="SP-20860"/>
    <s v="Sung Pak"/>
    <x v="1"/>
    <s v="United States"/>
    <s v="Los Angeles"/>
    <x v="1"/>
    <n v="90036"/>
    <x v="1"/>
    <s v="FUR-CH-10001394"/>
    <x v="0"/>
    <x v="1"/>
    <s v="Global Leather Executive Chair"/>
    <n v="1684.7520000000002"/>
    <n v="6"/>
    <n v="0.2"/>
    <n v="210.59399999999977"/>
  </r>
  <r>
    <n v="3893"/>
    <x v="1922"/>
    <x v="0"/>
    <x v="390"/>
    <n v="41609"/>
    <s v="Standard Class"/>
    <s v="SP-20860"/>
    <s v="Sung Pak"/>
    <x v="1"/>
    <s v="United States"/>
    <s v="Los Angeles"/>
    <x v="1"/>
    <n v="90036"/>
    <x v="1"/>
    <s v="TEC-AC-10000420"/>
    <x v="2"/>
    <x v="11"/>
    <s v="Logitech G500s Laser Gaming Mouse with Adjustable Weight Tuning"/>
    <n v="559.91999999999996"/>
    <n v="8"/>
    <n v="0"/>
    <n v="190.37279999999998"/>
  </r>
  <r>
    <n v="3894"/>
    <x v="1923"/>
    <x v="0"/>
    <x v="338"/>
    <n v="41593"/>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n v="40875"/>
    <s v="Standard Class"/>
    <s v="TC-21475"/>
    <s v="Tony Chapman"/>
    <x v="2"/>
    <s v="United States"/>
    <s v="Bolingbrook"/>
    <x v="10"/>
    <n v="60440"/>
    <x v="2"/>
    <s v="OFF-BI-10002571"/>
    <x v="1"/>
    <x v="8"/>
    <s v="Avery Framed View Binder, EZD Ring (Locking), Navy, 1 1/2&quot;"/>
    <n v="9.9799999999999969"/>
    <n v="5"/>
    <n v="0.8"/>
    <n v="-16.467000000000002"/>
  </r>
  <r>
    <n v="3896"/>
    <x v="1925"/>
    <x v="3"/>
    <x v="927"/>
    <n v="41765"/>
    <s v="Standard Class"/>
    <s v="SJ-20125"/>
    <s v="Sanjit Jacobs"/>
    <x v="2"/>
    <s v="United States"/>
    <s v="Texarkana"/>
    <x v="36"/>
    <n v="71854"/>
    <x v="0"/>
    <s v="TEC-AC-10002331"/>
    <x v="2"/>
    <x v="11"/>
    <s v="Maxell 74 Minute CDR, 10/Pack"/>
    <n v="48.9"/>
    <n v="5"/>
    <n v="0"/>
    <n v="18.093"/>
  </r>
  <r>
    <n v="3897"/>
    <x v="1926"/>
    <x v="3"/>
    <x v="226"/>
    <n v="41986"/>
    <s v="Standard Class"/>
    <s v="DS-13180"/>
    <s v="David Smith"/>
    <x v="1"/>
    <s v="United States"/>
    <s v="San Antonio"/>
    <x v="5"/>
    <n v="78207"/>
    <x v="2"/>
    <s v="OFF-FA-10000611"/>
    <x v="1"/>
    <x v="13"/>
    <s v="Binder Clips by OIC"/>
    <n v="3.5519999999999996"/>
    <n v="3"/>
    <n v="0.2"/>
    <n v="1.2431999999999999"/>
  </r>
  <r>
    <n v="3898"/>
    <x v="1926"/>
    <x v="3"/>
    <x v="226"/>
    <n v="41986"/>
    <s v="Standard Class"/>
    <s v="DS-13180"/>
    <s v="David Smith"/>
    <x v="1"/>
    <s v="United States"/>
    <s v="San Antonio"/>
    <x v="5"/>
    <n v="78207"/>
    <x v="2"/>
    <s v="OFF-PA-10000304"/>
    <x v="1"/>
    <x v="10"/>
    <s v="Xerox 1995"/>
    <n v="15.552000000000003"/>
    <n v="3"/>
    <n v="0.2"/>
    <n v="5.4432"/>
  </r>
  <r>
    <n v="3899"/>
    <x v="1927"/>
    <x v="3"/>
    <x v="329"/>
    <n v="41978"/>
    <s v="Standard Class"/>
    <s v="SC-20800"/>
    <s v="Stuart Calhoun"/>
    <x v="0"/>
    <s v="United States"/>
    <s v="Edinburg"/>
    <x v="5"/>
    <n v="78539"/>
    <x v="2"/>
    <s v="OFF-FA-10000611"/>
    <x v="1"/>
    <x v="13"/>
    <s v="Binder Clips by OIC"/>
    <n v="2.3679999999999999"/>
    <n v="2"/>
    <n v="0.2"/>
    <n v="0.82879999999999987"/>
  </r>
  <r>
    <n v="3900"/>
    <x v="1928"/>
    <x v="3"/>
    <x v="226"/>
    <n v="41983"/>
    <s v="First Class"/>
    <s v="SH-20395"/>
    <s v="Shahid Hopkins"/>
    <x v="0"/>
    <s v="United States"/>
    <s v="Toledo"/>
    <x v="24"/>
    <n v="43615"/>
    <x v="3"/>
    <s v="TEC-AC-10002567"/>
    <x v="2"/>
    <x v="11"/>
    <s v="Logitech G602 Wireless Gaming Mouse"/>
    <n v="127.98399999999999"/>
    <n v="2"/>
    <n v="0.2"/>
    <n v="25.596799999999998"/>
  </r>
  <r>
    <n v="3901"/>
    <x v="1929"/>
    <x v="1"/>
    <x v="928"/>
    <n v="40916"/>
    <s v="Standard Class"/>
    <s v="SF-20965"/>
    <s v="Sylvia Foulston"/>
    <x v="1"/>
    <s v="United States"/>
    <s v="Baytown"/>
    <x v="5"/>
    <n v="77520"/>
    <x v="2"/>
    <s v="OFF-PA-10001937"/>
    <x v="1"/>
    <x v="10"/>
    <s v="Xerox 21"/>
    <n v="10.368000000000002"/>
    <n v="2"/>
    <n v="0.2"/>
    <n v="3.6288"/>
  </r>
  <r>
    <n v="3902"/>
    <x v="1930"/>
    <x v="1"/>
    <x v="717"/>
    <n v="41233"/>
    <s v="Standard Class"/>
    <s v="MG-17680"/>
    <s v="Maureen Gastineau"/>
    <x v="2"/>
    <s v="United States"/>
    <s v="Philadelphia"/>
    <x v="9"/>
    <n v="19143"/>
    <x v="3"/>
    <s v="TEC-AC-10001090"/>
    <x v="2"/>
    <x v="11"/>
    <s v="Micro Innovations Wireless Classic Keyboard with Mouse"/>
    <n v="47.984000000000002"/>
    <n v="2"/>
    <n v="0.2"/>
    <n v="-1.199600000000002"/>
  </r>
  <r>
    <n v="3903"/>
    <x v="1931"/>
    <x v="1"/>
    <x v="653"/>
    <n v="41189"/>
    <s v="Second Class"/>
    <s v="CS-12400"/>
    <s v="Christopher Schild"/>
    <x v="2"/>
    <s v="United States"/>
    <s v="Los Angeles"/>
    <x v="1"/>
    <n v="90045"/>
    <x v="1"/>
    <s v="OFF-ST-10000943"/>
    <x v="1"/>
    <x v="4"/>
    <s v="Eldon ProFile File 'N Store Portable File Tub Letter/Legal Size Black"/>
    <n v="270.33999999999997"/>
    <n v="14"/>
    <n v="0"/>
    <n v="75.6952"/>
  </r>
  <r>
    <n v="3904"/>
    <x v="1932"/>
    <x v="1"/>
    <x v="57"/>
    <n v="41009"/>
    <s v="Standard Class"/>
    <s v="VT-21700"/>
    <s v="Valerie Takahito"/>
    <x v="2"/>
    <s v="United States"/>
    <s v="Philadelphia"/>
    <x v="9"/>
    <n v="19143"/>
    <x v="3"/>
    <s v="OFF-AP-10004036"/>
    <x v="1"/>
    <x v="9"/>
    <s v="Bionaire 99.97% HEPA Air Cleaner"/>
    <n v="98.111999999999995"/>
    <n v="7"/>
    <n v="0.2"/>
    <n v="18.396000000000001"/>
  </r>
  <r>
    <n v="3905"/>
    <x v="1932"/>
    <x v="1"/>
    <x v="57"/>
    <n v="41009"/>
    <s v="Standard Class"/>
    <s v="VT-21700"/>
    <s v="Valerie Takahito"/>
    <x v="2"/>
    <s v="United States"/>
    <s v="Philadelphia"/>
    <x v="9"/>
    <n v="19143"/>
    <x v="3"/>
    <s v="OFF-ST-10003816"/>
    <x v="1"/>
    <x v="4"/>
    <s v="Fellowes High-Stak Drawer Files"/>
    <n v="563.80799999999999"/>
    <n v="4"/>
    <n v="0.2"/>
    <n v="21.142799999999966"/>
  </r>
  <r>
    <n v="3906"/>
    <x v="1932"/>
    <x v="1"/>
    <x v="57"/>
    <n v="41009"/>
    <s v="Standard Class"/>
    <s v="VT-21700"/>
    <s v="Valerie Takahito"/>
    <x v="2"/>
    <s v="United States"/>
    <s v="Philadelphia"/>
    <x v="9"/>
    <n v="19143"/>
    <x v="3"/>
    <s v="OFF-BI-10002072"/>
    <x v="1"/>
    <x v="8"/>
    <s v="Cardinal Slant-D Ring Binders"/>
    <n v="10.428000000000001"/>
    <n v="4"/>
    <n v="0.7"/>
    <n v="-6.9519999999999982"/>
  </r>
  <r>
    <n v="3907"/>
    <x v="1932"/>
    <x v="1"/>
    <x v="57"/>
    <n v="41009"/>
    <s v="Standard Class"/>
    <s v="VT-21700"/>
    <s v="Valerie Takahito"/>
    <x v="2"/>
    <s v="United States"/>
    <s v="Philadelphia"/>
    <x v="9"/>
    <n v="19143"/>
    <x v="3"/>
    <s v="FUR-FU-10001468"/>
    <x v="0"/>
    <x v="5"/>
    <s v="Tenex Antistatic Computer Chair Mats"/>
    <n v="547.13599999999997"/>
    <n v="4"/>
    <n v="0.2"/>
    <n v="-68.392000000000053"/>
  </r>
  <r>
    <n v="3908"/>
    <x v="1932"/>
    <x v="1"/>
    <x v="57"/>
    <n v="41009"/>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n v="41009"/>
    <s v="Standard Class"/>
    <s v="VT-21700"/>
    <s v="Valerie Takahito"/>
    <x v="2"/>
    <s v="United States"/>
    <s v="Philadelphia"/>
    <x v="9"/>
    <n v="19143"/>
    <x v="3"/>
    <s v="TEC-PH-10002844"/>
    <x v="2"/>
    <x v="7"/>
    <s v="Speck Products Candyshell Flip Case"/>
    <n v="41.988"/>
    <n v="2"/>
    <n v="0.4"/>
    <n v="-9.7972000000000037"/>
  </r>
  <r>
    <n v="3910"/>
    <x v="1932"/>
    <x v="1"/>
    <x v="57"/>
    <n v="41009"/>
    <s v="Standard Class"/>
    <s v="VT-21700"/>
    <s v="Valerie Takahito"/>
    <x v="2"/>
    <s v="United States"/>
    <s v="Philadelphia"/>
    <x v="9"/>
    <n v="19143"/>
    <x v="3"/>
    <s v="FUR-FU-10001037"/>
    <x v="0"/>
    <x v="5"/>
    <s v="DAX Charcoal/Nickel-Tone Document Frame, 5 x 7"/>
    <n v="7.5840000000000005"/>
    <n v="1"/>
    <n v="0.2"/>
    <n v="2.37"/>
  </r>
  <r>
    <n v="3911"/>
    <x v="1932"/>
    <x v="1"/>
    <x v="57"/>
    <n v="41009"/>
    <s v="Standard Class"/>
    <s v="VT-21700"/>
    <s v="Valerie Takahito"/>
    <x v="2"/>
    <s v="United States"/>
    <s v="Philadelphia"/>
    <x v="9"/>
    <n v="19143"/>
    <x v="3"/>
    <s v="FUR-BO-10004218"/>
    <x v="0"/>
    <x v="0"/>
    <s v="Bush Heritage Pine Collection 5-Shelf Bookcase, Albany Pine Finish, *Special Order"/>
    <n v="352.45"/>
    <n v="5"/>
    <n v="0.5"/>
    <n v="-211.47"/>
  </r>
  <r>
    <n v="3912"/>
    <x v="1933"/>
    <x v="3"/>
    <x v="929"/>
    <n v="41797"/>
    <s v="First Class"/>
    <s v="AB-10105"/>
    <s v="Adrian Barton"/>
    <x v="0"/>
    <s v="United States"/>
    <s v="Pearland"/>
    <x v="5"/>
    <n v="77581"/>
    <x v="2"/>
    <s v="TEC-PH-10001619"/>
    <x v="2"/>
    <x v="7"/>
    <s v="LG G3"/>
    <n v="470.37600000000009"/>
    <n v="3"/>
    <n v="0.2"/>
    <n v="52.917299999999955"/>
  </r>
  <r>
    <n v="3913"/>
    <x v="1934"/>
    <x v="3"/>
    <x v="65"/>
    <n v="41908"/>
    <s v="Standard Class"/>
    <s v="MM-18280"/>
    <s v="Muhammed MacIntyre"/>
    <x v="1"/>
    <s v="United States"/>
    <s v="New York City"/>
    <x v="15"/>
    <n v="10035"/>
    <x v="3"/>
    <s v="OFF-PA-10001639"/>
    <x v="1"/>
    <x v="10"/>
    <s v="Xerox 203"/>
    <n v="19.440000000000001"/>
    <n v="3"/>
    <n v="0"/>
    <n v="9.3312000000000008"/>
  </r>
  <r>
    <n v="3914"/>
    <x v="1934"/>
    <x v="3"/>
    <x v="65"/>
    <n v="41908"/>
    <s v="Standard Class"/>
    <s v="MM-18280"/>
    <s v="Muhammed MacIntyre"/>
    <x v="1"/>
    <s v="United States"/>
    <s v="New York City"/>
    <x v="15"/>
    <n v="10035"/>
    <x v="3"/>
    <s v="FUR-FU-10002268"/>
    <x v="0"/>
    <x v="5"/>
    <s v="Ultra Door Push Plate"/>
    <n v="9.82"/>
    <n v="2"/>
    <n v="0"/>
    <n v="3.2405999999999997"/>
  </r>
  <r>
    <n v="3915"/>
    <x v="1935"/>
    <x v="3"/>
    <x v="930"/>
    <n v="41844"/>
    <s v="Standard Class"/>
    <s v="ML-17410"/>
    <s v="Maris LaWare"/>
    <x v="0"/>
    <s v="United States"/>
    <s v="Phoenix"/>
    <x v="16"/>
    <n v="85023"/>
    <x v="1"/>
    <s v="FUR-TA-10001932"/>
    <x v="0"/>
    <x v="3"/>
    <s v="Chromcraft 48&quot; x 96&quot; Racetrack Double Pedestal Table"/>
    <n v="801.59999999999991"/>
    <n v="5"/>
    <n v="0.5"/>
    <n v="-448.89599999999996"/>
  </r>
  <r>
    <n v="3916"/>
    <x v="1935"/>
    <x v="3"/>
    <x v="930"/>
    <n v="41844"/>
    <s v="Standard Class"/>
    <s v="ML-17410"/>
    <s v="Maris LaWare"/>
    <x v="0"/>
    <s v="United States"/>
    <s v="Phoenix"/>
    <x v="16"/>
    <n v="85023"/>
    <x v="1"/>
    <s v="FUR-CH-10004218"/>
    <x v="0"/>
    <x v="1"/>
    <s v="Global Fabric Manager's Chair, Dark Gray"/>
    <n v="161.56800000000001"/>
    <n v="2"/>
    <n v="0.2"/>
    <n v="10.098000000000006"/>
  </r>
  <r>
    <n v="3917"/>
    <x v="1935"/>
    <x v="3"/>
    <x v="930"/>
    <n v="41844"/>
    <s v="Standard Class"/>
    <s v="ML-17410"/>
    <s v="Maris LaWare"/>
    <x v="0"/>
    <s v="United States"/>
    <s v="Phoenix"/>
    <x v="16"/>
    <n v="85023"/>
    <x v="1"/>
    <s v="OFF-PA-10000246"/>
    <x v="1"/>
    <x v="10"/>
    <s v="Riverleaf Stik-Withit Designer Note Cubes"/>
    <n v="16.096"/>
    <n v="2"/>
    <n v="0.2"/>
    <n v="5.2312000000000003"/>
  </r>
  <r>
    <n v="3918"/>
    <x v="1935"/>
    <x v="3"/>
    <x v="930"/>
    <n v="41844"/>
    <s v="Standard Class"/>
    <s v="ML-17410"/>
    <s v="Maris LaWare"/>
    <x v="0"/>
    <s v="United States"/>
    <s v="Phoenix"/>
    <x v="16"/>
    <n v="85023"/>
    <x v="1"/>
    <s v="OFF-BI-10003350"/>
    <x v="1"/>
    <x v="8"/>
    <s v="Acco Expandable Hanging Binders"/>
    <n v="7.6560000000000006"/>
    <n v="4"/>
    <n v="0.7"/>
    <n v="-6.1247999999999987"/>
  </r>
  <r>
    <n v="3919"/>
    <x v="1935"/>
    <x v="3"/>
    <x v="930"/>
    <n v="41844"/>
    <s v="Standard Class"/>
    <s v="ML-17410"/>
    <s v="Maris LaWare"/>
    <x v="0"/>
    <s v="United States"/>
    <s v="Phoenix"/>
    <x v="16"/>
    <n v="85023"/>
    <x v="1"/>
    <s v="FUR-CH-10000513"/>
    <x v="0"/>
    <x v="1"/>
    <s v="High-Back Leather Manager's Chair"/>
    <n v="311.97600000000006"/>
    <n v="3"/>
    <n v="0.2"/>
    <n v="-42.89670000000001"/>
  </r>
  <r>
    <n v="3920"/>
    <x v="1936"/>
    <x v="1"/>
    <x v="494"/>
    <n v="41250"/>
    <s v="Standard Class"/>
    <s v="KD-16495"/>
    <s v="Keith Dawkins"/>
    <x v="1"/>
    <s v="United States"/>
    <s v="Chesapeake"/>
    <x v="17"/>
    <n v="23320"/>
    <x v="0"/>
    <s v="OFF-ST-10001321"/>
    <x v="1"/>
    <x v="4"/>
    <s v="Decoflex Hanging Personal Folder File, Blue"/>
    <n v="61.68"/>
    <n v="4"/>
    <n v="0"/>
    <n v="16.653600000000004"/>
  </r>
  <r>
    <n v="3921"/>
    <x v="1936"/>
    <x v="1"/>
    <x v="494"/>
    <n v="41250"/>
    <s v="Standard Class"/>
    <s v="KD-16495"/>
    <s v="Keith Dawkins"/>
    <x v="1"/>
    <s v="United States"/>
    <s v="Chesapeake"/>
    <x v="17"/>
    <n v="23320"/>
    <x v="0"/>
    <s v="OFF-BI-10004233"/>
    <x v="1"/>
    <x v="8"/>
    <s v="GBC Pre-Punched Binding Paper, Plastic, White, 8-1/2&quot; x 11&quot;"/>
    <n v="63.96"/>
    <n v="4"/>
    <n v="0"/>
    <n v="30.700800000000001"/>
  </r>
  <r>
    <n v="3922"/>
    <x v="1937"/>
    <x v="0"/>
    <x v="931"/>
    <n v="41458"/>
    <s v="Second Class"/>
    <s v="RF-19735"/>
    <s v="Roland Fjeld"/>
    <x v="0"/>
    <s v="United States"/>
    <s v="Chicago"/>
    <x v="10"/>
    <n v="60610"/>
    <x v="2"/>
    <s v="TEC-PH-10001299"/>
    <x v="2"/>
    <x v="7"/>
    <s v="Polycom CX300 Desktop Phone USB VoIP phone"/>
    <n v="359.97600000000006"/>
    <n v="3"/>
    <n v="0.2"/>
    <n v="35.997600000000006"/>
  </r>
  <r>
    <n v="3923"/>
    <x v="1938"/>
    <x v="3"/>
    <x v="735"/>
    <n v="41884"/>
    <s v="Standard Class"/>
    <s v="SC-20305"/>
    <s v="Sean Christensen"/>
    <x v="0"/>
    <s v="United States"/>
    <s v="Chicago"/>
    <x v="10"/>
    <n v="60623"/>
    <x v="2"/>
    <s v="OFF-PA-10002479"/>
    <x v="1"/>
    <x v="10"/>
    <s v="Xerox 4200 Series MultiUse Premium Copy Paper (20Lb. and 84 Bright)"/>
    <n v="25.344000000000001"/>
    <n v="6"/>
    <n v="0.2"/>
    <n v="7.92"/>
  </r>
  <r>
    <n v="3924"/>
    <x v="1938"/>
    <x v="3"/>
    <x v="735"/>
    <n v="41884"/>
    <s v="Standard Class"/>
    <s v="SC-20305"/>
    <s v="Sean Christensen"/>
    <x v="0"/>
    <s v="United States"/>
    <s v="Chicago"/>
    <x v="10"/>
    <n v="60623"/>
    <x v="2"/>
    <s v="OFF-PA-10001461"/>
    <x v="1"/>
    <x v="10"/>
    <s v="HP Office Paper (20Lb. and 87 Bright)"/>
    <n v="26.720000000000002"/>
    <n v="5"/>
    <n v="0.2"/>
    <n v="9.3520000000000003"/>
  </r>
  <r>
    <n v="3925"/>
    <x v="1939"/>
    <x v="2"/>
    <x v="328"/>
    <n v="40807"/>
    <s v="Standard Class"/>
    <s v="BN-11515"/>
    <s v="Bradley Nguyen"/>
    <x v="0"/>
    <s v="United States"/>
    <s v="Seattle"/>
    <x v="4"/>
    <n v="98103"/>
    <x v="1"/>
    <s v="OFF-ST-10004963"/>
    <x v="1"/>
    <x v="4"/>
    <s v="Eldon Gobal File Keepers"/>
    <n v="30.28"/>
    <n v="2"/>
    <n v="0"/>
    <n v="1.2111999999999981"/>
  </r>
  <r>
    <n v="3926"/>
    <x v="1939"/>
    <x v="2"/>
    <x v="328"/>
    <n v="40807"/>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n v="40807"/>
    <s v="Standard Class"/>
    <s v="BN-11515"/>
    <s v="Bradley Nguyen"/>
    <x v="0"/>
    <s v="United States"/>
    <s v="Seattle"/>
    <x v="4"/>
    <n v="98103"/>
    <x v="1"/>
    <s v="FUR-FU-10004671"/>
    <x v="0"/>
    <x v="5"/>
    <s v="Executive Impressions 12&quot; Wall Clock"/>
    <n v="35.340000000000003"/>
    <n v="2"/>
    <n v="0"/>
    <n v="13.429200000000002"/>
  </r>
  <r>
    <n v="3928"/>
    <x v="1939"/>
    <x v="2"/>
    <x v="328"/>
    <n v="40807"/>
    <s v="Standard Class"/>
    <s v="BN-11515"/>
    <s v="Bradley Nguyen"/>
    <x v="0"/>
    <s v="United States"/>
    <s v="Seattle"/>
    <x v="4"/>
    <n v="98103"/>
    <x v="1"/>
    <s v="OFF-BI-10002735"/>
    <x v="1"/>
    <x v="8"/>
    <s v="GBC Prestige Therm-A-Bind Covers"/>
    <n v="137.24"/>
    <n v="5"/>
    <n v="0.2"/>
    <n v="46.3185"/>
  </r>
  <r>
    <n v="3929"/>
    <x v="1940"/>
    <x v="0"/>
    <x v="560"/>
    <n v="41351"/>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n v="41351"/>
    <s v="First Class"/>
    <s v="JS-15880"/>
    <s v="John Stevenson"/>
    <x v="0"/>
    <s v="United States"/>
    <s v="Harlingen"/>
    <x v="5"/>
    <n v="78550"/>
    <x v="2"/>
    <s v="OFF-PA-10001934"/>
    <x v="1"/>
    <x v="10"/>
    <s v="Xerox 1993"/>
    <n v="5.1840000000000011"/>
    <n v="1"/>
    <n v="0.2"/>
    <n v="1.8792"/>
  </r>
  <r>
    <n v="3931"/>
    <x v="1940"/>
    <x v="0"/>
    <x v="560"/>
    <n v="41351"/>
    <s v="First Class"/>
    <s v="JS-15880"/>
    <s v="John Stevenson"/>
    <x v="0"/>
    <s v="United States"/>
    <s v="Harlingen"/>
    <x v="5"/>
    <n v="78550"/>
    <x v="2"/>
    <s v="OFF-AR-10001044"/>
    <x v="1"/>
    <x v="6"/>
    <s v="BOSTON Ranger #55 Pencil Sharpener, Black"/>
    <n v="145.54400000000001"/>
    <n v="7"/>
    <n v="0.2"/>
    <n v="16.373699999999992"/>
  </r>
  <r>
    <n v="3932"/>
    <x v="1941"/>
    <x v="0"/>
    <x v="370"/>
    <n v="4152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n v="41520"/>
    <s v="Standard Class"/>
    <s v="VG-21805"/>
    <s v="Vivek Grady"/>
    <x v="1"/>
    <s v="United States"/>
    <s v="Philadelphia"/>
    <x v="9"/>
    <n v="19140"/>
    <x v="3"/>
    <s v="TEC-AC-10001109"/>
    <x v="2"/>
    <x v="11"/>
    <s v="Logitech Trackman Marble Mouse"/>
    <n v="47.984000000000002"/>
    <n v="2"/>
    <n v="0.2"/>
    <n v="13.195600000000001"/>
  </r>
  <r>
    <n v="3934"/>
    <x v="1942"/>
    <x v="3"/>
    <x v="264"/>
    <n v="41891"/>
    <s v="Standard Class"/>
    <s v="AW-10840"/>
    <s v="Anthony Witt"/>
    <x v="0"/>
    <s v="United States"/>
    <s v="Bakersfield"/>
    <x v="1"/>
    <n v="93309"/>
    <x v="1"/>
    <s v="OFF-AR-10001919"/>
    <x v="1"/>
    <x v="6"/>
    <s v="OIC #2 Pencils, Medium Soft"/>
    <n v="9.3999999999999986"/>
    <n v="5"/>
    <n v="0"/>
    <n v="2.7259999999999995"/>
  </r>
  <r>
    <n v="3935"/>
    <x v="1942"/>
    <x v="3"/>
    <x v="264"/>
    <n v="41891"/>
    <s v="Standard Class"/>
    <s v="AW-10840"/>
    <s v="Anthony Witt"/>
    <x v="0"/>
    <s v="United States"/>
    <s v="Bakersfield"/>
    <x v="1"/>
    <n v="93309"/>
    <x v="1"/>
    <s v="OFF-LA-10004544"/>
    <x v="1"/>
    <x v="2"/>
    <s v="Avery 505"/>
    <n v="74"/>
    <n v="5"/>
    <n v="0"/>
    <n v="37"/>
  </r>
  <r>
    <n v="3936"/>
    <x v="1942"/>
    <x v="3"/>
    <x v="264"/>
    <n v="41891"/>
    <s v="Standard Class"/>
    <s v="AW-10840"/>
    <s v="Anthony Witt"/>
    <x v="0"/>
    <s v="United States"/>
    <s v="Bakersfield"/>
    <x v="1"/>
    <n v="93309"/>
    <x v="1"/>
    <s v="TEC-PH-10003484"/>
    <x v="2"/>
    <x v="7"/>
    <s v="Ooma Telo VoIP Home Phone System"/>
    <n v="201.584"/>
    <n v="2"/>
    <n v="0.2"/>
    <n v="12.599000000000004"/>
  </r>
  <r>
    <n v="3937"/>
    <x v="1943"/>
    <x v="1"/>
    <x v="382"/>
    <n v="41080"/>
    <s v="Standard Class"/>
    <s v="LS-17230"/>
    <s v="Lycoris Saunders"/>
    <x v="0"/>
    <s v="United States"/>
    <s v="Grand Prairie"/>
    <x v="5"/>
    <n v="75051"/>
    <x v="2"/>
    <s v="OFF-EN-10001028"/>
    <x v="1"/>
    <x v="12"/>
    <s v="Staples"/>
    <n v="28.752000000000002"/>
    <n v="3"/>
    <n v="0.2"/>
    <n v="9.3443999999999985"/>
  </r>
  <r>
    <n v="3938"/>
    <x v="1943"/>
    <x v="1"/>
    <x v="382"/>
    <n v="41080"/>
    <s v="Standard Class"/>
    <s v="LS-17230"/>
    <s v="Lycoris Saunders"/>
    <x v="0"/>
    <s v="United States"/>
    <s v="Grand Prairie"/>
    <x v="5"/>
    <n v="75051"/>
    <x v="2"/>
    <s v="OFF-PA-10004156"/>
    <x v="1"/>
    <x v="10"/>
    <s v="Xerox 188"/>
    <n v="27.216000000000001"/>
    <n v="3"/>
    <n v="0.2"/>
    <n v="9.8657999999999983"/>
  </r>
  <r>
    <n v="3939"/>
    <x v="1943"/>
    <x v="1"/>
    <x v="382"/>
    <n v="4108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n v="41619"/>
    <s v="Same Day"/>
    <s v="MH-17455"/>
    <s v="Mark Hamilton"/>
    <x v="0"/>
    <s v="United States"/>
    <s v="Greenwood"/>
    <x v="14"/>
    <n v="46142"/>
    <x v="2"/>
    <s v="FUR-CH-10003379"/>
    <x v="0"/>
    <x v="1"/>
    <s v="Global Commerce Series High-Back Swivel/Tilt Chairs"/>
    <n v="1424.9"/>
    <n v="5"/>
    <n v="0"/>
    <n v="356.22500000000002"/>
  </r>
  <r>
    <n v="3941"/>
    <x v="1945"/>
    <x v="3"/>
    <x v="796"/>
    <n v="41783"/>
    <s v="Standard Class"/>
    <s v="TS-21340"/>
    <s v="Toby Swindell"/>
    <x v="0"/>
    <s v="United States"/>
    <s v="New York City"/>
    <x v="15"/>
    <n v="10024"/>
    <x v="3"/>
    <s v="FUR-FU-10002456"/>
    <x v="0"/>
    <x v="5"/>
    <s v="Master Caster Door Stop, Large Neon Orange"/>
    <n v="14.56"/>
    <n v="2"/>
    <n v="0"/>
    <n v="6.2608000000000015"/>
  </r>
  <r>
    <n v="3942"/>
    <x v="1945"/>
    <x v="3"/>
    <x v="796"/>
    <n v="41783"/>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n v="41789"/>
    <s v="Second Class"/>
    <s v="EH-13945"/>
    <s v="Eric Hoffmann"/>
    <x v="0"/>
    <s v="United States"/>
    <s v="Memphis"/>
    <x v="18"/>
    <n v="38109"/>
    <x v="0"/>
    <s v="OFF-PA-10001166"/>
    <x v="1"/>
    <x v="10"/>
    <s v="Xerox 2"/>
    <n v="25.920000000000005"/>
    <n v="5"/>
    <n v="0.2"/>
    <n v="9.0719999999999992"/>
  </r>
  <r>
    <n v="3944"/>
    <x v="1947"/>
    <x v="0"/>
    <x v="661"/>
    <n v="41456"/>
    <s v="Standard Class"/>
    <s v="MG-17695"/>
    <s v="Maureen Gnade"/>
    <x v="0"/>
    <s v="United States"/>
    <s v="Buffalo"/>
    <x v="15"/>
    <n v="14215"/>
    <x v="3"/>
    <s v="OFF-SU-10000157"/>
    <x v="1"/>
    <x v="14"/>
    <s v="Compact Automatic Electric Letter Opener"/>
    <n v="835.17000000000007"/>
    <n v="7"/>
    <n v="0"/>
    <n v="16.703400000000016"/>
  </r>
  <r>
    <n v="3945"/>
    <x v="1948"/>
    <x v="0"/>
    <x v="458"/>
    <n v="41416"/>
    <s v="Second Class"/>
    <s v="DO-13435"/>
    <s v="Denny Ordway"/>
    <x v="0"/>
    <s v="United States"/>
    <s v="Los Angeles"/>
    <x v="1"/>
    <n v="90036"/>
    <x v="1"/>
    <s v="OFF-PA-10004971"/>
    <x v="1"/>
    <x v="10"/>
    <s v="Xerox 196"/>
    <n v="17.34"/>
    <n v="3"/>
    <n v="0"/>
    <n v="8.4966000000000008"/>
  </r>
  <r>
    <n v="3946"/>
    <x v="1949"/>
    <x v="3"/>
    <x v="551"/>
    <n v="41967"/>
    <s v="Standard Class"/>
    <s v="AF-10870"/>
    <s v="Art Ferguson"/>
    <x v="0"/>
    <s v="United States"/>
    <s v="Homestead"/>
    <x v="2"/>
    <n v="33030"/>
    <x v="0"/>
    <s v="OFF-PA-10001977"/>
    <x v="1"/>
    <x v="10"/>
    <s v="Xerox 194"/>
    <n v="44.384"/>
    <n v="1"/>
    <n v="0.2"/>
    <n v="15.534399999999998"/>
  </r>
  <r>
    <n v="3947"/>
    <x v="1949"/>
    <x v="3"/>
    <x v="551"/>
    <n v="41967"/>
    <s v="Standard Class"/>
    <s v="AF-10870"/>
    <s v="Art Ferguson"/>
    <x v="0"/>
    <s v="United States"/>
    <s v="Homestead"/>
    <x v="2"/>
    <n v="33030"/>
    <x v="0"/>
    <s v="OFF-SU-10001225"/>
    <x v="1"/>
    <x v="14"/>
    <s v="Staples"/>
    <n v="2.9440000000000004"/>
    <n v="1"/>
    <n v="0.2"/>
    <n v="-0.66240000000000021"/>
  </r>
  <r>
    <n v="3948"/>
    <x v="1950"/>
    <x v="0"/>
    <x v="741"/>
    <n v="41601"/>
    <s v="Standard Class"/>
    <s v="SN-20710"/>
    <s v="Steve Nguyen"/>
    <x v="2"/>
    <s v="United States"/>
    <s v="Pasadena"/>
    <x v="5"/>
    <n v="77506"/>
    <x v="2"/>
    <s v="OFF-AR-10003514"/>
    <x v="1"/>
    <x v="6"/>
    <s v="4009 Highlighters by Sanford"/>
    <n v="6.3680000000000003"/>
    <n v="2"/>
    <n v="0.2"/>
    <n v="1.0347999999999993"/>
  </r>
  <r>
    <n v="3949"/>
    <x v="1950"/>
    <x v="0"/>
    <x v="741"/>
    <n v="41601"/>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n v="41601"/>
    <s v="Standard Class"/>
    <s v="SN-20710"/>
    <s v="Steve Nguyen"/>
    <x v="2"/>
    <s v="United States"/>
    <s v="Pasadena"/>
    <x v="5"/>
    <n v="77506"/>
    <x v="2"/>
    <s v="OFF-PA-10001970"/>
    <x v="1"/>
    <x v="10"/>
    <s v="Xerox 1881"/>
    <n v="19.648"/>
    <n v="2"/>
    <n v="0.2"/>
    <n v="6.6311999999999989"/>
  </r>
  <r>
    <n v="3951"/>
    <x v="1950"/>
    <x v="0"/>
    <x v="741"/>
    <n v="41601"/>
    <s v="Standard Class"/>
    <s v="SN-20710"/>
    <s v="Steve Nguyen"/>
    <x v="2"/>
    <s v="United States"/>
    <s v="Pasadena"/>
    <x v="5"/>
    <n v="77506"/>
    <x v="2"/>
    <s v="FUR-CH-10003817"/>
    <x v="0"/>
    <x v="1"/>
    <s v="Global Value Steno Chair, Gray"/>
    <n v="255.108"/>
    <n v="6"/>
    <n v="0.3"/>
    <n v="-18.221999999999994"/>
  </r>
  <r>
    <n v="3952"/>
    <x v="1951"/>
    <x v="2"/>
    <x v="683"/>
    <n v="40877"/>
    <s v="Second Class"/>
    <s v="MO-17500"/>
    <s v="Mary O'Rourke"/>
    <x v="0"/>
    <s v="United States"/>
    <s v="Freeport"/>
    <x v="15"/>
    <n v="11520"/>
    <x v="3"/>
    <s v="OFF-BI-10003676"/>
    <x v="1"/>
    <x v="8"/>
    <s v="GBC Standard Recycled Report Covers, Clear Plastic Sheets"/>
    <n v="17.248000000000001"/>
    <n v="2"/>
    <n v="0.2"/>
    <n v="6.0367999999999986"/>
  </r>
  <r>
    <n v="3953"/>
    <x v="1952"/>
    <x v="0"/>
    <x v="398"/>
    <n v="41342"/>
    <s v="Standard Class"/>
    <s v="ON-18715"/>
    <s v="Odella Nelson"/>
    <x v="1"/>
    <s v="United States"/>
    <s v="Denver"/>
    <x v="22"/>
    <n v="80219"/>
    <x v="1"/>
    <s v="TEC-PH-10003535"/>
    <x v="2"/>
    <x v="7"/>
    <s v="RCA ViSYS 25423RE1 Corded phone"/>
    <n v="159.98400000000001"/>
    <n v="2"/>
    <n v="0.2"/>
    <n v="13.998599999999989"/>
  </r>
  <r>
    <n v="3954"/>
    <x v="1953"/>
    <x v="3"/>
    <x v="787"/>
    <n v="41659"/>
    <s v="Standard Class"/>
    <s v="SC-20095"/>
    <s v="Sanjit Chand"/>
    <x v="0"/>
    <s v="United States"/>
    <s v="Quincy"/>
    <x v="31"/>
    <n v="2169"/>
    <x v="3"/>
    <s v="OFF-PA-10004675"/>
    <x v="1"/>
    <x v="10"/>
    <s v="Telephone Message Books with Fax/Mobile Section, 5 1/2&quot; x 3 3/16&quot;"/>
    <n v="12.7"/>
    <n v="2"/>
    <n v="0"/>
    <n v="5.8419999999999996"/>
  </r>
  <r>
    <n v="3955"/>
    <x v="1954"/>
    <x v="2"/>
    <x v="527"/>
    <n v="40642"/>
    <s v="Standard Class"/>
    <s v="MS-17710"/>
    <s v="Maurice Satty"/>
    <x v="0"/>
    <s v="United States"/>
    <s v="Detroit"/>
    <x v="12"/>
    <n v="48205"/>
    <x v="2"/>
    <s v="FUR-FU-10004020"/>
    <x v="0"/>
    <x v="5"/>
    <s v="Advantus Panel Wall Acrylic Frame"/>
    <n v="5.47"/>
    <n v="1"/>
    <n v="0"/>
    <n v="2.3521000000000001"/>
  </r>
  <r>
    <n v="3956"/>
    <x v="1954"/>
    <x v="2"/>
    <x v="527"/>
    <n v="40642"/>
    <s v="Standard Class"/>
    <s v="MS-17710"/>
    <s v="Maurice Satty"/>
    <x v="0"/>
    <s v="United States"/>
    <s v="Detroit"/>
    <x v="12"/>
    <n v="48205"/>
    <x v="2"/>
    <s v="OFF-AR-10001955"/>
    <x v="1"/>
    <x v="6"/>
    <s v="Newell 319"/>
    <n v="79.36"/>
    <n v="4"/>
    <n v="0"/>
    <n v="23.807999999999993"/>
  </r>
  <r>
    <n v="3957"/>
    <x v="1955"/>
    <x v="0"/>
    <x v="190"/>
    <n v="41459"/>
    <s v="Standard Class"/>
    <s v="DN-13690"/>
    <s v="Duane Noonan"/>
    <x v="0"/>
    <s v="United States"/>
    <s v="San Francisco"/>
    <x v="1"/>
    <n v="94109"/>
    <x v="1"/>
    <s v="FUR-FU-10002364"/>
    <x v="0"/>
    <x v="5"/>
    <s v="Eldon Expressions Wood Desk Accessories, Oak"/>
    <n v="22.14"/>
    <n v="3"/>
    <n v="0"/>
    <n v="6.4205999999999976"/>
  </r>
  <r>
    <n v="3958"/>
    <x v="1956"/>
    <x v="0"/>
    <x v="211"/>
    <n v="41428"/>
    <s v="Standard Class"/>
    <s v="RB-19360"/>
    <s v="Raymond Buch"/>
    <x v="0"/>
    <s v="United States"/>
    <s v="Nashville"/>
    <x v="18"/>
    <n v="37211"/>
    <x v="0"/>
    <s v="OFF-BI-10002414"/>
    <x v="1"/>
    <x v="8"/>
    <s v="GBC ProClick Spines for 32-Hole Punch"/>
    <n v="11.277000000000001"/>
    <n v="3"/>
    <n v="0.7"/>
    <n v="-8.6456999999999979"/>
  </r>
  <r>
    <n v="3959"/>
    <x v="1956"/>
    <x v="0"/>
    <x v="211"/>
    <n v="41428"/>
    <s v="Standard Class"/>
    <s v="RB-19360"/>
    <s v="Raymond Buch"/>
    <x v="0"/>
    <s v="United States"/>
    <s v="Nashville"/>
    <x v="18"/>
    <n v="37211"/>
    <x v="0"/>
    <s v="OFF-AR-10003732"/>
    <x v="1"/>
    <x v="6"/>
    <s v="Newell 333"/>
    <n v="4.4479999999999995"/>
    <n v="2"/>
    <n v="0.2"/>
    <n v="0.3335999999999999"/>
  </r>
  <r>
    <n v="3960"/>
    <x v="1956"/>
    <x v="0"/>
    <x v="211"/>
    <n v="41428"/>
    <s v="Standard Class"/>
    <s v="RB-19360"/>
    <s v="Raymond Buch"/>
    <x v="0"/>
    <s v="United States"/>
    <s v="Nashville"/>
    <x v="18"/>
    <n v="37211"/>
    <x v="0"/>
    <s v="FUR-FU-10001085"/>
    <x v="0"/>
    <x v="5"/>
    <s v="3M Polarizing Light Filter Sleeves"/>
    <n v="44.76"/>
    <n v="3"/>
    <n v="0.2"/>
    <n v="14.546999999999995"/>
  </r>
  <r>
    <n v="3961"/>
    <x v="1957"/>
    <x v="1"/>
    <x v="324"/>
    <n v="41206"/>
    <s v="Standard Class"/>
    <s v="NH-18610"/>
    <s v="Nicole Hansen"/>
    <x v="1"/>
    <s v="United States"/>
    <s v="Detroit"/>
    <x v="12"/>
    <n v="48227"/>
    <x v="2"/>
    <s v="OFF-BI-10001249"/>
    <x v="1"/>
    <x v="8"/>
    <s v="Avery Heavy-Duty EZD View Binder with Locking Rings"/>
    <n v="38.28"/>
    <n v="6"/>
    <n v="0"/>
    <n v="17.608799999999999"/>
  </r>
  <r>
    <n v="3962"/>
    <x v="1957"/>
    <x v="1"/>
    <x v="324"/>
    <n v="41206"/>
    <s v="Standard Class"/>
    <s v="NH-18610"/>
    <s v="Nicole Hansen"/>
    <x v="1"/>
    <s v="United States"/>
    <s v="Detroit"/>
    <x v="12"/>
    <n v="48227"/>
    <x v="2"/>
    <s v="TEC-PH-10002564"/>
    <x v="2"/>
    <x v="7"/>
    <s v="OtterBox Defender Series Case - Samsung Galaxy S4"/>
    <n v="149.94999999999999"/>
    <n v="5"/>
    <n v="0"/>
    <n v="44.984999999999985"/>
  </r>
  <r>
    <n v="3963"/>
    <x v="1958"/>
    <x v="3"/>
    <x v="600"/>
    <n v="41691"/>
    <s v="First Class"/>
    <s v="ED-13885"/>
    <s v="Emily Ducich"/>
    <x v="2"/>
    <s v="United States"/>
    <s v="Los Angeles"/>
    <x v="1"/>
    <n v="90045"/>
    <x v="1"/>
    <s v="OFF-AR-10000634"/>
    <x v="1"/>
    <x v="6"/>
    <s v="Newell 320"/>
    <n v="12.84"/>
    <n v="3"/>
    <n v="0"/>
    <n v="3.4668000000000005"/>
  </r>
  <r>
    <n v="3964"/>
    <x v="1958"/>
    <x v="3"/>
    <x v="600"/>
    <n v="41691"/>
    <s v="First Class"/>
    <s v="ED-13885"/>
    <s v="Emily Ducich"/>
    <x v="2"/>
    <s v="United States"/>
    <s v="Los Angeles"/>
    <x v="1"/>
    <n v="90045"/>
    <x v="1"/>
    <s v="FUR-FU-10004018"/>
    <x v="0"/>
    <x v="5"/>
    <s v="Tensor Computer Mounted Lamp"/>
    <n v="44.67"/>
    <n v="3"/>
    <n v="0"/>
    <n v="12.060900000000002"/>
  </r>
  <r>
    <n v="3965"/>
    <x v="1959"/>
    <x v="0"/>
    <x v="897"/>
    <n v="41546"/>
    <s v="Standard Class"/>
    <s v="PW-19240"/>
    <s v="Pierre Wener"/>
    <x v="0"/>
    <s v="United States"/>
    <s v="Philadelphia"/>
    <x v="9"/>
    <n v="19140"/>
    <x v="3"/>
    <s v="OFF-AR-10003481"/>
    <x v="1"/>
    <x v="6"/>
    <s v="Newell 348"/>
    <n v="7.8719999999999999"/>
    <n v="3"/>
    <n v="0.2"/>
    <n v="0.88559999999999883"/>
  </r>
  <r>
    <n v="3966"/>
    <x v="1960"/>
    <x v="2"/>
    <x v="607"/>
    <n v="40864"/>
    <s v="Second Class"/>
    <s v="DM-13345"/>
    <s v="Denise Monton"/>
    <x v="1"/>
    <s v="United States"/>
    <s v="Asheville"/>
    <x v="3"/>
    <n v="28806"/>
    <x v="0"/>
    <s v="OFF-AR-10003651"/>
    <x v="1"/>
    <x v="6"/>
    <s v="Newell 350"/>
    <n v="7.8719999999999999"/>
    <n v="3"/>
    <n v="0.2"/>
    <n v="0.88559999999999883"/>
  </r>
  <r>
    <n v="3967"/>
    <x v="1961"/>
    <x v="0"/>
    <x v="178"/>
    <n v="41371"/>
    <s v="Standard Class"/>
    <s v="DW-13540"/>
    <s v="Don Weiss"/>
    <x v="0"/>
    <s v="United States"/>
    <s v="New York City"/>
    <x v="15"/>
    <n v="10024"/>
    <x v="3"/>
    <s v="OFF-AR-10002956"/>
    <x v="1"/>
    <x v="6"/>
    <s v="Boston 16801 Nautilus Battery Pencil Sharpener"/>
    <n v="88.04"/>
    <n v="4"/>
    <n v="0"/>
    <n v="22.8904"/>
  </r>
  <r>
    <n v="3968"/>
    <x v="1962"/>
    <x v="0"/>
    <x v="244"/>
    <n v="41418"/>
    <s v="First Class"/>
    <s v="EH-14125"/>
    <s v="Eugene Hildebrand"/>
    <x v="2"/>
    <s v="United States"/>
    <s v="Colorado Springs"/>
    <x v="22"/>
    <n v="80906"/>
    <x v="1"/>
    <s v="OFF-BI-10003638"/>
    <x v="1"/>
    <x v="8"/>
    <s v="GBC Durable Plastic Covers"/>
    <n v="40.635000000000012"/>
    <n v="7"/>
    <n v="0.7"/>
    <n v="-32.507999999999996"/>
  </r>
  <r>
    <n v="3969"/>
    <x v="1963"/>
    <x v="1"/>
    <x v="932"/>
    <n v="41065"/>
    <s v="Standard Class"/>
    <s v="KE-16420"/>
    <s v="Katrina Edelman"/>
    <x v="1"/>
    <s v="United States"/>
    <s v="San Antonio"/>
    <x v="5"/>
    <n v="78207"/>
    <x v="2"/>
    <s v="OFF-BI-10001890"/>
    <x v="1"/>
    <x v="8"/>
    <s v="Avery Poly Binder Pockets"/>
    <n v="5.7279999999999989"/>
    <n v="8"/>
    <n v="0.8"/>
    <n v="-9.1648000000000032"/>
  </r>
  <r>
    <n v="3970"/>
    <x v="1963"/>
    <x v="1"/>
    <x v="932"/>
    <n v="41065"/>
    <s v="Standard Class"/>
    <s v="KE-16420"/>
    <s v="Katrina Edelman"/>
    <x v="1"/>
    <s v="United States"/>
    <s v="San Antonio"/>
    <x v="5"/>
    <n v="78207"/>
    <x v="2"/>
    <s v="OFF-PA-10002606"/>
    <x v="1"/>
    <x v="10"/>
    <s v="Xerox 1928"/>
    <n v="42.24"/>
    <n v="10"/>
    <n v="0.2"/>
    <n v="13.199999999999998"/>
  </r>
  <r>
    <n v="3971"/>
    <x v="1964"/>
    <x v="2"/>
    <x v="754"/>
    <n v="40873"/>
    <s v="Standard Class"/>
    <s v="SP-20920"/>
    <s v="Susan Pistek"/>
    <x v="0"/>
    <s v="United States"/>
    <s v="Los Angeles"/>
    <x v="1"/>
    <n v="90036"/>
    <x v="1"/>
    <s v="OFF-PA-10002245"/>
    <x v="1"/>
    <x v="10"/>
    <s v="Xerox 1895"/>
    <n v="53.820000000000007"/>
    <n v="9"/>
    <n v="0"/>
    <n v="24.218999999999998"/>
  </r>
  <r>
    <n v="3972"/>
    <x v="1965"/>
    <x v="1"/>
    <x v="933"/>
    <n v="40963"/>
    <s v="Second Class"/>
    <s v="PS-19045"/>
    <s v="Penelope Sewall"/>
    <x v="2"/>
    <s v="United States"/>
    <s v="Sterling Heights"/>
    <x v="12"/>
    <n v="48310"/>
    <x v="2"/>
    <s v="OFF-AR-10001615"/>
    <x v="1"/>
    <x v="6"/>
    <s v="Newell 34"/>
    <n v="79.36"/>
    <n v="4"/>
    <n v="0"/>
    <n v="20.633600000000001"/>
  </r>
  <r>
    <n v="3973"/>
    <x v="1966"/>
    <x v="0"/>
    <x v="892"/>
    <n v="41367"/>
    <s v="Standard Class"/>
    <s v="JM-15250"/>
    <s v="Janet Martin"/>
    <x v="0"/>
    <s v="United States"/>
    <s v="New York City"/>
    <x v="15"/>
    <n v="10009"/>
    <x v="3"/>
    <s v="OFF-PA-10000466"/>
    <x v="1"/>
    <x v="10"/>
    <s v="Memo Book, 100 Message Capacity, 5 3/8” x 11”"/>
    <n v="13.48"/>
    <n v="2"/>
    <n v="0"/>
    <n v="6.74"/>
  </r>
  <r>
    <n v="3974"/>
    <x v="1966"/>
    <x v="0"/>
    <x v="892"/>
    <n v="41367"/>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n v="41367"/>
    <s v="Standard Class"/>
    <s v="JM-15250"/>
    <s v="Janet Martin"/>
    <x v="0"/>
    <s v="United States"/>
    <s v="New York City"/>
    <x v="15"/>
    <n v="10009"/>
    <x v="3"/>
    <s v="FUR-FU-10004848"/>
    <x v="0"/>
    <x v="5"/>
    <s v="Howard Miller 13-3/4&quot; Diameter Brushed Chrome Round Wall Clock"/>
    <n v="414"/>
    <n v="8"/>
    <n v="0"/>
    <n v="124.19999999999999"/>
  </r>
  <r>
    <n v="3976"/>
    <x v="1966"/>
    <x v="0"/>
    <x v="892"/>
    <n v="41367"/>
    <s v="Standard Class"/>
    <s v="JM-15250"/>
    <s v="Janet Martin"/>
    <x v="0"/>
    <s v="United States"/>
    <s v="New York City"/>
    <x v="15"/>
    <n v="10009"/>
    <x v="3"/>
    <s v="OFF-BI-10000320"/>
    <x v="1"/>
    <x v="8"/>
    <s v="GBC Plastic Binding Combs"/>
    <n v="41.328000000000003"/>
    <n v="7"/>
    <n v="0.2"/>
    <n v="14.981400000000001"/>
  </r>
  <r>
    <n v="3977"/>
    <x v="1967"/>
    <x v="0"/>
    <x v="332"/>
    <n v="41572"/>
    <s v="First Class"/>
    <s v="EB-13930"/>
    <s v="Eric Barreto"/>
    <x v="0"/>
    <s v="United States"/>
    <s v="Richmond"/>
    <x v="17"/>
    <n v="23223"/>
    <x v="0"/>
    <s v="FUR-FU-10003731"/>
    <x v="0"/>
    <x v="5"/>
    <s v="Eldon Expressions Wood and Plastic Desk Accessories, Oak"/>
    <n v="39.92"/>
    <n v="4"/>
    <n v="0"/>
    <n v="11.177600000000002"/>
  </r>
  <r>
    <n v="3978"/>
    <x v="1968"/>
    <x v="3"/>
    <x v="280"/>
    <n v="41920"/>
    <s v="Standard Class"/>
    <s v="FG-14260"/>
    <s v="Frank Gastineau"/>
    <x v="2"/>
    <s v="United States"/>
    <s v="Seattle"/>
    <x v="4"/>
    <n v="98105"/>
    <x v="1"/>
    <s v="OFF-FA-10002780"/>
    <x v="1"/>
    <x v="13"/>
    <s v="Staples"/>
    <n v="8.94"/>
    <n v="3"/>
    <n v="0"/>
    <n v="4.1123999999999992"/>
  </r>
  <r>
    <n v="3979"/>
    <x v="1968"/>
    <x v="3"/>
    <x v="280"/>
    <n v="41920"/>
    <s v="Standard Class"/>
    <s v="FG-14260"/>
    <s v="Frank Gastineau"/>
    <x v="2"/>
    <s v="United States"/>
    <s v="Seattle"/>
    <x v="4"/>
    <n v="98105"/>
    <x v="1"/>
    <s v="TEC-PH-10003800"/>
    <x v="2"/>
    <x v="7"/>
    <s v="i.Sound Portable Power - 8000 mAh"/>
    <n v="84.784000000000006"/>
    <n v="2"/>
    <n v="0.2"/>
    <n v="-20.136200000000006"/>
  </r>
  <r>
    <n v="3980"/>
    <x v="1969"/>
    <x v="2"/>
    <x v="851"/>
    <n v="40904"/>
    <s v="Standard Class"/>
    <s v="TH-21235"/>
    <s v="Tiffany House"/>
    <x v="1"/>
    <s v="United States"/>
    <s v="New York City"/>
    <x v="15"/>
    <n v="10024"/>
    <x v="3"/>
    <s v="FUR-TA-10001676"/>
    <x v="0"/>
    <x v="3"/>
    <s v="Hon 61000 Series Interactive Training Tables"/>
    <n v="53.315999999999995"/>
    <n v="2"/>
    <n v="0.4"/>
    <n v="-19.549200000000006"/>
  </r>
  <r>
    <n v="3981"/>
    <x v="1969"/>
    <x v="2"/>
    <x v="851"/>
    <n v="40904"/>
    <s v="Standard Class"/>
    <s v="TH-21235"/>
    <s v="Tiffany House"/>
    <x v="1"/>
    <s v="United States"/>
    <s v="New York City"/>
    <x v="15"/>
    <n v="10024"/>
    <x v="3"/>
    <s v="OFF-AP-10002350"/>
    <x v="1"/>
    <x v="9"/>
    <s v="Belkin F9H710-06 7 Outlet SurgeMaster Surge Protector"/>
    <n v="56.519999999999996"/>
    <n v="3"/>
    <n v="0"/>
    <n v="15.8256"/>
  </r>
  <r>
    <n v="3982"/>
    <x v="1970"/>
    <x v="3"/>
    <x v="934"/>
    <n v="41994"/>
    <s v="Standard Class"/>
    <s v="PL-18925"/>
    <s v="Paul Lucas"/>
    <x v="2"/>
    <s v="United States"/>
    <s v="Seattle"/>
    <x v="4"/>
    <n v="98115"/>
    <x v="1"/>
    <s v="FUR-FU-10003096"/>
    <x v="0"/>
    <x v="5"/>
    <s v="Master Giant Foot Doorstop, Safety Yellow"/>
    <n v="22.77"/>
    <n v="3"/>
    <n v="0"/>
    <n v="9.7911000000000001"/>
  </r>
  <r>
    <n v="3983"/>
    <x v="1971"/>
    <x v="0"/>
    <x v="274"/>
    <n v="41465"/>
    <s v="Second Class"/>
    <s v="CC-12370"/>
    <s v="Christopher Conant"/>
    <x v="0"/>
    <s v="United States"/>
    <s v="Los Angeles"/>
    <x v="1"/>
    <n v="90045"/>
    <x v="1"/>
    <s v="FUR-CH-10003061"/>
    <x v="0"/>
    <x v="1"/>
    <s v="Global Leather Task Chair, Black"/>
    <n v="287.96800000000002"/>
    <n v="4"/>
    <n v="0.2"/>
    <n v="-3.5996000000000521"/>
  </r>
  <r>
    <n v="3984"/>
    <x v="1971"/>
    <x v="0"/>
    <x v="274"/>
    <n v="41465"/>
    <s v="Second Class"/>
    <s v="CC-12370"/>
    <s v="Christopher Conant"/>
    <x v="0"/>
    <s v="United States"/>
    <s v="Los Angeles"/>
    <x v="1"/>
    <n v="90045"/>
    <x v="1"/>
    <s v="TEC-CO-10003763"/>
    <x v="2"/>
    <x v="16"/>
    <s v="Canon PC1060 Personal Laser Copier"/>
    <n v="2799.9600000000005"/>
    <n v="5"/>
    <n v="0.2"/>
    <n v="944.98649999999986"/>
  </r>
  <r>
    <n v="3985"/>
    <x v="1971"/>
    <x v="0"/>
    <x v="274"/>
    <n v="41465"/>
    <s v="Second Class"/>
    <s v="CC-12370"/>
    <s v="Christopher Conant"/>
    <x v="0"/>
    <s v="United States"/>
    <s v="Los Angeles"/>
    <x v="1"/>
    <n v="90045"/>
    <x v="1"/>
    <s v="OFF-PA-10002923"/>
    <x v="1"/>
    <x v="10"/>
    <s v="Xerox 1942"/>
    <n v="48.94"/>
    <n v="1"/>
    <n v="0"/>
    <n v="24.47"/>
  </r>
  <r>
    <n v="3986"/>
    <x v="1972"/>
    <x v="0"/>
    <x v="764"/>
    <n v="41386"/>
    <s v="Standard Class"/>
    <s v="JM-15535"/>
    <s v="Jessica Myrick"/>
    <x v="0"/>
    <s v="United States"/>
    <s v="Lakewood"/>
    <x v="1"/>
    <n v="90712"/>
    <x v="1"/>
    <s v="FUR-BO-10003441"/>
    <x v="0"/>
    <x v="0"/>
    <s v="Bush Westfield Collection Bookcases, Fully Assembled"/>
    <n v="257.49900000000002"/>
    <n v="3"/>
    <n v="0.15"/>
    <n v="24.235199999999978"/>
  </r>
  <r>
    <n v="3987"/>
    <x v="1973"/>
    <x v="3"/>
    <x v="798"/>
    <n v="41744"/>
    <s v="Standard Class"/>
    <s v="KF-16285"/>
    <s v="Karen Ferguson"/>
    <x v="2"/>
    <s v="United States"/>
    <s v="Plainfield"/>
    <x v="30"/>
    <n v="7060"/>
    <x v="3"/>
    <s v="OFF-ST-10001780"/>
    <x v="1"/>
    <x v="4"/>
    <s v="Tennsco 16-Compartment Lockers with Coat Rack"/>
    <n v="2591.56"/>
    <n v="4"/>
    <n v="0"/>
    <n v="621.97440000000006"/>
  </r>
  <r>
    <n v="3988"/>
    <x v="1973"/>
    <x v="3"/>
    <x v="798"/>
    <n v="41744"/>
    <s v="Standard Class"/>
    <s v="KF-16285"/>
    <s v="Karen Ferguson"/>
    <x v="2"/>
    <s v="United States"/>
    <s v="Plainfield"/>
    <x v="30"/>
    <n v="7060"/>
    <x v="3"/>
    <s v="OFF-AP-10001962"/>
    <x v="1"/>
    <x v="9"/>
    <s v="Black &amp; Decker Filter for Double Action Dustbuster Cordless Vac BLDV7210"/>
    <n v="41.95"/>
    <n v="5"/>
    <n v="0"/>
    <n v="10.487500000000001"/>
  </r>
  <r>
    <n v="3989"/>
    <x v="1974"/>
    <x v="0"/>
    <x v="764"/>
    <n v="41387"/>
    <s v="Standard Class"/>
    <s v="CS-12175"/>
    <s v="Charles Sheldon"/>
    <x v="1"/>
    <s v="United States"/>
    <s v="Columbia"/>
    <x v="18"/>
    <n v="38401"/>
    <x v="0"/>
    <s v="FUR-FU-10003798"/>
    <x v="0"/>
    <x v="5"/>
    <s v="Ultra Door Kickplate, 8&quot;H x 34&quot;W"/>
    <n v="79.12"/>
    <n v="5"/>
    <n v="0.2"/>
    <n v="13.845999999999997"/>
  </r>
  <r>
    <n v="3990"/>
    <x v="1975"/>
    <x v="2"/>
    <x v="641"/>
    <n v="40874"/>
    <s v="Second Class"/>
    <s v="AR-10540"/>
    <s v="Andy Reiter"/>
    <x v="0"/>
    <s v="United States"/>
    <s v="Woonsocket"/>
    <x v="34"/>
    <n v="2895"/>
    <x v="3"/>
    <s v="FUR-FU-10001095"/>
    <x v="0"/>
    <x v="5"/>
    <s v="DAX Black Cherry Wood-Tone Poster Frame"/>
    <n v="52.96"/>
    <n v="2"/>
    <n v="0"/>
    <n v="20.1248"/>
  </r>
  <r>
    <n v="3991"/>
    <x v="1976"/>
    <x v="2"/>
    <x v="935"/>
    <n v="40855"/>
    <s v="Standard Class"/>
    <s v="MS-17770"/>
    <s v="Maxwell Schwartz"/>
    <x v="0"/>
    <s v="United States"/>
    <s v="Lancaster"/>
    <x v="9"/>
    <n v="17602"/>
    <x v="3"/>
    <s v="OFF-SU-10000157"/>
    <x v="1"/>
    <x v="14"/>
    <s v="Compact Automatic Electric Letter Opener"/>
    <n v="286.34400000000005"/>
    <n v="3"/>
    <n v="0.2"/>
    <n v="-64.427400000000006"/>
  </r>
  <r>
    <n v="3992"/>
    <x v="1977"/>
    <x v="1"/>
    <x v="489"/>
    <n v="41034"/>
    <s v="Standard Class"/>
    <s v="DB-13120"/>
    <s v="David Bremer"/>
    <x v="1"/>
    <s v="United States"/>
    <s v="Tampa"/>
    <x v="2"/>
    <n v="33614"/>
    <x v="0"/>
    <s v="FUR-FU-10001095"/>
    <x v="0"/>
    <x v="5"/>
    <s v="DAX Black Cherry Wood-Tone Poster Frame"/>
    <n v="63.552000000000007"/>
    <n v="3"/>
    <n v="0.2"/>
    <n v="14.299199999999999"/>
  </r>
  <r>
    <n v="3993"/>
    <x v="1977"/>
    <x v="1"/>
    <x v="489"/>
    <n v="41034"/>
    <s v="Standard Class"/>
    <s v="DB-13120"/>
    <s v="David Bremer"/>
    <x v="1"/>
    <s v="United States"/>
    <s v="Tampa"/>
    <x v="2"/>
    <n v="33614"/>
    <x v="0"/>
    <s v="OFF-SU-10004261"/>
    <x v="1"/>
    <x v="14"/>
    <s v="Fiskars 8&quot; Scissors, 2/Pack"/>
    <n v="41.375999999999998"/>
    <n v="3"/>
    <n v="0.2"/>
    <n v="4.6547999999999927"/>
  </r>
  <r>
    <n v="3994"/>
    <x v="1977"/>
    <x v="1"/>
    <x v="489"/>
    <n v="41034"/>
    <s v="Standard Class"/>
    <s v="DB-13120"/>
    <s v="David Bremer"/>
    <x v="1"/>
    <s v="United States"/>
    <s v="Tampa"/>
    <x v="2"/>
    <n v="33614"/>
    <x v="0"/>
    <s v="OFF-AR-10004022"/>
    <x v="1"/>
    <x v="6"/>
    <s v="Panasonic KP-380BK Classic Electric Pencil Sharpener"/>
    <n v="172.70400000000001"/>
    <n v="6"/>
    <n v="0.2"/>
    <n v="10.793999999999983"/>
  </r>
  <r>
    <n v="3995"/>
    <x v="1978"/>
    <x v="1"/>
    <x v="936"/>
    <n v="40980"/>
    <s v="Standard Class"/>
    <s v="DK-12895"/>
    <s v="Dana Kaydos"/>
    <x v="0"/>
    <s v="United States"/>
    <s v="Kenosha"/>
    <x v="6"/>
    <n v="53142"/>
    <x v="2"/>
    <s v="FUR-BO-10002916"/>
    <x v="0"/>
    <x v="0"/>
    <s v="Rush Hierlooms Collection 1&quot; Thick Stackable Bookcases"/>
    <n v="512.93999999999994"/>
    <n v="3"/>
    <n v="0"/>
    <n v="97.45859999999999"/>
  </r>
  <r>
    <n v="3996"/>
    <x v="1978"/>
    <x v="1"/>
    <x v="936"/>
    <n v="40980"/>
    <s v="Standard Class"/>
    <s v="DK-12895"/>
    <s v="Dana Kaydos"/>
    <x v="0"/>
    <s v="United States"/>
    <s v="Kenosha"/>
    <x v="6"/>
    <n v="53142"/>
    <x v="2"/>
    <s v="FUR-CH-10002084"/>
    <x v="0"/>
    <x v="1"/>
    <s v="Hon Mobius Operator's Chair"/>
    <n v="860.93"/>
    <n v="7"/>
    <n v="0"/>
    <n v="189.40460000000002"/>
  </r>
  <r>
    <n v="3997"/>
    <x v="1978"/>
    <x v="1"/>
    <x v="936"/>
    <n v="40980"/>
    <s v="Standard Class"/>
    <s v="DK-12895"/>
    <s v="Dana Kaydos"/>
    <x v="0"/>
    <s v="United States"/>
    <s v="Kenosha"/>
    <x v="6"/>
    <n v="53142"/>
    <x v="2"/>
    <s v="TEC-PH-10003012"/>
    <x v="2"/>
    <x v="7"/>
    <s v="Nortel Meridian M3904 Professional Digital phone"/>
    <n v="769.95"/>
    <n v="5"/>
    <n v="0"/>
    <n v="223.28549999999993"/>
  </r>
  <r>
    <n v="3998"/>
    <x v="1978"/>
    <x v="1"/>
    <x v="936"/>
    <n v="40980"/>
    <s v="Standard Class"/>
    <s v="DK-12895"/>
    <s v="Dana Kaydos"/>
    <x v="0"/>
    <s v="United States"/>
    <s v="Kenosha"/>
    <x v="6"/>
    <n v="53142"/>
    <x v="2"/>
    <s v="OFF-AR-10002704"/>
    <x v="1"/>
    <x v="6"/>
    <s v="Boston 1900 Electric Pencil Sharpener"/>
    <n v="14.98"/>
    <n v="1"/>
    <n v="0"/>
    <n v="4.4939999999999998"/>
  </r>
  <r>
    <n v="3999"/>
    <x v="1978"/>
    <x v="1"/>
    <x v="936"/>
    <n v="40980"/>
    <s v="Standard Class"/>
    <s v="DK-12895"/>
    <s v="Dana Kaydos"/>
    <x v="0"/>
    <s v="United States"/>
    <s v="Kenosha"/>
    <x v="6"/>
    <n v="53142"/>
    <x v="2"/>
    <s v="FUR-FU-10000308"/>
    <x v="0"/>
    <x v="5"/>
    <s v="Deflect-o Glass Clear Studded Chair Mats"/>
    <n v="373.08"/>
    <n v="6"/>
    <n v="0"/>
    <n v="82.077600000000004"/>
  </r>
  <r>
    <n v="4000"/>
    <x v="1979"/>
    <x v="1"/>
    <x v="789"/>
    <n v="41110"/>
    <s v="Second Class"/>
    <s v="MP-17965"/>
    <s v="Michael Paige"/>
    <x v="1"/>
    <s v="United States"/>
    <s v="Port Saint Lucie"/>
    <x v="2"/>
    <n v="34952"/>
    <x v="0"/>
    <s v="FUR-BO-10004709"/>
    <x v="0"/>
    <x v="0"/>
    <s v="Bush Westfield Collection Bookcases, Medium Cherry Finish"/>
    <n v="231.92000000000002"/>
    <n v="5"/>
    <n v="0.2"/>
    <n v="5.7980000000000018"/>
  </r>
  <r>
    <n v="4001"/>
    <x v="1980"/>
    <x v="2"/>
    <x v="856"/>
    <n v="40832"/>
    <s v="Standard Class"/>
    <s v="Dp-13240"/>
    <s v="Dean percer"/>
    <x v="2"/>
    <s v="United States"/>
    <s v="Seattle"/>
    <x v="4"/>
    <n v="98115"/>
    <x v="1"/>
    <s v="FUR-FU-10001196"/>
    <x v="0"/>
    <x v="5"/>
    <s v="DAX Cubicle Frames - 8x10"/>
    <n v="63.47"/>
    <n v="11"/>
    <n v="0"/>
    <n v="19.040999999999997"/>
  </r>
  <r>
    <n v="4002"/>
    <x v="1980"/>
    <x v="2"/>
    <x v="856"/>
    <n v="40832"/>
    <s v="Standard Class"/>
    <s v="Dp-13240"/>
    <s v="Dean percer"/>
    <x v="2"/>
    <s v="United States"/>
    <s v="Seattle"/>
    <x v="4"/>
    <n v="98115"/>
    <x v="1"/>
    <s v="TEC-AC-10002942"/>
    <x v="2"/>
    <x v="11"/>
    <s v="WD My Passport Ultra 1TB Portable External Hard Drive"/>
    <n v="345"/>
    <n v="5"/>
    <n v="0"/>
    <n v="58.649999999999984"/>
  </r>
  <r>
    <n v="4003"/>
    <x v="1981"/>
    <x v="0"/>
    <x v="840"/>
    <n v="41342"/>
    <s v="Standard Class"/>
    <s v="CC-12220"/>
    <s v="Chris Cortes"/>
    <x v="0"/>
    <s v="United States"/>
    <s v="San Antonio"/>
    <x v="5"/>
    <n v="78207"/>
    <x v="2"/>
    <s v="FUR-TA-10004915"/>
    <x v="0"/>
    <x v="3"/>
    <s v="Office Impressions End Table, 20-1/2&quot;H x 24&quot;W x 20&quot;D"/>
    <n v="637.89599999999996"/>
    <n v="3"/>
    <n v="0.3"/>
    <n v="-127.57919999999996"/>
  </r>
  <r>
    <n v="4004"/>
    <x v="1981"/>
    <x v="0"/>
    <x v="840"/>
    <n v="41342"/>
    <s v="Standard Class"/>
    <s v="CC-12220"/>
    <s v="Chris Cortes"/>
    <x v="0"/>
    <s v="United States"/>
    <s v="San Antonio"/>
    <x v="5"/>
    <n v="78207"/>
    <x v="2"/>
    <s v="TEC-MA-10001016"/>
    <x v="2"/>
    <x v="15"/>
    <s v="Canon PC170 Desktop Personal Copier"/>
    <n v="287.90999999999997"/>
    <n v="3"/>
    <n v="0.4"/>
    <n v="33.589499999999987"/>
  </r>
  <r>
    <n v="4005"/>
    <x v="1981"/>
    <x v="0"/>
    <x v="840"/>
    <n v="41342"/>
    <s v="Standard Class"/>
    <s v="CC-12220"/>
    <s v="Chris Cortes"/>
    <x v="0"/>
    <s v="United States"/>
    <s v="San Antonio"/>
    <x v="5"/>
    <n v="78207"/>
    <x v="2"/>
    <s v="OFF-EN-10000483"/>
    <x v="1"/>
    <x v="12"/>
    <s v="White Envelopes, White Envelopes with Clear Poly Window"/>
    <n v="36.6"/>
    <n v="3"/>
    <n v="0.2"/>
    <n v="11.894999999999994"/>
  </r>
  <r>
    <n v="4006"/>
    <x v="1982"/>
    <x v="1"/>
    <x v="895"/>
    <n v="41259"/>
    <s v="Standard Class"/>
    <s v="KM-16660"/>
    <s v="Khloe Miller"/>
    <x v="0"/>
    <s v="United States"/>
    <s v="Roswell"/>
    <x v="32"/>
    <n v="30076"/>
    <x v="0"/>
    <s v="OFF-AR-10003087"/>
    <x v="1"/>
    <x v="6"/>
    <s v="Staples"/>
    <n v="1.78"/>
    <n v="1"/>
    <n v="0"/>
    <n v="0.49839999999999995"/>
  </r>
  <r>
    <n v="4007"/>
    <x v="1982"/>
    <x v="1"/>
    <x v="895"/>
    <n v="41259"/>
    <s v="Standard Class"/>
    <s v="KM-16660"/>
    <s v="Khloe Miller"/>
    <x v="0"/>
    <s v="United States"/>
    <s v="Roswell"/>
    <x v="32"/>
    <n v="30076"/>
    <x v="0"/>
    <s v="OFF-PA-10000520"/>
    <x v="1"/>
    <x v="10"/>
    <s v="Xerox 201"/>
    <n v="25.92"/>
    <n v="4"/>
    <n v="0"/>
    <n v="12.441600000000001"/>
  </r>
  <r>
    <n v="4008"/>
    <x v="1982"/>
    <x v="1"/>
    <x v="895"/>
    <n v="41259"/>
    <s v="Standard Class"/>
    <s v="KM-16660"/>
    <s v="Khloe Miller"/>
    <x v="0"/>
    <s v="United States"/>
    <s v="Roswell"/>
    <x v="32"/>
    <n v="30076"/>
    <x v="0"/>
    <s v="TEC-AC-10001553"/>
    <x v="2"/>
    <x v="11"/>
    <s v="Memorex 25GB 6X Branded Blu-Ray Recordable Disc, 15/Pack"/>
    <n v="101.94"/>
    <n v="6"/>
    <n v="0"/>
    <n v="21.407399999999999"/>
  </r>
  <r>
    <n v="4009"/>
    <x v="1983"/>
    <x v="1"/>
    <x v="217"/>
    <n v="41265"/>
    <s v="Standard Class"/>
    <s v="MK-17905"/>
    <s v="Michael Kennedy"/>
    <x v="1"/>
    <s v="United States"/>
    <s v="Louisville"/>
    <x v="22"/>
    <n v="80027"/>
    <x v="1"/>
    <s v="OFF-AR-10000634"/>
    <x v="1"/>
    <x v="6"/>
    <s v="Newell 320"/>
    <n v="6.8480000000000008"/>
    <n v="2"/>
    <n v="0.2"/>
    <n v="0.59920000000000018"/>
  </r>
  <r>
    <n v="4010"/>
    <x v="1984"/>
    <x v="3"/>
    <x v="314"/>
    <n v="41645"/>
    <s v="Standard Class"/>
    <s v="SC-20725"/>
    <s v="Steven Cartwright"/>
    <x v="0"/>
    <s v="United States"/>
    <s v="Los Angeles"/>
    <x v="1"/>
    <n v="90036"/>
    <x v="1"/>
    <s v="FUR-FU-10001215"/>
    <x v="0"/>
    <x v="5"/>
    <s v="Howard Miller 11-1/2&quot; Diameter Brentwood Wall Clock"/>
    <n v="474.43"/>
    <n v="11"/>
    <n v="0"/>
    <n v="199.26060000000004"/>
  </r>
  <r>
    <n v="4011"/>
    <x v="1985"/>
    <x v="3"/>
    <x v="610"/>
    <n v="41968"/>
    <s v="First Class"/>
    <s v="CC-12475"/>
    <s v="Cindy Chapman"/>
    <x v="0"/>
    <s v="United States"/>
    <s v="Philadelphia"/>
    <x v="9"/>
    <n v="19143"/>
    <x v="3"/>
    <s v="OFF-PA-10001204"/>
    <x v="1"/>
    <x v="10"/>
    <s v="Xerox 1972"/>
    <n v="8.4480000000000004"/>
    <n v="2"/>
    <n v="0.2"/>
    <n v="2.6399999999999997"/>
  </r>
  <r>
    <n v="4012"/>
    <x v="1985"/>
    <x v="3"/>
    <x v="610"/>
    <n v="41968"/>
    <s v="First Class"/>
    <s v="CC-12475"/>
    <s v="Cindy Chapman"/>
    <x v="0"/>
    <s v="United States"/>
    <s v="Philadelphia"/>
    <x v="9"/>
    <n v="19143"/>
    <x v="3"/>
    <s v="OFF-ST-10002444"/>
    <x v="1"/>
    <x v="4"/>
    <s v="Recycled Eldon Regeneration Jumbo File"/>
    <n v="39.295999999999999"/>
    <n v="4"/>
    <n v="0.2"/>
    <n v="3.9295999999999989"/>
  </r>
  <r>
    <n v="4013"/>
    <x v="1986"/>
    <x v="1"/>
    <x v="937"/>
    <n v="41270"/>
    <s v="Standard Class"/>
    <s v="BT-11305"/>
    <s v="Beth Thompson"/>
    <x v="2"/>
    <s v="United States"/>
    <s v="Superior"/>
    <x v="6"/>
    <n v="54880"/>
    <x v="2"/>
    <s v="OFF-AR-10000203"/>
    <x v="1"/>
    <x v="6"/>
    <s v="Newell 336"/>
    <n v="17.12"/>
    <n v="4"/>
    <n v="0"/>
    <n v="4.9647999999999985"/>
  </r>
  <r>
    <n v="4014"/>
    <x v="1987"/>
    <x v="1"/>
    <x v="841"/>
    <n v="41149"/>
    <s v="Standard Class"/>
    <s v="FH-14350"/>
    <s v="Fred Harton"/>
    <x v="0"/>
    <s v="United States"/>
    <s v="Atlanta"/>
    <x v="32"/>
    <n v="30318"/>
    <x v="0"/>
    <s v="OFF-AP-10000828"/>
    <x v="1"/>
    <x v="9"/>
    <s v="Avanti 4.4 Cu. Ft. Refrigerator"/>
    <n v="542.93999999999994"/>
    <n v="3"/>
    <n v="0"/>
    <n v="152.02319999999997"/>
  </r>
  <r>
    <n v="4015"/>
    <x v="1987"/>
    <x v="1"/>
    <x v="841"/>
    <n v="41149"/>
    <s v="Standard Class"/>
    <s v="FH-14350"/>
    <s v="Fred Harton"/>
    <x v="0"/>
    <s v="United States"/>
    <s v="Atlanta"/>
    <x v="32"/>
    <n v="30318"/>
    <x v="0"/>
    <s v="OFF-LA-10003190"/>
    <x v="1"/>
    <x v="2"/>
    <s v="Avery 474"/>
    <n v="8.64"/>
    <n v="3"/>
    <n v="0"/>
    <n v="4.2336"/>
  </r>
  <r>
    <n v="4016"/>
    <x v="1987"/>
    <x v="1"/>
    <x v="841"/>
    <n v="41149"/>
    <s v="Standard Class"/>
    <s v="FH-14350"/>
    <s v="Fred Harton"/>
    <x v="0"/>
    <s v="United States"/>
    <s v="Atlanta"/>
    <x v="32"/>
    <n v="30318"/>
    <x v="0"/>
    <s v="OFF-PA-10002319"/>
    <x v="1"/>
    <x v="10"/>
    <s v="Xerox 1944"/>
    <n v="193.79999999999998"/>
    <n v="5"/>
    <n v="0"/>
    <n v="94.962000000000003"/>
  </r>
  <r>
    <n v="4017"/>
    <x v="1987"/>
    <x v="1"/>
    <x v="841"/>
    <n v="41149"/>
    <s v="Standard Class"/>
    <s v="FH-14350"/>
    <s v="Fred Harton"/>
    <x v="0"/>
    <s v="United States"/>
    <s v="Atlanta"/>
    <x v="32"/>
    <n v="30318"/>
    <x v="0"/>
    <s v="OFF-PA-10003893"/>
    <x v="1"/>
    <x v="10"/>
    <s v="Xerox 1962"/>
    <n v="21.400000000000002"/>
    <n v="5"/>
    <n v="0"/>
    <n v="9.629999999999999"/>
  </r>
  <r>
    <n v="4018"/>
    <x v="1987"/>
    <x v="1"/>
    <x v="841"/>
    <n v="41149"/>
    <s v="Standard Class"/>
    <s v="FH-14350"/>
    <s v="Fred Harton"/>
    <x v="0"/>
    <s v="United States"/>
    <s v="Atlanta"/>
    <x v="32"/>
    <n v="30318"/>
    <x v="0"/>
    <s v="OFF-PA-10002499"/>
    <x v="1"/>
    <x v="10"/>
    <s v="Xerox 1890"/>
    <n v="97.88"/>
    <n v="2"/>
    <n v="0"/>
    <n v="48.94"/>
  </r>
  <r>
    <n v="4019"/>
    <x v="1987"/>
    <x v="1"/>
    <x v="841"/>
    <n v="41149"/>
    <s v="Standard Class"/>
    <s v="FH-14350"/>
    <s v="Fred Harton"/>
    <x v="0"/>
    <s v="United States"/>
    <s v="Atlanta"/>
    <x v="32"/>
    <n v="30318"/>
    <x v="0"/>
    <s v="TEC-AC-10004568"/>
    <x v="2"/>
    <x v="11"/>
    <s v="Maxell LTO Ultrium - 800 GB"/>
    <n v="251.91"/>
    <n v="9"/>
    <n v="0"/>
    <n v="47.862899999999982"/>
  </r>
  <r>
    <n v="4020"/>
    <x v="1987"/>
    <x v="1"/>
    <x v="841"/>
    <n v="41149"/>
    <s v="Standard Class"/>
    <s v="FH-14350"/>
    <s v="Fred Harton"/>
    <x v="0"/>
    <s v="United States"/>
    <s v="Atlanta"/>
    <x v="32"/>
    <n v="30318"/>
    <x v="0"/>
    <s v="OFF-AP-10001492"/>
    <x v="1"/>
    <x v="9"/>
    <s v="Acco Six-Outlet Power Strip, 4' Cord Length"/>
    <n v="25.86"/>
    <n v="3"/>
    <n v="0"/>
    <n v="6.7236000000000002"/>
  </r>
  <r>
    <n v="4021"/>
    <x v="1988"/>
    <x v="2"/>
    <x v="169"/>
    <n v="40721"/>
    <s v="Standard Class"/>
    <s v="AA-10645"/>
    <s v="Anna Andreadi"/>
    <x v="0"/>
    <s v="United States"/>
    <s v="Chester"/>
    <x v="9"/>
    <n v="19013"/>
    <x v="3"/>
    <s v="FUR-CH-10004698"/>
    <x v="0"/>
    <x v="1"/>
    <s v="Padded Folding Chairs, Black, 4/Carton"/>
    <n v="170.05799999999999"/>
    <n v="3"/>
    <n v="0.3"/>
    <n v="-4.858799999999988"/>
  </r>
  <r>
    <n v="4022"/>
    <x v="1988"/>
    <x v="2"/>
    <x v="169"/>
    <n v="40721"/>
    <s v="Standard Class"/>
    <s v="AA-10645"/>
    <s v="Anna Andreadi"/>
    <x v="0"/>
    <s v="United States"/>
    <s v="Chester"/>
    <x v="9"/>
    <n v="19013"/>
    <x v="3"/>
    <s v="TEC-PH-10004093"/>
    <x v="2"/>
    <x v="7"/>
    <s v="Panasonic Kx-TS550"/>
    <n v="82.782000000000011"/>
    <n v="3"/>
    <n v="0.4"/>
    <n v="-15.176700000000004"/>
  </r>
  <r>
    <n v="4023"/>
    <x v="1988"/>
    <x v="2"/>
    <x v="169"/>
    <n v="40721"/>
    <s v="Standard Class"/>
    <s v="AA-10645"/>
    <s v="Anna Andreadi"/>
    <x v="0"/>
    <s v="United States"/>
    <s v="Chester"/>
    <x v="9"/>
    <n v="19013"/>
    <x v="3"/>
    <s v="FUR-CH-10000454"/>
    <x v="0"/>
    <x v="1"/>
    <s v="Hon Deluxe Fabric Upholstered Stacking Chairs, Rounded Back"/>
    <n v="853.92999999999984"/>
    <n v="5"/>
    <n v="0.3"/>
    <n v="0"/>
  </r>
  <r>
    <n v="4024"/>
    <x v="1989"/>
    <x v="3"/>
    <x v="855"/>
    <n v="41941"/>
    <s v="First Class"/>
    <s v="JO-15145"/>
    <s v="Jack O'Briant"/>
    <x v="1"/>
    <s v="United States"/>
    <s v="San Francisco"/>
    <x v="1"/>
    <n v="94110"/>
    <x v="1"/>
    <s v="FUR-BO-10003034"/>
    <x v="0"/>
    <x v="0"/>
    <s v="O'Sullivan Elevations Bookcase, Cherry Finish"/>
    <n v="556.66499999999996"/>
    <n v="5"/>
    <n v="0.15"/>
    <n v="6.5490000000000208"/>
  </r>
  <r>
    <n v="4025"/>
    <x v="1989"/>
    <x v="3"/>
    <x v="855"/>
    <n v="41941"/>
    <s v="First Class"/>
    <s v="JO-15145"/>
    <s v="Jack O'Briant"/>
    <x v="1"/>
    <s v="United States"/>
    <s v="San Francisco"/>
    <x v="1"/>
    <n v="94110"/>
    <x v="1"/>
    <s v="TEC-PH-10003215"/>
    <x v="2"/>
    <x v="7"/>
    <s v="Jackery Bar Premium Fast-charging Portable Charger"/>
    <n v="95.84"/>
    <n v="4"/>
    <n v="0.2"/>
    <n v="34.741999999999997"/>
  </r>
  <r>
    <n v="4026"/>
    <x v="1990"/>
    <x v="3"/>
    <x v="938"/>
    <n v="41865"/>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n v="41865"/>
    <s v="First Class"/>
    <s v="SF-20965"/>
    <s v="Sylvia Foulston"/>
    <x v="1"/>
    <s v="United States"/>
    <s v="Bedford"/>
    <x v="5"/>
    <n v="76021"/>
    <x v="2"/>
    <s v="OFF-AR-10004582"/>
    <x v="1"/>
    <x v="6"/>
    <s v="BIC Brite Liner Grip Highlighters"/>
    <n v="9.1840000000000011"/>
    <n v="7"/>
    <n v="0.2"/>
    <n v="2.8699999999999992"/>
  </r>
  <r>
    <n v="4028"/>
    <x v="1990"/>
    <x v="3"/>
    <x v="938"/>
    <n v="41865"/>
    <s v="First Class"/>
    <s v="SF-20965"/>
    <s v="Sylvia Foulston"/>
    <x v="1"/>
    <s v="United States"/>
    <s v="Bedford"/>
    <x v="5"/>
    <n v="76021"/>
    <x v="2"/>
    <s v="TEC-PH-10001557"/>
    <x v="2"/>
    <x v="7"/>
    <s v="Pyle PMP37LED"/>
    <n v="153.584"/>
    <n v="2"/>
    <n v="0.2"/>
    <n v="13.438599999999994"/>
  </r>
  <r>
    <n v="4029"/>
    <x v="1990"/>
    <x v="3"/>
    <x v="938"/>
    <n v="41865"/>
    <s v="First Class"/>
    <s v="SF-20965"/>
    <s v="Sylvia Foulston"/>
    <x v="1"/>
    <s v="United States"/>
    <s v="Bedford"/>
    <x v="5"/>
    <n v="76021"/>
    <x v="2"/>
    <s v="OFF-BI-10004209"/>
    <x v="1"/>
    <x v="8"/>
    <s v="Fellowes Twister Kit, Gray/Clear, 3/pkg"/>
    <n v="12.863999999999995"/>
    <n v="8"/>
    <n v="0.8"/>
    <n v="-22.512"/>
  </r>
  <r>
    <n v="4030"/>
    <x v="1991"/>
    <x v="3"/>
    <x v="165"/>
    <n v="42002"/>
    <s v="Standard Class"/>
    <s v="CS-12355"/>
    <s v="Christine Sundaresam"/>
    <x v="0"/>
    <s v="United States"/>
    <s v="Lafayette"/>
    <x v="28"/>
    <n v="70506"/>
    <x v="0"/>
    <s v="TEC-MA-10003183"/>
    <x v="2"/>
    <x v="15"/>
    <s v="DYMO CardScan Personal V9 Business Card Scanner"/>
    <n v="479.97"/>
    <n v="3"/>
    <n v="0"/>
    <n v="239.98500000000001"/>
  </r>
  <r>
    <n v="4031"/>
    <x v="1991"/>
    <x v="3"/>
    <x v="165"/>
    <n v="42002"/>
    <s v="Standard Class"/>
    <s v="CS-12355"/>
    <s v="Christine Sundaresam"/>
    <x v="0"/>
    <s v="United States"/>
    <s v="Lafayette"/>
    <x v="28"/>
    <n v="70506"/>
    <x v="0"/>
    <s v="FUR-CH-10002439"/>
    <x v="0"/>
    <x v="1"/>
    <s v="Iceberg Nesting Folding Chair, 19w x 6d x 43h"/>
    <n v="232.88"/>
    <n v="4"/>
    <n v="0"/>
    <n v="60.5488"/>
  </r>
  <r>
    <n v="4032"/>
    <x v="1992"/>
    <x v="0"/>
    <x v="182"/>
    <n v="41548"/>
    <s v="Standard Class"/>
    <s v="SN-20710"/>
    <s v="Steve Nguyen"/>
    <x v="2"/>
    <s v="United States"/>
    <s v="Covington"/>
    <x v="4"/>
    <n v="98042"/>
    <x v="1"/>
    <s v="OFF-AP-10000576"/>
    <x v="1"/>
    <x v="9"/>
    <s v="Belkin 7 Outlet SurgeMaster II"/>
    <n v="236.88"/>
    <n v="6"/>
    <n v="0"/>
    <n v="66.326400000000007"/>
  </r>
  <r>
    <n v="4033"/>
    <x v="1992"/>
    <x v="0"/>
    <x v="182"/>
    <n v="41548"/>
    <s v="Standard Class"/>
    <s v="SN-20710"/>
    <s v="Steve Nguyen"/>
    <x v="2"/>
    <s v="United States"/>
    <s v="Covington"/>
    <x v="4"/>
    <n v="98042"/>
    <x v="1"/>
    <s v="OFF-PA-10004040"/>
    <x v="1"/>
    <x v="10"/>
    <s v="Universal Premium White Copier/Laser Paper (20Lb. and 87 Bright)"/>
    <n v="29.900000000000002"/>
    <n v="5"/>
    <n v="0"/>
    <n v="14.651"/>
  </r>
  <r>
    <n v="4034"/>
    <x v="1992"/>
    <x v="0"/>
    <x v="182"/>
    <n v="41548"/>
    <s v="Standard Class"/>
    <s v="SN-20710"/>
    <s v="Steve Nguyen"/>
    <x v="2"/>
    <s v="United States"/>
    <s v="Covington"/>
    <x v="4"/>
    <n v="98042"/>
    <x v="1"/>
    <s v="TEC-AC-10003063"/>
    <x v="2"/>
    <x v="11"/>
    <s v="Micro Innovations USB RF Wireless Keyboard with Mouse"/>
    <n v="100"/>
    <n v="4"/>
    <n v="0"/>
    <n v="21"/>
  </r>
  <r>
    <n v="4035"/>
    <x v="1993"/>
    <x v="0"/>
    <x v="939"/>
    <n v="41621"/>
    <s v="Same Day"/>
    <s v="JM-15655"/>
    <s v="Jim Mitchum"/>
    <x v="1"/>
    <s v="United States"/>
    <s v="Lorain"/>
    <x v="24"/>
    <n v="44052"/>
    <x v="3"/>
    <s v="OFF-BI-10003982"/>
    <x v="1"/>
    <x v="8"/>
    <s v="Wilson Jones Century Plastic Molded Ring Binders"/>
    <n v="18.693000000000001"/>
    <n v="3"/>
    <n v="0.7"/>
    <n v="-14.331299999999992"/>
  </r>
  <r>
    <n v="4036"/>
    <x v="1993"/>
    <x v="0"/>
    <x v="939"/>
    <n v="41621"/>
    <s v="Same Day"/>
    <s v="JM-15655"/>
    <s v="Jim Mitchum"/>
    <x v="1"/>
    <s v="United States"/>
    <s v="Lorain"/>
    <x v="24"/>
    <n v="44052"/>
    <x v="3"/>
    <s v="TEC-AC-10002567"/>
    <x v="2"/>
    <x v="11"/>
    <s v="Logitech G602 Wireless Gaming Mouse"/>
    <n v="383.952"/>
    <n v="6"/>
    <n v="0.2"/>
    <n v="76.790399999999977"/>
  </r>
  <r>
    <n v="4037"/>
    <x v="1994"/>
    <x v="1"/>
    <x v="75"/>
    <n v="41275"/>
    <s v="Standard Class"/>
    <s v="FH-14350"/>
    <s v="Fred Harton"/>
    <x v="0"/>
    <s v="United States"/>
    <s v="Chicago"/>
    <x v="10"/>
    <n v="60623"/>
    <x v="2"/>
    <s v="OFF-ST-10004950"/>
    <x v="1"/>
    <x v="4"/>
    <s v="Tenex Personal Filing Tote With Secure Closure Lid, Black/Frost"/>
    <n v="24.816000000000003"/>
    <n v="2"/>
    <n v="0.2"/>
    <n v="1.5509999999999984"/>
  </r>
  <r>
    <n v="4038"/>
    <x v="1995"/>
    <x v="2"/>
    <x v="282"/>
    <n v="40910"/>
    <s v="Standard Class"/>
    <s v="AJ-10795"/>
    <s v="Anthony Johnson"/>
    <x v="1"/>
    <s v="United States"/>
    <s v="San Francisco"/>
    <x v="1"/>
    <n v="94110"/>
    <x v="1"/>
    <s v="FUR-FU-10000550"/>
    <x v="0"/>
    <x v="5"/>
    <s v="Stacking Trays by OIC"/>
    <n v="24.900000000000002"/>
    <n v="5"/>
    <n v="0"/>
    <n v="8.2169999999999987"/>
  </r>
  <r>
    <n v="4039"/>
    <x v="1995"/>
    <x v="2"/>
    <x v="282"/>
    <n v="40910"/>
    <s v="Standard Class"/>
    <s v="AJ-10795"/>
    <s v="Anthony Johnson"/>
    <x v="1"/>
    <s v="United States"/>
    <s v="San Francisco"/>
    <x v="1"/>
    <n v="94110"/>
    <x v="1"/>
    <s v="OFF-PA-10000528"/>
    <x v="1"/>
    <x v="10"/>
    <s v="Xerox 1981"/>
    <n v="21.12"/>
    <n v="4"/>
    <n v="0"/>
    <n v="9.5039999999999996"/>
  </r>
  <r>
    <n v="4040"/>
    <x v="1995"/>
    <x v="2"/>
    <x v="282"/>
    <n v="40910"/>
    <s v="Standard Class"/>
    <s v="AJ-10795"/>
    <s v="Anthony Johnson"/>
    <x v="1"/>
    <s v="United States"/>
    <s v="San Francisco"/>
    <x v="1"/>
    <n v="94110"/>
    <x v="1"/>
    <s v="TEC-MA-10003183"/>
    <x v="2"/>
    <x v="15"/>
    <s v="DYMO CardScan Personal V9 Business Card Scanner"/>
    <n v="767.95200000000011"/>
    <n v="6"/>
    <n v="0.2"/>
    <n v="287.98199999999997"/>
  </r>
  <r>
    <n v="4041"/>
    <x v="1995"/>
    <x v="2"/>
    <x v="282"/>
    <n v="40910"/>
    <s v="Standard Class"/>
    <s v="AJ-10795"/>
    <s v="Anthony Johnson"/>
    <x v="1"/>
    <s v="United States"/>
    <s v="San Francisco"/>
    <x v="1"/>
    <n v="94110"/>
    <x v="1"/>
    <s v="OFF-BI-10003305"/>
    <x v="1"/>
    <x v="8"/>
    <s v="Avery Hanging File Binders"/>
    <n v="14.352000000000002"/>
    <n v="3"/>
    <n v="0.2"/>
    <n v="4.6643999999999988"/>
  </r>
  <r>
    <n v="4042"/>
    <x v="1995"/>
    <x v="2"/>
    <x v="282"/>
    <n v="40910"/>
    <s v="Standard Class"/>
    <s v="AJ-10795"/>
    <s v="Anthony Johnson"/>
    <x v="1"/>
    <s v="United States"/>
    <s v="San Francisco"/>
    <x v="1"/>
    <n v="94110"/>
    <x v="1"/>
    <s v="TEC-PH-10001425"/>
    <x v="2"/>
    <x v="7"/>
    <s v="Mophie Juice Pack Helium for iPhone"/>
    <n v="191.976"/>
    <n v="3"/>
    <n v="0.2"/>
    <n v="19.197599999999994"/>
  </r>
  <r>
    <n v="4043"/>
    <x v="1995"/>
    <x v="2"/>
    <x v="282"/>
    <n v="40910"/>
    <s v="Standard Class"/>
    <s v="AJ-10795"/>
    <s v="Anthony Johnson"/>
    <x v="1"/>
    <s v="United States"/>
    <s v="San Francisco"/>
    <x v="1"/>
    <n v="94110"/>
    <x v="1"/>
    <s v="OFF-LA-10001474"/>
    <x v="1"/>
    <x v="2"/>
    <s v="Avery 477"/>
    <n v="274.77"/>
    <n v="9"/>
    <n v="0"/>
    <n v="126.39420000000001"/>
  </r>
  <r>
    <n v="4044"/>
    <x v="1995"/>
    <x v="2"/>
    <x v="282"/>
    <n v="40910"/>
    <s v="Standard Class"/>
    <s v="AJ-10795"/>
    <s v="Anthony Johnson"/>
    <x v="1"/>
    <s v="United States"/>
    <s v="San Francisco"/>
    <x v="1"/>
    <n v="94110"/>
    <x v="1"/>
    <s v="FUR-FU-10000672"/>
    <x v="0"/>
    <x v="5"/>
    <s v="Executive Impressions 10&quot; Spectator Wall Clock"/>
    <n v="70.56"/>
    <n v="6"/>
    <n v="0"/>
    <n v="23.990399999999994"/>
  </r>
  <r>
    <n v="4045"/>
    <x v="1996"/>
    <x v="1"/>
    <x v="608"/>
    <n v="41090"/>
    <s v="Standard Class"/>
    <s v="JF-15565"/>
    <s v="Jill Fjeld"/>
    <x v="0"/>
    <s v="United States"/>
    <s v="San Francisco"/>
    <x v="1"/>
    <n v="94110"/>
    <x v="1"/>
    <s v="FUR-FU-10001979"/>
    <x v="0"/>
    <x v="5"/>
    <s v="Dana Halogen Swing-Arm Architect Lamp"/>
    <n v="204.85"/>
    <n v="5"/>
    <n v="0"/>
    <n v="57.358000000000011"/>
  </r>
  <r>
    <n v="4046"/>
    <x v="1997"/>
    <x v="1"/>
    <x v="788"/>
    <n v="41006"/>
    <s v="Standard Class"/>
    <s v="CS-11845"/>
    <s v="Cari Sayre"/>
    <x v="1"/>
    <s v="United States"/>
    <s v="Houston"/>
    <x v="5"/>
    <n v="77070"/>
    <x v="2"/>
    <s v="OFF-BI-10003707"/>
    <x v="1"/>
    <x v="8"/>
    <s v="Aluminum Screw Posts"/>
    <n v="9.155999999999997"/>
    <n v="3"/>
    <n v="0.8"/>
    <n v="-13.734000000000002"/>
  </r>
  <r>
    <n v="4047"/>
    <x v="1998"/>
    <x v="3"/>
    <x v="208"/>
    <n v="41938"/>
    <s v="Standard Class"/>
    <s v="SP-20920"/>
    <s v="Susan Pistek"/>
    <x v="0"/>
    <s v="United States"/>
    <s v="Chicago"/>
    <x v="10"/>
    <n v="60653"/>
    <x v="2"/>
    <s v="OFF-AP-10002191"/>
    <x v="1"/>
    <x v="9"/>
    <s v="Belkin 8 Outlet SurgeMaster II Gold Surge Protector"/>
    <n v="23.991999999999994"/>
    <n v="2"/>
    <n v="0.8"/>
    <n v="-62.379199999999997"/>
  </r>
  <r>
    <n v="4048"/>
    <x v="1999"/>
    <x v="1"/>
    <x v="747"/>
    <n v="41109"/>
    <s v="First Class"/>
    <s v="KE-16420"/>
    <s v="Katrina Edelman"/>
    <x v="1"/>
    <s v="United States"/>
    <s v="New York City"/>
    <x v="15"/>
    <n v="10035"/>
    <x v="3"/>
    <s v="OFF-PA-10000501"/>
    <x v="1"/>
    <x v="10"/>
    <s v="Petty Cash Envelope"/>
    <n v="80.88"/>
    <n v="3"/>
    <n v="0"/>
    <n v="39.6312"/>
  </r>
  <r>
    <n v="4049"/>
    <x v="1999"/>
    <x v="1"/>
    <x v="747"/>
    <n v="41109"/>
    <s v="First Class"/>
    <s v="KE-16420"/>
    <s v="Katrina Edelman"/>
    <x v="1"/>
    <s v="United States"/>
    <s v="New York City"/>
    <x v="15"/>
    <n v="10035"/>
    <x v="3"/>
    <s v="TEC-AC-10001990"/>
    <x v="2"/>
    <x v="11"/>
    <s v="Kensington Orbit Wireless Mobile Trackball for PC and Mac"/>
    <n v="599.9"/>
    <n v="10"/>
    <n v="0"/>
    <n v="191.96799999999996"/>
  </r>
  <r>
    <n v="4050"/>
    <x v="2000"/>
    <x v="3"/>
    <x v="92"/>
    <n v="41817"/>
    <s v="Second Class"/>
    <s v="GA-14515"/>
    <s v="George Ashbrook"/>
    <x v="0"/>
    <s v="United States"/>
    <s v="New York City"/>
    <x v="15"/>
    <n v="10011"/>
    <x v="3"/>
    <s v="FUR-FU-10003601"/>
    <x v="0"/>
    <x v="5"/>
    <s v="Deflect-o RollaMat Studded, Beveled Mat for Medium Pile Carpeting"/>
    <n v="276.69"/>
    <n v="3"/>
    <n v="0"/>
    <n v="49.804199999999994"/>
  </r>
  <r>
    <n v="4051"/>
    <x v="2000"/>
    <x v="3"/>
    <x v="92"/>
    <n v="41817"/>
    <s v="Second Class"/>
    <s v="GA-14515"/>
    <s v="George Ashbrook"/>
    <x v="0"/>
    <s v="United States"/>
    <s v="New York City"/>
    <x v="15"/>
    <n v="10011"/>
    <x v="3"/>
    <s v="FUR-CH-10001891"/>
    <x v="0"/>
    <x v="1"/>
    <s v="Global Deluxe Office Fabric Chairs"/>
    <n v="172.76400000000001"/>
    <n v="2"/>
    <n v="0.1"/>
    <n v="32.633200000000016"/>
  </r>
  <r>
    <n v="4052"/>
    <x v="2001"/>
    <x v="2"/>
    <x v="411"/>
    <n v="40819"/>
    <s v="Standard Class"/>
    <s v="SM-20950"/>
    <s v="Suzanne McNair"/>
    <x v="1"/>
    <s v="United States"/>
    <s v="Philadelphia"/>
    <x v="9"/>
    <n v="19134"/>
    <x v="3"/>
    <s v="OFF-AR-10003469"/>
    <x v="1"/>
    <x v="6"/>
    <s v="Nontoxic Chalk"/>
    <n v="4.2240000000000002"/>
    <n v="3"/>
    <n v="0.2"/>
    <n v="1.4783999999999997"/>
  </r>
  <r>
    <n v="4053"/>
    <x v="2001"/>
    <x v="2"/>
    <x v="411"/>
    <n v="40819"/>
    <s v="Standard Class"/>
    <s v="SM-20950"/>
    <s v="Suzanne McNair"/>
    <x v="1"/>
    <s v="United States"/>
    <s v="Philadelphia"/>
    <x v="9"/>
    <n v="19134"/>
    <x v="3"/>
    <s v="FUR-TA-10004175"/>
    <x v="0"/>
    <x v="3"/>
    <s v="Hon 30&quot; x 60&quot; Table with Locking Drawer"/>
    <n v="409.27199999999999"/>
    <n v="2"/>
    <n v="0.4"/>
    <n v="-81.854399999999998"/>
  </r>
  <r>
    <n v="4054"/>
    <x v="2001"/>
    <x v="2"/>
    <x v="411"/>
    <n v="40819"/>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n v="40819"/>
    <s v="Standard Class"/>
    <s v="SM-20950"/>
    <s v="Suzanne McNair"/>
    <x v="1"/>
    <s v="United States"/>
    <s v="Philadelphia"/>
    <x v="9"/>
    <n v="19134"/>
    <x v="3"/>
    <s v="OFF-PA-10000533"/>
    <x v="1"/>
    <x v="10"/>
    <s v="Southworth Parchment Paper &amp; Envelopes"/>
    <n v="20.928000000000001"/>
    <n v="4"/>
    <n v="0.2"/>
    <n v="6.8015999999999996"/>
  </r>
  <r>
    <n v="4056"/>
    <x v="2001"/>
    <x v="2"/>
    <x v="411"/>
    <n v="40819"/>
    <s v="Standard Class"/>
    <s v="SM-20950"/>
    <s v="Suzanne McNair"/>
    <x v="1"/>
    <s v="United States"/>
    <s v="Philadelphia"/>
    <x v="9"/>
    <n v="19134"/>
    <x v="3"/>
    <s v="OFF-ST-10004459"/>
    <x v="1"/>
    <x v="4"/>
    <s v="Tennsco Single-Tier Lockers"/>
    <n v="1801.6320000000001"/>
    <n v="6"/>
    <n v="0.2"/>
    <n v="-337.80600000000004"/>
  </r>
  <r>
    <n v="4057"/>
    <x v="2001"/>
    <x v="2"/>
    <x v="411"/>
    <n v="40819"/>
    <s v="Standard Class"/>
    <s v="SM-20950"/>
    <s v="Suzanne McNair"/>
    <x v="1"/>
    <s v="United States"/>
    <s v="Philadelphia"/>
    <x v="9"/>
    <n v="19134"/>
    <x v="3"/>
    <s v="FUR-TA-10004147"/>
    <x v="0"/>
    <x v="3"/>
    <s v="Hon 4060 Series Tables"/>
    <n v="67.175999999999988"/>
    <n v="1"/>
    <n v="0.4"/>
    <n v="-20.152800000000006"/>
  </r>
  <r>
    <n v="4058"/>
    <x v="2002"/>
    <x v="2"/>
    <x v="156"/>
    <n v="40875"/>
    <s v="Standard Class"/>
    <s v="DK-12985"/>
    <s v="Darren Koutras"/>
    <x v="0"/>
    <s v="United States"/>
    <s v="Chicago"/>
    <x v="10"/>
    <n v="60610"/>
    <x v="2"/>
    <s v="OFF-ST-10000046"/>
    <x v="1"/>
    <x v="4"/>
    <s v="Fellowes Super Stor/Drawer Files"/>
    <n v="646.20000000000005"/>
    <n v="5"/>
    <n v="0.2"/>
    <n v="-8.0774999999999864"/>
  </r>
  <r>
    <n v="4059"/>
    <x v="2003"/>
    <x v="1"/>
    <x v="312"/>
    <n v="41237"/>
    <s v="Standard Class"/>
    <s v="LC-16885"/>
    <s v="Lena Creighton"/>
    <x v="0"/>
    <s v="United States"/>
    <s v="Oakland"/>
    <x v="1"/>
    <n v="94601"/>
    <x v="1"/>
    <s v="TEC-PH-10004774"/>
    <x v="2"/>
    <x v="7"/>
    <s v="Gear Head AU3700S Headset"/>
    <n v="72.744000000000014"/>
    <n v="7"/>
    <n v="0.2"/>
    <n v="-15.458100000000007"/>
  </r>
  <r>
    <n v="4060"/>
    <x v="2003"/>
    <x v="1"/>
    <x v="312"/>
    <n v="41237"/>
    <s v="Standard Class"/>
    <s v="LC-16885"/>
    <s v="Lena Creighton"/>
    <x v="0"/>
    <s v="United States"/>
    <s v="Oakland"/>
    <x v="1"/>
    <n v="94601"/>
    <x v="1"/>
    <s v="FUR-CH-10000595"/>
    <x v="0"/>
    <x v="1"/>
    <s v="Safco Contoured Stacking Chairs"/>
    <n v="572.16000000000008"/>
    <n v="3"/>
    <n v="0.2"/>
    <n v="35.759999999999962"/>
  </r>
  <r>
    <n v="4061"/>
    <x v="2004"/>
    <x v="0"/>
    <x v="474"/>
    <n v="41586"/>
    <s v="Standard Class"/>
    <s v="XP-21865"/>
    <s v="Xylona Preis"/>
    <x v="0"/>
    <s v="United States"/>
    <s v="Chicago"/>
    <x v="10"/>
    <n v="60610"/>
    <x v="2"/>
    <s v="TEC-AC-10002473"/>
    <x v="2"/>
    <x v="11"/>
    <s v="Maxell 4.7GB DVD-R"/>
    <n v="68.111999999999995"/>
    <n v="3"/>
    <n v="0.2"/>
    <n v="17.879399999999997"/>
  </r>
  <r>
    <n v="4062"/>
    <x v="2005"/>
    <x v="1"/>
    <x v="14"/>
    <n v="41172"/>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n v="41348"/>
    <s v="Standard Class"/>
    <s v="BD-11770"/>
    <s v="Bryan Davis"/>
    <x v="0"/>
    <s v="United States"/>
    <s v="Philadelphia"/>
    <x v="9"/>
    <n v="19143"/>
    <x v="3"/>
    <s v="TEC-AC-10002800"/>
    <x v="2"/>
    <x v="11"/>
    <s v="Plantronics Audio 478 Stereo USB Headset"/>
    <n v="39.992000000000004"/>
    <n v="1"/>
    <n v="0.2"/>
    <n v="7.4984999999999964"/>
  </r>
  <r>
    <n v="4064"/>
    <x v="2007"/>
    <x v="2"/>
    <x v="670"/>
    <n v="40720"/>
    <s v="First Class"/>
    <s v="DL-13330"/>
    <s v="Denise Leinenbach"/>
    <x v="0"/>
    <s v="United States"/>
    <s v="Concord"/>
    <x v="3"/>
    <n v="28027"/>
    <x v="0"/>
    <s v="OFF-AR-10002766"/>
    <x v="1"/>
    <x v="6"/>
    <s v="Prang Drawing Pencil Set"/>
    <n v="20.015999999999998"/>
    <n v="9"/>
    <n v="0.2"/>
    <n v="1.7514000000000003"/>
  </r>
  <r>
    <n v="4065"/>
    <x v="2007"/>
    <x v="2"/>
    <x v="670"/>
    <n v="40720"/>
    <s v="First Class"/>
    <s v="DL-13330"/>
    <s v="Denise Leinenbach"/>
    <x v="0"/>
    <s v="United States"/>
    <s v="Concord"/>
    <x v="3"/>
    <n v="28027"/>
    <x v="0"/>
    <s v="OFF-SU-10002522"/>
    <x v="1"/>
    <x v="14"/>
    <s v="Acme Kleen Earth Office Shears"/>
    <n v="3.1040000000000001"/>
    <n v="1"/>
    <n v="0.2"/>
    <n v="0.34919999999999951"/>
  </r>
  <r>
    <n v="4066"/>
    <x v="2008"/>
    <x v="2"/>
    <x v="301"/>
    <n v="40852"/>
    <s v="Standard Class"/>
    <s v="KH-16630"/>
    <s v="Ken Heidel"/>
    <x v="1"/>
    <s v="United States"/>
    <s v="Charlotte"/>
    <x v="3"/>
    <n v="28205"/>
    <x v="0"/>
    <s v="OFF-FA-10003021"/>
    <x v="1"/>
    <x v="13"/>
    <s v="Staples"/>
    <n v="7.52"/>
    <n v="5"/>
    <n v="0.2"/>
    <n v="1.4099999999999997"/>
  </r>
  <r>
    <n v="4067"/>
    <x v="2008"/>
    <x v="2"/>
    <x v="301"/>
    <n v="40852"/>
    <s v="Standard Class"/>
    <s v="KH-16630"/>
    <s v="Ken Heidel"/>
    <x v="1"/>
    <s v="United States"/>
    <s v="Charlotte"/>
    <x v="3"/>
    <n v="28205"/>
    <x v="0"/>
    <s v="OFF-AR-10000634"/>
    <x v="1"/>
    <x v="6"/>
    <s v="Newell 320"/>
    <n v="10.272000000000002"/>
    <n v="3"/>
    <n v="0.2"/>
    <n v="0.89880000000000004"/>
  </r>
  <r>
    <n v="4068"/>
    <x v="2008"/>
    <x v="2"/>
    <x v="301"/>
    <n v="40852"/>
    <s v="Standard Class"/>
    <s v="KH-16630"/>
    <s v="Ken Heidel"/>
    <x v="1"/>
    <s v="United States"/>
    <s v="Charlotte"/>
    <x v="3"/>
    <n v="28205"/>
    <x v="0"/>
    <s v="OFF-LA-10001771"/>
    <x v="1"/>
    <x v="2"/>
    <s v="Avery 513"/>
    <n v="47.808000000000007"/>
    <n v="12"/>
    <n v="0.2"/>
    <n v="15.537599999999998"/>
  </r>
  <r>
    <n v="4069"/>
    <x v="2008"/>
    <x v="2"/>
    <x v="301"/>
    <n v="40852"/>
    <s v="Standard Class"/>
    <s v="KH-16630"/>
    <s v="Ken Heidel"/>
    <x v="1"/>
    <s v="United States"/>
    <s v="Charlotte"/>
    <x v="3"/>
    <n v="28205"/>
    <x v="0"/>
    <s v="TEC-PH-10004434"/>
    <x v="2"/>
    <x v="7"/>
    <s v="Cisco IP Phone 7961G VoIP phone - Dark gray"/>
    <n v="978.83999999999992"/>
    <n v="9"/>
    <n v="0.2"/>
    <n v="110.1194999999999"/>
  </r>
  <r>
    <n v="4070"/>
    <x v="2009"/>
    <x v="0"/>
    <x v="770"/>
    <n v="41518"/>
    <s v="First Class"/>
    <s v="TP-21415"/>
    <s v="Tom Prescott"/>
    <x v="0"/>
    <s v="United States"/>
    <s v="Dallas"/>
    <x v="5"/>
    <n v="75081"/>
    <x v="2"/>
    <s v="OFF-BI-10000050"/>
    <x v="1"/>
    <x v="8"/>
    <s v="Angle-D Binders with Locking Rings, Label Holders"/>
    <n v="13.139999999999997"/>
    <n v="9"/>
    <n v="0.8"/>
    <n v="-21.681000000000004"/>
  </r>
  <r>
    <n v="4071"/>
    <x v="2009"/>
    <x v="0"/>
    <x v="770"/>
    <n v="41518"/>
    <s v="First Class"/>
    <s v="TP-21415"/>
    <s v="Tom Prescott"/>
    <x v="0"/>
    <s v="United States"/>
    <s v="Dallas"/>
    <x v="5"/>
    <n v="75081"/>
    <x v="2"/>
    <s v="OFF-BI-10002414"/>
    <x v="1"/>
    <x v="8"/>
    <s v="GBC ProClick Spines for 32-Hole Punch"/>
    <n v="10.023999999999997"/>
    <n v="4"/>
    <n v="0.8"/>
    <n v="-16.539600000000007"/>
  </r>
  <r>
    <n v="4072"/>
    <x v="2009"/>
    <x v="0"/>
    <x v="770"/>
    <n v="41518"/>
    <s v="First Class"/>
    <s v="TP-21415"/>
    <s v="Tom Prescott"/>
    <x v="0"/>
    <s v="United States"/>
    <s v="Dallas"/>
    <x v="5"/>
    <n v="75081"/>
    <x v="2"/>
    <s v="FUR-BO-10003159"/>
    <x v="0"/>
    <x v="0"/>
    <s v="Sauder Camden County Collection Libraries, Planked Cherry Finish"/>
    <n v="156.37279999999998"/>
    <n v="2"/>
    <n v="0.32"/>
    <n v="-52.890800000000027"/>
  </r>
  <r>
    <n v="4073"/>
    <x v="2010"/>
    <x v="1"/>
    <x v="401"/>
    <n v="41251"/>
    <s v="Second Class"/>
    <s v="NP-18685"/>
    <s v="Nora Pelletier"/>
    <x v="2"/>
    <s v="United States"/>
    <s v="Indianapolis"/>
    <x v="14"/>
    <n v="46203"/>
    <x v="2"/>
    <s v="TEC-CO-10002095"/>
    <x v="2"/>
    <x v="16"/>
    <s v="Hewlett Packard 610 Color Digital Copier / Printer"/>
    <n v="999.98"/>
    <n v="2"/>
    <n v="0"/>
    <n v="449.99099999999999"/>
  </r>
  <r>
    <n v="4074"/>
    <x v="2011"/>
    <x v="1"/>
    <x v="496"/>
    <n v="41179"/>
    <s v="First Class"/>
    <s v="SC-20680"/>
    <s v="Steve Carroll"/>
    <x v="2"/>
    <s v="United States"/>
    <s v="Broken Arrow"/>
    <x v="26"/>
    <n v="74012"/>
    <x v="2"/>
    <s v="TEC-PH-10004120"/>
    <x v="2"/>
    <x v="7"/>
    <s v="AT&amp;T 1080 Phone"/>
    <n v="821.94"/>
    <n v="6"/>
    <n v="0"/>
    <n v="213.70440000000002"/>
  </r>
  <r>
    <n v="4075"/>
    <x v="2012"/>
    <x v="3"/>
    <x v="940"/>
    <n v="41964"/>
    <s v="Standard Class"/>
    <s v="DK-12895"/>
    <s v="Dana Kaydos"/>
    <x v="0"/>
    <s v="United States"/>
    <s v="Miramar"/>
    <x v="2"/>
    <n v="33023"/>
    <x v="0"/>
    <s v="FUR-FU-10003553"/>
    <x v="0"/>
    <x v="5"/>
    <s v="Howard Miller 13-1/2&quot; Diameter Rosebrook Wall Clock"/>
    <n v="220.06399999999999"/>
    <n v="4"/>
    <n v="0.2"/>
    <n v="55.016000000000012"/>
  </r>
  <r>
    <n v="4076"/>
    <x v="2012"/>
    <x v="3"/>
    <x v="940"/>
    <n v="41964"/>
    <s v="Standard Class"/>
    <s v="DK-12895"/>
    <s v="Dana Kaydos"/>
    <x v="0"/>
    <s v="United States"/>
    <s v="Miramar"/>
    <x v="2"/>
    <n v="33023"/>
    <x v="0"/>
    <s v="FUR-FU-10001488"/>
    <x v="0"/>
    <x v="5"/>
    <s v="Tenex 46&quot; x 60&quot; Computer Anti-Static Chairmat, Rectangular Shaped"/>
    <n v="339.13600000000002"/>
    <n v="4"/>
    <n v="0.2"/>
    <n v="0"/>
  </r>
  <r>
    <n v="4077"/>
    <x v="2013"/>
    <x v="1"/>
    <x v="546"/>
    <n v="41264"/>
    <s v="Second Class"/>
    <s v="SM-20950"/>
    <s v="Suzanne McNair"/>
    <x v="1"/>
    <s v="United States"/>
    <s v="Omaha"/>
    <x v="8"/>
    <n v="68104"/>
    <x v="2"/>
    <s v="OFF-BI-10003094"/>
    <x v="1"/>
    <x v="8"/>
    <s v="Self-Adhesive Ring Binder Labels"/>
    <n v="7.04"/>
    <n v="2"/>
    <n v="0"/>
    <n v="3.3087999999999997"/>
  </r>
  <r>
    <n v="4078"/>
    <x v="2013"/>
    <x v="1"/>
    <x v="546"/>
    <n v="41264"/>
    <s v="Second Class"/>
    <s v="SM-20950"/>
    <s v="Suzanne McNair"/>
    <x v="1"/>
    <s v="United States"/>
    <s v="Omaha"/>
    <x v="8"/>
    <n v="68104"/>
    <x v="2"/>
    <s v="OFF-FA-10003472"/>
    <x v="1"/>
    <x v="13"/>
    <s v="Bagged Rubber Bands"/>
    <n v="5.04"/>
    <n v="4"/>
    <n v="0"/>
    <n v="0.2016"/>
  </r>
  <r>
    <n v="4079"/>
    <x v="2013"/>
    <x v="1"/>
    <x v="546"/>
    <n v="41264"/>
    <s v="Second Class"/>
    <s v="SM-20950"/>
    <s v="Suzanne McNair"/>
    <x v="1"/>
    <s v="United States"/>
    <s v="Omaha"/>
    <x v="8"/>
    <n v="68104"/>
    <x v="2"/>
    <s v="OFF-PA-10001289"/>
    <x v="1"/>
    <x v="10"/>
    <s v="White Computer Printout Paper by Universal"/>
    <n v="116.28"/>
    <n v="3"/>
    <n v="0"/>
    <n v="56.977199999999996"/>
  </r>
  <r>
    <n v="4080"/>
    <x v="2014"/>
    <x v="1"/>
    <x v="379"/>
    <n v="41267"/>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n v="41547"/>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n v="41547"/>
    <s v="Standard Class"/>
    <s v="KE-16420"/>
    <s v="Katrina Edelman"/>
    <x v="1"/>
    <s v="United States"/>
    <s v="Tigard"/>
    <x v="21"/>
    <n v="97224"/>
    <x v="1"/>
    <s v="OFF-BI-10004828"/>
    <x v="1"/>
    <x v="8"/>
    <s v="GBC Poly Designer Binding Covers"/>
    <n v="5.0220000000000002"/>
    <n v="1"/>
    <n v="0.7"/>
    <n v="-3.5153999999999996"/>
  </r>
  <r>
    <n v="4083"/>
    <x v="2016"/>
    <x v="3"/>
    <x v="92"/>
    <n v="41821"/>
    <s v="Standard Class"/>
    <s v="MC-17635"/>
    <s v="Matthew Clasen"/>
    <x v="1"/>
    <s v="United States"/>
    <s v="Decatur"/>
    <x v="10"/>
    <n v="62521"/>
    <x v="2"/>
    <s v="OFF-BI-10004632"/>
    <x v="1"/>
    <x v="8"/>
    <s v="Ibico Hi-Tech Manual Binding System"/>
    <n v="182.99399999999997"/>
    <n v="3"/>
    <n v="0.8"/>
    <n v="-320.23950000000013"/>
  </r>
  <r>
    <n v="4084"/>
    <x v="2016"/>
    <x v="3"/>
    <x v="92"/>
    <n v="41821"/>
    <s v="Standard Class"/>
    <s v="MC-17635"/>
    <s v="Matthew Clasen"/>
    <x v="1"/>
    <s v="United States"/>
    <s v="Decatur"/>
    <x v="10"/>
    <n v="62521"/>
    <x v="2"/>
    <s v="OFF-PA-10000327"/>
    <x v="1"/>
    <x v="10"/>
    <s v="Xerox 1971"/>
    <n v="10.272000000000002"/>
    <n v="3"/>
    <n v="0.2"/>
    <n v="3.2099999999999982"/>
  </r>
  <r>
    <n v="4085"/>
    <x v="2017"/>
    <x v="3"/>
    <x v="210"/>
    <n v="41892"/>
    <s v="First Class"/>
    <s v="Dp-13240"/>
    <s v="Dean percer"/>
    <x v="2"/>
    <s v="United States"/>
    <s v="Phoenix"/>
    <x v="16"/>
    <n v="85023"/>
    <x v="1"/>
    <s v="OFF-BI-10003291"/>
    <x v="1"/>
    <x v="8"/>
    <s v="Wilson Jones Leather-Like Binders with DublLock Round Rings"/>
    <n v="7.857000000000002"/>
    <n v="3"/>
    <n v="0.7"/>
    <n v="-6.0236999999999998"/>
  </r>
  <r>
    <n v="4086"/>
    <x v="2018"/>
    <x v="0"/>
    <x v="578"/>
    <n v="41493"/>
    <s v="Second Class"/>
    <s v="LC-16930"/>
    <s v="Linda Cazamias"/>
    <x v="1"/>
    <s v="United States"/>
    <s v="Sacramento"/>
    <x v="1"/>
    <n v="95823"/>
    <x v="1"/>
    <s v="TEC-PH-10002275"/>
    <x v="2"/>
    <x v="7"/>
    <s v="Mitel 5320 IP Phone VoIP phone"/>
    <n v="302.38400000000001"/>
    <n v="2"/>
    <n v="0.2"/>
    <n v="30.238400000000013"/>
  </r>
  <r>
    <n v="4087"/>
    <x v="2018"/>
    <x v="0"/>
    <x v="578"/>
    <n v="41493"/>
    <s v="Second Class"/>
    <s v="LC-16930"/>
    <s v="Linda Cazamias"/>
    <x v="1"/>
    <s v="United States"/>
    <s v="Sacramento"/>
    <x v="1"/>
    <n v="95823"/>
    <x v="1"/>
    <s v="OFF-BI-10003291"/>
    <x v="1"/>
    <x v="8"/>
    <s v="Wilson Jones Leather-Like Binders with DublLock Round Rings"/>
    <n v="20.952000000000002"/>
    <n v="3"/>
    <n v="0.2"/>
    <n v="7.0712999999999981"/>
  </r>
  <r>
    <n v="4088"/>
    <x v="2018"/>
    <x v="0"/>
    <x v="578"/>
    <n v="41493"/>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n v="40781"/>
    <s v="Standard Class"/>
    <s v="LH-16900"/>
    <s v="Lena Hernandez"/>
    <x v="0"/>
    <s v="United States"/>
    <s v="Jonesboro"/>
    <x v="36"/>
    <n v="72401"/>
    <x v="0"/>
    <s v="FUR-BO-10000711"/>
    <x v="0"/>
    <x v="0"/>
    <s v="Hon Metal Bookcases, Gray"/>
    <n v="638.82000000000005"/>
    <n v="9"/>
    <n v="0"/>
    <n v="172.48140000000001"/>
  </r>
  <r>
    <n v="4090"/>
    <x v="2020"/>
    <x v="0"/>
    <x v="178"/>
    <n v="41370"/>
    <s v="Standard Class"/>
    <s v="TB-21175"/>
    <s v="Thomas Boland"/>
    <x v="1"/>
    <s v="United States"/>
    <s v="New York City"/>
    <x v="15"/>
    <n v="10035"/>
    <x v="3"/>
    <s v="OFF-LA-10001297"/>
    <x v="1"/>
    <x v="2"/>
    <s v="Avery 473"/>
    <n v="20.7"/>
    <n v="2"/>
    <n v="0"/>
    <n v="9.9359999999999999"/>
  </r>
  <r>
    <n v="4091"/>
    <x v="2020"/>
    <x v="0"/>
    <x v="178"/>
    <n v="41370"/>
    <s v="Standard Class"/>
    <s v="TB-21175"/>
    <s v="Thomas Boland"/>
    <x v="1"/>
    <s v="United States"/>
    <s v="New York City"/>
    <x v="15"/>
    <n v="10035"/>
    <x v="3"/>
    <s v="OFF-SU-10001574"/>
    <x v="1"/>
    <x v="14"/>
    <s v="Acme Value Line Scissors"/>
    <n v="10.95"/>
    <n v="3"/>
    <n v="0"/>
    <n v="3.2849999999999993"/>
  </r>
  <r>
    <n v="4092"/>
    <x v="2020"/>
    <x v="0"/>
    <x v="178"/>
    <n v="41370"/>
    <s v="Standard Class"/>
    <s v="TB-21175"/>
    <s v="Thomas Boland"/>
    <x v="1"/>
    <s v="United States"/>
    <s v="New York City"/>
    <x v="15"/>
    <n v="10035"/>
    <x v="3"/>
    <s v="OFF-BI-10003305"/>
    <x v="1"/>
    <x v="8"/>
    <s v="Avery Hanging File Binders"/>
    <n v="14.352000000000002"/>
    <n v="3"/>
    <n v="0.2"/>
    <n v="4.6643999999999988"/>
  </r>
  <r>
    <n v="4093"/>
    <x v="2021"/>
    <x v="3"/>
    <x v="941"/>
    <n v="41778"/>
    <s v="First Class"/>
    <s v="JM-15865"/>
    <s v="John Murray"/>
    <x v="0"/>
    <s v="United States"/>
    <s v="Akron"/>
    <x v="24"/>
    <n v="44312"/>
    <x v="3"/>
    <s v="OFF-ST-10002574"/>
    <x v="1"/>
    <x v="4"/>
    <s v="SAFCO Commercial Wire Shelving, Black"/>
    <n v="221.024"/>
    <n v="2"/>
    <n v="0.2"/>
    <n v="-55.256"/>
  </r>
  <r>
    <n v="4094"/>
    <x v="2022"/>
    <x v="1"/>
    <x v="252"/>
    <n v="41149"/>
    <s v="Standard Class"/>
    <s v="KW-16435"/>
    <s v="Katrina Willman"/>
    <x v="0"/>
    <s v="United States"/>
    <s v="Florence"/>
    <x v="0"/>
    <n v="41042"/>
    <x v="0"/>
    <s v="TEC-MA-10000864"/>
    <x v="2"/>
    <x v="15"/>
    <s v="Cisco 9971 IP Video Phone Charcoal"/>
    <n v="3080"/>
    <n v="7"/>
    <n v="0"/>
    <n v="1416.7999999999997"/>
  </r>
  <r>
    <n v="4095"/>
    <x v="2022"/>
    <x v="1"/>
    <x v="252"/>
    <n v="41149"/>
    <s v="Standard Class"/>
    <s v="KW-16435"/>
    <s v="Katrina Willman"/>
    <x v="0"/>
    <s v="United States"/>
    <s v="Florence"/>
    <x v="0"/>
    <n v="41042"/>
    <x v="0"/>
    <s v="TEC-AC-10003289"/>
    <x v="2"/>
    <x v="11"/>
    <s v="Anker Ultra-Slim Mini Bluetooth 3.0 Wireless Keyboard"/>
    <n v="79.959999999999994"/>
    <n v="4"/>
    <n v="0"/>
    <n v="18.390799999999999"/>
  </r>
  <r>
    <n v="4096"/>
    <x v="2022"/>
    <x v="1"/>
    <x v="252"/>
    <n v="41149"/>
    <s v="Standard Class"/>
    <s v="KW-16435"/>
    <s v="Katrina Willman"/>
    <x v="0"/>
    <s v="United States"/>
    <s v="Florence"/>
    <x v="0"/>
    <n v="41042"/>
    <x v="0"/>
    <s v="TEC-PH-10001619"/>
    <x v="2"/>
    <x v="7"/>
    <s v="LG G3"/>
    <n v="587.97"/>
    <n v="3"/>
    <n v="0"/>
    <n v="170.51129999999998"/>
  </r>
  <r>
    <n v="4097"/>
    <x v="2023"/>
    <x v="2"/>
    <x v="865"/>
    <n v="40814"/>
    <s v="Standard Class"/>
    <s v="SC-20095"/>
    <s v="Sanjit Chand"/>
    <x v="0"/>
    <s v="United States"/>
    <s v="Minneapolis"/>
    <x v="11"/>
    <n v="55407"/>
    <x v="2"/>
    <s v="OFF-PA-10004888"/>
    <x v="1"/>
    <x v="10"/>
    <s v="Xerox 217"/>
    <n v="32.400000000000006"/>
    <n v="5"/>
    <n v="0"/>
    <n v="15.552000000000001"/>
  </r>
  <r>
    <n v="4098"/>
    <x v="2023"/>
    <x v="2"/>
    <x v="865"/>
    <n v="40814"/>
    <s v="Standard Class"/>
    <s v="SC-20095"/>
    <s v="Sanjit Chand"/>
    <x v="0"/>
    <s v="United States"/>
    <s v="Minneapolis"/>
    <x v="11"/>
    <n v="55407"/>
    <x v="2"/>
    <s v="OFF-ST-10000736"/>
    <x v="1"/>
    <x v="4"/>
    <s v="Carina Double Wide Media Storage Towers in Natural &amp; Black"/>
    <n v="404.90000000000003"/>
    <n v="5"/>
    <n v="0"/>
    <n v="16.195999999999984"/>
  </r>
  <r>
    <n v="4099"/>
    <x v="2023"/>
    <x v="2"/>
    <x v="865"/>
    <n v="40814"/>
    <s v="Standard Class"/>
    <s v="SC-20095"/>
    <s v="Sanjit Chand"/>
    <x v="0"/>
    <s v="United States"/>
    <s v="Minneapolis"/>
    <x v="11"/>
    <n v="55407"/>
    <x v="2"/>
    <s v="OFF-BI-10001120"/>
    <x v="1"/>
    <x v="8"/>
    <s v="Ibico EPK-21 Electric Binding System"/>
    <n v="9449.9500000000007"/>
    <n v="5"/>
    <n v="0"/>
    <n v="4630.4755000000005"/>
  </r>
  <r>
    <n v="4100"/>
    <x v="2023"/>
    <x v="2"/>
    <x v="865"/>
    <n v="40814"/>
    <s v="Standard Class"/>
    <s v="SC-20095"/>
    <s v="Sanjit Chand"/>
    <x v="0"/>
    <s v="United States"/>
    <s v="Minneapolis"/>
    <x v="11"/>
    <n v="55407"/>
    <x v="2"/>
    <s v="OFF-BI-10000301"/>
    <x v="1"/>
    <x v="8"/>
    <s v="GBC Instant Report Kit"/>
    <n v="12.94"/>
    <n v="2"/>
    <n v="0"/>
    <n v="6.47"/>
  </r>
  <r>
    <n v="4101"/>
    <x v="2024"/>
    <x v="3"/>
    <x v="249"/>
    <n v="41814"/>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n v="41814"/>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n v="41814"/>
    <s v="Standard Class"/>
    <s v="ZC-21910"/>
    <s v="Zuschuss Carroll"/>
    <x v="0"/>
    <s v="United States"/>
    <s v="Houston"/>
    <x v="5"/>
    <n v="77095"/>
    <x v="2"/>
    <s v="OFF-PA-10000740"/>
    <x v="1"/>
    <x v="10"/>
    <s v="Xerox 1982"/>
    <n v="146.17600000000002"/>
    <n v="8"/>
    <n v="0.2"/>
    <n v="47.50719999999999"/>
  </r>
  <r>
    <n v="4104"/>
    <x v="2025"/>
    <x v="3"/>
    <x v="202"/>
    <n v="41995"/>
    <s v="Same Day"/>
    <s v="RB-19465"/>
    <s v="Rick Bensley"/>
    <x v="2"/>
    <s v="United States"/>
    <s v="Fremont"/>
    <x v="8"/>
    <n v="68025"/>
    <x v="2"/>
    <s v="FUR-FU-10001940"/>
    <x v="0"/>
    <x v="5"/>
    <s v="Staples"/>
    <n v="15.92"/>
    <n v="2"/>
    <n v="0"/>
    <n v="7.0048000000000012"/>
  </r>
  <r>
    <n v="4105"/>
    <x v="2026"/>
    <x v="3"/>
    <x v="783"/>
    <n v="41865"/>
    <s v="Standard Class"/>
    <s v="JK-15370"/>
    <s v="Jay Kimmel"/>
    <x v="0"/>
    <s v="United States"/>
    <s v="San Diego"/>
    <x v="1"/>
    <n v="92105"/>
    <x v="1"/>
    <s v="TEC-PH-10000439"/>
    <x v="2"/>
    <x v="7"/>
    <s v="GE DSL Phone Line Filter"/>
    <n v="159.96000000000004"/>
    <n v="5"/>
    <n v="0.2"/>
    <n v="17.995499999999979"/>
  </r>
  <r>
    <n v="4106"/>
    <x v="2026"/>
    <x v="3"/>
    <x v="783"/>
    <n v="41865"/>
    <s v="Standard Class"/>
    <s v="JK-15370"/>
    <s v="Jay Kimmel"/>
    <x v="0"/>
    <s v="United States"/>
    <s v="San Diego"/>
    <x v="1"/>
    <n v="92105"/>
    <x v="1"/>
    <s v="OFF-BI-10000404"/>
    <x v="1"/>
    <x v="8"/>
    <s v="Avery Printable Repositionable Plastic Tabs"/>
    <n v="13.76"/>
    <n v="2"/>
    <n v="0.2"/>
    <n v="4.6440000000000001"/>
  </r>
  <r>
    <n v="4107"/>
    <x v="2027"/>
    <x v="0"/>
    <x v="250"/>
    <n v="41513"/>
    <s v="Standard Class"/>
    <s v="DD-13570"/>
    <s v="Dorothy Dickinson"/>
    <x v="0"/>
    <s v="United States"/>
    <s v="Houston"/>
    <x v="5"/>
    <n v="77041"/>
    <x v="2"/>
    <s v="OFF-BI-10003676"/>
    <x v="1"/>
    <x v="8"/>
    <s v="GBC Standard Recycled Report Covers, Clear Plastic Sheets"/>
    <n v="4.3119999999999985"/>
    <n v="2"/>
    <n v="0.8"/>
    <n v="-6.8992000000000022"/>
  </r>
  <r>
    <n v="4108"/>
    <x v="2028"/>
    <x v="1"/>
    <x v="67"/>
    <n v="41159"/>
    <s v="Same Day"/>
    <s v="MC-17275"/>
    <s v="Marc Crier"/>
    <x v="0"/>
    <s v="United States"/>
    <s v="New York City"/>
    <x v="15"/>
    <n v="10011"/>
    <x v="3"/>
    <s v="OFF-ST-10002486"/>
    <x v="1"/>
    <x v="4"/>
    <s v="Eldon Shelf Savers Cubes and Bins"/>
    <n v="13.96"/>
    <n v="2"/>
    <n v="0"/>
    <n v="0.27919999999999945"/>
  </r>
  <r>
    <n v="4109"/>
    <x v="2028"/>
    <x v="1"/>
    <x v="67"/>
    <n v="41159"/>
    <s v="Same Day"/>
    <s v="MC-17275"/>
    <s v="Marc Crier"/>
    <x v="0"/>
    <s v="United States"/>
    <s v="New York City"/>
    <x v="15"/>
    <n v="10011"/>
    <x v="3"/>
    <s v="FUR-TA-10003837"/>
    <x v="0"/>
    <x v="3"/>
    <s v="Anderson Hickey Conga Table Tops &amp; Accessories"/>
    <n v="27.414000000000001"/>
    <n v="3"/>
    <n v="0.4"/>
    <n v="-14.163900000000005"/>
  </r>
  <r>
    <n v="4110"/>
    <x v="2029"/>
    <x v="1"/>
    <x v="707"/>
    <n v="41275"/>
    <s v="Standard Class"/>
    <s v="DL-13495"/>
    <s v="Dionis Lloyd"/>
    <x v="1"/>
    <s v="United States"/>
    <s v="Detroit"/>
    <x v="12"/>
    <n v="48227"/>
    <x v="2"/>
    <s v="TEC-PH-10002923"/>
    <x v="2"/>
    <x v="7"/>
    <s v="Logitech B530 USB Headset - headset - Full size, Binaural"/>
    <n v="73.98"/>
    <n v="2"/>
    <n v="0"/>
    <n v="19.974600000000002"/>
  </r>
  <r>
    <n v="4111"/>
    <x v="2029"/>
    <x v="1"/>
    <x v="707"/>
    <n v="41275"/>
    <s v="Standard Class"/>
    <s v="DL-13495"/>
    <s v="Dionis Lloyd"/>
    <x v="1"/>
    <s v="United States"/>
    <s v="Detroit"/>
    <x v="12"/>
    <n v="48227"/>
    <x v="2"/>
    <s v="FUR-BO-10004360"/>
    <x v="0"/>
    <x v="0"/>
    <s v="Rush Hierlooms Collection Rich Wood Bookcases"/>
    <n v="160.97999999999999"/>
    <n v="1"/>
    <n v="0"/>
    <n v="20.927400000000006"/>
  </r>
  <r>
    <n v="4112"/>
    <x v="2029"/>
    <x v="1"/>
    <x v="707"/>
    <n v="41275"/>
    <s v="Standard Class"/>
    <s v="DL-13495"/>
    <s v="Dionis Lloyd"/>
    <x v="1"/>
    <s v="United States"/>
    <s v="Detroit"/>
    <x v="12"/>
    <n v="48227"/>
    <x v="2"/>
    <s v="OFF-PA-10002160"/>
    <x v="1"/>
    <x v="10"/>
    <s v="Xerox 1978"/>
    <n v="17.34"/>
    <n v="3"/>
    <n v="0"/>
    <n v="8.4966000000000008"/>
  </r>
  <r>
    <n v="4113"/>
    <x v="2029"/>
    <x v="1"/>
    <x v="707"/>
    <n v="41275"/>
    <s v="Standard Class"/>
    <s v="DL-13495"/>
    <s v="Dionis Lloyd"/>
    <x v="1"/>
    <s v="United States"/>
    <s v="Detroit"/>
    <x v="12"/>
    <n v="48227"/>
    <x v="2"/>
    <s v="OFF-AR-10002375"/>
    <x v="1"/>
    <x v="6"/>
    <s v="Newell 351"/>
    <n v="3.28"/>
    <n v="1"/>
    <n v="0"/>
    <n v="0.9511999999999996"/>
  </r>
  <r>
    <n v="4114"/>
    <x v="2030"/>
    <x v="1"/>
    <x v="942"/>
    <n v="41036"/>
    <s v="Standard Class"/>
    <s v="NC-18625"/>
    <s v="Noah Childs"/>
    <x v="1"/>
    <s v="United States"/>
    <s v="Houston"/>
    <x v="5"/>
    <n v="77095"/>
    <x v="2"/>
    <s v="OFF-LA-10000443"/>
    <x v="1"/>
    <x v="2"/>
    <s v="Avery 501"/>
    <n v="8.8559999999999999"/>
    <n v="3"/>
    <n v="0.2"/>
    <n v="2.9888999999999997"/>
  </r>
  <r>
    <n v="4115"/>
    <x v="2030"/>
    <x v="1"/>
    <x v="942"/>
    <n v="41036"/>
    <s v="Standard Class"/>
    <s v="NC-18625"/>
    <s v="Noah Childs"/>
    <x v="1"/>
    <s v="United States"/>
    <s v="Houston"/>
    <x v="5"/>
    <n v="77095"/>
    <x v="2"/>
    <s v="TEC-PH-10001750"/>
    <x v="2"/>
    <x v="7"/>
    <s v="Samsung Rugby III"/>
    <n v="158.376"/>
    <n v="3"/>
    <n v="0.2"/>
    <n v="13.857900000000008"/>
  </r>
  <r>
    <n v="4116"/>
    <x v="2031"/>
    <x v="0"/>
    <x v="390"/>
    <n v="41606"/>
    <s v="First Class"/>
    <s v="AC-10450"/>
    <s v="Amy Cox"/>
    <x v="0"/>
    <s v="United States"/>
    <s v="Seattle"/>
    <x v="4"/>
    <n v="98105"/>
    <x v="1"/>
    <s v="OFF-BI-10004632"/>
    <x v="1"/>
    <x v="8"/>
    <s v="Ibico Hi-Tech Manual Binding System"/>
    <n v="1219.96"/>
    <n v="5"/>
    <n v="0.2"/>
    <n v="381.23749999999995"/>
  </r>
  <r>
    <n v="4117"/>
    <x v="2032"/>
    <x v="1"/>
    <x v="27"/>
    <n v="41242"/>
    <s v="Standard Class"/>
    <s v="TS-21340"/>
    <s v="Toby Swindell"/>
    <x v="0"/>
    <s v="United States"/>
    <s v="Los Angeles"/>
    <x v="1"/>
    <n v="90036"/>
    <x v="1"/>
    <s v="OFF-BI-10002813"/>
    <x v="1"/>
    <x v="8"/>
    <s v="Avery Reinforcements for Hole-Punch Pages"/>
    <n v="3.1680000000000001"/>
    <n v="2"/>
    <n v="0.2"/>
    <n v="0.99"/>
  </r>
  <r>
    <n v="4118"/>
    <x v="2032"/>
    <x v="1"/>
    <x v="27"/>
    <n v="41242"/>
    <s v="Standard Class"/>
    <s v="TS-21340"/>
    <s v="Toby Swindell"/>
    <x v="0"/>
    <s v="United States"/>
    <s v="Los Angeles"/>
    <x v="1"/>
    <n v="90036"/>
    <x v="1"/>
    <s v="OFF-PA-10002005"/>
    <x v="1"/>
    <x v="10"/>
    <s v="Xerox 225"/>
    <n v="19.440000000000001"/>
    <n v="3"/>
    <n v="0"/>
    <n v="9.3312000000000008"/>
  </r>
  <r>
    <n v="4119"/>
    <x v="2032"/>
    <x v="1"/>
    <x v="27"/>
    <n v="41242"/>
    <s v="Standard Class"/>
    <s v="TS-21340"/>
    <s v="Toby Swindell"/>
    <x v="0"/>
    <s v="United States"/>
    <s v="Los Angeles"/>
    <x v="1"/>
    <n v="90036"/>
    <x v="1"/>
    <s v="OFF-ST-10000060"/>
    <x v="1"/>
    <x v="4"/>
    <s v="Fellowes Bankers Box Staxonsteel Drawer File/Stacking System"/>
    <n v="454.86"/>
    <n v="7"/>
    <n v="0"/>
    <n v="54.583200000000019"/>
  </r>
  <r>
    <n v="4120"/>
    <x v="2032"/>
    <x v="1"/>
    <x v="27"/>
    <n v="41242"/>
    <s v="Standard Class"/>
    <s v="TS-21340"/>
    <s v="Toby Swindell"/>
    <x v="0"/>
    <s v="United States"/>
    <s v="Los Angeles"/>
    <x v="1"/>
    <n v="90036"/>
    <x v="1"/>
    <s v="OFF-BI-10002706"/>
    <x v="1"/>
    <x v="8"/>
    <s v="Avery Premier Heavy-Duty Binder with Round Locking Rings"/>
    <n v="91.391999999999996"/>
    <n v="8"/>
    <n v="0.2"/>
    <n v="29.702399999999997"/>
  </r>
  <r>
    <n v="4121"/>
    <x v="2033"/>
    <x v="3"/>
    <x v="507"/>
    <n v="41893"/>
    <s v="Standard Class"/>
    <s v="MM-17920"/>
    <s v="Michael Moore"/>
    <x v="0"/>
    <s v="United States"/>
    <s v="Philadelphia"/>
    <x v="9"/>
    <n v="19120"/>
    <x v="3"/>
    <s v="TEC-AC-10000199"/>
    <x v="2"/>
    <x v="11"/>
    <s v="Kingston Digital DataTraveler 8GB USB 2.0"/>
    <n v="19.040000000000003"/>
    <n v="4"/>
    <n v="0.2"/>
    <n v="-1.4279999999999999"/>
  </r>
  <r>
    <n v="4122"/>
    <x v="2034"/>
    <x v="3"/>
    <x v="943"/>
    <n v="41772"/>
    <s v="Same Day"/>
    <s v="LP-17080"/>
    <s v="Liz Pelletier"/>
    <x v="0"/>
    <s v="United States"/>
    <s v="Seattle"/>
    <x v="4"/>
    <n v="98103"/>
    <x v="1"/>
    <s v="OFF-PA-10002870"/>
    <x v="1"/>
    <x v="10"/>
    <s v="Ampad Phone Message Book, Recycled, 400 Message Capacity, 5 ¾” x 11”"/>
    <n v="37.44"/>
    <n v="6"/>
    <n v="0"/>
    <n v="16.847999999999999"/>
  </r>
  <r>
    <n v="4123"/>
    <x v="2034"/>
    <x v="3"/>
    <x v="943"/>
    <n v="41772"/>
    <s v="Same Day"/>
    <s v="LP-17080"/>
    <s v="Liz Pelletier"/>
    <x v="0"/>
    <s v="United States"/>
    <s v="Seattle"/>
    <x v="4"/>
    <n v="98103"/>
    <x v="1"/>
    <s v="OFF-LA-10004545"/>
    <x v="1"/>
    <x v="2"/>
    <s v="Avery 50"/>
    <n v="37.589999999999996"/>
    <n v="3"/>
    <n v="0"/>
    <n v="17.667299999999997"/>
  </r>
  <r>
    <n v="4124"/>
    <x v="2034"/>
    <x v="3"/>
    <x v="943"/>
    <n v="4177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n v="40681"/>
    <s v="Standard Class"/>
    <s v="BG-11695"/>
    <s v="Brooke Gillingham"/>
    <x v="1"/>
    <s v="United States"/>
    <s v="Watertown"/>
    <x v="15"/>
    <n v="13601"/>
    <x v="3"/>
    <s v="OFF-AP-10004249"/>
    <x v="1"/>
    <x v="9"/>
    <s v="Staples"/>
    <n v="35.910000000000004"/>
    <n v="3"/>
    <n v="0"/>
    <n v="9.6956999999999987"/>
  </r>
  <r>
    <n v="4126"/>
    <x v="2036"/>
    <x v="3"/>
    <x v="944"/>
    <n v="41852"/>
    <s v="Second Class"/>
    <s v="MG-18145"/>
    <s v="Mike Gockenbach"/>
    <x v="0"/>
    <s v="United States"/>
    <s v="Jacksonville"/>
    <x v="2"/>
    <n v="32216"/>
    <x v="0"/>
    <s v="FUR-FU-10001602"/>
    <x v="0"/>
    <x v="5"/>
    <s v="Eldon Delta Triangular Chair Mat, 52&quot; x 58&quot;, Clear"/>
    <n v="91.032000000000011"/>
    <n v="3"/>
    <n v="0.2"/>
    <n v="-2.2758000000000109"/>
  </r>
  <r>
    <n v="4127"/>
    <x v="2037"/>
    <x v="3"/>
    <x v="636"/>
    <n v="41769"/>
    <s v="First Class"/>
    <s v="GZ-14470"/>
    <s v="Gary Zandusky"/>
    <x v="0"/>
    <s v="United States"/>
    <s v="Arlington"/>
    <x v="17"/>
    <n v="22204"/>
    <x v="0"/>
    <s v="OFF-AR-10003179"/>
    <x v="1"/>
    <x v="6"/>
    <s v="Dixon Ticonderoga Core-Lock Colored Pencils"/>
    <n v="54.66"/>
    <n v="6"/>
    <n v="0"/>
    <n v="18.037799999999997"/>
  </r>
  <r>
    <n v="4128"/>
    <x v="2038"/>
    <x v="2"/>
    <x v="111"/>
    <n v="40810"/>
    <s v="Standard Class"/>
    <s v="JL-15835"/>
    <s v="John Lee"/>
    <x v="0"/>
    <s v="United States"/>
    <s v="Charlotte"/>
    <x v="3"/>
    <n v="28205"/>
    <x v="0"/>
    <s v="OFF-ST-10003722"/>
    <x v="1"/>
    <x v="4"/>
    <s v="Project Tote Personal File"/>
    <n v="67.343999999999994"/>
    <n v="6"/>
    <n v="0.2"/>
    <n v="7.5761999999999894"/>
  </r>
  <r>
    <n v="4129"/>
    <x v="2038"/>
    <x v="2"/>
    <x v="111"/>
    <n v="40810"/>
    <s v="Standard Class"/>
    <s v="JL-15835"/>
    <s v="John Lee"/>
    <x v="0"/>
    <s v="United States"/>
    <s v="Charlotte"/>
    <x v="3"/>
    <n v="28205"/>
    <x v="0"/>
    <s v="TEC-MA-10001127"/>
    <x v="2"/>
    <x v="15"/>
    <s v="HP Designjet T520 Inkjet Large Format Printer - 24&quot; Color"/>
    <n v="2624.9850000000001"/>
    <n v="3"/>
    <n v="0.5"/>
    <n v="-944.99460000000045"/>
  </r>
  <r>
    <n v="4130"/>
    <x v="2039"/>
    <x v="1"/>
    <x v="368"/>
    <n v="41003"/>
    <s v="Standard Class"/>
    <s v="DO-13435"/>
    <s v="Denny Ordway"/>
    <x v="0"/>
    <s v="United States"/>
    <s v="Seattle"/>
    <x v="4"/>
    <n v="98103"/>
    <x v="1"/>
    <s v="OFF-AP-10001947"/>
    <x v="1"/>
    <x v="9"/>
    <s v="Acco 6 Outlet Guardian Premium Plus Surge Suppressor"/>
    <n v="73.28"/>
    <n v="4"/>
    <n v="0"/>
    <n v="21.251199999999997"/>
  </r>
  <r>
    <n v="4131"/>
    <x v="2040"/>
    <x v="2"/>
    <x v="728"/>
    <n v="40872"/>
    <s v="Standard Class"/>
    <s v="AB-10600"/>
    <s v="Ann Blume"/>
    <x v="1"/>
    <s v="United States"/>
    <s v="Chicago"/>
    <x v="10"/>
    <n v="60623"/>
    <x v="2"/>
    <s v="OFF-BI-10001107"/>
    <x v="1"/>
    <x v="8"/>
    <s v="GBC White Gloss Covers, Plain Front"/>
    <n v="14.479999999999997"/>
    <n v="5"/>
    <n v="0.8"/>
    <n v="-23.89200000000001"/>
  </r>
  <r>
    <n v="4132"/>
    <x v="2041"/>
    <x v="1"/>
    <x v="740"/>
    <n v="41099"/>
    <s v="Standard Class"/>
    <s v="KB-16315"/>
    <s v="Karl Braun"/>
    <x v="0"/>
    <s v="United States"/>
    <s v="Hollywood"/>
    <x v="2"/>
    <n v="33021"/>
    <x v="0"/>
    <s v="OFF-PA-10000349"/>
    <x v="1"/>
    <x v="10"/>
    <s v="Staples"/>
    <n v="11.952000000000002"/>
    <n v="3"/>
    <n v="0.2"/>
    <n v="4.0338000000000003"/>
  </r>
  <r>
    <n v="4133"/>
    <x v="2041"/>
    <x v="1"/>
    <x v="740"/>
    <n v="41099"/>
    <s v="Standard Class"/>
    <s v="KB-16315"/>
    <s v="Karl Braun"/>
    <x v="0"/>
    <s v="United States"/>
    <s v="Hollywood"/>
    <x v="2"/>
    <n v="33021"/>
    <x v="0"/>
    <s v="OFF-PA-10003349"/>
    <x v="1"/>
    <x v="10"/>
    <s v="Xerox 1957"/>
    <n v="15.552000000000003"/>
    <n v="3"/>
    <n v="0.2"/>
    <n v="5.6375999999999999"/>
  </r>
  <r>
    <n v="4134"/>
    <x v="2042"/>
    <x v="2"/>
    <x v="78"/>
    <n v="40799"/>
    <s v="Standard Class"/>
    <s v="TT-21070"/>
    <s v="Ted Trevino"/>
    <x v="0"/>
    <s v="United States"/>
    <s v="Chesapeake"/>
    <x v="17"/>
    <n v="23320"/>
    <x v="0"/>
    <s v="OFF-FA-10002280"/>
    <x v="1"/>
    <x v="13"/>
    <s v="Advantus Plastic Paper Clips"/>
    <n v="45"/>
    <n v="9"/>
    <n v="0"/>
    <n v="21.599999999999998"/>
  </r>
  <r>
    <n v="4135"/>
    <x v="2042"/>
    <x v="2"/>
    <x v="78"/>
    <n v="40799"/>
    <s v="Standard Class"/>
    <s v="TT-21070"/>
    <s v="Ted Trevino"/>
    <x v="0"/>
    <s v="United States"/>
    <s v="Chesapeake"/>
    <x v="17"/>
    <n v="23320"/>
    <x v="0"/>
    <s v="TEC-MA-10000029"/>
    <x v="2"/>
    <x v="15"/>
    <s v="Epson WorkForce WF-2530 All-in-One Printer, Copier Scanner"/>
    <n v="209.96999999999997"/>
    <n v="3"/>
    <n v="0"/>
    <n v="90.287100000000009"/>
  </r>
  <r>
    <n v="4136"/>
    <x v="2043"/>
    <x v="3"/>
    <x v="280"/>
    <n v="41921"/>
    <s v="Standard Class"/>
    <s v="PV-18985"/>
    <s v="Paul Van Hugh"/>
    <x v="2"/>
    <s v="United States"/>
    <s v="Los Angeles"/>
    <x v="1"/>
    <n v="90036"/>
    <x v="1"/>
    <s v="OFF-BI-10002854"/>
    <x v="1"/>
    <x v="8"/>
    <s v="Performers Binder/Pad Holder, Black"/>
    <n v="112.12000000000002"/>
    <n v="5"/>
    <n v="0.2"/>
    <n v="42.045000000000002"/>
  </r>
  <r>
    <n v="4137"/>
    <x v="2043"/>
    <x v="3"/>
    <x v="280"/>
    <n v="41921"/>
    <s v="Standard Class"/>
    <s v="PV-18985"/>
    <s v="Paul Van Hugh"/>
    <x v="2"/>
    <s v="United States"/>
    <s v="Los Angeles"/>
    <x v="1"/>
    <n v="90036"/>
    <x v="1"/>
    <s v="OFF-ST-10003716"/>
    <x v="1"/>
    <x v="4"/>
    <s v="Tennsco Double-Tier Lockers"/>
    <n v="1575.14"/>
    <n v="7"/>
    <n v="0"/>
    <n v="204.76820000000001"/>
  </r>
  <r>
    <n v="4138"/>
    <x v="2044"/>
    <x v="3"/>
    <x v="123"/>
    <n v="41967"/>
    <s v="Standard Class"/>
    <s v="DD-13570"/>
    <s v="Dorothy Dickinson"/>
    <x v="0"/>
    <s v="United States"/>
    <s v="Alexandria"/>
    <x v="17"/>
    <n v="22304"/>
    <x v="0"/>
    <s v="OFF-FA-10000624"/>
    <x v="1"/>
    <x v="13"/>
    <s v="OIC Binder Clips"/>
    <n v="25.060000000000002"/>
    <n v="7"/>
    <n v="0"/>
    <n v="12.530000000000001"/>
  </r>
  <r>
    <n v="4139"/>
    <x v="2045"/>
    <x v="0"/>
    <x v="945"/>
    <n v="41641"/>
    <s v="First Class"/>
    <s v="KD-16495"/>
    <s v="Keith Dawkins"/>
    <x v="1"/>
    <s v="United States"/>
    <s v="Deer Park"/>
    <x v="5"/>
    <n v="77536"/>
    <x v="2"/>
    <s v="OFF-BI-10004654"/>
    <x v="1"/>
    <x v="8"/>
    <s v="Avery Binding System Hidden Tab Executive Style Index Sets"/>
    <n v="6.9239999999999977"/>
    <n v="6"/>
    <n v="0.8"/>
    <n v="-10.385999999999999"/>
  </r>
  <r>
    <n v="4140"/>
    <x v="2046"/>
    <x v="3"/>
    <x v="96"/>
    <n v="41978"/>
    <s v="First Class"/>
    <s v="RA-19285"/>
    <s v="Ralph Arnett"/>
    <x v="0"/>
    <s v="United States"/>
    <s v="Philadelphia"/>
    <x v="9"/>
    <n v="19120"/>
    <x v="3"/>
    <s v="OFF-ST-10001228"/>
    <x v="1"/>
    <x v="4"/>
    <s v="Personal File Boxes with Fold-Down Carry Handle"/>
    <n v="37.392000000000003"/>
    <n v="3"/>
    <n v="0.2"/>
    <n v="2.336999999999998"/>
  </r>
  <r>
    <n v="4141"/>
    <x v="2046"/>
    <x v="3"/>
    <x v="96"/>
    <n v="41978"/>
    <s v="First Class"/>
    <s v="RA-19285"/>
    <s v="Ralph Arnett"/>
    <x v="0"/>
    <s v="United States"/>
    <s v="Philadelphia"/>
    <x v="9"/>
    <n v="19120"/>
    <x v="3"/>
    <s v="FUR-FU-10003798"/>
    <x v="0"/>
    <x v="5"/>
    <s v="Ultra Door Kickplate, 8&quot;H x 34&quot;W"/>
    <n v="79.12"/>
    <n v="5"/>
    <n v="0.2"/>
    <n v="13.845999999999997"/>
  </r>
  <r>
    <n v="4142"/>
    <x v="2047"/>
    <x v="0"/>
    <x v="900"/>
    <n v="41443"/>
    <s v="Standard Class"/>
    <s v="SS-20590"/>
    <s v="Sonia Sunley"/>
    <x v="0"/>
    <s v="United States"/>
    <s v="Wichita"/>
    <x v="41"/>
    <n v="67212"/>
    <x v="2"/>
    <s v="OFF-LA-10003148"/>
    <x v="1"/>
    <x v="2"/>
    <s v="Avery 51"/>
    <n v="18.899999999999999"/>
    <n v="3"/>
    <n v="0"/>
    <n v="8.6939999999999991"/>
  </r>
  <r>
    <n v="4143"/>
    <x v="2048"/>
    <x v="2"/>
    <x v="946"/>
    <n v="40686"/>
    <s v="Standard Class"/>
    <s v="JH-15820"/>
    <s v="John Huston"/>
    <x v="0"/>
    <s v="United States"/>
    <s v="Midland"/>
    <x v="12"/>
    <n v="48640"/>
    <x v="2"/>
    <s v="OFF-BI-10001249"/>
    <x v="1"/>
    <x v="8"/>
    <s v="Avery Heavy-Duty EZD View Binder with Locking Rings"/>
    <n v="57.42"/>
    <n v="9"/>
    <n v="0"/>
    <n v="26.413199999999996"/>
  </r>
  <r>
    <n v="4144"/>
    <x v="2049"/>
    <x v="3"/>
    <x v="289"/>
    <n v="41677"/>
    <s v="Standard Class"/>
    <s v="EH-14125"/>
    <s v="Eugene Hildebrand"/>
    <x v="2"/>
    <s v="United States"/>
    <s v="San Francisco"/>
    <x v="1"/>
    <n v="94110"/>
    <x v="1"/>
    <s v="OFF-AR-10003759"/>
    <x v="1"/>
    <x v="6"/>
    <s v="Crayola Anti Dust Chalk, 12/Pack"/>
    <n v="12.74"/>
    <n v="7"/>
    <n v="0"/>
    <n v="5.7329999999999997"/>
  </r>
  <r>
    <n v="4145"/>
    <x v="2049"/>
    <x v="3"/>
    <x v="289"/>
    <n v="41677"/>
    <s v="Standard Class"/>
    <s v="EH-14125"/>
    <s v="Eugene Hildebrand"/>
    <x v="2"/>
    <s v="United States"/>
    <s v="San Francisco"/>
    <x v="1"/>
    <n v="94110"/>
    <x v="1"/>
    <s v="OFF-AR-10001227"/>
    <x v="1"/>
    <x v="6"/>
    <s v="Newell 338"/>
    <n v="8.82"/>
    <n v="3"/>
    <n v="0"/>
    <n v="2.3814000000000002"/>
  </r>
  <r>
    <n v="4146"/>
    <x v="2049"/>
    <x v="3"/>
    <x v="289"/>
    <n v="41677"/>
    <s v="Standard Class"/>
    <s v="EH-14125"/>
    <s v="Eugene Hildebrand"/>
    <x v="2"/>
    <s v="United States"/>
    <s v="San Francisco"/>
    <x v="1"/>
    <n v="94110"/>
    <x v="1"/>
    <s v="FUR-CH-10000863"/>
    <x v="0"/>
    <x v="1"/>
    <s v="Novimex Swivel Fabric Task Chair"/>
    <n v="120.78399999999999"/>
    <n v="1"/>
    <n v="0.2"/>
    <n v="-13.588200000000001"/>
  </r>
  <r>
    <n v="4147"/>
    <x v="2050"/>
    <x v="1"/>
    <x v="109"/>
    <n v="4124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n v="41941"/>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n v="41941"/>
    <s v="Standard Class"/>
    <s v="RB-19330"/>
    <s v="Randy Bradley"/>
    <x v="0"/>
    <s v="United States"/>
    <s v="Austin"/>
    <x v="5"/>
    <n v="78745"/>
    <x v="2"/>
    <s v="OFF-ST-10004507"/>
    <x v="1"/>
    <x v="4"/>
    <s v="Advantus Rolling Storage Box"/>
    <n v="13.719999999999999"/>
    <n v="1"/>
    <n v="0.2"/>
    <n v="1.2004999999999999"/>
  </r>
  <r>
    <n v="4150"/>
    <x v="2051"/>
    <x v="3"/>
    <x v="436"/>
    <n v="41941"/>
    <s v="Standard Class"/>
    <s v="RB-19330"/>
    <s v="Randy Bradley"/>
    <x v="0"/>
    <s v="United States"/>
    <s v="Austin"/>
    <x v="5"/>
    <n v="78745"/>
    <x v="2"/>
    <s v="TEC-AC-10002942"/>
    <x v="2"/>
    <x v="11"/>
    <s v="WD My Passport Ultra 1TB Portable External Hard Drive"/>
    <n v="55.2"/>
    <n v="1"/>
    <n v="0.2"/>
    <n v="-2.0700000000000038"/>
  </r>
  <r>
    <n v="4151"/>
    <x v="2051"/>
    <x v="3"/>
    <x v="436"/>
    <n v="41941"/>
    <s v="Standard Class"/>
    <s v="RB-19330"/>
    <s v="Randy Bradley"/>
    <x v="0"/>
    <s v="United States"/>
    <s v="Austin"/>
    <x v="5"/>
    <n v="78745"/>
    <x v="2"/>
    <s v="OFF-ST-10002344"/>
    <x v="1"/>
    <x v="4"/>
    <s v="Carina 42&quot;Hx23 3/4&quot;W Media Storage Unit"/>
    <n v="259.13600000000002"/>
    <n v="4"/>
    <n v="0.2"/>
    <n v="-58.305599999999984"/>
  </r>
  <r>
    <n v="4152"/>
    <x v="2052"/>
    <x v="3"/>
    <x v="210"/>
    <n v="41894"/>
    <s v="Standard Class"/>
    <s v="CB-12025"/>
    <s v="Cassandra Brandow"/>
    <x v="0"/>
    <s v="United States"/>
    <s v="Philadelphia"/>
    <x v="9"/>
    <n v="19134"/>
    <x v="3"/>
    <s v="OFF-LA-10002475"/>
    <x v="1"/>
    <x v="2"/>
    <s v="Avery 519"/>
    <n v="29.24"/>
    <n v="5"/>
    <n v="0.2"/>
    <n v="9.8685000000000009"/>
  </r>
  <r>
    <n v="4153"/>
    <x v="2052"/>
    <x v="3"/>
    <x v="210"/>
    <n v="41894"/>
    <s v="Standard Class"/>
    <s v="CB-12025"/>
    <s v="Cassandra Brandow"/>
    <x v="0"/>
    <s v="United States"/>
    <s v="Philadelphia"/>
    <x v="9"/>
    <n v="19134"/>
    <x v="3"/>
    <s v="OFF-PA-10003072"/>
    <x v="1"/>
    <x v="10"/>
    <s v="Eureka Recycled Copy Paper 8 1/2&quot; x 11&quot;, Ream"/>
    <n v="15.552000000000003"/>
    <n v="3"/>
    <n v="0.2"/>
    <n v="5.4432"/>
  </r>
  <r>
    <n v="4154"/>
    <x v="2052"/>
    <x v="3"/>
    <x v="210"/>
    <n v="41894"/>
    <s v="Standard Class"/>
    <s v="CB-12025"/>
    <s v="Cassandra Brandow"/>
    <x v="0"/>
    <s v="United States"/>
    <s v="Philadelphia"/>
    <x v="9"/>
    <n v="19134"/>
    <x v="3"/>
    <s v="OFF-EN-10001509"/>
    <x v="1"/>
    <x v="12"/>
    <s v="Poly String Tie Envelopes"/>
    <n v="4.8960000000000008"/>
    <n v="3"/>
    <n v="0.2"/>
    <n v="1.6523999999999992"/>
  </r>
  <r>
    <n v="4155"/>
    <x v="2053"/>
    <x v="0"/>
    <x v="723"/>
    <n v="41643"/>
    <s v="Standard Class"/>
    <s v="MP-17965"/>
    <s v="Michael Paige"/>
    <x v="1"/>
    <s v="United States"/>
    <s v="Bristol"/>
    <x v="18"/>
    <n v="37620"/>
    <x v="0"/>
    <s v="OFF-BI-10004781"/>
    <x v="1"/>
    <x v="8"/>
    <s v="GBC Wire Binding Strips"/>
    <n v="38.088000000000001"/>
    <n v="4"/>
    <n v="0.7"/>
    <n v="-27.93119999999999"/>
  </r>
  <r>
    <n v="4156"/>
    <x v="2053"/>
    <x v="0"/>
    <x v="723"/>
    <n v="41643"/>
    <s v="Standard Class"/>
    <s v="MP-17965"/>
    <s v="Michael Paige"/>
    <x v="1"/>
    <s v="United States"/>
    <s v="Bristol"/>
    <x v="18"/>
    <n v="37620"/>
    <x v="0"/>
    <s v="OFF-BI-10000145"/>
    <x v="1"/>
    <x v="8"/>
    <s v="Zipper Ring Binder Pockets"/>
    <n v="2.8080000000000007"/>
    <n v="3"/>
    <n v="0.7"/>
    <n v="-1.9656000000000002"/>
  </r>
  <r>
    <n v="4157"/>
    <x v="2054"/>
    <x v="1"/>
    <x v="901"/>
    <n v="41252"/>
    <s v="Second Class"/>
    <s v="SW-20245"/>
    <s v="Scot Wooten"/>
    <x v="0"/>
    <s v="United States"/>
    <s v="Philadelphia"/>
    <x v="9"/>
    <n v="19140"/>
    <x v="3"/>
    <s v="TEC-AC-10003280"/>
    <x v="2"/>
    <x v="11"/>
    <s v="Belkin F8E887 USB Wired Ergonomic Keyboard"/>
    <n v="47.984000000000002"/>
    <n v="2"/>
    <n v="0.2"/>
    <n v="0.59979999999999656"/>
  </r>
  <r>
    <n v="4158"/>
    <x v="2054"/>
    <x v="1"/>
    <x v="901"/>
    <n v="41252"/>
    <s v="Second Class"/>
    <s v="SW-20245"/>
    <s v="Scot Wooten"/>
    <x v="0"/>
    <s v="United States"/>
    <s v="Philadelphia"/>
    <x v="9"/>
    <n v="19140"/>
    <x v="3"/>
    <s v="OFF-BI-10001107"/>
    <x v="1"/>
    <x v="8"/>
    <s v="GBC White Gloss Covers, Plain Front"/>
    <n v="26.064000000000007"/>
    <n v="6"/>
    <n v="0.7"/>
    <n v="-19.982399999999991"/>
  </r>
  <r>
    <n v="4159"/>
    <x v="2055"/>
    <x v="2"/>
    <x v="301"/>
    <n v="40855"/>
    <s v="Standard Class"/>
    <s v="SM-20950"/>
    <s v="Suzanne McNair"/>
    <x v="1"/>
    <s v="United States"/>
    <s v="Chicago"/>
    <x v="10"/>
    <n v="60610"/>
    <x v="2"/>
    <s v="OFF-PA-10000533"/>
    <x v="1"/>
    <x v="10"/>
    <s v="Southworth Parchment Paper &amp; Envelopes"/>
    <n v="15.696000000000002"/>
    <n v="3"/>
    <n v="0.2"/>
    <n v="5.1011999999999995"/>
  </r>
  <r>
    <n v="4160"/>
    <x v="2056"/>
    <x v="0"/>
    <x v="947"/>
    <n v="41388"/>
    <s v="Standard Class"/>
    <s v="AP-10915"/>
    <s v="Arthur Prichep"/>
    <x v="0"/>
    <s v="United States"/>
    <s v="Columbus"/>
    <x v="32"/>
    <n v="31907"/>
    <x v="0"/>
    <s v="OFF-AR-10003056"/>
    <x v="1"/>
    <x v="6"/>
    <s v="Newell 341"/>
    <n v="12.84"/>
    <n v="3"/>
    <n v="0"/>
    <n v="3.7235999999999989"/>
  </r>
  <r>
    <n v="4161"/>
    <x v="2057"/>
    <x v="3"/>
    <x v="304"/>
    <n v="41778"/>
    <s v="Standard Class"/>
    <s v="AH-10465"/>
    <s v="Amy Hunt"/>
    <x v="0"/>
    <s v="United States"/>
    <s v="New York City"/>
    <x v="15"/>
    <n v="10035"/>
    <x v="3"/>
    <s v="TEC-PH-10002834"/>
    <x v="2"/>
    <x v="7"/>
    <s v="Google Nexus 5"/>
    <n v="539.97"/>
    <n v="3"/>
    <n v="0"/>
    <n v="134.99250000000001"/>
  </r>
  <r>
    <n v="4162"/>
    <x v="2057"/>
    <x v="3"/>
    <x v="304"/>
    <n v="41778"/>
    <s v="Standard Class"/>
    <s v="AH-10465"/>
    <s v="Amy Hunt"/>
    <x v="0"/>
    <s v="United States"/>
    <s v="New York City"/>
    <x v="15"/>
    <n v="10035"/>
    <x v="3"/>
    <s v="OFF-ST-10002214"/>
    <x v="1"/>
    <x v="4"/>
    <s v="X-Rack File for Hanging Folders"/>
    <n v="22.58"/>
    <n v="2"/>
    <n v="0"/>
    <n v="5.8707999999999991"/>
  </r>
  <r>
    <n v="4163"/>
    <x v="2058"/>
    <x v="1"/>
    <x v="948"/>
    <n v="40986"/>
    <s v="Standard Class"/>
    <s v="EP-13915"/>
    <s v="Emily Phan"/>
    <x v="0"/>
    <s v="United States"/>
    <s v="Dover"/>
    <x v="38"/>
    <n v="3820"/>
    <x v="3"/>
    <s v="OFF-LA-10004484"/>
    <x v="1"/>
    <x v="2"/>
    <s v="Avery 476"/>
    <n v="16.52"/>
    <n v="4"/>
    <n v="0"/>
    <n v="7.5991999999999997"/>
  </r>
  <r>
    <n v="4164"/>
    <x v="2058"/>
    <x v="1"/>
    <x v="948"/>
    <n v="40986"/>
    <s v="Standard Class"/>
    <s v="EP-13915"/>
    <s v="Emily Phan"/>
    <x v="0"/>
    <s v="United States"/>
    <s v="Dover"/>
    <x v="38"/>
    <n v="3820"/>
    <x v="3"/>
    <s v="OFF-BI-10003091"/>
    <x v="1"/>
    <x v="8"/>
    <s v="GBC DocuBind TL200 Manual Binding Machine"/>
    <n v="671.93999999999994"/>
    <n v="3"/>
    <n v="0"/>
    <n v="315.81179999999995"/>
  </r>
  <r>
    <n v="4165"/>
    <x v="2059"/>
    <x v="3"/>
    <x v="424"/>
    <n v="41656"/>
    <s v="First Class"/>
    <s v="TP-21565"/>
    <s v="Tracy Poddar"/>
    <x v="1"/>
    <s v="United States"/>
    <s v="Aurora"/>
    <x v="22"/>
    <n v="80013"/>
    <x v="1"/>
    <s v="TEC-AC-10003027"/>
    <x v="2"/>
    <x v="11"/>
    <s v="Imation 8GB Mini TravelDrive USB 2.0 Flash Drive"/>
    <n v="169.06400000000002"/>
    <n v="7"/>
    <n v="0.2"/>
    <n v="-14.793099999999995"/>
  </r>
  <r>
    <n v="4166"/>
    <x v="2059"/>
    <x v="3"/>
    <x v="424"/>
    <n v="41656"/>
    <s v="First Class"/>
    <s v="TP-21565"/>
    <s v="Tracy Poddar"/>
    <x v="1"/>
    <s v="United States"/>
    <s v="Aurora"/>
    <x v="22"/>
    <n v="80013"/>
    <x v="1"/>
    <s v="OFF-ST-10003638"/>
    <x v="1"/>
    <x v="4"/>
    <s v="Mobile Personal File Cube"/>
    <n v="168.624"/>
    <n v="9"/>
    <n v="0.2"/>
    <n v="14.754599999999996"/>
  </r>
  <r>
    <n v="4167"/>
    <x v="2060"/>
    <x v="1"/>
    <x v="936"/>
    <n v="40981"/>
    <s v="Standard Class"/>
    <s v="AR-10825"/>
    <s v="Anthony Rawles"/>
    <x v="1"/>
    <s v="United States"/>
    <s v="Long Beach"/>
    <x v="15"/>
    <n v="11561"/>
    <x v="3"/>
    <s v="OFF-PA-10003848"/>
    <x v="1"/>
    <x v="10"/>
    <s v="Xerox 1997"/>
    <n v="19.440000000000001"/>
    <n v="3"/>
    <n v="0"/>
    <n v="9.3312000000000008"/>
  </r>
  <r>
    <n v="4168"/>
    <x v="2061"/>
    <x v="2"/>
    <x v="856"/>
    <n v="40829"/>
    <s v="First Class"/>
    <s v="HA-14920"/>
    <s v="Helen Andreada"/>
    <x v="0"/>
    <s v="United States"/>
    <s v="Pasadena"/>
    <x v="1"/>
    <n v="91104"/>
    <x v="1"/>
    <s v="OFF-ST-10002352"/>
    <x v="1"/>
    <x v="4"/>
    <s v="Iris Project Case"/>
    <n v="31.92"/>
    <n v="4"/>
    <n v="0"/>
    <n v="8.299199999999999"/>
  </r>
  <r>
    <n v="4169"/>
    <x v="2061"/>
    <x v="2"/>
    <x v="856"/>
    <n v="40829"/>
    <s v="First Class"/>
    <s v="HA-14920"/>
    <s v="Helen Andreada"/>
    <x v="0"/>
    <s v="United States"/>
    <s v="Pasadena"/>
    <x v="1"/>
    <n v="91104"/>
    <x v="1"/>
    <s v="FUR-CH-10000229"/>
    <x v="0"/>
    <x v="1"/>
    <s v="Global Enterprise Series Seating High-Back Swivel/Tilt Chairs"/>
    <n v="433.56800000000004"/>
    <n v="2"/>
    <n v="0.2"/>
    <n v="-65.035200000000046"/>
  </r>
  <r>
    <n v="4170"/>
    <x v="2062"/>
    <x v="1"/>
    <x v="657"/>
    <n v="41013"/>
    <s v="First Class"/>
    <s v="HJ-14875"/>
    <s v="Heather Jas"/>
    <x v="2"/>
    <s v="United States"/>
    <s v="Mesa"/>
    <x v="16"/>
    <n v="85204"/>
    <x v="1"/>
    <s v="OFF-PA-10000788"/>
    <x v="1"/>
    <x v="10"/>
    <s v="Xerox 210"/>
    <n v="31.104000000000006"/>
    <n v="6"/>
    <n v="0.2"/>
    <n v="10.8864"/>
  </r>
  <r>
    <n v="4171"/>
    <x v="2062"/>
    <x v="1"/>
    <x v="657"/>
    <n v="41013"/>
    <s v="First Class"/>
    <s v="HJ-14875"/>
    <s v="Heather Jas"/>
    <x v="2"/>
    <s v="United States"/>
    <s v="Mesa"/>
    <x v="16"/>
    <n v="85204"/>
    <x v="1"/>
    <s v="OFF-PA-10002968"/>
    <x v="1"/>
    <x v="10"/>
    <s v="Xerox 1973"/>
    <n v="54.816000000000003"/>
    <n v="3"/>
    <n v="0.2"/>
    <n v="17.815199999999997"/>
  </r>
  <r>
    <n v="4172"/>
    <x v="2063"/>
    <x v="3"/>
    <x v="673"/>
    <n v="41964"/>
    <s v="Standard Class"/>
    <s v="JK-15370"/>
    <s v="Jay Kimmel"/>
    <x v="0"/>
    <s v="United States"/>
    <s v="Fresno"/>
    <x v="1"/>
    <n v="93727"/>
    <x v="1"/>
    <s v="OFF-ST-10002486"/>
    <x v="1"/>
    <x v="4"/>
    <s v="Eldon Shelf Savers Cubes and Bins"/>
    <n v="48.86"/>
    <n v="7"/>
    <n v="0"/>
    <n v="0.97719999999999807"/>
  </r>
  <r>
    <n v="4173"/>
    <x v="2064"/>
    <x v="0"/>
    <x v="949"/>
    <n v="41457"/>
    <s v="Same Day"/>
    <s v="JF-15355"/>
    <s v="Jay Fein"/>
    <x v="0"/>
    <s v="United States"/>
    <s v="Columbia"/>
    <x v="20"/>
    <n v="29203"/>
    <x v="0"/>
    <s v="OFF-BI-10002215"/>
    <x v="1"/>
    <x v="8"/>
    <s v="Wilson Jones Hanging View Binder, White, 1&quot;"/>
    <n v="14.2"/>
    <n v="2"/>
    <n v="0"/>
    <n v="6.5319999999999991"/>
  </r>
  <r>
    <n v="4174"/>
    <x v="2064"/>
    <x v="0"/>
    <x v="949"/>
    <n v="41457"/>
    <s v="Same Day"/>
    <s v="JF-15355"/>
    <s v="Jay Fein"/>
    <x v="0"/>
    <s v="United States"/>
    <s v="Columbia"/>
    <x v="20"/>
    <n v="29203"/>
    <x v="0"/>
    <s v="OFF-PA-10000788"/>
    <x v="1"/>
    <x v="10"/>
    <s v="Xerox 210"/>
    <n v="12.96"/>
    <n v="2"/>
    <n v="0"/>
    <n v="6.2208000000000006"/>
  </r>
  <r>
    <n v="4175"/>
    <x v="2064"/>
    <x v="0"/>
    <x v="949"/>
    <n v="41457"/>
    <s v="Same Day"/>
    <s v="JF-15355"/>
    <s v="Jay Fein"/>
    <x v="0"/>
    <s v="United States"/>
    <s v="Columbia"/>
    <x v="20"/>
    <n v="29203"/>
    <x v="0"/>
    <s v="OFF-BI-10003364"/>
    <x v="1"/>
    <x v="8"/>
    <s v="Binding Machine Supplies"/>
    <n v="58.34"/>
    <n v="2"/>
    <n v="0"/>
    <n v="28.0032"/>
  </r>
  <r>
    <n v="4176"/>
    <x v="2065"/>
    <x v="1"/>
    <x v="239"/>
    <n v="41243"/>
    <s v="First Class"/>
    <s v="EK-13795"/>
    <s v="Eileen Kiefer"/>
    <x v="2"/>
    <s v="United States"/>
    <s v="Santa Ana"/>
    <x v="1"/>
    <n v="92704"/>
    <x v="1"/>
    <s v="OFF-AR-10003582"/>
    <x v="1"/>
    <x v="6"/>
    <s v="Boston Electric Pencil Sharpener, Model 1818, Charcoal Black"/>
    <n v="56.3"/>
    <n v="2"/>
    <n v="0"/>
    <n v="15.764000000000003"/>
  </r>
  <r>
    <n v="4177"/>
    <x v="2066"/>
    <x v="2"/>
    <x v="884"/>
    <n v="40645"/>
    <s v="Standard Class"/>
    <s v="RS-19765"/>
    <s v="Roland Schwarz"/>
    <x v="1"/>
    <s v="United States"/>
    <s v="Columbia"/>
    <x v="20"/>
    <n v="29203"/>
    <x v="0"/>
    <s v="TEC-PH-10003273"/>
    <x v="2"/>
    <x v="7"/>
    <s v="AT&amp;T TR1909W"/>
    <n v="629.94999999999993"/>
    <n v="5"/>
    <n v="0"/>
    <n v="163.78700000000003"/>
  </r>
  <r>
    <n v="4178"/>
    <x v="2066"/>
    <x v="2"/>
    <x v="884"/>
    <n v="40645"/>
    <s v="Standard Class"/>
    <s v="RS-19765"/>
    <s v="Roland Schwarz"/>
    <x v="1"/>
    <s v="United States"/>
    <s v="Columbia"/>
    <x v="20"/>
    <n v="29203"/>
    <x v="0"/>
    <s v="OFF-PA-10000100"/>
    <x v="1"/>
    <x v="10"/>
    <s v="Xerox 1945"/>
    <n v="122.97"/>
    <n v="3"/>
    <n v="0"/>
    <n v="60.255300000000005"/>
  </r>
  <r>
    <n v="4179"/>
    <x v="2067"/>
    <x v="0"/>
    <x v="950"/>
    <n v="41444"/>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n v="41709"/>
    <s v="Standard Class"/>
    <s v="BF-11170"/>
    <s v="Ben Ferrer"/>
    <x v="2"/>
    <s v="United States"/>
    <s v="San Francisco"/>
    <x v="1"/>
    <n v="94109"/>
    <x v="1"/>
    <s v="OFF-BI-10004182"/>
    <x v="1"/>
    <x v="8"/>
    <s v="Economy Binders"/>
    <n v="14.976000000000001"/>
    <n v="9"/>
    <n v="0.2"/>
    <n v="5.4288000000000007"/>
  </r>
  <r>
    <n v="4181"/>
    <x v="2069"/>
    <x v="3"/>
    <x v="566"/>
    <n v="41924"/>
    <s v="Standard Class"/>
    <s v="JK-15730"/>
    <s v="Joe Kamberova"/>
    <x v="0"/>
    <s v="United States"/>
    <s v="Houston"/>
    <x v="5"/>
    <n v="77036"/>
    <x v="2"/>
    <s v="OFF-BI-10000756"/>
    <x v="1"/>
    <x v="8"/>
    <s v="Storex DuraTech Recycled Plastic Frosted Binders"/>
    <n v="4.2399999999999993"/>
    <n v="5"/>
    <n v="0.8"/>
    <n v="-6.3599999999999994"/>
  </r>
  <r>
    <n v="4182"/>
    <x v="2070"/>
    <x v="3"/>
    <x v="833"/>
    <n v="41925"/>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n v="41925"/>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n v="41925"/>
    <s v="Standard Class"/>
    <s v="CR-12820"/>
    <s v="Cyra Reiten"/>
    <x v="2"/>
    <s v="United States"/>
    <s v="New York City"/>
    <x v="15"/>
    <n v="10035"/>
    <x v="3"/>
    <s v="OFF-ST-10000991"/>
    <x v="1"/>
    <x v="4"/>
    <s v="Space Solutions HD Industrial Steel Shelving."/>
    <n v="344.90999999999997"/>
    <n v="3"/>
    <n v="0"/>
    <n v="10.347300000000004"/>
  </r>
  <r>
    <n v="4185"/>
    <x v="2071"/>
    <x v="0"/>
    <x v="5"/>
    <n v="41616"/>
    <s v="First Class"/>
    <s v="AG-10300"/>
    <s v="Aleksandra Gannaway"/>
    <x v="1"/>
    <s v="United States"/>
    <s v="Franklin"/>
    <x v="31"/>
    <n v="2038"/>
    <x v="3"/>
    <s v="FUR-BO-10002853"/>
    <x v="0"/>
    <x v="0"/>
    <s v="O'Sullivan 5-Shelf Heavy-Duty Bookcases"/>
    <n v="81.94"/>
    <n v="1"/>
    <n v="0"/>
    <n v="20.484999999999999"/>
  </r>
  <r>
    <n v="4186"/>
    <x v="2072"/>
    <x v="0"/>
    <x v="147"/>
    <n v="41570"/>
    <s v="First Class"/>
    <s v="CM-12160"/>
    <s v="Charles McCrossin"/>
    <x v="0"/>
    <s v="United States"/>
    <s v="Baltimore"/>
    <x v="39"/>
    <n v="21215"/>
    <x v="3"/>
    <s v="TEC-AC-10004510"/>
    <x v="2"/>
    <x v="11"/>
    <s v="Logitech Desktop MK120 Mouse and keyboard Combo"/>
    <n v="98.16"/>
    <n v="6"/>
    <n v="0"/>
    <n v="9.8159999999999954"/>
  </r>
  <r>
    <n v="4187"/>
    <x v="2073"/>
    <x v="3"/>
    <x v="796"/>
    <n v="41783"/>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n v="41783"/>
    <s v="Standard Class"/>
    <s v="SG-20890"/>
    <s v="Susan Gilcrest"/>
    <x v="1"/>
    <s v="United States"/>
    <s v="Mcallen"/>
    <x v="5"/>
    <n v="78501"/>
    <x v="2"/>
    <s v="OFF-BI-10002571"/>
    <x v="1"/>
    <x v="8"/>
    <s v="Avery Framed View Binder, EZD Ring (Locking), Navy, 1 1/2&quot;"/>
    <n v="1.9959999999999996"/>
    <n v="1"/>
    <n v="0.8"/>
    <n v="-3.293400000000001"/>
  </r>
  <r>
    <n v="4189"/>
    <x v="2073"/>
    <x v="3"/>
    <x v="796"/>
    <n v="41783"/>
    <s v="Standard Class"/>
    <s v="SG-20890"/>
    <s v="Susan Gilcrest"/>
    <x v="1"/>
    <s v="United States"/>
    <s v="Mcallen"/>
    <x v="5"/>
    <n v="78501"/>
    <x v="2"/>
    <s v="OFF-ST-10004835"/>
    <x v="1"/>
    <x v="4"/>
    <s v="Plastic Stacking Crates &amp; Casters"/>
    <n v="8.9280000000000008"/>
    <n v="2"/>
    <n v="0.2"/>
    <n v="0.66959999999999997"/>
  </r>
  <r>
    <n v="4190"/>
    <x v="2074"/>
    <x v="0"/>
    <x v="182"/>
    <n v="41549"/>
    <s v="Second Class"/>
    <s v="CS-12175"/>
    <s v="Charles Sheldon"/>
    <x v="1"/>
    <s v="United States"/>
    <s v="Iowa City"/>
    <x v="23"/>
    <n v="52240"/>
    <x v="2"/>
    <s v="OFF-PA-10004022"/>
    <x v="1"/>
    <x v="10"/>
    <s v="Hammermill Color Copier Paper (28Lb. and 96 Bright)"/>
    <n v="9.99"/>
    <n v="1"/>
    <n v="0"/>
    <n v="4.4954999999999998"/>
  </r>
  <r>
    <n v="4191"/>
    <x v="2075"/>
    <x v="3"/>
    <x v="701"/>
    <n v="41966"/>
    <s v="Standard Class"/>
    <s v="HL-15040"/>
    <s v="Hunter Lopez"/>
    <x v="0"/>
    <s v="United States"/>
    <s v="Newark"/>
    <x v="13"/>
    <n v="19711"/>
    <x v="3"/>
    <s v="TEC-CO-10004722"/>
    <x v="2"/>
    <x v="16"/>
    <s v="Canon imageCLASS 2200 Advanced Copier"/>
    <n v="10499.97"/>
    <n v="3"/>
    <n v="0"/>
    <n v="5039.9856"/>
  </r>
  <r>
    <n v="4192"/>
    <x v="2076"/>
    <x v="1"/>
    <x v="951"/>
    <n v="41098"/>
    <s v="Same Day"/>
    <s v="DM-13015"/>
    <s v="Darrin Martin"/>
    <x v="0"/>
    <s v="United States"/>
    <s v="Houston"/>
    <x v="5"/>
    <n v="77070"/>
    <x v="2"/>
    <s v="OFF-PA-10004248"/>
    <x v="1"/>
    <x v="10"/>
    <s v="Xerox 1990"/>
    <n v="21.12"/>
    <n v="5"/>
    <n v="0.2"/>
    <n v="6.5999999999999988"/>
  </r>
  <r>
    <n v="4193"/>
    <x v="2077"/>
    <x v="1"/>
    <x v="547"/>
    <n v="41233"/>
    <s v="Standard Class"/>
    <s v="HK-14890"/>
    <s v="Heather Kirkland"/>
    <x v="1"/>
    <s v="United States"/>
    <s v="Boise"/>
    <x v="45"/>
    <n v="83704"/>
    <x v="1"/>
    <s v="FUR-TA-10000577"/>
    <x v="0"/>
    <x v="3"/>
    <s v="Bretford CR4500 Series Slim Rectangular Table"/>
    <n v="696.42"/>
    <n v="2"/>
    <n v="0"/>
    <n v="160.17660000000001"/>
  </r>
  <r>
    <n v="4194"/>
    <x v="2077"/>
    <x v="1"/>
    <x v="547"/>
    <n v="41233"/>
    <s v="Standard Class"/>
    <s v="HK-14890"/>
    <s v="Heather Kirkland"/>
    <x v="1"/>
    <s v="United States"/>
    <s v="Boise"/>
    <x v="45"/>
    <n v="83704"/>
    <x v="1"/>
    <s v="TEC-PH-10001254"/>
    <x v="2"/>
    <x v="7"/>
    <s v="Jabra BIZ 2300 Duo QD Duo Corded Headset"/>
    <n v="304.77600000000001"/>
    <n v="3"/>
    <n v="0.2"/>
    <n v="22.858199999999982"/>
  </r>
  <r>
    <n v="4195"/>
    <x v="2078"/>
    <x v="1"/>
    <x v="652"/>
    <n v="41082"/>
    <s v="Standard Class"/>
    <s v="BG-11740"/>
    <s v="Bruce Geld"/>
    <x v="0"/>
    <s v="United States"/>
    <s v="San Diego"/>
    <x v="1"/>
    <n v="92105"/>
    <x v="1"/>
    <s v="OFF-AR-10001044"/>
    <x v="1"/>
    <x v="6"/>
    <s v="BOSTON Ranger #55 Pencil Sharpener, Black"/>
    <n v="51.98"/>
    <n v="2"/>
    <n v="0"/>
    <n v="15.074199999999998"/>
  </r>
  <r>
    <n v="4196"/>
    <x v="2079"/>
    <x v="0"/>
    <x v="143"/>
    <n v="41379"/>
    <s v="Standard Class"/>
    <s v="CK-12595"/>
    <s v="Clytie Kelty"/>
    <x v="0"/>
    <s v="United States"/>
    <s v="Los Angeles"/>
    <x v="1"/>
    <n v="90032"/>
    <x v="1"/>
    <s v="FUR-FU-10002597"/>
    <x v="0"/>
    <x v="5"/>
    <s v="C-Line Magnetic Cubicle Keepers, Clear Polypropylene"/>
    <n v="24.700000000000003"/>
    <n v="5"/>
    <n v="0"/>
    <n v="10.374000000000001"/>
  </r>
  <r>
    <n v="4197"/>
    <x v="2080"/>
    <x v="1"/>
    <x v="24"/>
    <n v="41022"/>
    <s v="Second Class"/>
    <s v="RF-19735"/>
    <s v="Roland Fjeld"/>
    <x v="0"/>
    <s v="United States"/>
    <s v="New York City"/>
    <x v="15"/>
    <n v="10024"/>
    <x v="3"/>
    <s v="OFF-LA-10004093"/>
    <x v="1"/>
    <x v="2"/>
    <s v="Avery 486"/>
    <n v="21.93"/>
    <n v="3"/>
    <n v="0"/>
    <n v="10.307099999999998"/>
  </r>
  <r>
    <n v="4198"/>
    <x v="2081"/>
    <x v="0"/>
    <x v="275"/>
    <n v="41617"/>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n v="41617"/>
    <s v="Standard Class"/>
    <s v="CJ-12010"/>
    <s v="Caroline Jumper"/>
    <x v="0"/>
    <s v="United States"/>
    <s v="Philadelphia"/>
    <x v="9"/>
    <n v="19134"/>
    <x v="3"/>
    <s v="OFF-BI-10001072"/>
    <x v="1"/>
    <x v="8"/>
    <s v="GBC Clear Cover, 8-1/2 x 11, unpunched, 25 covers per pack"/>
    <n v="18.192000000000004"/>
    <n v="4"/>
    <n v="0.7"/>
    <n v="-14.553600000000003"/>
  </r>
  <r>
    <n v="4200"/>
    <x v="2082"/>
    <x v="1"/>
    <x v="895"/>
    <n v="41253"/>
    <s v="Same Day"/>
    <s v="MA-17560"/>
    <s v="Matt Abelman"/>
    <x v="2"/>
    <s v="United States"/>
    <s v="New York City"/>
    <x v="15"/>
    <n v="10024"/>
    <x v="3"/>
    <s v="OFF-LA-10004093"/>
    <x v="1"/>
    <x v="2"/>
    <s v="Avery 486"/>
    <n v="7.31"/>
    <n v="1"/>
    <n v="0"/>
    <n v="3.4356999999999998"/>
  </r>
  <r>
    <n v="4201"/>
    <x v="2082"/>
    <x v="1"/>
    <x v="895"/>
    <n v="41253"/>
    <s v="Same Day"/>
    <s v="MA-17560"/>
    <s v="Matt Abelman"/>
    <x v="2"/>
    <s v="United States"/>
    <s v="New York City"/>
    <x v="15"/>
    <n v="10024"/>
    <x v="3"/>
    <s v="TEC-CO-10002095"/>
    <x v="2"/>
    <x v="16"/>
    <s v="Hewlett Packard 610 Color Digital Copier / Printer"/>
    <n v="799.98400000000004"/>
    <n v="2"/>
    <n v="0.2"/>
    <n v="249.99499999999998"/>
  </r>
  <r>
    <n v="4202"/>
    <x v="2082"/>
    <x v="1"/>
    <x v="895"/>
    <n v="41253"/>
    <s v="Same Day"/>
    <s v="MA-17560"/>
    <s v="Matt Abelman"/>
    <x v="2"/>
    <s v="United States"/>
    <s v="New York City"/>
    <x v="15"/>
    <n v="10024"/>
    <x v="3"/>
    <s v="OFF-PA-10002713"/>
    <x v="1"/>
    <x v="10"/>
    <s v="Adams Phone Message Book, 200 Message Capacity, 8 1/16” x 11”"/>
    <n v="41.28"/>
    <n v="6"/>
    <n v="0"/>
    <n v="18.988799999999998"/>
  </r>
  <r>
    <n v="4203"/>
    <x v="2082"/>
    <x v="1"/>
    <x v="895"/>
    <n v="41253"/>
    <s v="Same Day"/>
    <s v="MA-17560"/>
    <s v="Matt Abelman"/>
    <x v="2"/>
    <s v="United States"/>
    <s v="New York City"/>
    <x v="15"/>
    <n v="10024"/>
    <x v="3"/>
    <s v="OFF-PA-10002254"/>
    <x v="1"/>
    <x v="10"/>
    <s v="Xerox 1883"/>
    <n v="184.66"/>
    <n v="7"/>
    <n v="0"/>
    <n v="84.943599999999989"/>
  </r>
  <r>
    <n v="4204"/>
    <x v="2083"/>
    <x v="2"/>
    <x v="656"/>
    <n v="40849"/>
    <s v="Second Class"/>
    <s v="AM-10705"/>
    <s v="Anne McFarland"/>
    <x v="0"/>
    <s v="United States"/>
    <s v="Cranston"/>
    <x v="34"/>
    <n v="2920"/>
    <x v="3"/>
    <s v="OFF-AR-10001683"/>
    <x v="1"/>
    <x v="6"/>
    <s v="Lumber Crayons"/>
    <n v="49.25"/>
    <n v="5"/>
    <n v="0"/>
    <n v="18.715000000000003"/>
  </r>
  <r>
    <n v="4205"/>
    <x v="2083"/>
    <x v="2"/>
    <x v="656"/>
    <n v="40849"/>
    <s v="Second Class"/>
    <s v="AM-10705"/>
    <s v="Anne McFarland"/>
    <x v="0"/>
    <s v="United States"/>
    <s v="Cranston"/>
    <x v="34"/>
    <n v="2920"/>
    <x v="3"/>
    <s v="OFF-PA-10002195"/>
    <x v="1"/>
    <x v="10"/>
    <s v="RSVP Cards &amp; Envelopes, Blank White, 8-1/2&quot; X 11&quot;, 24 Cards/25 Envelopes/Set"/>
    <n v="10.16"/>
    <n v="2"/>
    <n v="0"/>
    <n v="4.7751999999999999"/>
  </r>
  <r>
    <n v="4206"/>
    <x v="2083"/>
    <x v="2"/>
    <x v="656"/>
    <n v="40849"/>
    <s v="Second Class"/>
    <s v="AM-10705"/>
    <s v="Anne McFarland"/>
    <x v="0"/>
    <s v="United States"/>
    <s v="Cranston"/>
    <x v="34"/>
    <n v="2920"/>
    <x v="3"/>
    <s v="FUR-FU-10002364"/>
    <x v="0"/>
    <x v="5"/>
    <s v="Eldon Expressions Wood Desk Accessories, Oak"/>
    <n v="14.76"/>
    <n v="2"/>
    <n v="0"/>
    <n v="4.2803999999999984"/>
  </r>
  <r>
    <n v="4207"/>
    <x v="2083"/>
    <x v="2"/>
    <x v="656"/>
    <n v="40849"/>
    <s v="Second Class"/>
    <s v="AM-10705"/>
    <s v="Anne McFarland"/>
    <x v="0"/>
    <s v="United States"/>
    <s v="Cranston"/>
    <x v="34"/>
    <n v="2920"/>
    <x v="3"/>
    <s v="OFF-BI-10004001"/>
    <x v="1"/>
    <x v="8"/>
    <s v="GBC Recycled VeloBinder Covers"/>
    <n v="34.08"/>
    <n v="2"/>
    <n v="0"/>
    <n v="15.676799999999997"/>
  </r>
  <r>
    <n v="4208"/>
    <x v="2083"/>
    <x v="2"/>
    <x v="656"/>
    <n v="40849"/>
    <s v="Second Class"/>
    <s v="AM-10705"/>
    <s v="Anne McFarland"/>
    <x v="0"/>
    <s v="United States"/>
    <s v="Cranston"/>
    <x v="34"/>
    <n v="2920"/>
    <x v="3"/>
    <s v="FUR-FU-10000023"/>
    <x v="0"/>
    <x v="5"/>
    <s v="Eldon Wave Desk Accessories"/>
    <n v="17.669999999999998"/>
    <n v="3"/>
    <n v="0"/>
    <n v="7.7748000000000008"/>
  </r>
  <r>
    <n v="4209"/>
    <x v="2083"/>
    <x v="2"/>
    <x v="656"/>
    <n v="40849"/>
    <s v="Second Class"/>
    <s v="AM-10705"/>
    <s v="Anne McFarland"/>
    <x v="0"/>
    <s v="United States"/>
    <s v="Cranston"/>
    <x v="34"/>
    <n v="2920"/>
    <x v="3"/>
    <s v="FUR-CH-10002320"/>
    <x v="0"/>
    <x v="1"/>
    <s v="Hon Pagoda Stacking Chairs"/>
    <n v="1604.9"/>
    <n v="5"/>
    <n v="0"/>
    <n v="481.46999999999991"/>
  </r>
  <r>
    <n v="4210"/>
    <x v="2083"/>
    <x v="2"/>
    <x v="656"/>
    <n v="40849"/>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n v="41988"/>
    <s v="Standard Class"/>
    <s v="AH-10585"/>
    <s v="Angele Hood"/>
    <x v="0"/>
    <s v="United States"/>
    <s v="Chicago"/>
    <x v="10"/>
    <n v="60623"/>
    <x v="2"/>
    <s v="OFF-PA-10004965"/>
    <x v="1"/>
    <x v="10"/>
    <s v="Xerox 1921"/>
    <n v="15.984000000000002"/>
    <n v="2"/>
    <n v="0.2"/>
    <n v="4.9949999999999992"/>
  </r>
  <r>
    <n v="4212"/>
    <x v="2085"/>
    <x v="2"/>
    <x v="952"/>
    <n v="40672"/>
    <s v="Second Class"/>
    <s v="PF-19120"/>
    <s v="Peter Fuller"/>
    <x v="0"/>
    <s v="United States"/>
    <s v="Richmond"/>
    <x v="0"/>
    <n v="40475"/>
    <x v="0"/>
    <s v="OFF-PA-10003016"/>
    <x v="1"/>
    <x v="10"/>
    <s v="Adams &quot;While You Were Out&quot; Message Pads"/>
    <n v="9.42"/>
    <n v="3"/>
    <n v="0"/>
    <n v="4.238999999999999"/>
  </r>
  <r>
    <n v="4213"/>
    <x v="2085"/>
    <x v="2"/>
    <x v="952"/>
    <n v="40672"/>
    <s v="Second Class"/>
    <s v="PF-19120"/>
    <s v="Peter Fuller"/>
    <x v="0"/>
    <s v="United States"/>
    <s v="Richmond"/>
    <x v="0"/>
    <n v="40475"/>
    <x v="0"/>
    <s v="OFF-AR-10003651"/>
    <x v="1"/>
    <x v="6"/>
    <s v="Newell 350"/>
    <n v="6.56"/>
    <n v="2"/>
    <n v="0"/>
    <n v="1.9023999999999992"/>
  </r>
  <r>
    <n v="4214"/>
    <x v="2085"/>
    <x v="2"/>
    <x v="952"/>
    <n v="40672"/>
    <s v="Second Class"/>
    <s v="PF-19120"/>
    <s v="Peter Fuller"/>
    <x v="0"/>
    <s v="United States"/>
    <s v="Richmond"/>
    <x v="0"/>
    <n v="40475"/>
    <x v="0"/>
    <s v="OFF-PA-10001363"/>
    <x v="1"/>
    <x v="10"/>
    <s v="Xerox 1933"/>
    <n v="24.56"/>
    <n v="2"/>
    <n v="0"/>
    <n v="11.543199999999999"/>
  </r>
  <r>
    <n v="4215"/>
    <x v="2086"/>
    <x v="0"/>
    <x v="758"/>
    <n v="41342"/>
    <s v="Standard Class"/>
    <s v="RD-19480"/>
    <s v="Rick Duston"/>
    <x v="0"/>
    <s v="United States"/>
    <s v="Mishawaka"/>
    <x v="14"/>
    <n v="46544"/>
    <x v="2"/>
    <s v="OFF-BI-10003876"/>
    <x v="1"/>
    <x v="8"/>
    <s v="Green Canvas Binder for 8-1/2&quot; x 14&quot; Sheets"/>
    <n v="128.39999999999998"/>
    <n v="3"/>
    <n v="0"/>
    <n v="64.199999999999989"/>
  </r>
  <r>
    <n v="4216"/>
    <x v="2087"/>
    <x v="2"/>
    <x v="953"/>
    <n v="40881"/>
    <s v="Standard Class"/>
    <s v="JL-15505"/>
    <s v="Jeremy Lonsdale"/>
    <x v="0"/>
    <s v="United States"/>
    <s v="Mount Vernon"/>
    <x v="15"/>
    <n v="10550"/>
    <x v="3"/>
    <s v="OFF-EN-10004007"/>
    <x v="1"/>
    <x v="12"/>
    <s v="Park Ridge Embossed Executive Business Envelopes"/>
    <n v="62.28"/>
    <n v="4"/>
    <n v="0"/>
    <n v="29.271599999999999"/>
  </r>
  <r>
    <n v="4217"/>
    <x v="2088"/>
    <x v="1"/>
    <x v="954"/>
    <n v="40961"/>
    <s v="Standard Class"/>
    <s v="AB-10600"/>
    <s v="Ann Blume"/>
    <x v="1"/>
    <s v="United States"/>
    <s v="Los Angeles"/>
    <x v="1"/>
    <n v="90004"/>
    <x v="1"/>
    <s v="OFF-LA-10002271"/>
    <x v="1"/>
    <x v="2"/>
    <s v="Smead Alpha-Z Color-Coded Second Alphabetical Labels and Starter Set"/>
    <n v="9.24"/>
    <n v="3"/>
    <n v="0"/>
    <n v="4.4352"/>
  </r>
  <r>
    <n v="4218"/>
    <x v="2089"/>
    <x v="3"/>
    <x v="719"/>
    <n v="41733"/>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n v="41733"/>
    <s v="First Class"/>
    <s v="NC-18535"/>
    <s v="Nick Crebassa"/>
    <x v="1"/>
    <s v="United States"/>
    <s v="San Francisco"/>
    <x v="1"/>
    <n v="94110"/>
    <x v="1"/>
    <s v="TEC-MA-10000418"/>
    <x v="2"/>
    <x v="15"/>
    <s v="Cubify CubeX 3D Printer Double Head Print"/>
    <n v="4799.9839999999995"/>
    <n v="2"/>
    <n v="0.2"/>
    <n v="359.99879999999962"/>
  </r>
  <r>
    <n v="4220"/>
    <x v="2090"/>
    <x v="3"/>
    <x v="532"/>
    <n v="41804"/>
    <s v="Second Class"/>
    <s v="TB-21400"/>
    <s v="Tom Boeckenhauer"/>
    <x v="0"/>
    <s v="United States"/>
    <s v="Seattle"/>
    <x v="4"/>
    <n v="98103"/>
    <x v="1"/>
    <s v="OFF-PA-10004243"/>
    <x v="1"/>
    <x v="10"/>
    <s v="Xerox 1939"/>
    <n v="37.94"/>
    <n v="2"/>
    <n v="0"/>
    <n v="18.211199999999998"/>
  </r>
  <r>
    <n v="4221"/>
    <x v="2090"/>
    <x v="3"/>
    <x v="532"/>
    <n v="41804"/>
    <s v="Second Class"/>
    <s v="TB-21400"/>
    <s v="Tom Boeckenhauer"/>
    <x v="0"/>
    <s v="United States"/>
    <s v="Seattle"/>
    <x v="4"/>
    <n v="98103"/>
    <x v="1"/>
    <s v="OFF-BI-10001759"/>
    <x v="1"/>
    <x v="8"/>
    <s v="Acco Pressboard Covers with Storage Hooks, 14 7/8&quot; x 11&quot;, Dark Blue"/>
    <n v="18.288"/>
    <n v="6"/>
    <n v="0.2"/>
    <n v="6.6293999999999995"/>
  </r>
  <r>
    <n v="4222"/>
    <x v="2090"/>
    <x v="3"/>
    <x v="532"/>
    <n v="41804"/>
    <s v="Second Class"/>
    <s v="TB-21400"/>
    <s v="Tom Boeckenhauer"/>
    <x v="0"/>
    <s v="United States"/>
    <s v="Seattle"/>
    <x v="4"/>
    <n v="98103"/>
    <x v="1"/>
    <s v="TEC-MA-10001570"/>
    <x v="2"/>
    <x v="15"/>
    <s v="Cisco Desktop Collaboration Experience DX650 IP Video Phone"/>
    <n v="385.80000000000007"/>
    <n v="5"/>
    <n v="0.2"/>
    <n v="130.20749999999998"/>
  </r>
  <r>
    <n v="4223"/>
    <x v="2090"/>
    <x v="3"/>
    <x v="532"/>
    <n v="41804"/>
    <s v="Second Class"/>
    <s v="TB-21400"/>
    <s v="Tom Boeckenhauer"/>
    <x v="0"/>
    <s v="United States"/>
    <s v="Seattle"/>
    <x v="4"/>
    <n v="98103"/>
    <x v="1"/>
    <s v="OFF-ST-10004804"/>
    <x v="1"/>
    <x v="4"/>
    <s v="Belkin 19&quot; Vented Equipment Shelf, Black"/>
    <n v="102.96"/>
    <n v="2"/>
    <n v="0"/>
    <n v="1.0296000000000021"/>
  </r>
  <r>
    <n v="4224"/>
    <x v="2090"/>
    <x v="3"/>
    <x v="532"/>
    <n v="41804"/>
    <s v="Second Class"/>
    <s v="TB-21400"/>
    <s v="Tom Boeckenhauer"/>
    <x v="0"/>
    <s v="United States"/>
    <s v="Seattle"/>
    <x v="4"/>
    <n v="98103"/>
    <x v="1"/>
    <s v="FUR-BO-10001519"/>
    <x v="0"/>
    <x v="0"/>
    <s v="O'Sullivan 3-Shelf Heavy-Duty Bookcases"/>
    <n v="174.42000000000002"/>
    <n v="3"/>
    <n v="0"/>
    <n v="41.860800000000005"/>
  </r>
  <r>
    <n v="4225"/>
    <x v="2091"/>
    <x v="0"/>
    <x v="955"/>
    <n v="41551"/>
    <s v="First Class"/>
    <s v="SJ-20215"/>
    <s v="Sarah Jordon"/>
    <x v="0"/>
    <s v="United States"/>
    <s v="Quincy"/>
    <x v="10"/>
    <n v="62301"/>
    <x v="2"/>
    <s v="OFF-BI-10000343"/>
    <x v="1"/>
    <x v="8"/>
    <s v="Pressboard Covers with Storage Hooks, 9 1/2&quot; x 11&quot;, Light Blue"/>
    <n v="1.9639999999999995"/>
    <n v="2"/>
    <n v="0.8"/>
    <n v="-3.2406000000000006"/>
  </r>
  <r>
    <n v="4226"/>
    <x v="2092"/>
    <x v="2"/>
    <x v="736"/>
    <n v="40894"/>
    <s v="Standard Class"/>
    <s v="EB-13840"/>
    <s v="Ellis Ballard"/>
    <x v="1"/>
    <s v="United States"/>
    <s v="Chicago"/>
    <x v="10"/>
    <n v="60623"/>
    <x v="2"/>
    <s v="FUR-FU-10003930"/>
    <x v="0"/>
    <x v="5"/>
    <s v="Howard Miller 12-3/4 Diameter Accuwave DS  Wall Clock"/>
    <n v="94.427999999999997"/>
    <n v="3"/>
    <n v="0.6"/>
    <n v="-42.492599999999982"/>
  </r>
  <r>
    <n v="4227"/>
    <x v="2093"/>
    <x v="3"/>
    <x v="343"/>
    <n v="41960"/>
    <s v="Standard Class"/>
    <s v="WB-21850"/>
    <s v="William Brown"/>
    <x v="0"/>
    <s v="United States"/>
    <s v="Urbandale"/>
    <x v="23"/>
    <n v="50322"/>
    <x v="2"/>
    <s v="OFF-FA-10004854"/>
    <x v="1"/>
    <x v="13"/>
    <s v="Vinyl Coated Wire Paper Clips in Organizer Box, 800/Box"/>
    <n v="45.92"/>
    <n v="4"/>
    <n v="0"/>
    <n v="21.5824"/>
  </r>
  <r>
    <n v="4228"/>
    <x v="2094"/>
    <x v="1"/>
    <x v="956"/>
    <n v="40918"/>
    <s v="Standard Class"/>
    <s v="SR-20740"/>
    <s v="Steven Roelle"/>
    <x v="2"/>
    <s v="United States"/>
    <s v="Seattle"/>
    <x v="4"/>
    <n v="98103"/>
    <x v="1"/>
    <s v="FUR-CH-10003396"/>
    <x v="0"/>
    <x v="1"/>
    <s v="Global Deluxe Steno Chair"/>
    <n v="61.584000000000003"/>
    <n v="1"/>
    <n v="0.2"/>
    <n v="-6.9282000000000039"/>
  </r>
  <r>
    <n v="4229"/>
    <x v="2095"/>
    <x v="0"/>
    <x v="830"/>
    <n v="41360"/>
    <s v="First Class"/>
    <s v="VG-21805"/>
    <s v="Vivek Grady"/>
    <x v="1"/>
    <s v="United States"/>
    <s v="Richmond"/>
    <x v="14"/>
    <n v="47374"/>
    <x v="2"/>
    <s v="OFF-PA-10001994"/>
    <x v="1"/>
    <x v="10"/>
    <s v="Ink Jet Note and Greeting Cards, 8-1/2&quot; x 5-1/2&quot; Card Size"/>
    <n v="22.48"/>
    <n v="1"/>
    <n v="0"/>
    <n v="10.3408"/>
  </r>
  <r>
    <n v="4230"/>
    <x v="2096"/>
    <x v="3"/>
    <x v="957"/>
    <n v="41831"/>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n v="41831"/>
    <s v="Standard Class"/>
    <s v="LS-16945"/>
    <s v="Linda Southworth"/>
    <x v="1"/>
    <s v="United States"/>
    <s v="Dallas"/>
    <x v="5"/>
    <n v="75220"/>
    <x v="2"/>
    <s v="OFF-BI-10003429"/>
    <x v="1"/>
    <x v="8"/>
    <s v="Cardinal HOLDit! Binder Insert Strips,Extra Strips"/>
    <n v="11.393999999999998"/>
    <n v="9"/>
    <n v="0.8"/>
    <n v="-17.660699999999999"/>
  </r>
  <r>
    <n v="4232"/>
    <x v="2096"/>
    <x v="3"/>
    <x v="957"/>
    <n v="41831"/>
    <s v="Standard Class"/>
    <s v="LS-16945"/>
    <s v="Linda Southworth"/>
    <x v="1"/>
    <s v="United States"/>
    <s v="Dallas"/>
    <x v="5"/>
    <n v="75220"/>
    <x v="2"/>
    <s v="OFF-PA-10000232"/>
    <x v="1"/>
    <x v="10"/>
    <s v="Xerox 1975"/>
    <n v="15.552000000000003"/>
    <n v="3"/>
    <n v="0.2"/>
    <n v="5.6375999999999999"/>
  </r>
  <r>
    <n v="4233"/>
    <x v="2096"/>
    <x v="3"/>
    <x v="957"/>
    <n v="41831"/>
    <s v="Standard Class"/>
    <s v="LS-16945"/>
    <s v="Linda Southworth"/>
    <x v="1"/>
    <s v="United States"/>
    <s v="Dallas"/>
    <x v="5"/>
    <n v="75220"/>
    <x v="2"/>
    <s v="OFF-PA-10002195"/>
    <x v="1"/>
    <x v="10"/>
    <s v="Xerox 1966"/>
    <n v="31.104000000000006"/>
    <n v="6"/>
    <n v="0.2"/>
    <n v="11.2752"/>
  </r>
  <r>
    <n v="4234"/>
    <x v="2096"/>
    <x v="3"/>
    <x v="957"/>
    <n v="41831"/>
    <s v="Standard Class"/>
    <s v="LS-16945"/>
    <s v="Linda Southworth"/>
    <x v="1"/>
    <s v="United States"/>
    <s v="Dallas"/>
    <x v="5"/>
    <n v="75220"/>
    <x v="2"/>
    <s v="OFF-BI-10004492"/>
    <x v="1"/>
    <x v="8"/>
    <s v="Tuf-Vin Binders"/>
    <n v="6.3159999999999981"/>
    <n v="1"/>
    <n v="0.8"/>
    <n v="-10.421400000000002"/>
  </r>
  <r>
    <n v="4235"/>
    <x v="2097"/>
    <x v="2"/>
    <x v="158"/>
    <n v="40810"/>
    <s v="First Class"/>
    <s v="MA-17560"/>
    <s v="Matt Abelman"/>
    <x v="2"/>
    <s v="United States"/>
    <s v="Philadelphia"/>
    <x v="9"/>
    <n v="19143"/>
    <x v="3"/>
    <s v="OFF-PA-10004000"/>
    <x v="1"/>
    <x v="10"/>
    <s v="While You Were Out Pads, 50 per Pad, 4 x 5 1/4, Green Cycle"/>
    <n v="11.352000000000002"/>
    <n v="3"/>
    <n v="0.2"/>
    <n v="4.1151"/>
  </r>
  <r>
    <n v="4236"/>
    <x v="2097"/>
    <x v="2"/>
    <x v="158"/>
    <n v="40810"/>
    <s v="First Class"/>
    <s v="MA-17560"/>
    <s v="Matt Abelman"/>
    <x v="2"/>
    <s v="United States"/>
    <s v="Philadelphia"/>
    <x v="9"/>
    <n v="19143"/>
    <x v="3"/>
    <s v="OFF-LA-10004425"/>
    <x v="1"/>
    <x v="2"/>
    <s v="Staples"/>
    <n v="20.808000000000003"/>
    <n v="9"/>
    <n v="0.2"/>
    <n v="7.0226999999999995"/>
  </r>
  <r>
    <n v="4237"/>
    <x v="2098"/>
    <x v="0"/>
    <x v="310"/>
    <n v="41483"/>
    <s v="Standard Class"/>
    <s v="NF-18475"/>
    <s v="Neil Französisch"/>
    <x v="2"/>
    <s v="United States"/>
    <s v="Rockford"/>
    <x v="10"/>
    <n v="61107"/>
    <x v="2"/>
    <s v="OFF-BI-10000948"/>
    <x v="1"/>
    <x v="8"/>
    <s v="GBC Laser Imprintable Binding System Covers, Desert Sand"/>
    <n v="11.415999999999997"/>
    <n v="4"/>
    <n v="0.8"/>
    <n v="-18.836400000000005"/>
  </r>
  <r>
    <n v="4238"/>
    <x v="2099"/>
    <x v="3"/>
    <x v="635"/>
    <n v="41886"/>
    <s v="Second Class"/>
    <s v="MD-17860"/>
    <s v="Michael Dominguez"/>
    <x v="1"/>
    <s v="United States"/>
    <s v="Philadelphia"/>
    <x v="9"/>
    <n v="19134"/>
    <x v="3"/>
    <s v="OFF-AR-10001972"/>
    <x v="1"/>
    <x v="6"/>
    <s v="Newell 323"/>
    <n v="9.4080000000000013"/>
    <n v="7"/>
    <n v="0.2"/>
    <n v="0.70560000000000045"/>
  </r>
  <r>
    <n v="4239"/>
    <x v="2100"/>
    <x v="3"/>
    <x v="606"/>
    <n v="41727"/>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n v="42009"/>
    <s v="Standard Class"/>
    <s v="KB-16600"/>
    <s v="Ken Brennan"/>
    <x v="1"/>
    <s v="United States"/>
    <s v="Grand Rapids"/>
    <x v="12"/>
    <n v="49505"/>
    <x v="2"/>
    <s v="OFF-PA-10000994"/>
    <x v="1"/>
    <x v="10"/>
    <s v="Xerox 1915"/>
    <n v="209.7"/>
    <n v="2"/>
    <n v="0"/>
    <n v="100.65599999999999"/>
  </r>
  <r>
    <n v="4241"/>
    <x v="2102"/>
    <x v="2"/>
    <x v="59"/>
    <n v="40812"/>
    <s v="Standard Class"/>
    <s v="MA-17995"/>
    <s v="Michelle Arnett"/>
    <x v="2"/>
    <s v="United States"/>
    <s v="Los Angeles"/>
    <x v="1"/>
    <n v="90004"/>
    <x v="1"/>
    <s v="OFF-AP-10001366"/>
    <x v="1"/>
    <x v="9"/>
    <s v="Staples"/>
    <n v="43.92"/>
    <n v="4"/>
    <n v="0"/>
    <n v="11.858400000000003"/>
  </r>
  <r>
    <n v="4242"/>
    <x v="2102"/>
    <x v="2"/>
    <x v="59"/>
    <n v="40812"/>
    <s v="Standard Class"/>
    <s v="MA-17995"/>
    <s v="Michelle Arnett"/>
    <x v="2"/>
    <s v="United States"/>
    <s v="Los Angeles"/>
    <x v="1"/>
    <n v="90004"/>
    <x v="1"/>
    <s v="OFF-BI-10001636"/>
    <x v="1"/>
    <x v="8"/>
    <s v="Ibico Plastic and Wire Spiral Binding Combs"/>
    <n v="20.231999999999999"/>
    <n v="3"/>
    <n v="0.2"/>
    <n v="6.5753999999999984"/>
  </r>
  <r>
    <n v="4243"/>
    <x v="2103"/>
    <x v="0"/>
    <x v="958"/>
    <n v="41370"/>
    <s v="First Class"/>
    <s v="ME-17320"/>
    <s v="Maria Etezadi"/>
    <x v="2"/>
    <s v="United States"/>
    <s v="Springfield"/>
    <x v="17"/>
    <n v="22153"/>
    <x v="0"/>
    <s v="TEC-PH-10001448"/>
    <x v="2"/>
    <x v="7"/>
    <s v="Anker Astro 15000mAh USB Portable Charger"/>
    <n v="149.97"/>
    <n v="3"/>
    <n v="0"/>
    <n v="5.9987999999999815"/>
  </r>
  <r>
    <n v="4244"/>
    <x v="2103"/>
    <x v="0"/>
    <x v="958"/>
    <n v="4137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n v="40632"/>
    <s v="Standard Class"/>
    <s v="JD-15895"/>
    <s v="Jonathan Doherty"/>
    <x v="1"/>
    <s v="United States"/>
    <s v="Los Angeles"/>
    <x v="1"/>
    <n v="90036"/>
    <x v="1"/>
    <s v="TEC-AC-10002323"/>
    <x v="2"/>
    <x v="11"/>
    <s v="SanDisk Ultra 32 GB MicroSDHC Class 10 Memory Card"/>
    <n v="66.300000000000011"/>
    <n v="3"/>
    <n v="0"/>
    <n v="8.6190000000000033"/>
  </r>
  <r>
    <n v="4246"/>
    <x v="2105"/>
    <x v="3"/>
    <x v="354"/>
    <n v="41978"/>
    <s v="Standard Class"/>
    <s v="LS-16975"/>
    <s v="Lindsay Shagiari"/>
    <x v="2"/>
    <s v="United States"/>
    <s v="Baltimore"/>
    <x v="39"/>
    <n v="21215"/>
    <x v="3"/>
    <s v="OFF-AR-10004582"/>
    <x v="1"/>
    <x v="6"/>
    <s v="BIC Brite Liner Grip Highlighters"/>
    <n v="1.64"/>
    <n v="1"/>
    <n v="0"/>
    <n v="0.73799999999999988"/>
  </r>
  <r>
    <n v="4247"/>
    <x v="2105"/>
    <x v="3"/>
    <x v="354"/>
    <n v="41978"/>
    <s v="Standard Class"/>
    <s v="LS-16975"/>
    <s v="Lindsay Shagiari"/>
    <x v="2"/>
    <s v="United States"/>
    <s v="Baltimore"/>
    <x v="39"/>
    <n v="21215"/>
    <x v="3"/>
    <s v="FUR-FU-10000576"/>
    <x v="0"/>
    <x v="5"/>
    <s v="Luxo Professional Fluorescent Magnifier Lamp with Clamp-Mount Base"/>
    <n v="1049.2"/>
    <n v="5"/>
    <n v="0"/>
    <n v="272.79200000000003"/>
  </r>
  <r>
    <n v="4248"/>
    <x v="2105"/>
    <x v="3"/>
    <x v="354"/>
    <n v="41978"/>
    <s v="Standard Class"/>
    <s v="LS-16975"/>
    <s v="Lindsay Shagiari"/>
    <x v="2"/>
    <s v="United States"/>
    <s v="Baltimore"/>
    <x v="39"/>
    <n v="21215"/>
    <x v="3"/>
    <s v="FUR-FU-10004270"/>
    <x v="0"/>
    <x v="5"/>
    <s v="Eldon Image Series Desk Accessories, Burgundy"/>
    <n v="20.9"/>
    <n v="5"/>
    <n v="0"/>
    <n v="7.5239999999999991"/>
  </r>
  <r>
    <n v="4249"/>
    <x v="2106"/>
    <x v="0"/>
    <x v="49"/>
    <n v="41614"/>
    <s v="Second Class"/>
    <s v="SJ-20500"/>
    <s v="Shirley Jackson"/>
    <x v="0"/>
    <s v="United States"/>
    <s v="Fairfield"/>
    <x v="29"/>
    <n v="6824"/>
    <x v="3"/>
    <s v="OFF-BI-10004236"/>
    <x v="1"/>
    <x v="8"/>
    <s v="XtraLife ClearVue Slant-D Ring Binder, White, 3&quot;"/>
    <n v="88.08"/>
    <n v="6"/>
    <n v="0"/>
    <n v="40.516799999999996"/>
  </r>
  <r>
    <n v="4250"/>
    <x v="2106"/>
    <x v="0"/>
    <x v="49"/>
    <n v="41614"/>
    <s v="Second Class"/>
    <s v="SJ-20500"/>
    <s v="Shirley Jackson"/>
    <x v="0"/>
    <s v="United States"/>
    <s v="Fairfield"/>
    <x v="29"/>
    <n v="6824"/>
    <x v="3"/>
    <s v="FUR-CH-10004997"/>
    <x v="0"/>
    <x v="1"/>
    <s v="Hon Every-Day Series Multi-Task Chairs"/>
    <n v="751.92"/>
    <n v="4"/>
    <n v="0"/>
    <n v="150.38400000000001"/>
  </r>
  <r>
    <n v="4251"/>
    <x v="2107"/>
    <x v="2"/>
    <x v="111"/>
    <n v="40805"/>
    <s v="Same Day"/>
    <s v="BS-11365"/>
    <s v="Bill Shonely"/>
    <x v="1"/>
    <s v="United States"/>
    <s v="New York City"/>
    <x v="15"/>
    <n v="10011"/>
    <x v="3"/>
    <s v="FUR-CH-10000988"/>
    <x v="0"/>
    <x v="1"/>
    <s v="Hon Olson Stacker Stools"/>
    <n v="887.10299999999995"/>
    <n v="7"/>
    <n v="0.1"/>
    <n v="177.42059999999998"/>
  </r>
  <r>
    <n v="4252"/>
    <x v="2108"/>
    <x v="1"/>
    <x v="924"/>
    <n v="41205"/>
    <s v="Same Day"/>
    <s v="RA-19285"/>
    <s v="Ralph Arnett"/>
    <x v="0"/>
    <s v="United States"/>
    <s v="Lakeland"/>
    <x v="2"/>
    <n v="33801"/>
    <x v="0"/>
    <s v="TEC-PH-10004897"/>
    <x v="2"/>
    <x v="7"/>
    <s v="Mediabridge Sport Armband iPhone 5s"/>
    <n v="55.944000000000003"/>
    <n v="7"/>
    <n v="0.2"/>
    <n v="-13.286700000000002"/>
  </r>
  <r>
    <n v="4253"/>
    <x v="2108"/>
    <x v="1"/>
    <x v="924"/>
    <n v="41205"/>
    <s v="Same Day"/>
    <s v="RA-19285"/>
    <s v="Ralph Arnett"/>
    <x v="0"/>
    <s v="United States"/>
    <s v="Lakeland"/>
    <x v="2"/>
    <n v="33801"/>
    <x v="0"/>
    <s v="OFF-AR-10002656"/>
    <x v="1"/>
    <x v="6"/>
    <s v="Sanford Liquid Accent Highlighters"/>
    <n v="10.688000000000001"/>
    <n v="2"/>
    <n v="0.2"/>
    <n v="2.271199999999999"/>
  </r>
  <r>
    <n v="4254"/>
    <x v="2108"/>
    <x v="1"/>
    <x v="924"/>
    <n v="41205"/>
    <s v="Same Day"/>
    <s v="RA-19285"/>
    <s v="Ralph Arnett"/>
    <x v="0"/>
    <s v="United States"/>
    <s v="Lakeland"/>
    <x v="2"/>
    <n v="33801"/>
    <x v="0"/>
    <s v="TEC-PH-10004924"/>
    <x v="2"/>
    <x v="7"/>
    <s v="SKILCRAFT Telephone Shoulder Rest, 2&quot; x 6.5&quot; x 2.5&quot;, Black"/>
    <n v="11.824"/>
    <n v="2"/>
    <n v="0.2"/>
    <n v="1.0346000000000006"/>
  </r>
  <r>
    <n v="4255"/>
    <x v="2109"/>
    <x v="3"/>
    <x v="119"/>
    <n v="41929"/>
    <s v="First Class"/>
    <s v="TS-21610"/>
    <s v="Troy Staebel"/>
    <x v="0"/>
    <s v="United States"/>
    <s v="Freeport"/>
    <x v="10"/>
    <n v="61032"/>
    <x v="2"/>
    <s v="OFF-PA-10003127"/>
    <x v="1"/>
    <x v="10"/>
    <s v="Staples"/>
    <n v="63.311999999999998"/>
    <n v="3"/>
    <n v="0.2"/>
    <n v="20.576399999999996"/>
  </r>
  <r>
    <n v="4256"/>
    <x v="2109"/>
    <x v="3"/>
    <x v="119"/>
    <n v="41929"/>
    <s v="First Class"/>
    <s v="TS-21610"/>
    <s v="Troy Staebel"/>
    <x v="0"/>
    <s v="United States"/>
    <s v="Freeport"/>
    <x v="10"/>
    <n v="61032"/>
    <x v="2"/>
    <s v="OFF-BI-10000778"/>
    <x v="1"/>
    <x v="8"/>
    <s v="GBC VeloBinder Electric Binding Machine"/>
    <n v="96.783999999999978"/>
    <n v="4"/>
    <n v="0.8"/>
    <n v="-145.17600000000002"/>
  </r>
  <r>
    <n v="4257"/>
    <x v="2109"/>
    <x v="3"/>
    <x v="119"/>
    <n v="41929"/>
    <s v="First Class"/>
    <s v="TS-21610"/>
    <s v="Troy Staebel"/>
    <x v="0"/>
    <s v="United States"/>
    <s v="Freeport"/>
    <x v="10"/>
    <n v="61032"/>
    <x v="2"/>
    <s v="FUR-FU-10001424"/>
    <x v="0"/>
    <x v="5"/>
    <s v="Dax Clear Box Frame"/>
    <n v="10.476000000000001"/>
    <n v="3"/>
    <n v="0.6"/>
    <n v="-6.8094000000000037"/>
  </r>
  <r>
    <n v="4258"/>
    <x v="2110"/>
    <x v="1"/>
    <x v="406"/>
    <n v="41161"/>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n v="41350"/>
    <s v="First Class"/>
    <s v="MM-18280"/>
    <s v="Muhammed MacIntyre"/>
    <x v="1"/>
    <s v="United States"/>
    <s v="Seattle"/>
    <x v="4"/>
    <n v="98103"/>
    <x v="1"/>
    <s v="FUR-CH-10002880"/>
    <x v="0"/>
    <x v="1"/>
    <s v="Global High-Back Leather Tilter, Burgundy"/>
    <n v="196.78399999999999"/>
    <n v="2"/>
    <n v="0.2"/>
    <n v="-22.138200000000012"/>
  </r>
  <r>
    <n v="4260"/>
    <x v="2112"/>
    <x v="3"/>
    <x v="960"/>
    <n v="41946"/>
    <s v="Second Class"/>
    <s v="LO-17170"/>
    <s v="Lori Olson"/>
    <x v="1"/>
    <s v="United States"/>
    <s v="New York City"/>
    <x v="15"/>
    <n v="10035"/>
    <x v="3"/>
    <s v="OFF-EN-10004386"/>
    <x v="1"/>
    <x v="12"/>
    <s v="Recycled Interoffice Envelopes with String and Button Closure, 10 x 13"/>
    <n v="47.98"/>
    <n v="2"/>
    <n v="0"/>
    <n v="23.99"/>
  </r>
  <r>
    <n v="4261"/>
    <x v="2113"/>
    <x v="3"/>
    <x v="453"/>
    <n v="41932"/>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n v="41863"/>
    <s v="Standard Class"/>
    <s v="CC-12475"/>
    <s v="Cindy Chapman"/>
    <x v="0"/>
    <s v="United States"/>
    <s v="Moorhead"/>
    <x v="11"/>
    <n v="56560"/>
    <x v="2"/>
    <s v="TEC-AC-10002006"/>
    <x v="2"/>
    <x v="11"/>
    <s v="Memorex Micro Travel Drive 16 GB"/>
    <n v="63.96"/>
    <n v="4"/>
    <n v="0"/>
    <n v="19.827599999999997"/>
  </r>
  <r>
    <n v="4263"/>
    <x v="2115"/>
    <x v="3"/>
    <x v="296"/>
    <n v="41908"/>
    <s v="Standard Class"/>
    <s v="KT-16480"/>
    <s v="Kean Thornton"/>
    <x v="0"/>
    <s v="United States"/>
    <s v="Columbus"/>
    <x v="32"/>
    <n v="31907"/>
    <x v="0"/>
    <s v="OFF-AP-10001242"/>
    <x v="1"/>
    <x v="9"/>
    <s v="APC 7 Outlet Network SurgeArrest Surge Protector"/>
    <n v="80.48"/>
    <n v="1"/>
    <n v="0"/>
    <n v="24.143999999999998"/>
  </r>
  <r>
    <n v="4264"/>
    <x v="2116"/>
    <x v="3"/>
    <x v="132"/>
    <n v="41952"/>
    <s v="Standard Class"/>
    <s v="DM-13015"/>
    <s v="Darrin Martin"/>
    <x v="0"/>
    <s v="United States"/>
    <s v="Philadelphia"/>
    <x v="9"/>
    <n v="19143"/>
    <x v="3"/>
    <s v="OFF-BI-10000216"/>
    <x v="1"/>
    <x v="8"/>
    <s v="Mead 1st Gear 2&quot; Zipper Binder, Asst. Colors"/>
    <n v="11.673000000000002"/>
    <n v="3"/>
    <n v="0.7"/>
    <n v="-7.782"/>
  </r>
  <r>
    <n v="4265"/>
    <x v="2117"/>
    <x v="0"/>
    <x v="732"/>
    <n v="41588"/>
    <s v="Standard Class"/>
    <s v="EP-13915"/>
    <s v="Emily Phan"/>
    <x v="0"/>
    <s v="United States"/>
    <s v="Houston"/>
    <x v="5"/>
    <n v="77036"/>
    <x v="2"/>
    <s v="FUR-TA-10002774"/>
    <x v="0"/>
    <x v="3"/>
    <s v="Laminate Occasional Tables"/>
    <n v="863.12799999999993"/>
    <n v="8"/>
    <n v="0.3"/>
    <n v="-160.29520000000008"/>
  </r>
  <r>
    <n v="4266"/>
    <x v="2117"/>
    <x v="0"/>
    <x v="732"/>
    <n v="41588"/>
    <s v="Standard Class"/>
    <s v="EP-13915"/>
    <s v="Emily Phan"/>
    <x v="0"/>
    <s v="United States"/>
    <s v="Houston"/>
    <x v="5"/>
    <n v="77036"/>
    <x v="2"/>
    <s v="OFF-BI-10004364"/>
    <x v="1"/>
    <x v="8"/>
    <s v="Storex Dura Pro Binders"/>
    <n v="3.5639999999999992"/>
    <n v="3"/>
    <n v="0.8"/>
    <n v="-6.2370000000000019"/>
  </r>
  <r>
    <n v="4267"/>
    <x v="2117"/>
    <x v="0"/>
    <x v="732"/>
    <n v="41588"/>
    <s v="Standard Class"/>
    <s v="EP-13915"/>
    <s v="Emily Phan"/>
    <x v="0"/>
    <s v="United States"/>
    <s v="Houston"/>
    <x v="5"/>
    <n v="77036"/>
    <x v="2"/>
    <s v="FUR-BO-10000780"/>
    <x v="0"/>
    <x v="0"/>
    <s v="O'Sullivan Plantations 2-Door Library in Landvery Oak"/>
    <n v="956.6647999999999"/>
    <n v="7"/>
    <n v="0.32"/>
    <n v="-225.09759999999991"/>
  </r>
  <r>
    <n v="4268"/>
    <x v="2117"/>
    <x v="0"/>
    <x v="732"/>
    <n v="41588"/>
    <s v="Standard Class"/>
    <s v="EP-13915"/>
    <s v="Emily Phan"/>
    <x v="0"/>
    <s v="United States"/>
    <s v="Houston"/>
    <x v="5"/>
    <n v="77036"/>
    <x v="2"/>
    <s v="OFF-BI-10001989"/>
    <x v="1"/>
    <x v="8"/>
    <s v="Premium Transparent Presentation Covers by GBC"/>
    <n v="12.587999999999997"/>
    <n v="3"/>
    <n v="0.8"/>
    <n v="-20.140800000000006"/>
  </r>
  <r>
    <n v="4269"/>
    <x v="2117"/>
    <x v="0"/>
    <x v="732"/>
    <n v="41588"/>
    <s v="Standard Class"/>
    <s v="EP-13915"/>
    <s v="Emily Phan"/>
    <x v="0"/>
    <s v="United States"/>
    <s v="Houston"/>
    <x v="5"/>
    <n v="77036"/>
    <x v="2"/>
    <s v="TEC-AC-10004001"/>
    <x v="2"/>
    <x v="11"/>
    <s v="Logitech Wireless Headset H600 Over-The-Head Design"/>
    <n v="171.96"/>
    <n v="5"/>
    <n v="0.2"/>
    <n v="45.139500000000005"/>
  </r>
  <r>
    <n v="4270"/>
    <x v="2118"/>
    <x v="3"/>
    <x v="643"/>
    <n v="41820"/>
    <s v="Second Class"/>
    <s v="AM-10705"/>
    <s v="Anne McFarland"/>
    <x v="0"/>
    <s v="United States"/>
    <s v="Seattle"/>
    <x v="4"/>
    <n v="98115"/>
    <x v="1"/>
    <s v="FUR-TA-10000688"/>
    <x v="0"/>
    <x v="3"/>
    <s v="Chromcraft Bull-Nose Wood Round Conference Table Top, Wood Base"/>
    <n v="871.4"/>
    <n v="4"/>
    <n v="0"/>
    <n v="148.13799999999992"/>
  </r>
  <r>
    <n v="4271"/>
    <x v="2119"/>
    <x v="1"/>
    <x v="650"/>
    <n v="41243"/>
    <s v="Standard Class"/>
    <s v="SH-20635"/>
    <s v="Stefanie Holloman"/>
    <x v="1"/>
    <s v="United States"/>
    <s v="Jackson"/>
    <x v="18"/>
    <n v="38301"/>
    <x v="0"/>
    <s v="FUR-FU-10003930"/>
    <x v="0"/>
    <x v="5"/>
    <s v="Howard Miller 12-3/4 Diameter Accuwave DS  Wall Clock"/>
    <n v="692.47199999999998"/>
    <n v="11"/>
    <n v="0.2"/>
    <n v="190.42980000000006"/>
  </r>
  <r>
    <n v="4272"/>
    <x v="2120"/>
    <x v="0"/>
    <x v="390"/>
    <n v="41606"/>
    <s v="Second Class"/>
    <s v="LA-16780"/>
    <s v="Laura Armstrong"/>
    <x v="1"/>
    <s v="United States"/>
    <s v="Baltimore"/>
    <x v="39"/>
    <n v="21215"/>
    <x v="3"/>
    <s v="FUR-FU-10000965"/>
    <x v="0"/>
    <x v="5"/>
    <s v="Howard Miller 11-1/2&quot; Diameter Ridgewood Wall Clock"/>
    <n v="207.76"/>
    <n v="4"/>
    <n v="0"/>
    <n v="85.181600000000003"/>
  </r>
  <r>
    <n v="4273"/>
    <x v="2121"/>
    <x v="3"/>
    <x v="246"/>
    <n v="41842"/>
    <s v="Same Day"/>
    <s v="SF-20200"/>
    <s v="Sarah Foster"/>
    <x v="0"/>
    <s v="United States"/>
    <s v="Murray"/>
    <x v="7"/>
    <n v="84107"/>
    <x v="1"/>
    <s v="TEC-PH-10004071"/>
    <x v="2"/>
    <x v="7"/>
    <s v="PayAnywhere Card Reader"/>
    <n v="71.928000000000011"/>
    <n v="9"/>
    <n v="0.2"/>
    <n v="6.2936999999999976"/>
  </r>
  <r>
    <n v="4274"/>
    <x v="2121"/>
    <x v="3"/>
    <x v="246"/>
    <n v="41842"/>
    <s v="Same Day"/>
    <s v="SF-20200"/>
    <s v="Sarah Foster"/>
    <x v="0"/>
    <s v="United States"/>
    <s v="Murray"/>
    <x v="7"/>
    <n v="84107"/>
    <x v="1"/>
    <s v="OFF-AR-10001044"/>
    <x v="1"/>
    <x v="6"/>
    <s v="BOSTON Ranger #55 Pencil Sharpener, Black"/>
    <n v="25.99"/>
    <n v="1"/>
    <n v="0"/>
    <n v="7.5370999999999988"/>
  </r>
  <r>
    <n v="4275"/>
    <x v="2122"/>
    <x v="1"/>
    <x v="924"/>
    <n v="41210"/>
    <s v="Standard Class"/>
    <s v="AG-10495"/>
    <s v="Andrew Gjertsen"/>
    <x v="1"/>
    <s v="United States"/>
    <s v="Seattle"/>
    <x v="4"/>
    <n v="98105"/>
    <x v="1"/>
    <s v="OFF-BI-10004140"/>
    <x v="1"/>
    <x v="8"/>
    <s v="Avery Non-Stick Binders"/>
    <n v="3.5920000000000005"/>
    <n v="1"/>
    <n v="0.2"/>
    <n v="1.1224999999999996"/>
  </r>
  <r>
    <n v="4276"/>
    <x v="2123"/>
    <x v="1"/>
    <x v="584"/>
    <n v="41103"/>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n v="41874"/>
    <s v="Standard Class"/>
    <s v="NF-18595"/>
    <s v="Nicole Fjeld"/>
    <x v="2"/>
    <s v="United States"/>
    <s v="Seattle"/>
    <x v="4"/>
    <n v="98105"/>
    <x v="1"/>
    <s v="OFF-ST-10000046"/>
    <x v="1"/>
    <x v="4"/>
    <s v="Fellowes Super Stor/Drawer Files"/>
    <n v="323.10000000000002"/>
    <n v="2"/>
    <n v="0"/>
    <n v="61.38900000000001"/>
  </r>
  <r>
    <n v="4278"/>
    <x v="2125"/>
    <x v="0"/>
    <x v="947"/>
    <n v="41385"/>
    <s v="Standard Class"/>
    <s v="BS-11365"/>
    <s v="Bill Shonely"/>
    <x v="1"/>
    <s v="United States"/>
    <s v="Lakewood"/>
    <x v="30"/>
    <n v="8701"/>
    <x v="3"/>
    <s v="TEC-MA-10001047"/>
    <x v="2"/>
    <x v="15"/>
    <s v="3D Systems Cube Printer, 2nd Generation, Magenta"/>
    <n v="9099.93"/>
    <n v="7"/>
    <n v="0"/>
    <n v="2365.9817999999996"/>
  </r>
  <r>
    <n v="4279"/>
    <x v="2125"/>
    <x v="0"/>
    <x v="947"/>
    <n v="41385"/>
    <s v="Standard Class"/>
    <s v="BS-11365"/>
    <s v="Bill Shonely"/>
    <x v="1"/>
    <s v="United States"/>
    <s v="Lakewood"/>
    <x v="30"/>
    <n v="8701"/>
    <x v="3"/>
    <s v="FUR-FU-10000550"/>
    <x v="0"/>
    <x v="5"/>
    <s v="Stacking Trays by OIC"/>
    <n v="9.9600000000000009"/>
    <n v="2"/>
    <n v="0"/>
    <n v="3.2867999999999995"/>
  </r>
  <r>
    <n v="4280"/>
    <x v="2125"/>
    <x v="0"/>
    <x v="947"/>
    <n v="41385"/>
    <s v="Standard Class"/>
    <s v="BS-11365"/>
    <s v="Bill Shonely"/>
    <x v="1"/>
    <s v="United States"/>
    <s v="Lakewood"/>
    <x v="30"/>
    <n v="8701"/>
    <x v="3"/>
    <s v="OFF-BI-10002432"/>
    <x v="1"/>
    <x v="8"/>
    <s v="Wilson Jones Standard D-Ring Binders"/>
    <n v="25.299999999999997"/>
    <n v="5"/>
    <n v="0"/>
    <n v="11.890999999999998"/>
  </r>
  <r>
    <n v="4281"/>
    <x v="2126"/>
    <x v="2"/>
    <x v="687"/>
    <n v="40865"/>
    <s v="Standard Class"/>
    <s v="RM-19675"/>
    <s v="Robert Marley"/>
    <x v="2"/>
    <s v="United States"/>
    <s v="New York City"/>
    <x v="15"/>
    <n v="10011"/>
    <x v="3"/>
    <s v="OFF-PA-10004470"/>
    <x v="1"/>
    <x v="10"/>
    <s v="Adams Write n' Stick Phone Message Book, 11&quot; X 5 1/4&quot;, 200 Messages"/>
    <n v="11.36"/>
    <n v="2"/>
    <n v="0"/>
    <n v="5.2255999999999991"/>
  </r>
  <r>
    <n v="4282"/>
    <x v="2126"/>
    <x v="2"/>
    <x v="687"/>
    <n v="40865"/>
    <s v="Standard Class"/>
    <s v="RM-19675"/>
    <s v="Robert Marley"/>
    <x v="2"/>
    <s v="United States"/>
    <s v="New York City"/>
    <x v="15"/>
    <n v="10011"/>
    <x v="3"/>
    <s v="FUR-CH-10001797"/>
    <x v="0"/>
    <x v="1"/>
    <s v="Safco Chair Connectors, 6/Carton"/>
    <n v="69.263999999999996"/>
    <n v="2"/>
    <n v="0.1"/>
    <n v="14.62239999999999"/>
  </r>
  <r>
    <n v="4283"/>
    <x v="2127"/>
    <x v="2"/>
    <x v="414"/>
    <n v="40900"/>
    <s v="First Class"/>
    <s v="AB-10105"/>
    <s v="Adrian Barton"/>
    <x v="0"/>
    <s v="United States"/>
    <s v="Indianapolis"/>
    <x v="14"/>
    <n v="46203"/>
    <x v="2"/>
    <s v="OFF-LA-10003720"/>
    <x v="1"/>
    <x v="2"/>
    <s v="Avery 487"/>
    <n v="3.69"/>
    <n v="1"/>
    <n v="0"/>
    <n v="1.7343"/>
  </r>
  <r>
    <n v="4284"/>
    <x v="2127"/>
    <x v="2"/>
    <x v="414"/>
    <n v="40900"/>
    <s v="First Class"/>
    <s v="AB-10105"/>
    <s v="Adrian Barton"/>
    <x v="0"/>
    <s v="United States"/>
    <s v="Indianapolis"/>
    <x v="14"/>
    <n v="46203"/>
    <x v="2"/>
    <s v="OFF-BI-10004600"/>
    <x v="1"/>
    <x v="8"/>
    <s v="Ibico Ibimaster 300 Manual Binding System"/>
    <n v="1103.97"/>
    <n v="3"/>
    <n v="0"/>
    <n v="496.78649999999993"/>
  </r>
  <r>
    <n v="4285"/>
    <x v="2128"/>
    <x v="1"/>
    <x v="82"/>
    <n v="41239"/>
    <s v="Second Class"/>
    <s v="CA-11965"/>
    <s v="Carol Adams"/>
    <x v="1"/>
    <s v="United States"/>
    <s v="Port Arthur"/>
    <x v="5"/>
    <n v="77642"/>
    <x v="2"/>
    <s v="FUR-BO-10003965"/>
    <x v="0"/>
    <x v="0"/>
    <s v="O'Sullivan Manor Hill 2-Door Library in Brianna Oak"/>
    <n v="246.13279999999997"/>
    <n v="2"/>
    <n v="0.32"/>
    <n v="-76.011599999999973"/>
  </r>
  <r>
    <n v="4286"/>
    <x v="2128"/>
    <x v="1"/>
    <x v="82"/>
    <n v="41239"/>
    <s v="Second Class"/>
    <s v="CA-11965"/>
    <s v="Carol Adams"/>
    <x v="1"/>
    <s v="United States"/>
    <s v="Port Arthur"/>
    <x v="5"/>
    <n v="77642"/>
    <x v="2"/>
    <s v="OFF-LA-10000240"/>
    <x v="1"/>
    <x v="2"/>
    <s v="Self-Adhesive Address Labels for Typewriters by Universal"/>
    <n v="11.696"/>
    <n v="2"/>
    <n v="0.2"/>
    <n v="3.9473999999999996"/>
  </r>
  <r>
    <n v="4287"/>
    <x v="2128"/>
    <x v="1"/>
    <x v="82"/>
    <n v="41239"/>
    <s v="Second Class"/>
    <s v="CA-11965"/>
    <s v="Carol Adams"/>
    <x v="1"/>
    <s v="United States"/>
    <s v="Port Arthur"/>
    <x v="5"/>
    <n v="77642"/>
    <x v="2"/>
    <s v="TEC-CO-10001571"/>
    <x v="2"/>
    <x v="16"/>
    <s v="Sharp 1540cs Digital Laser Copier"/>
    <n v="439.99200000000002"/>
    <n v="1"/>
    <n v="0.2"/>
    <n v="164.99700000000001"/>
  </r>
  <r>
    <n v="4288"/>
    <x v="2129"/>
    <x v="3"/>
    <x v="116"/>
    <n v="42008"/>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n v="41050"/>
    <s v="Standard Class"/>
    <s v="ON-18715"/>
    <s v="Odella Nelson"/>
    <x v="1"/>
    <s v="United States"/>
    <s v="Houston"/>
    <x v="5"/>
    <n v="77095"/>
    <x v="2"/>
    <s v="OFF-BI-10002082"/>
    <x v="1"/>
    <x v="8"/>
    <s v="GBC Twin Loop Wire Binding Elements"/>
    <n v="33.279999999999994"/>
    <n v="5"/>
    <n v="0.8"/>
    <n v="-49.92"/>
  </r>
  <r>
    <n v="4290"/>
    <x v="2130"/>
    <x v="1"/>
    <x v="961"/>
    <n v="41050"/>
    <s v="Standard Class"/>
    <s v="ON-18715"/>
    <s v="Odella Nelson"/>
    <x v="1"/>
    <s v="United States"/>
    <s v="Houston"/>
    <x v="5"/>
    <n v="77095"/>
    <x v="2"/>
    <s v="OFF-PA-10002250"/>
    <x v="1"/>
    <x v="10"/>
    <s v="Things To Do Today Pad"/>
    <n v="14.088000000000001"/>
    <n v="3"/>
    <n v="0.2"/>
    <n v="4.9307999999999996"/>
  </r>
  <r>
    <n v="4291"/>
    <x v="2131"/>
    <x v="3"/>
    <x v="34"/>
    <n v="41987"/>
    <s v="Second Class"/>
    <s v="AT-10435"/>
    <s v="Alyssa Tate"/>
    <x v="2"/>
    <s v="United States"/>
    <s v="Los Angeles"/>
    <x v="1"/>
    <n v="90004"/>
    <x v="1"/>
    <s v="OFF-AR-10000122"/>
    <x v="1"/>
    <x v="6"/>
    <s v="Newell 314"/>
    <n v="11.16"/>
    <n v="2"/>
    <n v="0"/>
    <n v="2.7899999999999991"/>
  </r>
  <r>
    <n v="4292"/>
    <x v="2131"/>
    <x v="3"/>
    <x v="34"/>
    <n v="41987"/>
    <s v="Second Class"/>
    <s v="AT-10435"/>
    <s v="Alyssa Tate"/>
    <x v="2"/>
    <s v="United States"/>
    <s v="Los Angeles"/>
    <x v="1"/>
    <n v="90004"/>
    <x v="1"/>
    <s v="FUR-TA-10003748"/>
    <x v="0"/>
    <x v="3"/>
    <s v="Bevis 36 x 72 Conference Tables"/>
    <n v="896.32799999999997"/>
    <n v="9"/>
    <n v="0.2"/>
    <n v="22.408199999999994"/>
  </r>
  <r>
    <n v="4293"/>
    <x v="2131"/>
    <x v="3"/>
    <x v="34"/>
    <n v="41987"/>
    <s v="Second Class"/>
    <s v="AT-10435"/>
    <s v="Alyssa Tate"/>
    <x v="2"/>
    <s v="United States"/>
    <s v="Los Angeles"/>
    <x v="1"/>
    <n v="90004"/>
    <x v="1"/>
    <s v="OFF-AP-10001394"/>
    <x v="1"/>
    <x v="9"/>
    <s v="Harmony Air Purifier"/>
    <n v="189"/>
    <n v="1"/>
    <n v="0"/>
    <n v="68.039999999999992"/>
  </r>
  <r>
    <n v="4294"/>
    <x v="2132"/>
    <x v="3"/>
    <x v="434"/>
    <n v="41715"/>
    <s v="Standard Class"/>
    <s v="EB-13870"/>
    <s v="Emily Burns"/>
    <x v="0"/>
    <s v="United States"/>
    <s v="Philadelphia"/>
    <x v="9"/>
    <n v="19140"/>
    <x v="3"/>
    <s v="TEC-PH-10004896"/>
    <x v="2"/>
    <x v="7"/>
    <s v="Nokia Lumia 521 (T-Mobile)"/>
    <n v="53.981999999999999"/>
    <n v="3"/>
    <n v="0.4"/>
    <n v="-10.796399999999995"/>
  </r>
  <r>
    <n v="4295"/>
    <x v="2133"/>
    <x v="3"/>
    <x v="760"/>
    <n v="41940"/>
    <s v="Standard Class"/>
    <s v="DW-13195"/>
    <s v="David Wiener"/>
    <x v="1"/>
    <s v="United States"/>
    <s v="Redmond"/>
    <x v="21"/>
    <n v="97756"/>
    <x v="1"/>
    <s v="FUR-TA-10002607"/>
    <x v="0"/>
    <x v="3"/>
    <s v="KI Conference Tables"/>
    <n v="177.22499999999999"/>
    <n v="5"/>
    <n v="0.5"/>
    <n v="-120.51299999999998"/>
  </r>
  <r>
    <n v="4296"/>
    <x v="2134"/>
    <x v="3"/>
    <x v="445"/>
    <n v="41831"/>
    <s v="Standard Class"/>
    <s v="MB-17305"/>
    <s v="Maria Bertelson"/>
    <x v="0"/>
    <s v="United States"/>
    <s v="Citrus Heights"/>
    <x v="1"/>
    <n v="95610"/>
    <x v="1"/>
    <s v="FUR-FU-10001215"/>
    <x v="0"/>
    <x v="5"/>
    <s v="Howard Miller 11-1/2&quot; Diameter Brentwood Wall Clock"/>
    <n v="129.39000000000001"/>
    <n v="3"/>
    <n v="0"/>
    <n v="54.343800000000009"/>
  </r>
  <r>
    <n v="4297"/>
    <x v="2135"/>
    <x v="3"/>
    <x v="507"/>
    <n v="41893"/>
    <s v="Standard Class"/>
    <s v="TH-21235"/>
    <s v="Tiffany House"/>
    <x v="1"/>
    <s v="United States"/>
    <s v="Los Angeles"/>
    <x v="1"/>
    <n v="90032"/>
    <x v="1"/>
    <s v="OFF-ST-10000419"/>
    <x v="1"/>
    <x v="4"/>
    <s v="Rogers Jumbo File, Granite"/>
    <n v="54.32"/>
    <n v="4"/>
    <n v="0"/>
    <n v="0.54319999999999879"/>
  </r>
  <r>
    <n v="4298"/>
    <x v="2136"/>
    <x v="3"/>
    <x v="962"/>
    <n v="41878"/>
    <s v="Second Class"/>
    <s v="PO-18850"/>
    <s v="Patrick O'Brill"/>
    <x v="0"/>
    <s v="United States"/>
    <s v="Tallahassee"/>
    <x v="2"/>
    <n v="32303"/>
    <x v="0"/>
    <s v="TEC-PH-10001459"/>
    <x v="2"/>
    <x v="7"/>
    <s v="Samsung Galaxy Mega 6.3"/>
    <n v="4367.8960000000006"/>
    <n v="13"/>
    <n v="0.2"/>
    <n v="327.59220000000005"/>
  </r>
  <r>
    <n v="4299"/>
    <x v="2136"/>
    <x v="3"/>
    <x v="962"/>
    <n v="41878"/>
    <s v="Second Class"/>
    <s v="PO-18850"/>
    <s v="Patrick O'Brill"/>
    <x v="0"/>
    <s v="United States"/>
    <s v="Tallahassee"/>
    <x v="2"/>
    <n v="32303"/>
    <x v="0"/>
    <s v="OFF-PA-10000241"/>
    <x v="1"/>
    <x v="10"/>
    <s v="IBM Multi-Purpose Copy Paper, 8 1/2 x 11&quot;, Case"/>
    <n v="49.568000000000005"/>
    <n v="2"/>
    <n v="0.2"/>
    <n v="15.489999999999997"/>
  </r>
  <r>
    <n v="4300"/>
    <x v="2136"/>
    <x v="3"/>
    <x v="962"/>
    <n v="41878"/>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n v="41878"/>
    <s v="Second Class"/>
    <s v="PO-18850"/>
    <s v="Patrick O'Brill"/>
    <x v="0"/>
    <s v="United States"/>
    <s v="Tallahassee"/>
    <x v="2"/>
    <n v="32303"/>
    <x v="0"/>
    <s v="FUR-FU-10001852"/>
    <x v="0"/>
    <x v="5"/>
    <s v="Eldon Regeneration Recycled Desk Accessories, Smoke"/>
    <n v="2.7840000000000003"/>
    <n v="2"/>
    <n v="0.2"/>
    <n v="0.41759999999999986"/>
  </r>
  <r>
    <n v="4302"/>
    <x v="2136"/>
    <x v="3"/>
    <x v="962"/>
    <n v="41878"/>
    <s v="Second Class"/>
    <s v="PO-18850"/>
    <s v="Patrick O'Brill"/>
    <x v="0"/>
    <s v="United States"/>
    <s v="Tallahassee"/>
    <x v="2"/>
    <n v="32303"/>
    <x v="0"/>
    <s v="OFF-PA-10000141"/>
    <x v="1"/>
    <x v="10"/>
    <s v="Ampad Evidence Wirebond Steno Books, 6&quot; x 9&quot;"/>
    <n v="8.7200000000000006"/>
    <n v="5"/>
    <n v="0.2"/>
    <n v="2.9429999999999992"/>
  </r>
  <r>
    <n v="4303"/>
    <x v="2137"/>
    <x v="2"/>
    <x v="963"/>
    <n v="40780"/>
    <s v="Second Class"/>
    <s v="DE-13255"/>
    <s v="Deanra Eno"/>
    <x v="2"/>
    <s v="United States"/>
    <s v="Lakewood"/>
    <x v="24"/>
    <n v="44107"/>
    <x v="3"/>
    <s v="OFF-AR-10002804"/>
    <x v="1"/>
    <x v="6"/>
    <s v="Faber Castell Col-Erase Pencils"/>
    <n v="3.9119999999999999"/>
    <n v="1"/>
    <n v="0.2"/>
    <n v="1.0269000000000001"/>
  </r>
  <r>
    <n v="4304"/>
    <x v="2138"/>
    <x v="0"/>
    <x v="964"/>
    <n v="41552"/>
    <s v="Same Day"/>
    <s v="MO-17500"/>
    <s v="Mary O'Rourke"/>
    <x v="0"/>
    <s v="United States"/>
    <s v="The Colony"/>
    <x v="5"/>
    <n v="75056"/>
    <x v="2"/>
    <s v="OFF-EN-10003862"/>
    <x v="1"/>
    <x v="12"/>
    <s v="Laser &amp; Ink Jet Business Envelopes"/>
    <n v="59.751999999999995"/>
    <n v="7"/>
    <n v="0.2"/>
    <n v="19.4194"/>
  </r>
  <r>
    <n v="4305"/>
    <x v="2139"/>
    <x v="2"/>
    <x v="965"/>
    <n v="40846"/>
    <s v="Second Class"/>
    <s v="AH-10585"/>
    <s v="Angele Hood"/>
    <x v="0"/>
    <s v="United States"/>
    <s v="Seattle"/>
    <x v="4"/>
    <n v="98105"/>
    <x v="1"/>
    <s v="FUR-FU-10000448"/>
    <x v="0"/>
    <x v="5"/>
    <s v="Tenex Chairmats For Use With Carpeted Floors"/>
    <n v="63.92"/>
    <n v="4"/>
    <n v="0"/>
    <n v="3.195999999999998"/>
  </r>
  <r>
    <n v="4306"/>
    <x v="2139"/>
    <x v="2"/>
    <x v="965"/>
    <n v="40846"/>
    <s v="Second Class"/>
    <s v="AH-10585"/>
    <s v="Angele Hood"/>
    <x v="0"/>
    <s v="United States"/>
    <s v="Seattle"/>
    <x v="4"/>
    <n v="98105"/>
    <x v="1"/>
    <s v="TEC-PH-10000526"/>
    <x v="2"/>
    <x v="7"/>
    <s v="Vtech CS6719"/>
    <n v="383.96000000000004"/>
    <n v="5"/>
    <n v="0.2"/>
    <n v="38.396000000000015"/>
  </r>
  <r>
    <n v="4307"/>
    <x v="2140"/>
    <x v="0"/>
    <x v="931"/>
    <n v="41454"/>
    <s v="Same Day"/>
    <s v="CS-12250"/>
    <s v="Chris Selesnick"/>
    <x v="1"/>
    <s v="United States"/>
    <s v="Los Angeles"/>
    <x v="1"/>
    <n v="90032"/>
    <x v="1"/>
    <s v="OFF-BI-10002764"/>
    <x v="1"/>
    <x v="8"/>
    <s v="Recycled Pressboard Report Cover with Reinforced Top Hinge"/>
    <n v="7.7520000000000007"/>
    <n v="3"/>
    <n v="0.2"/>
    <n v="2.8100999999999998"/>
  </r>
  <r>
    <n v="4308"/>
    <x v="2140"/>
    <x v="0"/>
    <x v="931"/>
    <n v="41454"/>
    <s v="Same Day"/>
    <s v="CS-12250"/>
    <s v="Chris Selesnick"/>
    <x v="1"/>
    <s v="United States"/>
    <s v="Los Angeles"/>
    <x v="1"/>
    <n v="90032"/>
    <x v="1"/>
    <s v="OFF-BI-10001524"/>
    <x v="1"/>
    <x v="8"/>
    <s v="GBC Premium Transparent Covers with Diagonal Lined Pattern"/>
    <n v="33.568000000000005"/>
    <n v="2"/>
    <n v="0.2"/>
    <n v="11.748799999999997"/>
  </r>
  <r>
    <n v="4309"/>
    <x v="2141"/>
    <x v="2"/>
    <x v="130"/>
    <n v="40858"/>
    <s v="Standard Class"/>
    <s v="WB-21850"/>
    <s v="William Brown"/>
    <x v="0"/>
    <s v="United States"/>
    <s v="Los Angeles"/>
    <x v="1"/>
    <n v="90045"/>
    <x v="1"/>
    <s v="TEC-PH-10001079"/>
    <x v="2"/>
    <x v="7"/>
    <s v="Polycom SoundPoint Pro SE-225 Corded phone"/>
    <n v="666.34400000000005"/>
    <n v="7"/>
    <n v="0.2"/>
    <n v="66.634399999999971"/>
  </r>
  <r>
    <n v="4310"/>
    <x v="2141"/>
    <x v="2"/>
    <x v="130"/>
    <n v="40858"/>
    <s v="Standard Class"/>
    <s v="WB-21850"/>
    <s v="William Brown"/>
    <x v="0"/>
    <s v="United States"/>
    <s v="Los Angeles"/>
    <x v="1"/>
    <n v="90045"/>
    <x v="1"/>
    <s v="FUR-TA-10002041"/>
    <x v="0"/>
    <x v="3"/>
    <s v="Bevis Round Conference Table Top, X-Base"/>
    <n v="573.72799999999995"/>
    <n v="4"/>
    <n v="0.2"/>
    <n v="-64.544399999999968"/>
  </r>
  <r>
    <n v="4311"/>
    <x v="2141"/>
    <x v="2"/>
    <x v="130"/>
    <n v="40858"/>
    <s v="Standard Class"/>
    <s v="WB-21850"/>
    <s v="William Brown"/>
    <x v="0"/>
    <s v="United States"/>
    <s v="Los Angeles"/>
    <x v="1"/>
    <n v="90045"/>
    <x v="1"/>
    <s v="OFF-BI-10001036"/>
    <x v="1"/>
    <x v="8"/>
    <s v="Cardinal EasyOpen D-Ring Binders"/>
    <n v="21.936000000000003"/>
    <n v="3"/>
    <n v="0.2"/>
    <n v="8.2259999999999991"/>
  </r>
  <r>
    <n v="4312"/>
    <x v="2141"/>
    <x v="2"/>
    <x v="130"/>
    <n v="40858"/>
    <s v="Standard Class"/>
    <s v="WB-21850"/>
    <s v="William Brown"/>
    <x v="0"/>
    <s v="United States"/>
    <s v="Los Angeles"/>
    <x v="1"/>
    <n v="90045"/>
    <x v="1"/>
    <s v="OFF-PA-10000223"/>
    <x v="1"/>
    <x v="10"/>
    <s v="Xerox 2000"/>
    <n v="19.440000000000001"/>
    <n v="3"/>
    <n v="0"/>
    <n v="9.3312000000000008"/>
  </r>
  <r>
    <n v="4313"/>
    <x v="2141"/>
    <x v="2"/>
    <x v="130"/>
    <n v="40858"/>
    <s v="Standard Class"/>
    <s v="WB-21850"/>
    <s v="William Brown"/>
    <x v="0"/>
    <s v="United States"/>
    <s v="Los Angeles"/>
    <x v="1"/>
    <n v="90045"/>
    <x v="1"/>
    <s v="TEC-MA-10003246"/>
    <x v="2"/>
    <x v="15"/>
    <s v="Hewlett-Packard Deskjet D4360 Printer"/>
    <n v="447.96800000000007"/>
    <n v="4"/>
    <n v="0.2"/>
    <n v="139.98999999999995"/>
  </r>
  <r>
    <n v="4314"/>
    <x v="2142"/>
    <x v="2"/>
    <x v="78"/>
    <n v="40798"/>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n v="41091"/>
    <s v="Standard Class"/>
    <s v="AB-10165"/>
    <s v="Alan Barnes"/>
    <x v="0"/>
    <s v="United States"/>
    <s v="Los Angeles"/>
    <x v="1"/>
    <n v="90045"/>
    <x v="1"/>
    <s v="OFF-AR-10004062"/>
    <x v="1"/>
    <x v="6"/>
    <s v="Staples"/>
    <n v="20.96"/>
    <n v="2"/>
    <n v="0"/>
    <n v="5.24"/>
  </r>
  <r>
    <n v="4316"/>
    <x v="2143"/>
    <x v="1"/>
    <x v="608"/>
    <n v="41091"/>
    <s v="Standard Class"/>
    <s v="AB-10165"/>
    <s v="Alan Barnes"/>
    <x v="0"/>
    <s v="United States"/>
    <s v="Los Angeles"/>
    <x v="1"/>
    <n v="90045"/>
    <x v="1"/>
    <s v="OFF-BI-10004330"/>
    <x v="1"/>
    <x v="8"/>
    <s v="GBC Velobind Prepunched Cover Sets, Regency Series"/>
    <n v="88.751999999999995"/>
    <n v="3"/>
    <n v="0.2"/>
    <n v="27.734999999999996"/>
  </r>
  <r>
    <n v="4317"/>
    <x v="2143"/>
    <x v="1"/>
    <x v="608"/>
    <n v="41091"/>
    <s v="Standard Class"/>
    <s v="AB-10165"/>
    <s v="Alan Barnes"/>
    <x v="0"/>
    <s v="United States"/>
    <s v="Los Angeles"/>
    <x v="1"/>
    <n v="90045"/>
    <x v="1"/>
    <s v="OFF-ST-10001963"/>
    <x v="1"/>
    <x v="4"/>
    <s v="Tennsco Regal Shelving Units"/>
    <n v="304.23"/>
    <n v="3"/>
    <n v="0"/>
    <n v="9.126899999999992"/>
  </r>
  <r>
    <n v="4318"/>
    <x v="2144"/>
    <x v="1"/>
    <x v="353"/>
    <n v="41123"/>
    <s v="Standard Class"/>
    <s v="HA-14920"/>
    <s v="Helen Andreada"/>
    <x v="0"/>
    <s v="United States"/>
    <s v="San Francisco"/>
    <x v="1"/>
    <n v="94110"/>
    <x v="1"/>
    <s v="OFF-EN-10002230"/>
    <x v="1"/>
    <x v="12"/>
    <s v="Airmail Envelopes"/>
    <n v="167.86"/>
    <n v="2"/>
    <n v="0"/>
    <n v="78.894199999999998"/>
  </r>
  <r>
    <n v="4319"/>
    <x v="2145"/>
    <x v="3"/>
    <x v="226"/>
    <n v="41985"/>
    <s v="Standard Class"/>
    <s v="DC-13285"/>
    <s v="Debra Catini"/>
    <x v="0"/>
    <s v="United States"/>
    <s v="Richmond"/>
    <x v="17"/>
    <n v="23223"/>
    <x v="0"/>
    <s v="FUR-FU-10000175"/>
    <x v="0"/>
    <x v="5"/>
    <s v="DAX Wood Document Frame."/>
    <n v="82.38"/>
    <n v="6"/>
    <n v="0"/>
    <n v="25.537799999999997"/>
  </r>
  <r>
    <n v="4320"/>
    <x v="2146"/>
    <x v="2"/>
    <x v="282"/>
    <n v="40911"/>
    <s v="Second Class"/>
    <s v="ST-20530"/>
    <s v="Shui Tom"/>
    <x v="0"/>
    <s v="United States"/>
    <s v="Albuquerque"/>
    <x v="27"/>
    <n v="87105"/>
    <x v="1"/>
    <s v="TEC-PH-10004897"/>
    <x v="2"/>
    <x v="7"/>
    <s v="Mediabridge Sport Armband iPhone 5s"/>
    <n v="23.976000000000003"/>
    <n v="3"/>
    <n v="0.2"/>
    <n v="-5.694300000000001"/>
  </r>
  <r>
    <n v="4321"/>
    <x v="2146"/>
    <x v="2"/>
    <x v="282"/>
    <n v="40911"/>
    <s v="Second Class"/>
    <s v="ST-20530"/>
    <s v="Shui Tom"/>
    <x v="0"/>
    <s v="United States"/>
    <s v="Albuquerque"/>
    <x v="27"/>
    <n v="87105"/>
    <x v="1"/>
    <s v="OFF-ST-10003123"/>
    <x v="1"/>
    <x v="4"/>
    <s v="Fellowes Bases and Tops For Staxonsteel/High-Stak Systems"/>
    <n v="33.29"/>
    <n v="1"/>
    <n v="0"/>
    <n v="7.9895999999999994"/>
  </r>
  <r>
    <n v="4322"/>
    <x v="2147"/>
    <x v="1"/>
    <x v="966"/>
    <n v="40958"/>
    <s v="Standard Class"/>
    <s v="KB-16315"/>
    <s v="Karl Braun"/>
    <x v="0"/>
    <s v="United States"/>
    <s v="Akron"/>
    <x v="24"/>
    <n v="44312"/>
    <x v="3"/>
    <s v="OFF-BI-10001658"/>
    <x v="1"/>
    <x v="8"/>
    <s v="GBC Standard Therm-A-Bind Covers"/>
    <n v="14.952000000000004"/>
    <n v="2"/>
    <n v="0.7"/>
    <n v="-11.961599999999997"/>
  </r>
  <r>
    <n v="4323"/>
    <x v="2147"/>
    <x v="1"/>
    <x v="966"/>
    <n v="40958"/>
    <s v="Standard Class"/>
    <s v="KB-16315"/>
    <s v="Karl Braun"/>
    <x v="0"/>
    <s v="United States"/>
    <s v="Akron"/>
    <x v="24"/>
    <n v="44312"/>
    <x v="3"/>
    <s v="TEC-PH-10002834"/>
    <x v="2"/>
    <x v="7"/>
    <s v="Google Nexus 5"/>
    <n v="323.98199999999997"/>
    <n v="3"/>
    <n v="0.4"/>
    <n v="-80.995500000000021"/>
  </r>
  <r>
    <n v="4324"/>
    <x v="2147"/>
    <x v="1"/>
    <x v="966"/>
    <n v="40958"/>
    <s v="Standard Class"/>
    <s v="KB-16315"/>
    <s v="Karl Braun"/>
    <x v="0"/>
    <s v="United States"/>
    <s v="Akron"/>
    <x v="24"/>
    <n v="44312"/>
    <x v="3"/>
    <s v="OFF-BI-10002160"/>
    <x v="1"/>
    <x v="8"/>
    <s v="Acco Hanging Data Binders"/>
    <n v="2.2860000000000005"/>
    <n v="2"/>
    <n v="0.7"/>
    <n v="-1.6763999999999997"/>
  </r>
  <r>
    <n v="4325"/>
    <x v="2147"/>
    <x v="1"/>
    <x v="966"/>
    <n v="40958"/>
    <s v="Standard Class"/>
    <s v="KB-16315"/>
    <s v="Karl Braun"/>
    <x v="0"/>
    <s v="United States"/>
    <s v="Akron"/>
    <x v="24"/>
    <n v="44312"/>
    <x v="3"/>
    <s v="OFF-AR-10004999"/>
    <x v="1"/>
    <x v="6"/>
    <s v="Newell 315"/>
    <n v="14.352000000000002"/>
    <n v="3"/>
    <n v="0.2"/>
    <n v="0.8969999999999998"/>
  </r>
  <r>
    <n v="4326"/>
    <x v="2147"/>
    <x v="1"/>
    <x v="966"/>
    <n v="40958"/>
    <s v="Standard Class"/>
    <s v="KB-16315"/>
    <s v="Karl Braun"/>
    <x v="0"/>
    <s v="United States"/>
    <s v="Akron"/>
    <x v="24"/>
    <n v="44312"/>
    <x v="3"/>
    <s v="TEC-AC-10003280"/>
    <x v="2"/>
    <x v="11"/>
    <s v="Belkin F8E887 USB Wired Ergonomic Keyboard"/>
    <n v="71.975999999999999"/>
    <n v="3"/>
    <n v="0.2"/>
    <n v="0.89969999999999573"/>
  </r>
  <r>
    <n v="4327"/>
    <x v="2148"/>
    <x v="0"/>
    <x v="967"/>
    <n v="41301"/>
    <s v="First Class"/>
    <s v="TB-21355"/>
    <s v="Todd Boyes"/>
    <x v="1"/>
    <s v="United States"/>
    <s v="Plainfield"/>
    <x v="30"/>
    <n v="7060"/>
    <x v="3"/>
    <s v="OFF-AR-10000315"/>
    <x v="1"/>
    <x v="6"/>
    <s v="Dixon Ticonderoga Maple Cedar Pencil, #2"/>
    <n v="9.2099999999999991"/>
    <n v="3"/>
    <n v="0"/>
    <n v="2.3025000000000002"/>
  </r>
  <r>
    <n v="4328"/>
    <x v="2148"/>
    <x v="0"/>
    <x v="967"/>
    <n v="41301"/>
    <s v="First Class"/>
    <s v="TB-21355"/>
    <s v="Todd Boyes"/>
    <x v="1"/>
    <s v="United States"/>
    <s v="Plainfield"/>
    <x v="30"/>
    <n v="7060"/>
    <x v="3"/>
    <s v="OFF-PA-10000007"/>
    <x v="1"/>
    <x v="10"/>
    <s v="Telephone Message Books with Fax/Mobile Section, 4 1/4&quot; x 6&quot;"/>
    <n v="18"/>
    <n v="5"/>
    <n v="0"/>
    <n v="8.2799999999999994"/>
  </r>
  <r>
    <n v="4329"/>
    <x v="2149"/>
    <x v="3"/>
    <x v="719"/>
    <n v="4173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n v="41922"/>
    <s v="Standard Class"/>
    <s v="PO-18850"/>
    <s v="Patrick O'Brill"/>
    <x v="0"/>
    <s v="United States"/>
    <s v="Hialeah"/>
    <x v="2"/>
    <n v="33012"/>
    <x v="0"/>
    <s v="OFF-PA-10000556"/>
    <x v="1"/>
    <x v="10"/>
    <s v="Xerox 208"/>
    <n v="15.552000000000003"/>
    <n v="3"/>
    <n v="0.2"/>
    <n v="5.4432"/>
  </r>
  <r>
    <n v="4331"/>
    <x v="2150"/>
    <x v="3"/>
    <x v="621"/>
    <n v="41922"/>
    <s v="Standard Class"/>
    <s v="PO-18850"/>
    <s v="Patrick O'Brill"/>
    <x v="0"/>
    <s v="United States"/>
    <s v="Hialeah"/>
    <x v="2"/>
    <n v="33012"/>
    <x v="0"/>
    <s v="OFF-AP-10000804"/>
    <x v="1"/>
    <x v="9"/>
    <s v="Hoover Portapower Portable Vacuum"/>
    <n v="17.920000000000002"/>
    <n v="5"/>
    <n v="0.2"/>
    <n v="1.1200000000000001"/>
  </r>
  <r>
    <n v="4332"/>
    <x v="2151"/>
    <x v="3"/>
    <x v="853"/>
    <n v="41889"/>
    <s v="Standard Class"/>
    <s v="SS-20875"/>
    <s v="Sung Shariari"/>
    <x v="0"/>
    <s v="United States"/>
    <s v="Redmond"/>
    <x v="4"/>
    <n v="98052"/>
    <x v="1"/>
    <s v="TEC-AC-10001998"/>
    <x v="2"/>
    <x v="11"/>
    <s v="Logitech LS21 Speaker System - PC Multimedia - 2.1-CH - Wired"/>
    <n v="19.989999999999998"/>
    <n v="1"/>
    <n v="0"/>
    <n v="6.796599999999998"/>
  </r>
  <r>
    <n v="4333"/>
    <x v="2151"/>
    <x v="3"/>
    <x v="853"/>
    <n v="41889"/>
    <s v="Standard Class"/>
    <s v="SS-20875"/>
    <s v="Sung Shariari"/>
    <x v="0"/>
    <s v="United States"/>
    <s v="Redmond"/>
    <x v="4"/>
    <n v="98052"/>
    <x v="1"/>
    <s v="OFF-BI-10003476"/>
    <x v="1"/>
    <x v="8"/>
    <s v="Avery Metallic Poly Binders"/>
    <n v="22.92"/>
    <n v="5"/>
    <n v="0.2"/>
    <n v="8.0219999999999985"/>
  </r>
  <r>
    <n v="4334"/>
    <x v="2152"/>
    <x v="1"/>
    <x v="379"/>
    <n v="41270"/>
    <s v="Standard Class"/>
    <s v="RD-19720"/>
    <s v="Roger Demir"/>
    <x v="0"/>
    <s v="United States"/>
    <s v="Daytona Beach"/>
    <x v="2"/>
    <n v="32114"/>
    <x v="0"/>
    <s v="TEC-AC-10003237"/>
    <x v="2"/>
    <x v="11"/>
    <s v="Memorex Micro Travel Drive 4 GB"/>
    <n v="50.88"/>
    <n v="6"/>
    <n v="0.2"/>
    <n v="14.628000000000005"/>
  </r>
  <r>
    <n v="4335"/>
    <x v="2152"/>
    <x v="1"/>
    <x v="379"/>
    <n v="4127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n v="41267"/>
    <s v="Standard Class"/>
    <s v="GZ-14470"/>
    <s v="Gary Zandusky"/>
    <x v="0"/>
    <s v="United States"/>
    <s v="Bullhead City"/>
    <x v="16"/>
    <n v="86442"/>
    <x v="1"/>
    <s v="OFF-EN-10003068"/>
    <x v="1"/>
    <x v="12"/>
    <s v="#6 3/4 Gummed Flap White Envelopes"/>
    <n v="7.9200000000000008"/>
    <n v="1"/>
    <n v="0.2"/>
    <n v="2.7719999999999994"/>
  </r>
  <r>
    <n v="4337"/>
    <x v="2153"/>
    <x v="1"/>
    <x v="139"/>
    <n v="41267"/>
    <s v="Standard Class"/>
    <s v="GZ-14470"/>
    <s v="Gary Zandusky"/>
    <x v="0"/>
    <s v="United States"/>
    <s v="Bullhead City"/>
    <x v="16"/>
    <n v="86442"/>
    <x v="1"/>
    <s v="FUR-FU-10002088"/>
    <x v="0"/>
    <x v="5"/>
    <s v="Nu-Dell Float Frame 11 x 14 1/2"/>
    <n v="14.368000000000002"/>
    <n v="2"/>
    <n v="0.2"/>
    <n v="3.9512"/>
  </r>
  <r>
    <n v="4338"/>
    <x v="2154"/>
    <x v="1"/>
    <x v="154"/>
    <n v="41244"/>
    <s v="Standard Class"/>
    <s v="SN-20710"/>
    <s v="Steve Nguyen"/>
    <x v="2"/>
    <s v="United States"/>
    <s v="Los Angeles"/>
    <x v="1"/>
    <n v="90049"/>
    <x v="1"/>
    <s v="TEC-AC-10000158"/>
    <x v="2"/>
    <x v="11"/>
    <s v="Sony 64GB Class 10 Micro SDHC R40 Memory Card"/>
    <n v="107.97"/>
    <n v="3"/>
    <n v="0"/>
    <n v="22.6737"/>
  </r>
  <r>
    <n v="4339"/>
    <x v="2154"/>
    <x v="1"/>
    <x v="154"/>
    <n v="41244"/>
    <s v="Standard Class"/>
    <s v="SN-20710"/>
    <s v="Steve Nguyen"/>
    <x v="2"/>
    <s v="United States"/>
    <s v="Los Angeles"/>
    <x v="1"/>
    <n v="90049"/>
    <x v="1"/>
    <s v="OFF-PA-10000482"/>
    <x v="1"/>
    <x v="10"/>
    <s v="Snap-A-Way Black Print Carbonless Ruled Speed Letter, Triplicate"/>
    <n v="113.82"/>
    <n v="3"/>
    <n v="0"/>
    <n v="53.495399999999989"/>
  </r>
  <r>
    <n v="4340"/>
    <x v="2155"/>
    <x v="3"/>
    <x v="151"/>
    <n v="41884"/>
    <s v="Standard Class"/>
    <s v="DK-12895"/>
    <s v="Dana Kaydos"/>
    <x v="0"/>
    <s v="United States"/>
    <s v="Franklin"/>
    <x v="18"/>
    <n v="37064"/>
    <x v="0"/>
    <s v="OFF-PA-10004888"/>
    <x v="1"/>
    <x v="10"/>
    <s v="Xerox 217"/>
    <n v="5.1840000000000011"/>
    <n v="1"/>
    <n v="0.2"/>
    <n v="1.8144"/>
  </r>
  <r>
    <n v="4341"/>
    <x v="2156"/>
    <x v="2"/>
    <x v="579"/>
    <n v="40624"/>
    <s v="Same Day"/>
    <s v="VM-21835"/>
    <s v="Vivian Mathis"/>
    <x v="0"/>
    <s v="United States"/>
    <s v="Portage"/>
    <x v="14"/>
    <n v="46368"/>
    <x v="2"/>
    <s v="OFF-AR-10003478"/>
    <x v="1"/>
    <x v="6"/>
    <s v="Avery Hi-Liter EverBold Pen Style Fluorescent Highlighters, 4/Pack"/>
    <n v="16.28"/>
    <n v="2"/>
    <n v="0"/>
    <n v="6.5120000000000005"/>
  </r>
  <r>
    <n v="4342"/>
    <x v="2157"/>
    <x v="3"/>
    <x v="94"/>
    <n v="41995"/>
    <s v="Standard Class"/>
    <s v="GB-14575"/>
    <s v="Giulietta Baptist"/>
    <x v="0"/>
    <s v="United States"/>
    <s v="Arlington"/>
    <x v="17"/>
    <n v="22204"/>
    <x v="0"/>
    <s v="OFF-ST-10003208"/>
    <x v="1"/>
    <x v="4"/>
    <s v="Adjustable Depth Letter/Legal Cart"/>
    <n v="544.38"/>
    <n v="3"/>
    <n v="0"/>
    <n v="157.87019999999993"/>
  </r>
  <r>
    <n v="4343"/>
    <x v="2158"/>
    <x v="3"/>
    <x v="498"/>
    <n v="41721"/>
    <s v="First Class"/>
    <s v="ND-18370"/>
    <s v="Natalie DeCherney"/>
    <x v="0"/>
    <s v="United States"/>
    <s v="San Francisco"/>
    <x v="1"/>
    <n v="94110"/>
    <x v="1"/>
    <s v="OFF-BI-10004970"/>
    <x v="1"/>
    <x v="8"/>
    <s v="ACCOHIDE 3-Ring Binder, Blue, 1&quot;"/>
    <n v="19.824000000000002"/>
    <n v="6"/>
    <n v="0.2"/>
    <n v="6.690599999999999"/>
  </r>
  <r>
    <n v="4344"/>
    <x v="2158"/>
    <x v="3"/>
    <x v="498"/>
    <n v="41721"/>
    <s v="First Class"/>
    <s v="ND-18370"/>
    <s v="Natalie DeCherney"/>
    <x v="0"/>
    <s v="United States"/>
    <s v="San Francisco"/>
    <x v="1"/>
    <n v="94110"/>
    <x v="1"/>
    <s v="TEC-PH-10000038"/>
    <x v="2"/>
    <x v="7"/>
    <s v="Jawbone MINI JAMBOX Wireless Bluetooth Speaker"/>
    <n v="657.50400000000002"/>
    <n v="6"/>
    <n v="0.2"/>
    <n v="-131.50080000000005"/>
  </r>
  <r>
    <n v="4345"/>
    <x v="2158"/>
    <x v="3"/>
    <x v="498"/>
    <n v="41721"/>
    <s v="First Class"/>
    <s v="ND-18370"/>
    <s v="Natalie DeCherney"/>
    <x v="0"/>
    <s v="United States"/>
    <s v="San Francisco"/>
    <x v="1"/>
    <n v="94110"/>
    <x v="1"/>
    <s v="TEC-AC-10001552"/>
    <x v="2"/>
    <x v="11"/>
    <s v="Logitech K350 2.4Ghz Wireless Keyboard"/>
    <n v="99.54"/>
    <n v="2"/>
    <n v="0"/>
    <n v="10.949399999999997"/>
  </r>
  <r>
    <n v="4346"/>
    <x v="2158"/>
    <x v="3"/>
    <x v="498"/>
    <n v="41721"/>
    <s v="First Class"/>
    <s v="ND-18370"/>
    <s v="Natalie DeCherney"/>
    <x v="0"/>
    <s v="United States"/>
    <s v="San Francisco"/>
    <x v="1"/>
    <n v="94110"/>
    <x v="1"/>
    <s v="TEC-AC-10002926"/>
    <x v="2"/>
    <x v="11"/>
    <s v="Logitech Wireless Marathon Mouse M705"/>
    <n v="199.96"/>
    <n v="4"/>
    <n v="0"/>
    <n v="85.982800000000012"/>
  </r>
  <r>
    <n v="4347"/>
    <x v="2159"/>
    <x v="0"/>
    <x v="31"/>
    <n v="41543"/>
    <s v="Standard Class"/>
    <s v="MM-17260"/>
    <s v="Magdelene Morse"/>
    <x v="0"/>
    <s v="United States"/>
    <s v="New Rochelle"/>
    <x v="15"/>
    <n v="10801"/>
    <x v="3"/>
    <s v="FUR-CH-10001394"/>
    <x v="0"/>
    <x v="1"/>
    <s v="Global Leather Executive Chair"/>
    <n v="631.78200000000004"/>
    <n v="2"/>
    <n v="0.1"/>
    <n v="140.39599999999993"/>
  </r>
  <r>
    <n v="4348"/>
    <x v="2159"/>
    <x v="0"/>
    <x v="31"/>
    <n v="41543"/>
    <s v="Standard Class"/>
    <s v="MM-17260"/>
    <s v="Magdelene Morse"/>
    <x v="0"/>
    <s v="United States"/>
    <s v="New Rochelle"/>
    <x v="15"/>
    <n v="10801"/>
    <x v="3"/>
    <s v="FUR-FU-10004053"/>
    <x v="0"/>
    <x v="5"/>
    <s v="DAX Two-Tone Silver Metal Document Frame"/>
    <n v="60.72"/>
    <n v="3"/>
    <n v="0"/>
    <n v="26.1096"/>
  </r>
  <r>
    <n v="4349"/>
    <x v="2160"/>
    <x v="3"/>
    <x v="221"/>
    <n v="41973"/>
    <s v="Second Class"/>
    <s v="MV-17485"/>
    <s v="Mark Van Huff"/>
    <x v="0"/>
    <s v="United States"/>
    <s v="Mesa"/>
    <x v="16"/>
    <n v="85204"/>
    <x v="1"/>
    <s v="OFF-BI-10004230"/>
    <x v="1"/>
    <x v="8"/>
    <s v="GBC Recycled Grain Textured Covers"/>
    <n v="20.724000000000004"/>
    <n v="2"/>
    <n v="0.7"/>
    <n v="-15.197599999999994"/>
  </r>
  <r>
    <n v="4350"/>
    <x v="2160"/>
    <x v="3"/>
    <x v="221"/>
    <n v="41973"/>
    <s v="Second Class"/>
    <s v="MV-17485"/>
    <s v="Mark Van Huff"/>
    <x v="0"/>
    <s v="United States"/>
    <s v="Mesa"/>
    <x v="16"/>
    <n v="85204"/>
    <x v="1"/>
    <s v="OFF-ST-10000060"/>
    <x v="1"/>
    <x v="4"/>
    <s v="Fellowes Bankers Box Staxonsteel Drawer File/Stacking System"/>
    <n v="415.87200000000007"/>
    <n v="8"/>
    <n v="0.2"/>
    <n v="-41.587199999999996"/>
  </r>
  <r>
    <n v="4351"/>
    <x v="2161"/>
    <x v="3"/>
    <x v="645"/>
    <n v="41745"/>
    <s v="Standard Class"/>
    <s v="JL-15130"/>
    <s v="Jack Lebron"/>
    <x v="0"/>
    <s v="United States"/>
    <s v="Lancaster"/>
    <x v="24"/>
    <n v="43130"/>
    <x v="3"/>
    <s v="OFF-ST-10001325"/>
    <x v="1"/>
    <x v="4"/>
    <s v="Sterilite Officeware Hinged File Box"/>
    <n v="16.768000000000001"/>
    <n v="2"/>
    <n v="0.2"/>
    <n v="1.4672000000000001"/>
  </r>
  <r>
    <n v="4352"/>
    <x v="2161"/>
    <x v="3"/>
    <x v="645"/>
    <n v="41745"/>
    <s v="Standard Class"/>
    <s v="JL-15130"/>
    <s v="Jack Lebron"/>
    <x v="0"/>
    <s v="United States"/>
    <s v="Lancaster"/>
    <x v="24"/>
    <n v="43130"/>
    <x v="3"/>
    <s v="TEC-AC-10003441"/>
    <x v="2"/>
    <x v="11"/>
    <s v="Kingston Digital DataTraveler 32GB USB 2.0"/>
    <n v="27.12"/>
    <n v="2"/>
    <n v="0.2"/>
    <n v="-4.7460000000000013"/>
  </r>
  <r>
    <n v="4353"/>
    <x v="2162"/>
    <x v="3"/>
    <x v="389"/>
    <n v="41986"/>
    <s v="Second Class"/>
    <s v="AG-10330"/>
    <s v="Alex Grayson"/>
    <x v="0"/>
    <s v="United States"/>
    <s v="Stockton"/>
    <x v="1"/>
    <n v="95207"/>
    <x v="1"/>
    <s v="TEC-PH-10003215"/>
    <x v="2"/>
    <x v="7"/>
    <s v="Jackery Bar Premium Fast-charging Portable Charger"/>
    <n v="95.84"/>
    <n v="4"/>
    <n v="0.2"/>
    <n v="34.741999999999997"/>
  </r>
  <r>
    <n v="4354"/>
    <x v="2162"/>
    <x v="3"/>
    <x v="389"/>
    <n v="41986"/>
    <s v="Second Class"/>
    <s v="AG-10330"/>
    <s v="Alex Grayson"/>
    <x v="0"/>
    <s v="United States"/>
    <s v="Stockton"/>
    <x v="1"/>
    <n v="95207"/>
    <x v="1"/>
    <s v="OFF-PA-10002005"/>
    <x v="1"/>
    <x v="10"/>
    <s v="Xerox 225"/>
    <n v="12.96"/>
    <n v="2"/>
    <n v="0"/>
    <n v="6.2208000000000006"/>
  </r>
  <r>
    <n v="4355"/>
    <x v="2163"/>
    <x v="3"/>
    <x v="221"/>
    <n v="41970"/>
    <s v="Second Class"/>
    <s v="MD-17860"/>
    <s v="Michael Dominguez"/>
    <x v="1"/>
    <s v="United States"/>
    <s v="Asheville"/>
    <x v="3"/>
    <n v="28806"/>
    <x v="0"/>
    <s v="OFF-BI-10004465"/>
    <x v="1"/>
    <x v="8"/>
    <s v="Avery Durable Slant Ring Binders"/>
    <n v="19.008000000000003"/>
    <n v="8"/>
    <n v="0.7"/>
    <n v="-12.671999999999997"/>
  </r>
  <r>
    <n v="4356"/>
    <x v="2164"/>
    <x v="1"/>
    <x v="784"/>
    <n v="41250"/>
    <s v="Second Class"/>
    <s v="RO-19780"/>
    <s v="Rose O'Brian"/>
    <x v="0"/>
    <s v="United States"/>
    <s v="Clarksville"/>
    <x v="18"/>
    <n v="37042"/>
    <x v="0"/>
    <s v="OFF-BI-10000545"/>
    <x v="1"/>
    <x v="8"/>
    <s v="GBC Ibimaster 500 Manual ProClick Binding System"/>
    <n v="1598.0580000000002"/>
    <n v="7"/>
    <n v="0.7"/>
    <n v="-1065.3719999999998"/>
  </r>
  <r>
    <n v="4357"/>
    <x v="2164"/>
    <x v="1"/>
    <x v="784"/>
    <n v="41250"/>
    <s v="Second Class"/>
    <s v="RO-19780"/>
    <s v="Rose O'Brian"/>
    <x v="0"/>
    <s v="United States"/>
    <s v="Clarksville"/>
    <x v="18"/>
    <n v="37042"/>
    <x v="0"/>
    <s v="OFF-AR-10003752"/>
    <x v="1"/>
    <x v="6"/>
    <s v="Deluxe Chalkboard Eraser Cleaner"/>
    <n v="36.96"/>
    <n v="4"/>
    <n v="0.2"/>
    <n v="12.011999999999999"/>
  </r>
  <r>
    <n v="4358"/>
    <x v="2165"/>
    <x v="3"/>
    <x v="157"/>
    <n v="41985"/>
    <s v="Same Day"/>
    <s v="RR-19315"/>
    <s v="Ralph Ritter"/>
    <x v="0"/>
    <s v="United States"/>
    <s v="Aurora"/>
    <x v="10"/>
    <n v="60505"/>
    <x v="2"/>
    <s v="OFF-PA-10001937"/>
    <x v="1"/>
    <x v="10"/>
    <s v="Xerox 21"/>
    <n v="10.368000000000002"/>
    <n v="2"/>
    <n v="0.2"/>
    <n v="3.6288"/>
  </r>
  <r>
    <n v="4359"/>
    <x v="2165"/>
    <x v="3"/>
    <x v="157"/>
    <n v="41985"/>
    <s v="Same Day"/>
    <s v="RR-19315"/>
    <s v="Ralph Ritter"/>
    <x v="0"/>
    <s v="United States"/>
    <s v="Aurora"/>
    <x v="10"/>
    <n v="60505"/>
    <x v="2"/>
    <s v="FUR-FU-10004306"/>
    <x v="0"/>
    <x v="5"/>
    <s v="Electrix Halogen Magnifier Lamp"/>
    <n v="77.720000000000013"/>
    <n v="1"/>
    <n v="0.6"/>
    <n v="-66.061999999999998"/>
  </r>
  <r>
    <n v="4360"/>
    <x v="2165"/>
    <x v="3"/>
    <x v="157"/>
    <n v="41985"/>
    <s v="Same Day"/>
    <s v="RR-19315"/>
    <s v="Ralph Ritter"/>
    <x v="0"/>
    <s v="United States"/>
    <s v="Aurora"/>
    <x v="10"/>
    <n v="60505"/>
    <x v="2"/>
    <s v="FUR-CH-10003973"/>
    <x v="0"/>
    <x v="1"/>
    <s v="GuestStacker Chair with Chrome Finish Legs"/>
    <n v="520.46399999999994"/>
    <n v="2"/>
    <n v="0.3"/>
    <n v="-14.870399999999961"/>
  </r>
  <r>
    <n v="4361"/>
    <x v="2166"/>
    <x v="0"/>
    <x v="206"/>
    <n v="41418"/>
    <s v="First Class"/>
    <s v="CP-12340"/>
    <s v="Christine Phan"/>
    <x v="1"/>
    <s v="United States"/>
    <s v="Warwick"/>
    <x v="34"/>
    <n v="2886"/>
    <x v="3"/>
    <s v="OFF-PA-10000565"/>
    <x v="1"/>
    <x v="10"/>
    <s v="Staples"/>
    <n v="111.96"/>
    <n v="2"/>
    <n v="0"/>
    <n v="54.860399999999998"/>
  </r>
  <r>
    <n v="4362"/>
    <x v="2167"/>
    <x v="3"/>
    <x v="922"/>
    <n v="41692"/>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n v="41782"/>
    <s v="Second Class"/>
    <s v="NC-18340"/>
    <s v="Nat Carroll"/>
    <x v="0"/>
    <s v="United States"/>
    <s v="Fargo"/>
    <x v="46"/>
    <n v="58103"/>
    <x v="2"/>
    <s v="OFF-AR-10001953"/>
    <x v="1"/>
    <x v="6"/>
    <s v="Boston 1645 Deluxe Heavier-Duty Electric Pencil Sharpener"/>
    <n v="131.94"/>
    <n v="3"/>
    <n v="0"/>
    <n v="35.623800000000003"/>
  </r>
  <r>
    <n v="4364"/>
    <x v="2168"/>
    <x v="3"/>
    <x v="968"/>
    <n v="41782"/>
    <s v="Second Class"/>
    <s v="NC-18340"/>
    <s v="Nat Carroll"/>
    <x v="0"/>
    <s v="United States"/>
    <s v="Fargo"/>
    <x v="46"/>
    <n v="58103"/>
    <x v="2"/>
    <s v="OFF-AR-10001374"/>
    <x v="1"/>
    <x v="6"/>
    <s v="BIC Brite Liner Highlighters, Chisel Tip"/>
    <n v="25.92"/>
    <n v="4"/>
    <n v="0"/>
    <n v="8.2943999999999996"/>
  </r>
  <r>
    <n v="4365"/>
    <x v="2168"/>
    <x v="3"/>
    <x v="968"/>
    <n v="41782"/>
    <s v="Second Class"/>
    <s v="NC-18340"/>
    <s v="Nat Carroll"/>
    <x v="0"/>
    <s v="United States"/>
    <s v="Fargo"/>
    <x v="46"/>
    <n v="58103"/>
    <x v="2"/>
    <s v="OFF-ST-10003816"/>
    <x v="1"/>
    <x v="4"/>
    <s v="Fellowes High-Stak Drawer Files"/>
    <n v="704.76"/>
    <n v="4"/>
    <n v="0"/>
    <n v="162.09479999999996"/>
  </r>
  <r>
    <n v="4366"/>
    <x v="2168"/>
    <x v="3"/>
    <x v="968"/>
    <n v="41782"/>
    <s v="Second Class"/>
    <s v="NC-18340"/>
    <s v="Nat Carroll"/>
    <x v="0"/>
    <s v="United States"/>
    <s v="Fargo"/>
    <x v="46"/>
    <n v="58103"/>
    <x v="2"/>
    <s v="OFF-FA-10001843"/>
    <x v="1"/>
    <x v="13"/>
    <s v="Staples"/>
    <n v="7.41"/>
    <n v="3"/>
    <n v="0"/>
    <n v="3.4827000000000004"/>
  </r>
  <r>
    <n v="4367"/>
    <x v="2168"/>
    <x v="3"/>
    <x v="968"/>
    <n v="41782"/>
    <s v="Second Class"/>
    <s v="NC-18340"/>
    <s v="Nat Carroll"/>
    <x v="0"/>
    <s v="United States"/>
    <s v="Fargo"/>
    <x v="46"/>
    <n v="58103"/>
    <x v="2"/>
    <s v="OFF-AR-10000657"/>
    <x v="1"/>
    <x v="6"/>
    <s v="Binney &amp; Smith inkTank Desk Highlighter, Chisel Tip, Yellow, 12/Box"/>
    <n v="21.5"/>
    <n v="10"/>
    <n v="0"/>
    <n v="7.094999999999998"/>
  </r>
  <r>
    <n v="4368"/>
    <x v="2169"/>
    <x v="3"/>
    <x v="220"/>
    <n v="41896"/>
    <s v="Second Class"/>
    <s v="HA-14920"/>
    <s v="Helen Andreada"/>
    <x v="0"/>
    <s v="United States"/>
    <s v="Chicago"/>
    <x v="10"/>
    <n v="60623"/>
    <x v="2"/>
    <s v="OFF-FA-10000936"/>
    <x v="1"/>
    <x v="13"/>
    <s v="Acco Hot Clips Clips to Go"/>
    <n v="10.528"/>
    <n v="4"/>
    <n v="0.2"/>
    <n v="3.2899999999999996"/>
  </r>
  <r>
    <n v="4369"/>
    <x v="2169"/>
    <x v="3"/>
    <x v="220"/>
    <n v="41896"/>
    <s v="Second Class"/>
    <s v="HA-14920"/>
    <s v="Helen Andreada"/>
    <x v="0"/>
    <s v="United States"/>
    <s v="Chicago"/>
    <x v="10"/>
    <n v="60623"/>
    <x v="2"/>
    <s v="OFF-PA-10003657"/>
    <x v="1"/>
    <x v="10"/>
    <s v="Xerox 1927"/>
    <n v="20.544000000000004"/>
    <n v="6"/>
    <n v="0.2"/>
    <n v="6.4199999999999964"/>
  </r>
  <r>
    <n v="4370"/>
    <x v="2170"/>
    <x v="0"/>
    <x v="732"/>
    <n v="41589"/>
    <s v="Standard Class"/>
    <s v="MA-17995"/>
    <s v="Michelle Arnett"/>
    <x v="2"/>
    <s v="United States"/>
    <s v="Lawrence"/>
    <x v="14"/>
    <n v="46226"/>
    <x v="2"/>
    <s v="OFF-BI-10001989"/>
    <x v="1"/>
    <x v="8"/>
    <s v="Premium Transparent Presentation Covers by GBC"/>
    <n v="104.9"/>
    <n v="5"/>
    <n v="0"/>
    <n v="50.351999999999997"/>
  </r>
  <r>
    <n v="4371"/>
    <x v="2170"/>
    <x v="0"/>
    <x v="732"/>
    <n v="41589"/>
    <s v="Standard Class"/>
    <s v="MA-17995"/>
    <s v="Michelle Arnett"/>
    <x v="2"/>
    <s v="United States"/>
    <s v="Lawrence"/>
    <x v="14"/>
    <n v="46226"/>
    <x v="2"/>
    <s v="OFF-AR-10002987"/>
    <x v="1"/>
    <x v="6"/>
    <s v="Prismacolor Color Pencil Set"/>
    <n v="39.68"/>
    <n v="2"/>
    <n v="0"/>
    <n v="16.268800000000002"/>
  </r>
  <r>
    <n v="4372"/>
    <x v="2170"/>
    <x v="0"/>
    <x v="732"/>
    <n v="41589"/>
    <s v="Standard Class"/>
    <s v="MA-17995"/>
    <s v="Michelle Arnett"/>
    <x v="2"/>
    <s v="United States"/>
    <s v="Lawrence"/>
    <x v="14"/>
    <n v="46226"/>
    <x v="2"/>
    <s v="OFF-LA-10000414"/>
    <x v="1"/>
    <x v="2"/>
    <s v="Avery 503"/>
    <n v="51.75"/>
    <n v="5"/>
    <n v="0"/>
    <n v="24.84"/>
  </r>
  <r>
    <n v="4373"/>
    <x v="2171"/>
    <x v="3"/>
    <x v="283"/>
    <n v="41846"/>
    <s v="Second Class"/>
    <s v="LH-16900"/>
    <s v="Lena Hernandez"/>
    <x v="0"/>
    <s v="United States"/>
    <s v="Elkhart"/>
    <x v="14"/>
    <n v="46514"/>
    <x v="2"/>
    <s v="OFF-AR-10003602"/>
    <x v="1"/>
    <x v="6"/>
    <s v="Quartet Omega Colored Chalk, 12/Pack"/>
    <n v="11.68"/>
    <n v="2"/>
    <n v="0"/>
    <n v="5.4895999999999994"/>
  </r>
  <r>
    <n v="4374"/>
    <x v="2171"/>
    <x v="3"/>
    <x v="283"/>
    <n v="41846"/>
    <s v="Second Class"/>
    <s v="LH-16900"/>
    <s v="Lena Hernandez"/>
    <x v="0"/>
    <s v="United States"/>
    <s v="Elkhart"/>
    <x v="14"/>
    <n v="46514"/>
    <x v="2"/>
    <s v="TEC-AC-10002550"/>
    <x v="2"/>
    <x v="11"/>
    <s v="Memorex 25GB 6X Branded Blu-Ray Recordable Disc, 30/Pack"/>
    <n v="159.75"/>
    <n v="5"/>
    <n v="0"/>
    <n v="11.182499999999997"/>
  </r>
  <r>
    <n v="4375"/>
    <x v="2172"/>
    <x v="0"/>
    <x v="741"/>
    <n v="41603"/>
    <s v="Standard Class"/>
    <s v="SB-20290"/>
    <s v="Sean Braxton"/>
    <x v="1"/>
    <s v="United States"/>
    <s v="Kent"/>
    <x v="24"/>
    <n v="44240"/>
    <x v="3"/>
    <s v="OFF-AP-10002998"/>
    <x v="1"/>
    <x v="9"/>
    <s v="Holmes 99% HEPA Air Purifier"/>
    <n v="103.96799999999999"/>
    <n v="6"/>
    <n v="0.2"/>
    <n v="16.894799999999996"/>
  </r>
  <r>
    <n v="4376"/>
    <x v="2173"/>
    <x v="2"/>
    <x v="573"/>
    <n v="40663"/>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n v="40663"/>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n v="40663"/>
    <s v="Standard Class"/>
    <s v="BT-11305"/>
    <s v="Beth Thompson"/>
    <x v="2"/>
    <s v="United States"/>
    <s v="San Gabriel"/>
    <x v="1"/>
    <n v="91776"/>
    <x v="1"/>
    <s v="FUR-CH-10003973"/>
    <x v="0"/>
    <x v="1"/>
    <s v="GuestStacker Chair with Chrome Finish Legs"/>
    <n v="1487.04"/>
    <n v="5"/>
    <n v="0.2"/>
    <n v="148.70400000000006"/>
  </r>
  <r>
    <n v="4379"/>
    <x v="2174"/>
    <x v="1"/>
    <x v="672"/>
    <n v="41245"/>
    <s v="Second Class"/>
    <s v="PS-18970"/>
    <s v="Paul Stevenson"/>
    <x v="2"/>
    <s v="United States"/>
    <s v="Henderson"/>
    <x v="0"/>
    <n v="42420"/>
    <x v="0"/>
    <s v="OFF-EN-10000461"/>
    <x v="1"/>
    <x v="12"/>
    <s v="#10- 4 1/8&quot; x 9 1/2&quot; Recycled Envelopes"/>
    <n v="17.48"/>
    <n v="2"/>
    <n v="0"/>
    <n v="8.2156000000000002"/>
  </r>
  <r>
    <n v="4380"/>
    <x v="2174"/>
    <x v="1"/>
    <x v="672"/>
    <n v="41245"/>
    <s v="Second Class"/>
    <s v="PS-18970"/>
    <s v="Paul Stevenson"/>
    <x v="2"/>
    <s v="United States"/>
    <s v="Henderson"/>
    <x v="0"/>
    <n v="42420"/>
    <x v="0"/>
    <s v="OFF-EN-10002831"/>
    <x v="1"/>
    <x v="12"/>
    <s v="Tyvek  Top-Opening Peel &amp; Seel  Envelopes, Gray"/>
    <n v="71.88"/>
    <n v="2"/>
    <n v="0"/>
    <n v="32.345999999999997"/>
  </r>
  <r>
    <n v="4381"/>
    <x v="2175"/>
    <x v="1"/>
    <x v="969"/>
    <n v="41212"/>
    <s v="Standard Class"/>
    <s v="TB-21625"/>
    <s v="Trudy Brown"/>
    <x v="0"/>
    <s v="United States"/>
    <s v="San Francisco"/>
    <x v="1"/>
    <n v="94110"/>
    <x v="1"/>
    <s v="OFF-AR-10004648"/>
    <x v="1"/>
    <x v="6"/>
    <s v="Boston 19500 Mighty Mite Electric Pencil Sharpener"/>
    <n v="60.449999999999996"/>
    <n v="3"/>
    <n v="0"/>
    <n v="16.3215"/>
  </r>
  <r>
    <n v="4382"/>
    <x v="2175"/>
    <x v="1"/>
    <x v="969"/>
    <n v="41212"/>
    <s v="Standard Class"/>
    <s v="TB-21625"/>
    <s v="Trudy Brown"/>
    <x v="0"/>
    <s v="United States"/>
    <s v="San Francisco"/>
    <x v="1"/>
    <n v="94110"/>
    <x v="1"/>
    <s v="FUR-TA-10001857"/>
    <x v="0"/>
    <x v="3"/>
    <s v="Balt Solid Wood Rectangular Table"/>
    <n v="253.17599999999999"/>
    <n v="3"/>
    <n v="0.2"/>
    <n v="-31.64700000000002"/>
  </r>
  <r>
    <n v="4383"/>
    <x v="2176"/>
    <x v="1"/>
    <x v="603"/>
    <n v="41117"/>
    <s v="Standard Class"/>
    <s v="RA-19915"/>
    <s v="Russell Applegate"/>
    <x v="0"/>
    <s v="United States"/>
    <s v="Highland Park"/>
    <x v="10"/>
    <n v="60035"/>
    <x v="2"/>
    <s v="OFF-BI-10000546"/>
    <x v="1"/>
    <x v="8"/>
    <s v="Avery Durable Binders"/>
    <n v="2.879999999999999"/>
    <n v="5"/>
    <n v="0.8"/>
    <n v="-4.4639999999999995"/>
  </r>
  <r>
    <n v="4384"/>
    <x v="2176"/>
    <x v="1"/>
    <x v="603"/>
    <n v="41117"/>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n v="41117"/>
    <s v="Standard Class"/>
    <s v="RA-19915"/>
    <s v="Russell Applegate"/>
    <x v="0"/>
    <s v="United States"/>
    <s v="Highland Park"/>
    <x v="10"/>
    <n v="60035"/>
    <x v="2"/>
    <s v="TEC-PH-10001557"/>
    <x v="2"/>
    <x v="7"/>
    <s v="Pyle PMP37LED"/>
    <n v="153.584"/>
    <n v="2"/>
    <n v="0.2"/>
    <n v="13.438599999999994"/>
  </r>
  <r>
    <n v="4386"/>
    <x v="2176"/>
    <x v="1"/>
    <x v="603"/>
    <n v="41117"/>
    <s v="Standard Class"/>
    <s v="RA-19915"/>
    <s v="Russell Applegate"/>
    <x v="0"/>
    <s v="United States"/>
    <s v="Highland Park"/>
    <x v="10"/>
    <n v="60035"/>
    <x v="2"/>
    <s v="FUR-BO-10002545"/>
    <x v="0"/>
    <x v="0"/>
    <s v="Atlantic Metals Mobile 3-Shelf Bookcases, Custom Colors"/>
    <n v="913.43000000000006"/>
    <n v="5"/>
    <n v="0.3"/>
    <n v="-52.195999999999913"/>
  </r>
  <r>
    <n v="4387"/>
    <x v="2177"/>
    <x v="0"/>
    <x v="189"/>
    <n v="41581"/>
    <s v="Standard Class"/>
    <s v="BP-11095"/>
    <s v="Bart Pistole"/>
    <x v="1"/>
    <s v="United States"/>
    <s v="San Francisco"/>
    <x v="1"/>
    <n v="94122"/>
    <x v="1"/>
    <s v="OFF-AP-10001366"/>
    <x v="1"/>
    <x v="9"/>
    <s v="Staples"/>
    <n v="43.92"/>
    <n v="4"/>
    <n v="0"/>
    <n v="11.858400000000003"/>
  </r>
  <r>
    <n v="4388"/>
    <x v="2177"/>
    <x v="0"/>
    <x v="189"/>
    <n v="41581"/>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n v="41966"/>
    <s v="First Class"/>
    <s v="CD-11920"/>
    <s v="Carlos Daly"/>
    <x v="0"/>
    <s v="United States"/>
    <s v="New York City"/>
    <x v="15"/>
    <n v="10035"/>
    <x v="3"/>
    <s v="OFF-PA-10003651"/>
    <x v="1"/>
    <x v="10"/>
    <s v="Xerox 1968"/>
    <n v="46.76"/>
    <n v="7"/>
    <n v="0"/>
    <n v="22.444800000000001"/>
  </r>
  <r>
    <n v="4390"/>
    <x v="2178"/>
    <x v="3"/>
    <x v="225"/>
    <n v="41966"/>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n v="41966"/>
    <s v="First Class"/>
    <s v="CD-11920"/>
    <s v="Carlos Daly"/>
    <x v="0"/>
    <s v="United States"/>
    <s v="New York City"/>
    <x v="15"/>
    <n v="10035"/>
    <x v="3"/>
    <s v="TEC-PH-10001459"/>
    <x v="2"/>
    <x v="7"/>
    <s v="Samsung Galaxy Mega 6.3"/>
    <n v="1259.97"/>
    <n v="3"/>
    <n v="0"/>
    <n v="327.59220000000005"/>
  </r>
  <r>
    <n v="4392"/>
    <x v="2178"/>
    <x v="3"/>
    <x v="225"/>
    <n v="41966"/>
    <s v="First Class"/>
    <s v="CD-11920"/>
    <s v="Carlos Daly"/>
    <x v="0"/>
    <s v="United States"/>
    <s v="New York City"/>
    <x v="15"/>
    <n v="10035"/>
    <x v="3"/>
    <s v="OFF-AR-10004602"/>
    <x v="1"/>
    <x v="6"/>
    <s v="Boston KS Multi-Size Manual Pencil Sharpener"/>
    <n v="68.97"/>
    <n v="3"/>
    <n v="0"/>
    <n v="19.311600000000002"/>
  </r>
  <r>
    <n v="4393"/>
    <x v="2179"/>
    <x v="0"/>
    <x v="162"/>
    <n v="41530"/>
    <s v="Standard Class"/>
    <s v="KB-16585"/>
    <s v="Ken Black"/>
    <x v="1"/>
    <s v="United States"/>
    <s v="Dallas"/>
    <x v="5"/>
    <n v="75081"/>
    <x v="2"/>
    <s v="OFF-AR-10001953"/>
    <x v="1"/>
    <x v="6"/>
    <s v="Boston 1645 Deluxe Heavier-Duty Electric Pencil Sharpener"/>
    <n v="70.367999999999995"/>
    <n v="2"/>
    <n v="0.2"/>
    <n v="6.1572000000000031"/>
  </r>
  <r>
    <n v="4394"/>
    <x v="2179"/>
    <x v="0"/>
    <x v="162"/>
    <n v="41530"/>
    <s v="Standard Class"/>
    <s v="KB-16585"/>
    <s v="Ken Black"/>
    <x v="1"/>
    <s v="United States"/>
    <s v="Dallas"/>
    <x v="5"/>
    <n v="75081"/>
    <x v="2"/>
    <s v="TEC-PH-10000923"/>
    <x v="2"/>
    <x v="7"/>
    <s v="Belkin SportFit Armband For iPhone 5s/5c, Fuchsia"/>
    <n v="59.960000000000008"/>
    <n v="5"/>
    <n v="0.2"/>
    <n v="21.735500000000002"/>
  </r>
  <r>
    <n v="4395"/>
    <x v="2180"/>
    <x v="2"/>
    <x v="836"/>
    <n v="40744"/>
    <s v="Same Day"/>
    <s v="SW-20245"/>
    <s v="Scot Wooten"/>
    <x v="0"/>
    <s v="United States"/>
    <s v="Springfield"/>
    <x v="24"/>
    <n v="45503"/>
    <x v="3"/>
    <s v="OFF-ST-10002583"/>
    <x v="1"/>
    <x v="4"/>
    <s v="Fellowes Neat Ideas Storage Cubes"/>
    <n v="25.983999999999998"/>
    <n v="1"/>
    <n v="0.2"/>
    <n v="-5.1968000000000005"/>
  </r>
  <r>
    <n v="4396"/>
    <x v="2180"/>
    <x v="2"/>
    <x v="836"/>
    <n v="40744"/>
    <s v="Same Day"/>
    <s v="SW-20245"/>
    <s v="Scot Wooten"/>
    <x v="0"/>
    <s v="United States"/>
    <s v="Springfield"/>
    <x v="24"/>
    <n v="45503"/>
    <x v="3"/>
    <s v="OFF-BI-10000977"/>
    <x v="1"/>
    <x v="8"/>
    <s v="Ibico Plastic Spiral Binding Combs"/>
    <n v="27.360000000000003"/>
    <n v="3"/>
    <n v="0.7"/>
    <n v="-21.887999999999991"/>
  </r>
  <r>
    <n v="4397"/>
    <x v="2181"/>
    <x v="0"/>
    <x v="625"/>
    <n v="41598"/>
    <s v="Standard Class"/>
    <s v="AH-10690"/>
    <s v="Anna Häberlin"/>
    <x v="1"/>
    <s v="United States"/>
    <s v="San Diego"/>
    <x v="1"/>
    <n v="92024"/>
    <x v="1"/>
    <s v="TEC-PH-10002549"/>
    <x v="2"/>
    <x v="7"/>
    <s v="Polycom SoundPoint IP 450 VoIP phone"/>
    <n v="361.37600000000003"/>
    <n v="2"/>
    <n v="0.2"/>
    <n v="27.103200000000001"/>
  </r>
  <r>
    <n v="4398"/>
    <x v="2182"/>
    <x v="2"/>
    <x v="970"/>
    <n v="40735"/>
    <s v="Standard Class"/>
    <s v="JL-15835"/>
    <s v="John Lee"/>
    <x v="0"/>
    <s v="United States"/>
    <s v="Philadelphia"/>
    <x v="9"/>
    <n v="19120"/>
    <x v="3"/>
    <s v="FUR-CH-10002880"/>
    <x v="0"/>
    <x v="1"/>
    <s v="Global High-Back Leather Tilter, Burgundy"/>
    <n v="172.18599999999998"/>
    <n v="2"/>
    <n v="0.3"/>
    <n v="-46.736200000000011"/>
  </r>
  <r>
    <n v="4399"/>
    <x v="2182"/>
    <x v="2"/>
    <x v="970"/>
    <n v="40735"/>
    <s v="Standard Class"/>
    <s v="JL-15835"/>
    <s v="John Lee"/>
    <x v="0"/>
    <s v="United States"/>
    <s v="Philadelphia"/>
    <x v="9"/>
    <n v="19120"/>
    <x v="3"/>
    <s v="FUR-FU-10003039"/>
    <x v="0"/>
    <x v="5"/>
    <s v="Howard Miller 11-1/2&quot; Diameter Grantwood Wall Clock"/>
    <n v="69.00800000000001"/>
    <n v="2"/>
    <n v="0.2"/>
    <n v="12.0764"/>
  </r>
  <r>
    <n v="4400"/>
    <x v="2183"/>
    <x v="0"/>
    <x v="716"/>
    <n v="41351"/>
    <s v="Same Day"/>
    <s v="GZ-14470"/>
    <s v="Gary Zandusky"/>
    <x v="0"/>
    <s v="United States"/>
    <s v="Columbia"/>
    <x v="39"/>
    <n v="21044"/>
    <x v="3"/>
    <s v="OFF-EN-10003055"/>
    <x v="1"/>
    <x v="12"/>
    <s v="Blue String-Tie &amp; Button Interoffice Envelopes, 10 x 13"/>
    <n v="199.89999999999998"/>
    <n v="5"/>
    <n v="0"/>
    <n v="89.954999999999984"/>
  </r>
  <r>
    <n v="4401"/>
    <x v="2183"/>
    <x v="0"/>
    <x v="716"/>
    <n v="41351"/>
    <s v="Same Day"/>
    <s v="GZ-14470"/>
    <s v="Gary Zandusky"/>
    <x v="0"/>
    <s v="United States"/>
    <s v="Columbia"/>
    <x v="39"/>
    <n v="21044"/>
    <x v="3"/>
    <s v="OFF-AP-10002945"/>
    <x v="1"/>
    <x v="9"/>
    <s v="Honeywell Enviracaire Portable HEPA Air Cleaner for 17' x 22' Room"/>
    <n v="901.94999999999993"/>
    <n v="3"/>
    <n v="0"/>
    <n v="297.64349999999996"/>
  </r>
  <r>
    <n v="4402"/>
    <x v="2183"/>
    <x v="0"/>
    <x v="716"/>
    <n v="41351"/>
    <s v="Same Day"/>
    <s v="GZ-14470"/>
    <s v="Gary Zandusky"/>
    <x v="0"/>
    <s v="United States"/>
    <s v="Columbia"/>
    <x v="39"/>
    <n v="21044"/>
    <x v="3"/>
    <s v="FUR-FU-10004306"/>
    <x v="0"/>
    <x v="5"/>
    <s v="Electrix Halogen Magnifier Lamp"/>
    <n v="971.5"/>
    <n v="5"/>
    <n v="0"/>
    <n v="252.59"/>
  </r>
  <r>
    <n v="4403"/>
    <x v="2184"/>
    <x v="0"/>
    <x v="482"/>
    <n v="41636"/>
    <s v="First Class"/>
    <s v="RC-19825"/>
    <s v="Roy Collins"/>
    <x v="0"/>
    <s v="United States"/>
    <s v="Colorado Springs"/>
    <x v="22"/>
    <n v="80906"/>
    <x v="1"/>
    <s v="OFF-AR-10002445"/>
    <x v="1"/>
    <x v="6"/>
    <s v="SANFORD Major Accent Highlighters"/>
    <n v="11.328000000000001"/>
    <n v="2"/>
    <n v="0.2"/>
    <n v="2.5488000000000004"/>
  </r>
  <r>
    <n v="4404"/>
    <x v="2185"/>
    <x v="2"/>
    <x v="814"/>
    <n v="40790"/>
    <s v="First Class"/>
    <s v="CL-12565"/>
    <s v="Clay Ludtke"/>
    <x v="0"/>
    <s v="United States"/>
    <s v="New York City"/>
    <x v="15"/>
    <n v="10009"/>
    <x v="3"/>
    <s v="OFF-AR-10002445"/>
    <x v="1"/>
    <x v="6"/>
    <s v="SANFORD Major Accent Highlighters"/>
    <n v="21.240000000000002"/>
    <n v="3"/>
    <n v="0"/>
    <n v="8.071200000000001"/>
  </r>
  <r>
    <n v="4405"/>
    <x v="2186"/>
    <x v="1"/>
    <x v="761"/>
    <n v="41100"/>
    <s v="Standard Class"/>
    <s v="MW-18220"/>
    <s v="Mitch Webber"/>
    <x v="0"/>
    <s v="United States"/>
    <s v="Philadelphia"/>
    <x v="9"/>
    <n v="19140"/>
    <x v="3"/>
    <s v="TEC-AC-10002345"/>
    <x v="2"/>
    <x v="11"/>
    <s v="HP Standard 104 key PS/2 Keyboard"/>
    <n v="34.800000000000004"/>
    <n v="3"/>
    <n v="0.2"/>
    <n v="2.1749999999999989"/>
  </r>
  <r>
    <n v="4406"/>
    <x v="2186"/>
    <x v="1"/>
    <x v="761"/>
    <n v="41100"/>
    <s v="Standard Class"/>
    <s v="MW-18220"/>
    <s v="Mitch Webber"/>
    <x v="0"/>
    <s v="United States"/>
    <s v="Philadelphia"/>
    <x v="9"/>
    <n v="19140"/>
    <x v="3"/>
    <s v="OFF-ST-10001558"/>
    <x v="1"/>
    <x v="4"/>
    <s v="Acco Perma 4000 Stacking Storage Drawers"/>
    <n v="38.975999999999999"/>
    <n v="3"/>
    <n v="0.2"/>
    <n v="-2.4359999999999999"/>
  </r>
  <r>
    <n v="4407"/>
    <x v="2187"/>
    <x v="0"/>
    <x v="73"/>
    <n v="41604"/>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n v="41604"/>
    <s v="Standard Class"/>
    <s v="BF-10975"/>
    <s v="Barbara Fisher"/>
    <x v="1"/>
    <s v="United States"/>
    <s v="Columbus"/>
    <x v="14"/>
    <n v="47201"/>
    <x v="2"/>
    <s v="OFF-PA-10000418"/>
    <x v="1"/>
    <x v="10"/>
    <s v="Xerox 189"/>
    <n v="314.54999999999995"/>
    <n v="3"/>
    <n v="0"/>
    <n v="150.98399999999998"/>
  </r>
  <r>
    <n v="4409"/>
    <x v="2187"/>
    <x v="0"/>
    <x v="73"/>
    <n v="41604"/>
    <s v="Standard Class"/>
    <s v="BF-10975"/>
    <s v="Barbara Fisher"/>
    <x v="1"/>
    <s v="United States"/>
    <s v="Columbus"/>
    <x v="14"/>
    <n v="47201"/>
    <x v="2"/>
    <s v="OFF-BI-10000343"/>
    <x v="1"/>
    <x v="8"/>
    <s v="Pressboard Covers with Storage Hooks, 9 1/2&quot; x 11&quot;, Light Blue"/>
    <n v="4.91"/>
    <n v="1"/>
    <n v="0"/>
    <n v="2.3077000000000001"/>
  </r>
  <r>
    <n v="4410"/>
    <x v="2188"/>
    <x v="2"/>
    <x v="457"/>
    <n v="40674"/>
    <s v="Standard Class"/>
    <s v="SN-20710"/>
    <s v="Steve Nguyen"/>
    <x v="2"/>
    <s v="United States"/>
    <s v="Los Angeles"/>
    <x v="1"/>
    <n v="90004"/>
    <x v="1"/>
    <s v="OFF-LA-10004425"/>
    <x v="1"/>
    <x v="2"/>
    <s v="Staples"/>
    <n v="5.78"/>
    <n v="2"/>
    <n v="0"/>
    <n v="2.7166000000000001"/>
  </r>
  <r>
    <n v="4411"/>
    <x v="2188"/>
    <x v="2"/>
    <x v="457"/>
    <n v="40674"/>
    <s v="Standard Class"/>
    <s v="SN-20710"/>
    <s v="Steve Nguyen"/>
    <x v="2"/>
    <s v="United States"/>
    <s v="Los Angeles"/>
    <x v="1"/>
    <n v="90004"/>
    <x v="1"/>
    <s v="OFF-AR-10001897"/>
    <x v="1"/>
    <x v="6"/>
    <s v="Model L Table or Wall-Mount Pencil Sharpener"/>
    <n v="107.94"/>
    <n v="6"/>
    <n v="0"/>
    <n v="30.223200000000002"/>
  </r>
  <r>
    <n v="4412"/>
    <x v="2189"/>
    <x v="2"/>
    <x v="261"/>
    <n v="40718"/>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n v="40718"/>
    <s v="First Class"/>
    <s v="TB-21280"/>
    <s v="Toby Braunhardt"/>
    <x v="0"/>
    <s v="United States"/>
    <s v="New York City"/>
    <x v="15"/>
    <n v="10024"/>
    <x v="3"/>
    <s v="TEC-PH-10003963"/>
    <x v="2"/>
    <x v="7"/>
    <s v="GE 2-Jack Phone Line Splitter"/>
    <n v="617.97"/>
    <n v="3"/>
    <n v="0"/>
    <n v="160.6722"/>
  </r>
  <r>
    <n v="4414"/>
    <x v="2189"/>
    <x v="2"/>
    <x v="261"/>
    <n v="40718"/>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n v="41875"/>
    <s v="Standard Class"/>
    <s v="JB-15400"/>
    <s v="Jennifer Braxton"/>
    <x v="1"/>
    <s v="United States"/>
    <s v="Lawrence"/>
    <x v="31"/>
    <n v="1841"/>
    <x v="3"/>
    <s v="OFF-BI-10003925"/>
    <x v="1"/>
    <x v="8"/>
    <s v="Fellowes PB300 Plastic Comb Binding Machine"/>
    <n v="387.99"/>
    <n v="1"/>
    <n v="0"/>
    <n v="182.3553"/>
  </r>
  <r>
    <n v="4416"/>
    <x v="2191"/>
    <x v="2"/>
    <x v="503"/>
    <n v="40883"/>
    <s v="Standard Class"/>
    <s v="AH-10210"/>
    <s v="Alan Hwang"/>
    <x v="0"/>
    <s v="United States"/>
    <s v="San Francisco"/>
    <x v="1"/>
    <n v="94122"/>
    <x v="1"/>
    <s v="TEC-PH-10004586"/>
    <x v="2"/>
    <x v="7"/>
    <s v="Wilson SignalBoost 841262 DB PRO Amplifier Kit"/>
    <n v="575.91999999999996"/>
    <n v="2"/>
    <n v="0.2"/>
    <n v="71.989999999999981"/>
  </r>
  <r>
    <n v="4417"/>
    <x v="2191"/>
    <x v="2"/>
    <x v="503"/>
    <n v="40883"/>
    <s v="Standard Class"/>
    <s v="AH-10210"/>
    <s v="Alan Hwang"/>
    <x v="0"/>
    <s v="United States"/>
    <s v="San Francisco"/>
    <x v="1"/>
    <n v="94122"/>
    <x v="1"/>
    <s v="OFF-FA-10003495"/>
    <x v="1"/>
    <x v="13"/>
    <s v="Staples"/>
    <n v="30.4"/>
    <n v="5"/>
    <n v="0"/>
    <n v="15.2"/>
  </r>
  <r>
    <n v="4418"/>
    <x v="2192"/>
    <x v="3"/>
    <x v="359"/>
    <n v="41742"/>
    <s v="Second Class"/>
    <s v="KL-16645"/>
    <s v="Ken Lonsdale"/>
    <x v="0"/>
    <s v="United States"/>
    <s v="Detroit"/>
    <x v="12"/>
    <n v="48205"/>
    <x v="2"/>
    <s v="OFF-BI-10002867"/>
    <x v="1"/>
    <x v="8"/>
    <s v="GBC Recycled Regency Composition Covers"/>
    <n v="478.24"/>
    <n v="8"/>
    <n v="0"/>
    <n v="219.99039999999997"/>
  </r>
  <r>
    <n v="4419"/>
    <x v="2193"/>
    <x v="2"/>
    <x v="414"/>
    <n v="40904"/>
    <s v="Standard Class"/>
    <s v="MH-17455"/>
    <s v="Mark Hamilton"/>
    <x v="0"/>
    <s v="United States"/>
    <s v="Hamilton"/>
    <x v="24"/>
    <n v="45011"/>
    <x v="3"/>
    <s v="FUR-FU-10003773"/>
    <x v="0"/>
    <x v="5"/>
    <s v="Eldon Cleatmat Plus Chair Mats for High Pile Carpets"/>
    <n v="190.84800000000001"/>
    <n v="3"/>
    <n v="0.2"/>
    <n v="-21.470400000000026"/>
  </r>
  <r>
    <n v="4420"/>
    <x v="2194"/>
    <x v="2"/>
    <x v="506"/>
    <n v="40901"/>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n v="41234"/>
    <s v="Second Class"/>
    <s v="GH-14665"/>
    <s v="Greg Hansen"/>
    <x v="0"/>
    <s v="United States"/>
    <s v="Chicago"/>
    <x v="10"/>
    <n v="60610"/>
    <x v="2"/>
    <s v="OFF-SU-10002537"/>
    <x v="1"/>
    <x v="14"/>
    <s v="Acme Box Cutter Scissors"/>
    <n v="40.92"/>
    <n v="5"/>
    <n v="0.2"/>
    <n v="3.0690000000000026"/>
  </r>
  <r>
    <n v="4422"/>
    <x v="2196"/>
    <x v="2"/>
    <x v="530"/>
    <n v="40611"/>
    <s v="Standard Class"/>
    <s v="SC-20095"/>
    <s v="Sanjit Chand"/>
    <x v="0"/>
    <s v="United States"/>
    <s v="Margate"/>
    <x v="2"/>
    <n v="33063"/>
    <x v="0"/>
    <s v="OFF-AR-10001374"/>
    <x v="1"/>
    <x v="6"/>
    <s v="BIC Brite Liner Highlighters, Chisel Tip"/>
    <n v="15.552000000000003"/>
    <n v="3"/>
    <n v="0.2"/>
    <n v="2.3327999999999989"/>
  </r>
  <r>
    <n v="4423"/>
    <x v="2197"/>
    <x v="3"/>
    <x v="796"/>
    <n v="41779"/>
    <s v="First Class"/>
    <s v="TB-21355"/>
    <s v="Todd Boyes"/>
    <x v="1"/>
    <s v="United States"/>
    <s v="Sandy Springs"/>
    <x v="32"/>
    <n v="30328"/>
    <x v="0"/>
    <s v="OFF-AP-10001492"/>
    <x v="1"/>
    <x v="9"/>
    <s v="Acco Six-Outlet Power Strip, 4' Cord Length"/>
    <n v="17.239999999999998"/>
    <n v="2"/>
    <n v="0"/>
    <n v="4.4824000000000002"/>
  </r>
  <r>
    <n v="4424"/>
    <x v="2197"/>
    <x v="3"/>
    <x v="796"/>
    <n v="41779"/>
    <s v="First Class"/>
    <s v="TB-21355"/>
    <s v="Todd Boyes"/>
    <x v="1"/>
    <s v="United States"/>
    <s v="Sandy Springs"/>
    <x v="32"/>
    <n v="30328"/>
    <x v="0"/>
    <s v="FUR-BO-10003546"/>
    <x v="0"/>
    <x v="0"/>
    <s v="Hon 4-Shelf Metal Bookcases"/>
    <n v="302.94"/>
    <n v="3"/>
    <n v="0"/>
    <n v="75.735000000000014"/>
  </r>
  <r>
    <n v="4425"/>
    <x v="2197"/>
    <x v="3"/>
    <x v="796"/>
    <n v="41779"/>
    <s v="First Class"/>
    <s v="TB-21355"/>
    <s v="Todd Boyes"/>
    <x v="1"/>
    <s v="United States"/>
    <s v="Sandy Springs"/>
    <x v="32"/>
    <n v="30328"/>
    <x v="0"/>
    <s v="TEC-PH-10002185"/>
    <x v="2"/>
    <x v="7"/>
    <s v="QVS USB Car Charger 2-Port 2.1Amp for iPod/iPhone/iPad/iPad 2/iPad 3"/>
    <n v="34.75"/>
    <n v="5"/>
    <n v="0"/>
    <n v="15.637499999999999"/>
  </r>
  <r>
    <n v="4426"/>
    <x v="2197"/>
    <x v="3"/>
    <x v="796"/>
    <n v="41779"/>
    <s v="First Class"/>
    <s v="TB-21355"/>
    <s v="Todd Boyes"/>
    <x v="1"/>
    <s v="United States"/>
    <s v="Sandy Springs"/>
    <x v="32"/>
    <n v="30328"/>
    <x v="0"/>
    <s v="OFF-BI-10000315"/>
    <x v="1"/>
    <x v="8"/>
    <s v="Poly Designer Cover &amp; Back"/>
    <n v="113.94"/>
    <n v="6"/>
    <n v="0"/>
    <n v="54.691199999999995"/>
  </r>
  <r>
    <n v="4427"/>
    <x v="2197"/>
    <x v="3"/>
    <x v="796"/>
    <n v="41779"/>
    <s v="First Class"/>
    <s v="TB-21355"/>
    <s v="Todd Boyes"/>
    <x v="1"/>
    <s v="United States"/>
    <s v="Sandy Springs"/>
    <x v="32"/>
    <n v="30328"/>
    <x v="0"/>
    <s v="TEC-PH-10002350"/>
    <x v="2"/>
    <x v="7"/>
    <s v="Apple EarPods with Remote and Mic"/>
    <n v="55.98"/>
    <n v="2"/>
    <n v="0"/>
    <n v="15.674399999999999"/>
  </r>
  <r>
    <n v="4428"/>
    <x v="2198"/>
    <x v="3"/>
    <x v="585"/>
    <n v="41911"/>
    <s v="Standard Class"/>
    <s v="DW-13195"/>
    <s v="David Wiener"/>
    <x v="1"/>
    <s v="United States"/>
    <s v="Albuquerque"/>
    <x v="27"/>
    <n v="87105"/>
    <x v="1"/>
    <s v="OFF-PA-10002666"/>
    <x v="1"/>
    <x v="10"/>
    <s v="Southworth 25% Cotton Linen-Finish Paper &amp; Envelopes"/>
    <n v="27.18"/>
    <n v="3"/>
    <n v="0"/>
    <n v="12.231"/>
  </r>
  <r>
    <n v="4429"/>
    <x v="2199"/>
    <x v="3"/>
    <x v="708"/>
    <n v="41726"/>
    <s v="Standard Class"/>
    <s v="CL-12565"/>
    <s v="Clay Ludtke"/>
    <x v="0"/>
    <s v="United States"/>
    <s v="Tulsa"/>
    <x v="26"/>
    <n v="74133"/>
    <x v="2"/>
    <s v="FUR-CH-10004495"/>
    <x v="0"/>
    <x v="1"/>
    <s v="Global Leather and Oak Executive Chair, Black"/>
    <n v="1805.88"/>
    <n v="6"/>
    <n v="0"/>
    <n v="523.70519999999988"/>
  </r>
  <r>
    <n v="4430"/>
    <x v="2200"/>
    <x v="3"/>
    <x v="32"/>
    <n v="41897"/>
    <s v="Same Day"/>
    <s v="LT-17110"/>
    <s v="Liz Thompson"/>
    <x v="0"/>
    <s v="United States"/>
    <s v="Orange"/>
    <x v="30"/>
    <n v="7050"/>
    <x v="3"/>
    <s v="OFF-AR-10001725"/>
    <x v="1"/>
    <x v="6"/>
    <s v="Boston Home &amp; Office Model 2000 Electric Pencil Sharpeners"/>
    <n v="70.949999999999989"/>
    <n v="3"/>
    <n v="0"/>
    <n v="18.447000000000003"/>
  </r>
  <r>
    <n v="4431"/>
    <x v="2201"/>
    <x v="0"/>
    <x v="54"/>
    <n v="41587"/>
    <s v="Second Class"/>
    <s v="AP-10915"/>
    <s v="Arthur Prichep"/>
    <x v="0"/>
    <s v="United States"/>
    <s v="Henderson"/>
    <x v="0"/>
    <n v="42420"/>
    <x v="0"/>
    <s v="OFF-FA-10002280"/>
    <x v="1"/>
    <x v="13"/>
    <s v="Advantus Plastic Paper Clips"/>
    <n v="20"/>
    <n v="4"/>
    <n v="0"/>
    <n v="9.6"/>
  </r>
  <r>
    <n v="4432"/>
    <x v="2201"/>
    <x v="0"/>
    <x v="54"/>
    <n v="41587"/>
    <s v="Second Class"/>
    <s v="AP-10915"/>
    <s v="Arthur Prichep"/>
    <x v="0"/>
    <s v="United States"/>
    <s v="Henderson"/>
    <x v="0"/>
    <n v="42420"/>
    <x v="0"/>
    <s v="OFF-AR-10001770"/>
    <x v="1"/>
    <x v="6"/>
    <s v="Economy #2 Pencils"/>
    <n v="7.98"/>
    <n v="3"/>
    <n v="0"/>
    <n v="2.0747999999999998"/>
  </r>
  <r>
    <n v="4433"/>
    <x v="2201"/>
    <x v="0"/>
    <x v="54"/>
    <n v="41587"/>
    <s v="Second Class"/>
    <s v="AP-10915"/>
    <s v="Arthur Prichep"/>
    <x v="0"/>
    <s v="United States"/>
    <s v="Henderson"/>
    <x v="0"/>
    <n v="42420"/>
    <x v="0"/>
    <s v="FUR-FU-10002885"/>
    <x v="0"/>
    <x v="5"/>
    <s v="Magna Visual Magnetic Picture Hangers"/>
    <n v="24.1"/>
    <n v="5"/>
    <n v="0"/>
    <n v="9.1580000000000013"/>
  </r>
  <r>
    <n v="4434"/>
    <x v="2201"/>
    <x v="0"/>
    <x v="54"/>
    <n v="41587"/>
    <s v="Second Class"/>
    <s v="AP-10915"/>
    <s v="Arthur Prichep"/>
    <x v="0"/>
    <s v="United States"/>
    <s v="Henderson"/>
    <x v="0"/>
    <n v="42420"/>
    <x v="0"/>
    <s v="OFF-AR-10003772"/>
    <x v="1"/>
    <x v="6"/>
    <s v="Boston 16750 Black Compact Battery Pencil Sharpener"/>
    <n v="8.75"/>
    <n v="1"/>
    <n v="0"/>
    <n v="2.6249999999999991"/>
  </r>
  <r>
    <n v="4435"/>
    <x v="2201"/>
    <x v="0"/>
    <x v="54"/>
    <n v="41587"/>
    <s v="Second Class"/>
    <s v="AP-10915"/>
    <s v="Arthur Prichep"/>
    <x v="0"/>
    <s v="United States"/>
    <s v="Henderson"/>
    <x v="0"/>
    <n v="42420"/>
    <x v="0"/>
    <s v="FUR-TA-10003392"/>
    <x v="0"/>
    <x v="3"/>
    <s v="Global Adaptabilities Conference Tables"/>
    <n v="842.94"/>
    <n v="3"/>
    <n v="0"/>
    <n v="160.15860000000001"/>
  </r>
  <r>
    <n v="4436"/>
    <x v="2202"/>
    <x v="0"/>
    <x v="973"/>
    <n v="41403"/>
    <s v="Standard Class"/>
    <s v="CB-12415"/>
    <s v="Christy Brittain"/>
    <x v="0"/>
    <s v="United States"/>
    <s v="Chicago"/>
    <x v="10"/>
    <n v="60653"/>
    <x v="2"/>
    <s v="OFF-BI-10000014"/>
    <x v="1"/>
    <x v="8"/>
    <s v="Heavy-Duty E-Z-D Binders"/>
    <n v="2.1819999999999995"/>
    <n v="1"/>
    <n v="0.8"/>
    <n v="-3.6002999999999998"/>
  </r>
  <r>
    <n v="4437"/>
    <x v="2202"/>
    <x v="0"/>
    <x v="973"/>
    <n v="41403"/>
    <s v="Standard Class"/>
    <s v="CB-12415"/>
    <s v="Christy Brittain"/>
    <x v="0"/>
    <s v="United States"/>
    <s v="Chicago"/>
    <x v="10"/>
    <n v="60653"/>
    <x v="2"/>
    <s v="OFF-AR-10003217"/>
    <x v="1"/>
    <x v="6"/>
    <s v="Newell 316"/>
    <n v="27.384"/>
    <n v="7"/>
    <n v="0.2"/>
    <n v="2.7384000000000022"/>
  </r>
  <r>
    <n v="4438"/>
    <x v="2202"/>
    <x v="0"/>
    <x v="973"/>
    <n v="41403"/>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n v="41642"/>
    <s v="Standard Class"/>
    <s v="MT-17815"/>
    <s v="Meg Tillman"/>
    <x v="0"/>
    <s v="United States"/>
    <s v="Port Arthur"/>
    <x v="5"/>
    <n v="77642"/>
    <x v="2"/>
    <s v="OFF-PA-10001972"/>
    <x v="1"/>
    <x v="10"/>
    <s v="Xerox 214"/>
    <n v="10.368000000000002"/>
    <n v="2"/>
    <n v="0.2"/>
    <n v="3.6288"/>
  </r>
  <r>
    <n v="4440"/>
    <x v="2203"/>
    <x v="0"/>
    <x v="797"/>
    <n v="41642"/>
    <s v="Standard Class"/>
    <s v="MT-17815"/>
    <s v="Meg Tillman"/>
    <x v="0"/>
    <s v="United States"/>
    <s v="Port Arthur"/>
    <x v="5"/>
    <n v="77642"/>
    <x v="2"/>
    <s v="OFF-PA-10004041"/>
    <x v="1"/>
    <x v="10"/>
    <s v="It's Hot Message Books with Stickers, 2 3/4&quot; x 5&quot;"/>
    <n v="23.680000000000003"/>
    <n v="4"/>
    <n v="0.2"/>
    <n v="7.3999999999999995"/>
  </r>
  <r>
    <n v="4441"/>
    <x v="2204"/>
    <x v="0"/>
    <x v="405"/>
    <n v="41482"/>
    <s v="Standard Class"/>
    <s v="DK-13375"/>
    <s v="Dennis Kane"/>
    <x v="0"/>
    <s v="United States"/>
    <s v="Westland"/>
    <x v="12"/>
    <n v="48185"/>
    <x v="2"/>
    <s v="TEC-AC-10004975"/>
    <x v="2"/>
    <x v="11"/>
    <s v="Plantronics Audio 995 Wireless Stereo Headset"/>
    <n v="109.95"/>
    <n v="1"/>
    <n v="0"/>
    <n v="36.283500000000004"/>
  </r>
  <r>
    <n v="4442"/>
    <x v="2204"/>
    <x v="0"/>
    <x v="405"/>
    <n v="41482"/>
    <s v="Standard Class"/>
    <s v="DK-13375"/>
    <s v="Dennis Kane"/>
    <x v="0"/>
    <s v="United States"/>
    <s v="Westland"/>
    <x v="12"/>
    <n v="48185"/>
    <x v="2"/>
    <s v="OFF-ST-10001932"/>
    <x v="1"/>
    <x v="4"/>
    <s v="Fellowes Staxonsteel Drawer Files"/>
    <n v="965.84999999999991"/>
    <n v="5"/>
    <n v="0"/>
    <n v="135.21900000000002"/>
  </r>
  <r>
    <n v="4443"/>
    <x v="2204"/>
    <x v="0"/>
    <x v="405"/>
    <n v="41482"/>
    <s v="Standard Class"/>
    <s v="DK-13375"/>
    <s v="Dennis Kane"/>
    <x v="0"/>
    <s v="United States"/>
    <s v="Westland"/>
    <x v="12"/>
    <n v="48185"/>
    <x v="2"/>
    <s v="OFF-AR-10001761"/>
    <x v="1"/>
    <x v="6"/>
    <s v="Avery Hi-Liter Smear-Safe Highlighters"/>
    <n v="29.2"/>
    <n v="5"/>
    <n v="0"/>
    <n v="10.511999999999999"/>
  </r>
  <r>
    <n v="4444"/>
    <x v="2204"/>
    <x v="0"/>
    <x v="405"/>
    <n v="41482"/>
    <s v="Standard Class"/>
    <s v="DK-13375"/>
    <s v="Dennis Kane"/>
    <x v="0"/>
    <s v="United States"/>
    <s v="Westland"/>
    <x v="12"/>
    <n v="48185"/>
    <x v="2"/>
    <s v="OFF-PA-10002262"/>
    <x v="1"/>
    <x v="10"/>
    <s v="Xerox 192"/>
    <n v="32.400000000000006"/>
    <n v="5"/>
    <n v="0"/>
    <n v="15.552000000000001"/>
  </r>
  <r>
    <n v="4445"/>
    <x v="2205"/>
    <x v="2"/>
    <x v="912"/>
    <n v="40868"/>
    <s v="Standard Class"/>
    <s v="SR-20740"/>
    <s v="Steven Roelle"/>
    <x v="2"/>
    <s v="United States"/>
    <s v="Bloomington"/>
    <x v="14"/>
    <n v="47401"/>
    <x v="2"/>
    <s v="OFF-EN-10004483"/>
    <x v="1"/>
    <x v="12"/>
    <s v="#10 White Business Envelopes,4 1/8 x 9 1/2"/>
    <n v="78.349999999999994"/>
    <n v="5"/>
    <n v="0"/>
    <n v="36.824499999999993"/>
  </r>
  <r>
    <n v="4446"/>
    <x v="2205"/>
    <x v="2"/>
    <x v="912"/>
    <n v="40868"/>
    <s v="Standard Class"/>
    <s v="SR-20740"/>
    <s v="Steven Roelle"/>
    <x v="2"/>
    <s v="United States"/>
    <s v="Bloomington"/>
    <x v="14"/>
    <n v="47401"/>
    <x v="2"/>
    <s v="OFF-PA-10003270"/>
    <x v="1"/>
    <x v="10"/>
    <s v="Xerox 1954"/>
    <n v="31.68"/>
    <n v="6"/>
    <n v="0"/>
    <n v="14.256"/>
  </r>
  <r>
    <n v="4447"/>
    <x v="2205"/>
    <x v="2"/>
    <x v="912"/>
    <n v="40868"/>
    <s v="Standard Class"/>
    <s v="SR-20740"/>
    <s v="Steven Roelle"/>
    <x v="2"/>
    <s v="United States"/>
    <s v="Bloomington"/>
    <x v="14"/>
    <n v="47401"/>
    <x v="2"/>
    <s v="OFF-BI-10001634"/>
    <x v="1"/>
    <x v="8"/>
    <s v="Wilson Jones Active Use Binders"/>
    <n v="29.12"/>
    <n v="4"/>
    <n v="0"/>
    <n v="14.268800000000001"/>
  </r>
  <r>
    <n v="4448"/>
    <x v="2205"/>
    <x v="2"/>
    <x v="912"/>
    <n v="40868"/>
    <s v="Standard Class"/>
    <s v="SR-20740"/>
    <s v="Steven Roelle"/>
    <x v="2"/>
    <s v="United States"/>
    <s v="Bloomington"/>
    <x v="14"/>
    <n v="47401"/>
    <x v="2"/>
    <s v="OFF-ST-10000675"/>
    <x v="1"/>
    <x v="4"/>
    <s v="File Shuttle II and Handi-File, Black"/>
    <n v="169.45"/>
    <n v="5"/>
    <n v="0"/>
    <n v="42.362499999999997"/>
  </r>
  <r>
    <n v="4449"/>
    <x v="2206"/>
    <x v="1"/>
    <x v="974"/>
    <n v="41083"/>
    <s v="Standard Class"/>
    <s v="LH-17155"/>
    <s v="Logan Haushalter"/>
    <x v="0"/>
    <s v="United States"/>
    <s v="Los Angeles"/>
    <x v="1"/>
    <n v="90032"/>
    <x v="1"/>
    <s v="FUR-FU-10000732"/>
    <x v="0"/>
    <x v="5"/>
    <s v="Eldon 200 Class Desk Accessories"/>
    <n v="12.56"/>
    <n v="2"/>
    <n v="0"/>
    <n v="4.0191999999999997"/>
  </r>
  <r>
    <n v="4450"/>
    <x v="2206"/>
    <x v="1"/>
    <x v="974"/>
    <n v="41083"/>
    <s v="Standard Class"/>
    <s v="LH-17155"/>
    <s v="Logan Haushalter"/>
    <x v="0"/>
    <s v="United States"/>
    <s v="Los Angeles"/>
    <x v="1"/>
    <n v="90032"/>
    <x v="1"/>
    <s v="OFF-PA-10004355"/>
    <x v="1"/>
    <x v="10"/>
    <s v="Xerox 231"/>
    <n v="6.48"/>
    <n v="1"/>
    <n v="0"/>
    <n v="3.1104000000000003"/>
  </r>
  <r>
    <n v="4451"/>
    <x v="2206"/>
    <x v="1"/>
    <x v="974"/>
    <n v="41083"/>
    <s v="Standard Class"/>
    <s v="LH-17155"/>
    <s v="Logan Haushalter"/>
    <x v="0"/>
    <s v="United States"/>
    <s v="Los Angeles"/>
    <x v="1"/>
    <n v="90032"/>
    <x v="1"/>
    <s v="OFF-EN-10000056"/>
    <x v="1"/>
    <x v="12"/>
    <s v="Cameo Buff Policy Envelopes"/>
    <n v="186.69"/>
    <n v="3"/>
    <n v="0"/>
    <n v="87.744299999999981"/>
  </r>
  <r>
    <n v="4452"/>
    <x v="2207"/>
    <x v="0"/>
    <x v="975"/>
    <n v="41462"/>
    <s v="First Class"/>
    <s v="AA-10645"/>
    <s v="Anna Andreadi"/>
    <x v="0"/>
    <s v="United States"/>
    <s v="San Francisco"/>
    <x v="1"/>
    <n v="94109"/>
    <x v="1"/>
    <s v="FUR-FU-10000221"/>
    <x v="0"/>
    <x v="5"/>
    <s v="Master Caster Door Stop, Brown"/>
    <n v="25.4"/>
    <n v="5"/>
    <n v="0"/>
    <n v="8.6359999999999992"/>
  </r>
  <r>
    <n v="4453"/>
    <x v="2207"/>
    <x v="0"/>
    <x v="975"/>
    <n v="41462"/>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n v="41462"/>
    <s v="First Class"/>
    <s v="AA-10645"/>
    <s v="Anna Andreadi"/>
    <x v="0"/>
    <s v="United States"/>
    <s v="San Francisco"/>
    <x v="1"/>
    <n v="94109"/>
    <x v="1"/>
    <s v="FUR-BO-10001811"/>
    <x v="0"/>
    <x v="0"/>
    <s v="Atlantic Metals Mobile 5-Shelf Bookcases, Custom Colors"/>
    <n v="1279.165"/>
    <n v="5"/>
    <n v="0.15"/>
    <n v="225.73499999999993"/>
  </r>
  <r>
    <n v="4455"/>
    <x v="2207"/>
    <x v="0"/>
    <x v="975"/>
    <n v="41462"/>
    <s v="First Class"/>
    <s v="AA-10645"/>
    <s v="Anna Andreadi"/>
    <x v="0"/>
    <s v="United States"/>
    <s v="San Francisco"/>
    <x v="1"/>
    <n v="94109"/>
    <x v="1"/>
    <s v="OFF-ST-10002486"/>
    <x v="1"/>
    <x v="4"/>
    <s v="Eldon Shelf Savers Cubes and Bins"/>
    <n v="27.92"/>
    <n v="4"/>
    <n v="0"/>
    <n v="0.5583999999999989"/>
  </r>
  <r>
    <n v="4456"/>
    <x v="2208"/>
    <x v="1"/>
    <x v="37"/>
    <n v="41160"/>
    <s v="Standard Class"/>
    <s v="AS-10630"/>
    <s v="Ann Steele"/>
    <x v="2"/>
    <s v="United States"/>
    <s v="San Francisco"/>
    <x v="1"/>
    <n v="94110"/>
    <x v="1"/>
    <s v="FUR-CH-10002372"/>
    <x v="0"/>
    <x v="1"/>
    <s v="Office Star - Ergonomically Designed Knee Chair"/>
    <n v="129.56800000000001"/>
    <n v="2"/>
    <n v="0.2"/>
    <n v="-12.956799999999994"/>
  </r>
  <r>
    <n v="4457"/>
    <x v="2208"/>
    <x v="1"/>
    <x v="37"/>
    <n v="41160"/>
    <s v="Standard Class"/>
    <s v="AS-10630"/>
    <s v="Ann Steele"/>
    <x v="2"/>
    <s v="United States"/>
    <s v="San Francisco"/>
    <x v="1"/>
    <n v="94110"/>
    <x v="1"/>
    <s v="OFF-BI-10003274"/>
    <x v="1"/>
    <x v="8"/>
    <s v="Avery Durable Slant Ring Binders, No Labels"/>
    <n v="6.3680000000000003"/>
    <n v="2"/>
    <n v="0.2"/>
    <n v="2.1492"/>
  </r>
  <r>
    <n v="4458"/>
    <x v="2209"/>
    <x v="3"/>
    <x v="783"/>
    <n v="41864"/>
    <s v="Standard Class"/>
    <s v="MC-17575"/>
    <s v="Matt Collins"/>
    <x v="0"/>
    <s v="United States"/>
    <s v="San Jose"/>
    <x v="1"/>
    <n v="95123"/>
    <x v="1"/>
    <s v="OFF-PA-10001878"/>
    <x v="1"/>
    <x v="10"/>
    <s v="Xerox 1891"/>
    <n v="244.54999999999998"/>
    <n v="5"/>
    <n v="0"/>
    <n v="114.93849999999998"/>
  </r>
  <r>
    <n v="4459"/>
    <x v="2210"/>
    <x v="3"/>
    <x v="677"/>
    <n v="41719"/>
    <s v="Standard Class"/>
    <s v="SE-20110"/>
    <s v="Sanjit Engle"/>
    <x v="0"/>
    <s v="United States"/>
    <s v="Denver"/>
    <x v="22"/>
    <n v="80219"/>
    <x v="1"/>
    <s v="OFF-SU-10002881"/>
    <x v="1"/>
    <x v="14"/>
    <s v="Martin Yale Chadless Opener Electric Letter Opener"/>
    <n v="1332.4960000000001"/>
    <n v="2"/>
    <n v="0.2"/>
    <n v="-299.8116"/>
  </r>
  <r>
    <n v="4460"/>
    <x v="2211"/>
    <x v="3"/>
    <x v="394"/>
    <n v="41914"/>
    <s v="First Class"/>
    <s v="DS-13030"/>
    <s v="Darrin Sayre"/>
    <x v="2"/>
    <s v="United States"/>
    <s v="Aurora"/>
    <x v="22"/>
    <n v="80013"/>
    <x v="1"/>
    <s v="FUR-FU-10001979"/>
    <x v="0"/>
    <x v="5"/>
    <s v="Dana Halogen Swing-Arm Architect Lamp"/>
    <n v="32.776000000000003"/>
    <n v="1"/>
    <n v="0.2"/>
    <n v="3.2776000000000014"/>
  </r>
  <r>
    <n v="4461"/>
    <x v="2211"/>
    <x v="3"/>
    <x v="394"/>
    <n v="41914"/>
    <s v="First Class"/>
    <s v="DS-13030"/>
    <s v="Darrin Sayre"/>
    <x v="2"/>
    <s v="United States"/>
    <s v="Aurora"/>
    <x v="22"/>
    <n v="80013"/>
    <x v="1"/>
    <s v="OFF-ST-10001522"/>
    <x v="1"/>
    <x v="4"/>
    <s v="Gould Plastics 18-Pocket Panel Bin, 34w x 5-1/4d x 20-1/2h"/>
    <n v="147.184"/>
    <n v="2"/>
    <n v="0.2"/>
    <n v="-29.436800000000012"/>
  </r>
  <r>
    <n v="4462"/>
    <x v="2211"/>
    <x v="3"/>
    <x v="394"/>
    <n v="41914"/>
    <s v="First Class"/>
    <s v="DS-13030"/>
    <s v="Darrin Sayre"/>
    <x v="2"/>
    <s v="United States"/>
    <s v="Aurora"/>
    <x v="22"/>
    <n v="80013"/>
    <x v="1"/>
    <s v="TEC-AC-10003657"/>
    <x v="2"/>
    <x v="11"/>
    <s v="Lenovo 17-Key USB Numeric Keypad"/>
    <n v="54.384000000000007"/>
    <n v="2"/>
    <n v="0.2"/>
    <n v="1.359599999999995"/>
  </r>
  <r>
    <n v="4463"/>
    <x v="2211"/>
    <x v="3"/>
    <x v="394"/>
    <n v="41914"/>
    <s v="First Class"/>
    <s v="DS-13030"/>
    <s v="Darrin Sayre"/>
    <x v="2"/>
    <s v="United States"/>
    <s v="Aurora"/>
    <x v="22"/>
    <n v="80013"/>
    <x v="1"/>
    <s v="OFF-BI-10001718"/>
    <x v="1"/>
    <x v="8"/>
    <s v="GBC DocuBind P50 Personal Binding Machine"/>
    <n v="76.77600000000001"/>
    <n v="4"/>
    <n v="0.7"/>
    <n v="-58.861599999999981"/>
  </r>
  <r>
    <n v="4464"/>
    <x v="2211"/>
    <x v="3"/>
    <x v="394"/>
    <n v="41914"/>
    <s v="First Class"/>
    <s v="DS-13030"/>
    <s v="Darrin Sayre"/>
    <x v="2"/>
    <s v="United States"/>
    <s v="Aurora"/>
    <x v="22"/>
    <n v="80013"/>
    <x v="1"/>
    <s v="OFF-PA-10003022"/>
    <x v="1"/>
    <x v="10"/>
    <s v="Xerox 1992"/>
    <n v="14.352000000000002"/>
    <n v="3"/>
    <n v="0.2"/>
    <n v="5.2026000000000003"/>
  </r>
  <r>
    <n v="4465"/>
    <x v="2211"/>
    <x v="3"/>
    <x v="394"/>
    <n v="41914"/>
    <s v="First Class"/>
    <s v="DS-13030"/>
    <s v="Darrin Sayre"/>
    <x v="2"/>
    <s v="United States"/>
    <s v="Aurora"/>
    <x v="22"/>
    <n v="80013"/>
    <x v="1"/>
    <s v="OFF-AP-10000891"/>
    <x v="1"/>
    <x v="9"/>
    <s v="Kensington 7 Outlet MasterPiece HOMEOFFICE Power Control Center"/>
    <n v="209.79200000000003"/>
    <n v="2"/>
    <n v="0.2"/>
    <n v="26.22399999999999"/>
  </r>
  <r>
    <n v="4466"/>
    <x v="2212"/>
    <x v="1"/>
    <x v="976"/>
    <n v="41132"/>
    <s v="Standard Class"/>
    <s v="NS-18640"/>
    <s v="Noel Staavos"/>
    <x v="1"/>
    <s v="United States"/>
    <s v="Boise"/>
    <x v="45"/>
    <n v="83704"/>
    <x v="1"/>
    <s v="OFF-BI-10004970"/>
    <x v="1"/>
    <x v="8"/>
    <s v="ACCOHIDE 3-Ring Binder, Blue, 1&quot;"/>
    <n v="3.3040000000000003"/>
    <n v="1"/>
    <n v="0.2"/>
    <n v="1.1151"/>
  </r>
  <r>
    <n v="4467"/>
    <x v="2213"/>
    <x v="3"/>
    <x v="221"/>
    <n v="41975"/>
    <s v="Standard Class"/>
    <s v="KA-16525"/>
    <s v="Kelly Andreada"/>
    <x v="0"/>
    <s v="United States"/>
    <s v="New York City"/>
    <x v="15"/>
    <n v="10035"/>
    <x v="3"/>
    <s v="OFF-AR-10003759"/>
    <x v="1"/>
    <x v="6"/>
    <s v="Crayola Anti Dust Chalk, 12/Pack"/>
    <n v="16.38"/>
    <n v="9"/>
    <n v="0"/>
    <n v="7.3709999999999996"/>
  </r>
  <r>
    <n v="4468"/>
    <x v="2213"/>
    <x v="3"/>
    <x v="221"/>
    <n v="41975"/>
    <s v="Standard Class"/>
    <s v="KA-16525"/>
    <s v="Kelly Andreada"/>
    <x v="0"/>
    <s v="United States"/>
    <s v="New York City"/>
    <x v="15"/>
    <n v="10035"/>
    <x v="3"/>
    <s v="OFF-EN-10003001"/>
    <x v="1"/>
    <x v="12"/>
    <s v="Ames Color-File Green Diamond Border X-ray Mailers"/>
    <n v="167.96"/>
    <n v="2"/>
    <n v="0"/>
    <n v="78.941199999999995"/>
  </r>
  <r>
    <n v="4469"/>
    <x v="2213"/>
    <x v="3"/>
    <x v="221"/>
    <n v="41975"/>
    <s v="Standard Class"/>
    <s v="KA-16525"/>
    <s v="Kelly Andreada"/>
    <x v="0"/>
    <s v="United States"/>
    <s v="New York City"/>
    <x v="15"/>
    <n v="10035"/>
    <x v="3"/>
    <s v="FUR-BO-10000780"/>
    <x v="0"/>
    <x v="0"/>
    <s v="O'Sullivan Plantations 2-Door Library in Landvery Oak"/>
    <n v="321.56799999999998"/>
    <n v="2"/>
    <n v="0.2"/>
    <n v="-16.078399999999988"/>
  </r>
  <r>
    <n v="4470"/>
    <x v="2213"/>
    <x v="3"/>
    <x v="221"/>
    <n v="41975"/>
    <s v="Standard Class"/>
    <s v="KA-16525"/>
    <s v="Kelly Andreada"/>
    <x v="0"/>
    <s v="United States"/>
    <s v="New York City"/>
    <x v="15"/>
    <n v="10035"/>
    <x v="3"/>
    <s v="OFF-PA-10001972"/>
    <x v="1"/>
    <x v="10"/>
    <s v="Xerox 214"/>
    <n v="12.96"/>
    <n v="2"/>
    <n v="0"/>
    <n v="6.2208000000000006"/>
  </r>
  <r>
    <n v="4471"/>
    <x v="2214"/>
    <x v="3"/>
    <x v="540"/>
    <n v="41772"/>
    <s v="Standard Class"/>
    <s v="DJ-13510"/>
    <s v="Don Jones"/>
    <x v="1"/>
    <s v="United States"/>
    <s v="Philadelphia"/>
    <x v="9"/>
    <n v="19140"/>
    <x v="3"/>
    <s v="FUR-CH-10003535"/>
    <x v="0"/>
    <x v="1"/>
    <s v="Global Armless Task Chair, Royal Blue"/>
    <n v="128.05799999999999"/>
    <n v="3"/>
    <n v="0.3"/>
    <n v="-23.782199999999996"/>
  </r>
  <r>
    <n v="4472"/>
    <x v="2215"/>
    <x v="3"/>
    <x v="365"/>
    <n v="41912"/>
    <s v="Same Day"/>
    <s v="MG-17680"/>
    <s v="Maureen Gastineau"/>
    <x v="2"/>
    <s v="United States"/>
    <s v="Mentor"/>
    <x v="24"/>
    <n v="44060"/>
    <x v="3"/>
    <s v="FUR-CH-10003774"/>
    <x v="0"/>
    <x v="1"/>
    <s v="Global Wood Trimmed Manager's Task Chair, Khaki"/>
    <n v="63.686"/>
    <n v="1"/>
    <n v="0.3"/>
    <n v="-15.466600000000003"/>
  </r>
  <r>
    <n v="4473"/>
    <x v="2215"/>
    <x v="3"/>
    <x v="365"/>
    <n v="41912"/>
    <s v="Same Day"/>
    <s v="MG-17680"/>
    <s v="Maureen Gastineau"/>
    <x v="2"/>
    <s v="United States"/>
    <s v="Mentor"/>
    <x v="24"/>
    <n v="44060"/>
    <x v="3"/>
    <s v="TEC-AC-10004571"/>
    <x v="2"/>
    <x v="11"/>
    <s v="Logitech G700s Rechargeable Gaming Mouse"/>
    <n v="239.976"/>
    <n v="3"/>
    <n v="0.2"/>
    <n v="65.993400000000008"/>
  </r>
  <r>
    <n v="4474"/>
    <x v="2215"/>
    <x v="3"/>
    <x v="365"/>
    <n v="41912"/>
    <s v="Same Day"/>
    <s v="MG-17680"/>
    <s v="Maureen Gastineau"/>
    <x v="2"/>
    <s v="United States"/>
    <s v="Mentor"/>
    <x v="24"/>
    <n v="44060"/>
    <x v="3"/>
    <s v="FUR-TA-10004442"/>
    <x v="0"/>
    <x v="3"/>
    <s v="Riverside Furniture Stanwyck Manor Table Series"/>
    <n v="344.22"/>
    <n v="2"/>
    <n v="0.4"/>
    <n v="-189.32100000000003"/>
  </r>
  <r>
    <n v="4475"/>
    <x v="2215"/>
    <x v="3"/>
    <x v="365"/>
    <n v="41912"/>
    <s v="Same Day"/>
    <s v="MG-17680"/>
    <s v="Maureen Gastineau"/>
    <x v="2"/>
    <s v="United States"/>
    <s v="Mentor"/>
    <x v="24"/>
    <n v="44060"/>
    <x v="3"/>
    <s v="OFF-PA-10002787"/>
    <x v="1"/>
    <x v="10"/>
    <s v="Xerox 227"/>
    <n v="15.552000000000003"/>
    <n v="3"/>
    <n v="0.2"/>
    <n v="5.4432"/>
  </r>
  <r>
    <n v="4476"/>
    <x v="2215"/>
    <x v="3"/>
    <x v="365"/>
    <n v="41912"/>
    <s v="Same Day"/>
    <s v="MG-17680"/>
    <s v="Maureen Gastineau"/>
    <x v="2"/>
    <s v="United States"/>
    <s v="Mentor"/>
    <x v="24"/>
    <n v="44060"/>
    <x v="3"/>
    <s v="FUR-FU-10004586"/>
    <x v="0"/>
    <x v="5"/>
    <s v="G.E. Longer-Life Indoor Recessed Floodlight Bulbs"/>
    <n v="21.248000000000001"/>
    <n v="4"/>
    <n v="0.2"/>
    <n v="7.436799999999999"/>
  </r>
  <r>
    <n v="4477"/>
    <x v="2215"/>
    <x v="3"/>
    <x v="365"/>
    <n v="41912"/>
    <s v="Same Day"/>
    <s v="MG-17680"/>
    <s v="Maureen Gastineau"/>
    <x v="2"/>
    <s v="United States"/>
    <s v="Mentor"/>
    <x v="24"/>
    <n v="44060"/>
    <x v="3"/>
    <s v="OFF-PA-10002606"/>
    <x v="1"/>
    <x v="10"/>
    <s v="Xerox 1928"/>
    <n v="8.4480000000000004"/>
    <n v="2"/>
    <n v="0.2"/>
    <n v="2.6399999999999997"/>
  </r>
  <r>
    <n v="4478"/>
    <x v="2216"/>
    <x v="3"/>
    <x v="760"/>
    <n v="41935"/>
    <s v="Same Day"/>
    <s v="BD-11620"/>
    <s v="Brian DeCherney"/>
    <x v="0"/>
    <s v="United States"/>
    <s v="Lawton"/>
    <x v="26"/>
    <n v="73505"/>
    <x v="2"/>
    <s v="OFF-ST-10000129"/>
    <x v="1"/>
    <x v="4"/>
    <s v="Fellowes Recycled Storage Drawers"/>
    <n v="333.09000000000003"/>
    <n v="3"/>
    <n v="0"/>
    <n v="23.316299999999984"/>
  </r>
  <r>
    <n v="4479"/>
    <x v="2216"/>
    <x v="3"/>
    <x v="760"/>
    <n v="41935"/>
    <s v="Same Day"/>
    <s v="BD-11620"/>
    <s v="Brian DeCherney"/>
    <x v="0"/>
    <s v="United States"/>
    <s v="Lawton"/>
    <x v="26"/>
    <n v="73505"/>
    <x v="2"/>
    <s v="FUR-TA-10003748"/>
    <x v="0"/>
    <x v="3"/>
    <s v="Bevis 36 x 72 Conference Tables"/>
    <n v="248.98"/>
    <n v="2"/>
    <n v="0"/>
    <n v="54.775599999999997"/>
  </r>
  <r>
    <n v="4480"/>
    <x v="2217"/>
    <x v="2"/>
    <x v="977"/>
    <n v="40630"/>
    <s v="Standard Class"/>
    <s v="CD-11920"/>
    <s v="Carlos Daly"/>
    <x v="0"/>
    <s v="United States"/>
    <s v="New York City"/>
    <x v="15"/>
    <n v="10024"/>
    <x v="3"/>
    <s v="OFF-PA-10004948"/>
    <x v="1"/>
    <x v="10"/>
    <s v="Xerox 190"/>
    <n v="24.900000000000002"/>
    <n v="5"/>
    <n v="0"/>
    <n v="11.703000000000001"/>
  </r>
  <r>
    <n v="4481"/>
    <x v="2218"/>
    <x v="0"/>
    <x v="54"/>
    <n v="41587"/>
    <s v="Standard Class"/>
    <s v="XP-21865"/>
    <s v="Xylona Preis"/>
    <x v="0"/>
    <s v="United States"/>
    <s v="Los Angeles"/>
    <x v="1"/>
    <n v="90049"/>
    <x v="1"/>
    <s v="OFF-FA-10001561"/>
    <x v="1"/>
    <x v="13"/>
    <s v="Stockwell Push Pins"/>
    <n v="15.260000000000002"/>
    <n v="7"/>
    <n v="0"/>
    <n v="5.0358000000000001"/>
  </r>
  <r>
    <n v="4482"/>
    <x v="2218"/>
    <x v="0"/>
    <x v="54"/>
    <n v="41587"/>
    <s v="Standard Class"/>
    <s v="XP-21865"/>
    <s v="Xylona Preis"/>
    <x v="0"/>
    <s v="United States"/>
    <s v="Los Angeles"/>
    <x v="1"/>
    <n v="90049"/>
    <x v="1"/>
    <s v="OFF-AP-10002998"/>
    <x v="1"/>
    <x v="9"/>
    <s v="Holmes 99% HEPA Air Purifier"/>
    <n v="43.32"/>
    <n v="2"/>
    <n v="0"/>
    <n v="14.295599999999997"/>
  </r>
  <r>
    <n v="4483"/>
    <x v="2218"/>
    <x v="0"/>
    <x v="54"/>
    <n v="41587"/>
    <s v="Standard Class"/>
    <s v="XP-21865"/>
    <s v="Xylona Preis"/>
    <x v="0"/>
    <s v="United States"/>
    <s v="Los Angeles"/>
    <x v="1"/>
    <n v="90049"/>
    <x v="1"/>
    <s v="OFF-BI-10003981"/>
    <x v="1"/>
    <x v="8"/>
    <s v="Avery Durable Plastic 1&quot; Binders"/>
    <n v="43.584000000000003"/>
    <n v="12"/>
    <n v="0.2"/>
    <n v="15.799199999999999"/>
  </r>
  <r>
    <n v="4484"/>
    <x v="2218"/>
    <x v="0"/>
    <x v="54"/>
    <n v="41587"/>
    <s v="Standard Class"/>
    <s v="XP-21865"/>
    <s v="Xylona Preis"/>
    <x v="0"/>
    <s v="United States"/>
    <s v="Los Angeles"/>
    <x v="1"/>
    <n v="90049"/>
    <x v="1"/>
    <s v="OFF-PA-10001725"/>
    <x v="1"/>
    <x v="10"/>
    <s v="Xerox 1892"/>
    <n v="116.28"/>
    <n v="3"/>
    <n v="0"/>
    <n v="56.977199999999996"/>
  </r>
  <r>
    <n v="4485"/>
    <x v="2218"/>
    <x v="0"/>
    <x v="54"/>
    <n v="41587"/>
    <s v="Standard Class"/>
    <s v="XP-21865"/>
    <s v="Xylona Preis"/>
    <x v="0"/>
    <s v="United States"/>
    <s v="Los Angeles"/>
    <x v="1"/>
    <n v="90049"/>
    <x v="1"/>
    <s v="OFF-BI-10002071"/>
    <x v="1"/>
    <x v="8"/>
    <s v="Fellowes Black Plastic Comb Bindings"/>
    <n v="9.2959999999999994"/>
    <n v="2"/>
    <n v="0.2"/>
    <n v="3.0211999999999994"/>
  </r>
  <r>
    <n v="4486"/>
    <x v="2218"/>
    <x v="0"/>
    <x v="54"/>
    <n v="41587"/>
    <s v="Standard Class"/>
    <s v="XP-21865"/>
    <s v="Xylona Preis"/>
    <x v="0"/>
    <s v="United States"/>
    <s v="Los Angeles"/>
    <x v="1"/>
    <n v="90049"/>
    <x v="1"/>
    <s v="OFF-PA-10000477"/>
    <x v="1"/>
    <x v="10"/>
    <s v="Xerox 22"/>
    <n v="19.440000000000001"/>
    <n v="3"/>
    <n v="0"/>
    <n v="9.3312000000000008"/>
  </r>
  <r>
    <n v="4487"/>
    <x v="2218"/>
    <x v="0"/>
    <x v="54"/>
    <n v="41587"/>
    <s v="Standard Class"/>
    <s v="XP-21865"/>
    <s v="Xylona Preis"/>
    <x v="0"/>
    <s v="United States"/>
    <s v="Los Angeles"/>
    <x v="1"/>
    <n v="90049"/>
    <x v="1"/>
    <s v="OFF-PA-10004359"/>
    <x v="1"/>
    <x v="10"/>
    <s v="Multicolor Computer Printout Paper"/>
    <n v="314.54999999999995"/>
    <n v="3"/>
    <n v="0"/>
    <n v="150.98399999999998"/>
  </r>
  <r>
    <n v="4488"/>
    <x v="2219"/>
    <x v="1"/>
    <x v="577"/>
    <n v="41163"/>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n v="41163"/>
    <s v="Standard Class"/>
    <s v="CA-12055"/>
    <s v="Cathy Armstrong"/>
    <x v="2"/>
    <s v="United States"/>
    <s v="Houston"/>
    <x v="5"/>
    <n v="77036"/>
    <x v="2"/>
    <s v="OFF-SU-10003567"/>
    <x v="1"/>
    <x v="14"/>
    <s v="Stiletto Hand Letter Openers"/>
    <n v="69.12"/>
    <n v="9"/>
    <n v="0.2"/>
    <n v="-14.687999999999999"/>
  </r>
  <r>
    <n v="4490"/>
    <x v="2219"/>
    <x v="1"/>
    <x v="577"/>
    <n v="41163"/>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n v="41873"/>
    <s v="Standard Class"/>
    <s v="JM-15250"/>
    <s v="Janet Martin"/>
    <x v="0"/>
    <s v="United States"/>
    <s v="Los Angeles"/>
    <x v="1"/>
    <n v="90032"/>
    <x v="1"/>
    <s v="FUR-TA-10001095"/>
    <x v="0"/>
    <x v="3"/>
    <s v="Chromcraft Round Conference Tables"/>
    <n v="418.29599999999994"/>
    <n v="3"/>
    <n v="0.2"/>
    <n v="5.2287000000000035"/>
  </r>
  <r>
    <n v="4492"/>
    <x v="2221"/>
    <x v="2"/>
    <x v="588"/>
    <n v="40880"/>
    <s v="Second Class"/>
    <s v="JK-15730"/>
    <s v="Joe Kamberova"/>
    <x v="0"/>
    <s v="United States"/>
    <s v="Columbus"/>
    <x v="24"/>
    <n v="43229"/>
    <x v="3"/>
    <s v="TEC-CO-10001571"/>
    <x v="2"/>
    <x v="16"/>
    <s v="Sharp 1540cs Digital Laser Copier"/>
    <n v="659.98799999999994"/>
    <n v="2"/>
    <n v="0.4"/>
    <n v="109.99799999999999"/>
  </r>
  <r>
    <n v="4493"/>
    <x v="2221"/>
    <x v="2"/>
    <x v="588"/>
    <n v="40880"/>
    <s v="Second Class"/>
    <s v="JK-15730"/>
    <s v="Joe Kamberova"/>
    <x v="0"/>
    <s v="United States"/>
    <s v="Columbus"/>
    <x v="24"/>
    <n v="43229"/>
    <x v="3"/>
    <s v="FUR-FU-10000221"/>
    <x v="0"/>
    <x v="5"/>
    <s v="Master Caster Door Stop, Brown"/>
    <n v="8.1280000000000001"/>
    <n v="2"/>
    <n v="0.2"/>
    <n v="1.4223999999999997"/>
  </r>
  <r>
    <n v="4494"/>
    <x v="2221"/>
    <x v="2"/>
    <x v="588"/>
    <n v="40880"/>
    <s v="Second Class"/>
    <s v="JK-15730"/>
    <s v="Joe Kamberova"/>
    <x v="0"/>
    <s v="United States"/>
    <s v="Columbus"/>
    <x v="24"/>
    <n v="43229"/>
    <x v="3"/>
    <s v="OFF-PA-10001972"/>
    <x v="1"/>
    <x v="10"/>
    <s v="Xerox 214"/>
    <n v="36.288000000000011"/>
    <n v="7"/>
    <n v="0.2"/>
    <n v="12.700800000000001"/>
  </r>
  <r>
    <n v="4495"/>
    <x v="2221"/>
    <x v="2"/>
    <x v="588"/>
    <n v="40880"/>
    <s v="Second Class"/>
    <s v="JK-15730"/>
    <s v="Joe Kamberova"/>
    <x v="0"/>
    <s v="United States"/>
    <s v="Columbus"/>
    <x v="24"/>
    <n v="43229"/>
    <x v="3"/>
    <s v="FUR-CH-10000015"/>
    <x v="0"/>
    <x v="1"/>
    <s v="Hon Multipurpose Stacking Arm Chairs"/>
    <n v="909.7199999999998"/>
    <n v="6"/>
    <n v="0.3"/>
    <n v="-51.983999999999924"/>
  </r>
  <r>
    <n v="4496"/>
    <x v="2222"/>
    <x v="3"/>
    <x v="978"/>
    <n v="41814"/>
    <s v="Standard Class"/>
    <s v="CC-12670"/>
    <s v="Craig Carreira"/>
    <x v="0"/>
    <s v="United States"/>
    <s v="Los Angeles"/>
    <x v="1"/>
    <n v="90032"/>
    <x v="1"/>
    <s v="FUR-BO-10004015"/>
    <x v="0"/>
    <x v="0"/>
    <s v="Bush Andora Bookcase, Maple/Graphite Gray Finish"/>
    <n v="917.92349999999988"/>
    <n v="9"/>
    <n v="0.15"/>
    <n v="75.593699999999899"/>
  </r>
  <r>
    <n v="4497"/>
    <x v="2222"/>
    <x v="3"/>
    <x v="978"/>
    <n v="41814"/>
    <s v="Standard Class"/>
    <s v="CC-12670"/>
    <s v="Craig Carreira"/>
    <x v="0"/>
    <s v="United States"/>
    <s v="Los Angeles"/>
    <x v="1"/>
    <n v="90032"/>
    <x v="1"/>
    <s v="OFF-PA-10002036"/>
    <x v="1"/>
    <x v="10"/>
    <s v="Xerox 1930"/>
    <n v="38.880000000000003"/>
    <n v="6"/>
    <n v="0"/>
    <n v="19.051200000000001"/>
  </r>
  <r>
    <n v="4498"/>
    <x v="2223"/>
    <x v="3"/>
    <x v="574"/>
    <n v="41983"/>
    <s v="Standard Class"/>
    <s v="GW-14605"/>
    <s v="Giulietta Weimer"/>
    <x v="0"/>
    <s v="United States"/>
    <s v="Philadelphia"/>
    <x v="9"/>
    <n v="19140"/>
    <x v="3"/>
    <s v="OFF-BI-10003650"/>
    <x v="1"/>
    <x v="8"/>
    <s v="GBC DocuBind 300 Electric Binding Machine"/>
    <n v="631.17600000000016"/>
    <n v="4"/>
    <n v="0.7"/>
    <n v="-462.86239999999998"/>
  </r>
  <r>
    <n v="4499"/>
    <x v="2224"/>
    <x v="2"/>
    <x v="871"/>
    <n v="40873"/>
    <s v="Standard Class"/>
    <s v="GR-14560"/>
    <s v="Georgia Rosenberg"/>
    <x v="1"/>
    <s v="United States"/>
    <s v="San Francisco"/>
    <x v="1"/>
    <n v="94110"/>
    <x v="1"/>
    <s v="OFF-PA-10003309"/>
    <x v="1"/>
    <x v="10"/>
    <s v="Xerox 211"/>
    <n v="12.96"/>
    <n v="2"/>
    <n v="0"/>
    <n v="6.2208000000000006"/>
  </r>
  <r>
    <n v="4500"/>
    <x v="2225"/>
    <x v="0"/>
    <x v="342"/>
    <n v="41381"/>
    <s v="Standard Class"/>
    <s v="FM-14215"/>
    <s v="Filia McAdams"/>
    <x v="1"/>
    <s v="United States"/>
    <s v="Bakersfield"/>
    <x v="1"/>
    <n v="93309"/>
    <x v="1"/>
    <s v="OFF-PA-10002787"/>
    <x v="1"/>
    <x v="10"/>
    <s v="Xerox 227"/>
    <n v="12.96"/>
    <n v="2"/>
    <n v="0"/>
    <n v="6.2208000000000006"/>
  </r>
  <r>
    <n v="4501"/>
    <x v="2225"/>
    <x v="0"/>
    <x v="342"/>
    <n v="41381"/>
    <s v="Standard Class"/>
    <s v="FM-14215"/>
    <s v="Filia McAdams"/>
    <x v="1"/>
    <s v="United States"/>
    <s v="Bakersfield"/>
    <x v="1"/>
    <n v="93309"/>
    <x v="1"/>
    <s v="OFF-BI-10000174"/>
    <x v="1"/>
    <x v="8"/>
    <s v="Wilson Jones Clip &amp; Carry Folder Binder Tool for Ring Binders, Clear"/>
    <n v="23.2"/>
    <n v="5"/>
    <n v="0.2"/>
    <n v="8.1199999999999974"/>
  </r>
  <r>
    <n v="4502"/>
    <x v="2226"/>
    <x v="2"/>
    <x v="479"/>
    <n v="40728"/>
    <s v="Standard Class"/>
    <s v="MS-17980"/>
    <s v="Michael Stewart"/>
    <x v="1"/>
    <s v="United States"/>
    <s v="Houston"/>
    <x v="5"/>
    <n v="77095"/>
    <x v="2"/>
    <s v="OFF-PA-10002005"/>
    <x v="1"/>
    <x v="10"/>
    <s v="Xerox 225"/>
    <n v="25.920000000000005"/>
    <n v="5"/>
    <n v="0.2"/>
    <n v="9.0719999999999992"/>
  </r>
  <r>
    <n v="4503"/>
    <x v="2226"/>
    <x v="2"/>
    <x v="479"/>
    <n v="40728"/>
    <s v="Standard Class"/>
    <s v="MS-17980"/>
    <s v="Michael Stewart"/>
    <x v="1"/>
    <s v="United States"/>
    <s v="Houston"/>
    <x v="5"/>
    <n v="77095"/>
    <x v="2"/>
    <s v="OFF-FA-10002815"/>
    <x v="1"/>
    <x v="13"/>
    <s v="Staples"/>
    <n v="21.312000000000005"/>
    <n v="6"/>
    <n v="0.2"/>
    <n v="7.1928000000000001"/>
  </r>
  <r>
    <n v="4504"/>
    <x v="2227"/>
    <x v="2"/>
    <x v="163"/>
    <n v="40906"/>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n v="40906"/>
    <s v="Standard Class"/>
    <s v="BF-11170"/>
    <s v="Ben Ferrer"/>
    <x v="2"/>
    <s v="United States"/>
    <s v="Los Angeles"/>
    <x v="1"/>
    <n v="90045"/>
    <x v="1"/>
    <s v="OFF-AP-10000828"/>
    <x v="1"/>
    <x v="9"/>
    <s v="Avanti 4.4 Cu. Ft. Refrigerator"/>
    <n v="361.96"/>
    <n v="2"/>
    <n v="0"/>
    <n v="101.34879999999998"/>
  </r>
  <r>
    <n v="4506"/>
    <x v="2227"/>
    <x v="2"/>
    <x v="163"/>
    <n v="40906"/>
    <s v="Standard Class"/>
    <s v="BF-11170"/>
    <s v="Ben Ferrer"/>
    <x v="2"/>
    <s v="United States"/>
    <s v="Los Angeles"/>
    <x v="1"/>
    <n v="90045"/>
    <x v="1"/>
    <s v="TEC-AC-10004708"/>
    <x v="2"/>
    <x v="11"/>
    <s v="Sony 32GB Class 10 Micro SDHC R40 Memory Card"/>
    <n v="62.849999999999994"/>
    <n v="3"/>
    <n v="0"/>
    <n v="13.198499999999999"/>
  </r>
  <r>
    <n v="4507"/>
    <x v="2227"/>
    <x v="2"/>
    <x v="163"/>
    <n v="40906"/>
    <s v="Standard Class"/>
    <s v="BF-11170"/>
    <s v="Ben Ferrer"/>
    <x v="2"/>
    <s v="United States"/>
    <s v="Los Angeles"/>
    <x v="1"/>
    <n v="90045"/>
    <x v="1"/>
    <s v="TEC-PH-10001530"/>
    <x v="2"/>
    <x v="7"/>
    <s v="Cisco Unified IP Phone 7945G VoIP phone"/>
    <n v="818.37600000000009"/>
    <n v="3"/>
    <n v="0.2"/>
    <n v="51.148499999999984"/>
  </r>
  <r>
    <n v="4508"/>
    <x v="2227"/>
    <x v="2"/>
    <x v="163"/>
    <n v="40906"/>
    <s v="Standard Class"/>
    <s v="BF-11170"/>
    <s v="Ben Ferrer"/>
    <x v="2"/>
    <s v="United States"/>
    <s v="Los Angeles"/>
    <x v="1"/>
    <n v="90045"/>
    <x v="1"/>
    <s v="OFF-ST-10002301"/>
    <x v="1"/>
    <x v="4"/>
    <s v="Tennsco Commercial Shelving"/>
    <n v="20.34"/>
    <n v="1"/>
    <n v="0"/>
    <n v="0.20339999999999847"/>
  </r>
  <r>
    <n v="4509"/>
    <x v="2227"/>
    <x v="2"/>
    <x v="163"/>
    <n v="40906"/>
    <s v="Standard Class"/>
    <s v="BF-11170"/>
    <s v="Ben Ferrer"/>
    <x v="2"/>
    <s v="United States"/>
    <s v="Los Angeles"/>
    <x v="1"/>
    <n v="90045"/>
    <x v="1"/>
    <s v="FUR-FU-10002554"/>
    <x v="0"/>
    <x v="5"/>
    <s v="Westinghouse Floor Lamp with Metal Mesh Shade, Black"/>
    <n v="23.99"/>
    <n v="1"/>
    <n v="0"/>
    <n v="5.5176999999999978"/>
  </r>
  <r>
    <n v="4510"/>
    <x v="2228"/>
    <x v="3"/>
    <x v="979"/>
    <n v="41789"/>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n v="41593"/>
    <s v="Standard Class"/>
    <s v="KM-16225"/>
    <s v="Kalyca Meade"/>
    <x v="1"/>
    <s v="United States"/>
    <s v="Springfield"/>
    <x v="25"/>
    <n v="65807"/>
    <x v="2"/>
    <s v="FUR-FU-10001085"/>
    <x v="0"/>
    <x v="5"/>
    <s v="3M Polarizing Light Filter Sleeves"/>
    <n v="37.299999999999997"/>
    <n v="2"/>
    <n v="0"/>
    <n v="17.157999999999998"/>
  </r>
  <r>
    <n v="4512"/>
    <x v="2229"/>
    <x v="0"/>
    <x v="338"/>
    <n v="41593"/>
    <s v="Standard Class"/>
    <s v="KM-16225"/>
    <s v="Kalyca Meade"/>
    <x v="1"/>
    <s v="United States"/>
    <s v="Springfield"/>
    <x v="25"/>
    <n v="65807"/>
    <x v="2"/>
    <s v="OFF-BI-10001597"/>
    <x v="1"/>
    <x v="8"/>
    <s v="Wilson Jones Ledger-Size, Piano-Hinge Binder, 2&quot;, Blue"/>
    <n v="81.96"/>
    <n v="2"/>
    <n v="0"/>
    <n v="39.340799999999994"/>
  </r>
  <r>
    <n v="4513"/>
    <x v="2230"/>
    <x v="0"/>
    <x v="824"/>
    <n v="41551"/>
    <s v="First Class"/>
    <s v="LP-17095"/>
    <s v="Liz Preis"/>
    <x v="0"/>
    <s v="United States"/>
    <s v="Phoenix"/>
    <x v="16"/>
    <n v="85023"/>
    <x v="1"/>
    <s v="OFF-BI-10002429"/>
    <x v="1"/>
    <x v="8"/>
    <s v="Premier Elliptical Ring Binder, Black"/>
    <n v="54.792000000000009"/>
    <n v="6"/>
    <n v="0.7"/>
    <n v="-40.180799999999991"/>
  </r>
  <r>
    <n v="4514"/>
    <x v="2231"/>
    <x v="0"/>
    <x v="47"/>
    <n v="41526"/>
    <s v="First Class"/>
    <s v="BG-11740"/>
    <s v="Bruce Geld"/>
    <x v="0"/>
    <s v="United States"/>
    <s v="Houston"/>
    <x v="5"/>
    <n v="77070"/>
    <x v="2"/>
    <s v="OFF-ST-10001590"/>
    <x v="1"/>
    <x v="4"/>
    <s v="Tenex Personal Project File with Scoop Front Design, Black"/>
    <n v="10.784000000000001"/>
    <n v="1"/>
    <n v="0.2"/>
    <n v="0.8087999999999993"/>
  </r>
  <r>
    <n v="4515"/>
    <x v="2232"/>
    <x v="0"/>
    <x v="189"/>
    <n v="41580"/>
    <s v="Second Class"/>
    <s v="BW-11200"/>
    <s v="Ben Wallace"/>
    <x v="0"/>
    <s v="United States"/>
    <s v="Hampton"/>
    <x v="17"/>
    <n v="23666"/>
    <x v="0"/>
    <s v="FUR-CH-10000847"/>
    <x v="0"/>
    <x v="1"/>
    <s v="Global Executive Mid-Back Manager's Chair"/>
    <n v="290.98"/>
    <n v="1"/>
    <n v="0"/>
    <n v="75.654799999999994"/>
  </r>
  <r>
    <n v="4516"/>
    <x v="2233"/>
    <x v="3"/>
    <x v="760"/>
    <n v="41939"/>
    <s v="Standard Class"/>
    <s v="PS-18970"/>
    <s v="Paul Stevenson"/>
    <x v="2"/>
    <s v="United States"/>
    <s v="Tulsa"/>
    <x v="26"/>
    <n v="74133"/>
    <x v="2"/>
    <s v="OFF-AR-10003179"/>
    <x v="1"/>
    <x v="6"/>
    <s v="Dixon Ticonderoga Core-Lock Colored Pencils"/>
    <n v="36.44"/>
    <n v="4"/>
    <n v="0"/>
    <n v="12.025199999999998"/>
  </r>
  <r>
    <n v="4517"/>
    <x v="2234"/>
    <x v="0"/>
    <x v="306"/>
    <n v="41538"/>
    <s v="Standard Class"/>
    <s v="RB-19570"/>
    <s v="Rob Beeghly"/>
    <x v="0"/>
    <s v="United States"/>
    <s v="Seattle"/>
    <x v="4"/>
    <n v="98105"/>
    <x v="1"/>
    <s v="OFF-PA-10000807"/>
    <x v="1"/>
    <x v="10"/>
    <s v="TOPS &quot;Important Message&quot; Pads, Canary, 4-1/4 x 5-1/2, 50 Sheets per Pad"/>
    <n v="21.400000000000002"/>
    <n v="5"/>
    <n v="0"/>
    <n v="10.058"/>
  </r>
  <r>
    <n v="4518"/>
    <x v="2234"/>
    <x v="0"/>
    <x v="306"/>
    <n v="41538"/>
    <s v="Standard Class"/>
    <s v="RB-19570"/>
    <s v="Rob Beeghly"/>
    <x v="0"/>
    <s v="United States"/>
    <s v="Seattle"/>
    <x v="4"/>
    <n v="98105"/>
    <x v="1"/>
    <s v="OFF-BI-10002103"/>
    <x v="1"/>
    <x v="8"/>
    <s v="Cardinal Slant-D Ring Binder, Heavy Gauge Vinyl"/>
    <n v="48.664000000000001"/>
    <n v="7"/>
    <n v="0.2"/>
    <n v="15.815799999999999"/>
  </r>
  <r>
    <n v="4519"/>
    <x v="2235"/>
    <x v="0"/>
    <x v="477"/>
    <n v="41549"/>
    <s v="Standard Class"/>
    <s v="JW-16075"/>
    <s v="Julia West"/>
    <x v="0"/>
    <s v="United States"/>
    <s v="San Francisco"/>
    <x v="1"/>
    <n v="94109"/>
    <x v="1"/>
    <s v="OFF-AR-10004441"/>
    <x v="1"/>
    <x v="6"/>
    <s v="BIC Brite Liner Highlighters"/>
    <n v="16.559999999999999"/>
    <n v="4"/>
    <n v="0"/>
    <n v="6.9551999999999996"/>
  </r>
  <r>
    <n v="4520"/>
    <x v="2236"/>
    <x v="3"/>
    <x v="193"/>
    <n v="41805"/>
    <s v="Standard Class"/>
    <s v="ND-18460"/>
    <s v="Neil Ducich"/>
    <x v="1"/>
    <s v="United States"/>
    <s v="Jacksonville"/>
    <x v="2"/>
    <n v="32216"/>
    <x v="0"/>
    <s v="OFF-ST-10003805"/>
    <x v="1"/>
    <x v="4"/>
    <s v="24 Capacity Maxi Data Binder Racks, Pearl"/>
    <n v="1347.5200000000002"/>
    <n v="8"/>
    <n v="0.2"/>
    <n v="84.219999999999857"/>
  </r>
  <r>
    <n v="4521"/>
    <x v="2237"/>
    <x v="2"/>
    <x v="980"/>
    <n v="40601"/>
    <s v="Standard Class"/>
    <s v="LC-16930"/>
    <s v="Linda Cazamias"/>
    <x v="1"/>
    <s v="United States"/>
    <s v="Richmond"/>
    <x v="14"/>
    <n v="47374"/>
    <x v="2"/>
    <s v="TEC-AC-10001284"/>
    <x v="2"/>
    <x v="11"/>
    <s v="Enermax Briskie RF Wireless Keyboard and Mouse Combo"/>
    <n v="62.31"/>
    <n v="3"/>
    <n v="0"/>
    <n v="22.4316"/>
  </r>
  <r>
    <n v="4522"/>
    <x v="2237"/>
    <x v="2"/>
    <x v="980"/>
    <n v="40601"/>
    <s v="Standard Class"/>
    <s v="LC-16930"/>
    <s v="Linda Cazamias"/>
    <x v="1"/>
    <s v="United States"/>
    <s v="Richmond"/>
    <x v="14"/>
    <n v="47374"/>
    <x v="2"/>
    <s v="FUR-FU-10000221"/>
    <x v="0"/>
    <x v="5"/>
    <s v="Master Caster Door Stop, Brown"/>
    <n v="20.32"/>
    <n v="4"/>
    <n v="0"/>
    <n v="6.9087999999999994"/>
  </r>
  <r>
    <n v="4523"/>
    <x v="2238"/>
    <x v="3"/>
    <x v="297"/>
    <n v="41696"/>
    <s v="Second Class"/>
    <s v="BP-11095"/>
    <s v="Bart Pistole"/>
    <x v="1"/>
    <s v="United States"/>
    <s v="Louisville"/>
    <x v="22"/>
    <n v="80027"/>
    <x v="1"/>
    <s v="OFF-FA-10001229"/>
    <x v="1"/>
    <x v="13"/>
    <s v="Staples"/>
    <n v="9.4320000000000004"/>
    <n v="3"/>
    <n v="0.2"/>
    <n v="3.065399999999999"/>
  </r>
  <r>
    <n v="4524"/>
    <x v="2239"/>
    <x v="2"/>
    <x v="981"/>
    <n v="40853"/>
    <s v="Standard Class"/>
    <s v="RD-19720"/>
    <s v="Roger Demir"/>
    <x v="0"/>
    <s v="United States"/>
    <s v="New York City"/>
    <x v="15"/>
    <n v="10024"/>
    <x v="3"/>
    <s v="OFF-LA-10001569"/>
    <x v="1"/>
    <x v="2"/>
    <s v="Avery 499"/>
    <n v="34.86"/>
    <n v="7"/>
    <n v="0"/>
    <n v="16.035599999999999"/>
  </r>
  <r>
    <n v="4525"/>
    <x v="2239"/>
    <x v="2"/>
    <x v="981"/>
    <n v="40853"/>
    <s v="Standard Class"/>
    <s v="RD-19720"/>
    <s v="Roger Demir"/>
    <x v="0"/>
    <s v="United States"/>
    <s v="New York City"/>
    <x v="15"/>
    <n v="10024"/>
    <x v="3"/>
    <s v="FUR-FU-10004018"/>
    <x v="0"/>
    <x v="5"/>
    <s v="Tensor Computer Mounted Lamp"/>
    <n v="89.34"/>
    <n v="6"/>
    <n v="0"/>
    <n v="24.121800000000004"/>
  </r>
  <r>
    <n v="4526"/>
    <x v="2240"/>
    <x v="3"/>
    <x v="729"/>
    <n v="41844"/>
    <s v="Standard Class"/>
    <s v="BE-11335"/>
    <s v="Bill Eplett"/>
    <x v="2"/>
    <s v="United States"/>
    <s v="Rome"/>
    <x v="15"/>
    <n v="13440"/>
    <x v="3"/>
    <s v="TEC-PH-10004536"/>
    <x v="2"/>
    <x v="7"/>
    <s v="Avaya 5420 Digital phone"/>
    <n v="269.98"/>
    <n v="2"/>
    <n v="0"/>
    <n v="67.495000000000005"/>
  </r>
  <r>
    <n v="4527"/>
    <x v="2240"/>
    <x v="3"/>
    <x v="729"/>
    <n v="41844"/>
    <s v="Standard Class"/>
    <s v="BE-11335"/>
    <s v="Bill Eplett"/>
    <x v="2"/>
    <s v="United States"/>
    <s v="Rome"/>
    <x v="15"/>
    <n v="13440"/>
    <x v="3"/>
    <s v="OFF-PA-10004353"/>
    <x v="1"/>
    <x v="10"/>
    <s v="Southworth 25% Cotton Premium Laser Paper and Envelopes"/>
    <n v="99.9"/>
    <n v="5"/>
    <n v="0"/>
    <n v="47.952000000000005"/>
  </r>
  <r>
    <n v="4528"/>
    <x v="2240"/>
    <x v="3"/>
    <x v="729"/>
    <n v="41844"/>
    <s v="Standard Class"/>
    <s v="BE-11335"/>
    <s v="Bill Eplett"/>
    <x v="2"/>
    <s v="United States"/>
    <s v="Rome"/>
    <x v="15"/>
    <n v="13440"/>
    <x v="3"/>
    <s v="FUR-FU-10004848"/>
    <x v="0"/>
    <x v="5"/>
    <s v="DAX Solid Wood Frames"/>
    <n v="39.08"/>
    <n v="4"/>
    <n v="0"/>
    <n v="14.459599999999998"/>
  </r>
  <r>
    <n v="4529"/>
    <x v="2241"/>
    <x v="3"/>
    <x v="565"/>
    <n v="41893"/>
    <s v="Second Class"/>
    <s v="RS-19765"/>
    <s v="Roland Schwarz"/>
    <x v="1"/>
    <s v="United States"/>
    <s v="Marion"/>
    <x v="24"/>
    <n v="43302"/>
    <x v="3"/>
    <s v="TEC-AC-10004864"/>
    <x v="2"/>
    <x v="11"/>
    <s v="Memorex Micro Travel Drive 32 GB"/>
    <n v="116.83199999999999"/>
    <n v="4"/>
    <n v="0.2"/>
    <n v="33.589200000000005"/>
  </r>
  <r>
    <n v="4530"/>
    <x v="2242"/>
    <x v="0"/>
    <x v="696"/>
    <n v="41597"/>
    <s v="Standard Class"/>
    <s v="KC-16540"/>
    <s v="Kelly Collister"/>
    <x v="0"/>
    <s v="United States"/>
    <s v="Houston"/>
    <x v="5"/>
    <n v="77041"/>
    <x v="2"/>
    <s v="OFF-BI-10002393"/>
    <x v="1"/>
    <x v="8"/>
    <s v="Binder Posts"/>
    <n v="2.2959999999999994"/>
    <n v="2"/>
    <n v="0.8"/>
    <n v="-3.9032000000000009"/>
  </r>
  <r>
    <n v="4531"/>
    <x v="2243"/>
    <x v="0"/>
    <x v="696"/>
    <n v="41596"/>
    <s v="First Class"/>
    <s v="MB-17305"/>
    <s v="Maria Bertelson"/>
    <x v="0"/>
    <s v="United States"/>
    <s v="New York City"/>
    <x v="15"/>
    <n v="10009"/>
    <x v="3"/>
    <s v="FUR-CH-10002335"/>
    <x v="0"/>
    <x v="1"/>
    <s v="Hon GuestStacker Chair"/>
    <n v="408.00599999999997"/>
    <n v="2"/>
    <n v="0.1"/>
    <n v="72.534400000000005"/>
  </r>
  <r>
    <n v="4532"/>
    <x v="2243"/>
    <x v="0"/>
    <x v="696"/>
    <n v="41596"/>
    <s v="First Class"/>
    <s v="MB-17305"/>
    <s v="Maria Bertelson"/>
    <x v="0"/>
    <s v="United States"/>
    <s v="New York City"/>
    <x v="15"/>
    <n v="10009"/>
    <x v="3"/>
    <s v="OFF-ST-10001590"/>
    <x v="1"/>
    <x v="4"/>
    <s v="Tenex Personal Project File with Scoop Front Design, Black"/>
    <n v="40.44"/>
    <n v="3"/>
    <n v="0"/>
    <n v="10.514399999999998"/>
  </r>
  <r>
    <n v="4533"/>
    <x v="2244"/>
    <x v="2"/>
    <x v="982"/>
    <n v="40826"/>
    <s v="Same Day"/>
    <s v="TN-21040"/>
    <s v="Tanja Norvell"/>
    <x v="2"/>
    <s v="United States"/>
    <s v="Manteca"/>
    <x v="1"/>
    <n v="95336"/>
    <x v="1"/>
    <s v="FUR-CH-10002774"/>
    <x v="0"/>
    <x v="1"/>
    <s v="Global Deluxe Stacking Chair, Gray"/>
    <n v="122.352"/>
    <n v="3"/>
    <n v="0.2"/>
    <n v="13.764599999999994"/>
  </r>
  <r>
    <n v="4534"/>
    <x v="2244"/>
    <x v="2"/>
    <x v="982"/>
    <n v="40826"/>
    <s v="Same Day"/>
    <s v="TN-21040"/>
    <s v="Tanja Norvell"/>
    <x v="2"/>
    <s v="United States"/>
    <s v="Manteca"/>
    <x v="1"/>
    <n v="95336"/>
    <x v="1"/>
    <s v="OFF-EN-10001219"/>
    <x v="1"/>
    <x v="12"/>
    <s v="#10- 4 1/8&quot; x 9 1/2&quot; Security-Tint Envelopes"/>
    <n v="15.28"/>
    <n v="2"/>
    <n v="0"/>
    <n v="7.4871999999999996"/>
  </r>
  <r>
    <n v="4535"/>
    <x v="2245"/>
    <x v="1"/>
    <x v="531"/>
    <n v="40994"/>
    <s v="Standard Class"/>
    <s v="MC-18130"/>
    <s v="Mike Caudle"/>
    <x v="1"/>
    <s v="United States"/>
    <s v="Los Angeles"/>
    <x v="1"/>
    <n v="90004"/>
    <x v="1"/>
    <s v="OFF-PA-10001947"/>
    <x v="1"/>
    <x v="10"/>
    <s v="Xerox 1974"/>
    <n v="11.96"/>
    <n v="2"/>
    <n v="0"/>
    <n v="5.8604000000000003"/>
  </r>
  <r>
    <n v="4536"/>
    <x v="2246"/>
    <x v="3"/>
    <x v="141"/>
    <n v="41833"/>
    <s v="Standard Class"/>
    <s v="VF-21715"/>
    <s v="Vicky Freymann"/>
    <x v="2"/>
    <s v="United States"/>
    <s v="Seattle"/>
    <x v="4"/>
    <n v="98115"/>
    <x v="1"/>
    <s v="FUR-FU-10003142"/>
    <x v="0"/>
    <x v="5"/>
    <s v="Master Big Foot Doorstop, Beige"/>
    <n v="15.84"/>
    <n v="3"/>
    <n v="0"/>
    <n v="4.9103999999999992"/>
  </r>
  <r>
    <n v="4537"/>
    <x v="2246"/>
    <x v="3"/>
    <x v="141"/>
    <n v="41833"/>
    <s v="Standard Class"/>
    <s v="VF-21715"/>
    <s v="Vicky Freymann"/>
    <x v="2"/>
    <s v="United States"/>
    <s v="Seattle"/>
    <x v="4"/>
    <n v="98115"/>
    <x v="1"/>
    <s v="OFF-BI-10001543"/>
    <x v="1"/>
    <x v="8"/>
    <s v="GBC VeloBinder Manual Binding System"/>
    <n v="86.376000000000005"/>
    <n v="3"/>
    <n v="0.2"/>
    <n v="30.231600000000007"/>
  </r>
  <r>
    <n v="4538"/>
    <x v="2246"/>
    <x v="3"/>
    <x v="141"/>
    <n v="41833"/>
    <s v="Standard Class"/>
    <s v="VF-21715"/>
    <s v="Vicky Freymann"/>
    <x v="2"/>
    <s v="United States"/>
    <s v="Seattle"/>
    <x v="4"/>
    <n v="98115"/>
    <x v="1"/>
    <s v="OFF-AR-10003560"/>
    <x v="1"/>
    <x v="6"/>
    <s v="Zebra Zazzle Fluorescent Highlighters"/>
    <n v="18.240000000000002"/>
    <n v="3"/>
    <n v="0"/>
    <n v="6.2015999999999991"/>
  </r>
  <r>
    <n v="4539"/>
    <x v="2246"/>
    <x v="3"/>
    <x v="141"/>
    <n v="41833"/>
    <s v="Standard Class"/>
    <s v="VF-21715"/>
    <s v="Vicky Freymann"/>
    <x v="2"/>
    <s v="United States"/>
    <s v="Seattle"/>
    <x v="4"/>
    <n v="98115"/>
    <x v="1"/>
    <s v="OFF-AR-10004757"/>
    <x v="1"/>
    <x v="6"/>
    <s v="Crayola Colored Pencils"/>
    <n v="13.12"/>
    <n v="4"/>
    <n v="0"/>
    <n v="4.3295999999999992"/>
  </r>
  <r>
    <n v="4540"/>
    <x v="2247"/>
    <x v="1"/>
    <x v="914"/>
    <n v="40970"/>
    <s v="Standard Class"/>
    <s v="ES-14080"/>
    <s v="Erin Smith"/>
    <x v="1"/>
    <s v="United States"/>
    <s v="Providence"/>
    <x v="34"/>
    <n v="2908"/>
    <x v="3"/>
    <s v="TEC-PH-10003800"/>
    <x v="2"/>
    <x v="7"/>
    <s v="i.Sound Portable Power - 8000 mAh"/>
    <n v="105.98"/>
    <n v="2"/>
    <n v="0"/>
    <n v="1.0597999999999956"/>
  </r>
  <r>
    <n v="4541"/>
    <x v="2247"/>
    <x v="1"/>
    <x v="914"/>
    <n v="4097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n v="41812"/>
    <s v="Standard Class"/>
    <s v="MK-17905"/>
    <s v="Michael Kennedy"/>
    <x v="1"/>
    <s v="United States"/>
    <s v="Chicago"/>
    <x v="10"/>
    <n v="60653"/>
    <x v="2"/>
    <s v="OFF-BI-10000756"/>
    <x v="1"/>
    <x v="8"/>
    <s v="Storex DuraTech Recycled Plastic Frosted Binders"/>
    <n v="5.9359999999999991"/>
    <n v="7"/>
    <n v="0.8"/>
    <n v="-8.9040000000000035"/>
  </r>
  <r>
    <n v="4543"/>
    <x v="2249"/>
    <x v="3"/>
    <x v="983"/>
    <n v="41730"/>
    <s v="First Class"/>
    <s v="TM-21490"/>
    <s v="Tony Molinari"/>
    <x v="0"/>
    <s v="United States"/>
    <s v="Oklahoma City"/>
    <x v="26"/>
    <n v="73120"/>
    <x v="2"/>
    <s v="OFF-EN-10004206"/>
    <x v="1"/>
    <x v="12"/>
    <s v="Multimedia Mailers"/>
    <n v="325.86"/>
    <n v="2"/>
    <n v="0"/>
    <n v="149.8956"/>
  </r>
  <r>
    <n v="4544"/>
    <x v="2250"/>
    <x v="1"/>
    <x v="984"/>
    <n v="41107"/>
    <s v="Second Class"/>
    <s v="RL-19615"/>
    <s v="Rob Lucas"/>
    <x v="0"/>
    <s v="United States"/>
    <s v="Chicago"/>
    <x v="10"/>
    <n v="60610"/>
    <x v="2"/>
    <s v="FUR-CH-10004477"/>
    <x v="0"/>
    <x v="1"/>
    <s v="Global Push Button Manager's Chair, Indigo"/>
    <n v="383.60699999999997"/>
    <n v="9"/>
    <n v="0.3"/>
    <n v="-5.4801000000000215"/>
  </r>
  <r>
    <n v="4545"/>
    <x v="2250"/>
    <x v="1"/>
    <x v="984"/>
    <n v="41107"/>
    <s v="Second Class"/>
    <s v="RL-19615"/>
    <s v="Rob Lucas"/>
    <x v="0"/>
    <s v="United States"/>
    <s v="Chicago"/>
    <x v="10"/>
    <n v="60610"/>
    <x v="2"/>
    <s v="TEC-PH-10003505"/>
    <x v="2"/>
    <x v="7"/>
    <s v="Geemarc AmpliPOWER60"/>
    <n v="148.47999999999999"/>
    <n v="2"/>
    <n v="0.2"/>
    <n v="16.703999999999986"/>
  </r>
  <r>
    <n v="4546"/>
    <x v="2250"/>
    <x v="1"/>
    <x v="984"/>
    <n v="41107"/>
    <s v="Second Class"/>
    <s v="RL-19615"/>
    <s v="Rob Lucas"/>
    <x v="0"/>
    <s v="United States"/>
    <s v="Chicago"/>
    <x v="10"/>
    <n v="60610"/>
    <x v="2"/>
    <s v="TEC-PH-10000526"/>
    <x v="2"/>
    <x v="7"/>
    <s v="Vtech CS6719"/>
    <n v="537.54399999999998"/>
    <n v="7"/>
    <n v="0.2"/>
    <n v="53.754400000000004"/>
  </r>
  <r>
    <n v="4547"/>
    <x v="2250"/>
    <x v="1"/>
    <x v="984"/>
    <n v="41107"/>
    <s v="Second Class"/>
    <s v="RL-19615"/>
    <s v="Rob Lucas"/>
    <x v="0"/>
    <s v="United States"/>
    <s v="Chicago"/>
    <x v="10"/>
    <n v="60610"/>
    <x v="2"/>
    <s v="OFF-BI-10003314"/>
    <x v="1"/>
    <x v="8"/>
    <s v="Tuff Stuff Recycled Round Ring Binders"/>
    <n v="1.9279999999999997"/>
    <n v="2"/>
    <n v="0.8"/>
    <n v="-2.9884000000000004"/>
  </r>
  <r>
    <n v="4548"/>
    <x v="2250"/>
    <x v="1"/>
    <x v="984"/>
    <n v="41107"/>
    <s v="Second Class"/>
    <s v="RL-19615"/>
    <s v="Rob Lucas"/>
    <x v="0"/>
    <s v="United States"/>
    <s v="Chicago"/>
    <x v="10"/>
    <n v="60610"/>
    <x v="2"/>
    <s v="OFF-AR-10003190"/>
    <x v="1"/>
    <x v="6"/>
    <s v="Newell 32"/>
    <n v="6.911999999999999"/>
    <n v="3"/>
    <n v="0.2"/>
    <n v="0.69120000000000026"/>
  </r>
  <r>
    <n v="4549"/>
    <x v="2250"/>
    <x v="1"/>
    <x v="984"/>
    <n v="41107"/>
    <s v="Second Class"/>
    <s v="RL-19615"/>
    <s v="Rob Lucas"/>
    <x v="0"/>
    <s v="United States"/>
    <s v="Chicago"/>
    <x v="10"/>
    <n v="60610"/>
    <x v="2"/>
    <s v="FUR-FU-10001861"/>
    <x v="0"/>
    <x v="5"/>
    <s v="Floodlight Indoor Halogen Bulbs, 1 Bulb per Pack, 60 Watts"/>
    <n v="7.76"/>
    <n v="1"/>
    <n v="0.6"/>
    <n v="-2.1340000000000003"/>
  </r>
  <r>
    <n v="4550"/>
    <x v="2250"/>
    <x v="1"/>
    <x v="984"/>
    <n v="41107"/>
    <s v="Second Class"/>
    <s v="RL-19615"/>
    <s v="Rob Lucas"/>
    <x v="0"/>
    <s v="United States"/>
    <s v="Chicago"/>
    <x v="10"/>
    <n v="60610"/>
    <x v="2"/>
    <s v="TEC-PH-10003963"/>
    <x v="2"/>
    <x v="7"/>
    <s v="GE 2-Jack Phone Line Splitter"/>
    <n v="659.16800000000012"/>
    <n v="4"/>
    <n v="0.2"/>
    <n v="49.437599999999975"/>
  </r>
  <r>
    <n v="4551"/>
    <x v="2251"/>
    <x v="3"/>
    <x v="504"/>
    <n v="41762"/>
    <s v="First Class"/>
    <s v="NM-18520"/>
    <s v="Neoma Murray"/>
    <x v="0"/>
    <s v="United States"/>
    <s v="Manchester"/>
    <x v="29"/>
    <n v="6040"/>
    <x v="3"/>
    <s v="OFF-LA-10003388"/>
    <x v="1"/>
    <x v="2"/>
    <s v="Avery 5"/>
    <n v="5.76"/>
    <n v="2"/>
    <n v="0"/>
    <n v="2.8224"/>
  </r>
  <r>
    <n v="4552"/>
    <x v="2252"/>
    <x v="2"/>
    <x v="985"/>
    <n v="40741"/>
    <s v="Standard Class"/>
    <s v="GK-14620"/>
    <s v="Grace Kelly"/>
    <x v="1"/>
    <s v="United States"/>
    <s v="Los Angeles"/>
    <x v="1"/>
    <n v="90049"/>
    <x v="1"/>
    <s v="FUR-TA-10002855"/>
    <x v="0"/>
    <x v="3"/>
    <s v="Bevis Round Conference Table Top &amp; Single Column Base"/>
    <n v="351.21600000000001"/>
    <n v="3"/>
    <n v="0.2"/>
    <n v="4.3901999999999788"/>
  </r>
  <r>
    <n v="4553"/>
    <x v="2253"/>
    <x v="2"/>
    <x v="422"/>
    <n v="40910"/>
    <s v="Standard Class"/>
    <s v="JF-15490"/>
    <s v="Jeremy Farry"/>
    <x v="0"/>
    <s v="United States"/>
    <s v="San Francisco"/>
    <x v="1"/>
    <n v="94122"/>
    <x v="1"/>
    <s v="FUR-CH-10004886"/>
    <x v="0"/>
    <x v="1"/>
    <s v="Bevis Steel Folding Chairs"/>
    <n v="230.28000000000003"/>
    <n v="3"/>
    <n v="0.2"/>
    <n v="23.027999999999992"/>
  </r>
  <r>
    <n v="4554"/>
    <x v="2253"/>
    <x v="2"/>
    <x v="422"/>
    <n v="40910"/>
    <s v="Standard Class"/>
    <s v="JF-15490"/>
    <s v="Jeremy Farry"/>
    <x v="0"/>
    <s v="United States"/>
    <s v="San Francisco"/>
    <x v="1"/>
    <n v="94122"/>
    <x v="1"/>
    <s v="OFF-PA-10003657"/>
    <x v="1"/>
    <x v="10"/>
    <s v="Xerox 1927"/>
    <n v="12.84"/>
    <n v="3"/>
    <n v="0"/>
    <n v="5.7779999999999987"/>
  </r>
  <r>
    <n v="4555"/>
    <x v="2254"/>
    <x v="0"/>
    <x v="535"/>
    <n v="41335"/>
    <s v="Second Class"/>
    <s v="EB-13930"/>
    <s v="Eric Barreto"/>
    <x v="0"/>
    <s v="United States"/>
    <s v="La Crosse"/>
    <x v="6"/>
    <n v="54601"/>
    <x v="2"/>
    <s v="OFF-BI-10004738"/>
    <x v="1"/>
    <x v="8"/>
    <s v="Flexible Leather- Look Classic Collection Ring Binder"/>
    <n v="56.820000000000007"/>
    <n v="3"/>
    <n v="0"/>
    <n v="28.410000000000004"/>
  </r>
  <r>
    <n v="4556"/>
    <x v="2255"/>
    <x v="1"/>
    <x v="391"/>
    <n v="40994"/>
    <s v="First Class"/>
    <s v="SG-20470"/>
    <s v="Sheri Gordon"/>
    <x v="0"/>
    <s v="United States"/>
    <s v="Florence"/>
    <x v="20"/>
    <n v="29501"/>
    <x v="0"/>
    <s v="OFF-FA-10003112"/>
    <x v="1"/>
    <x v="13"/>
    <s v="Staples"/>
    <n v="31.56"/>
    <n v="4"/>
    <n v="0"/>
    <n v="14.201999999999998"/>
  </r>
  <r>
    <n v="4557"/>
    <x v="2255"/>
    <x v="1"/>
    <x v="391"/>
    <n v="40994"/>
    <s v="First Class"/>
    <s v="SG-20470"/>
    <s v="Sheri Gordon"/>
    <x v="0"/>
    <s v="United States"/>
    <s v="Florence"/>
    <x v="20"/>
    <n v="29501"/>
    <x v="0"/>
    <s v="OFF-ST-10002486"/>
    <x v="1"/>
    <x v="4"/>
    <s v="Eldon Shelf Savers Cubes and Bins"/>
    <n v="27.92"/>
    <n v="4"/>
    <n v="0"/>
    <n v="0.5583999999999989"/>
  </r>
  <r>
    <n v="4558"/>
    <x v="2256"/>
    <x v="3"/>
    <x v="208"/>
    <n v="41941"/>
    <s v="Standard Class"/>
    <s v="ND-18370"/>
    <s v="Natalie DeCherney"/>
    <x v="0"/>
    <s v="United States"/>
    <s v="Glendale"/>
    <x v="16"/>
    <n v="85301"/>
    <x v="1"/>
    <s v="OFF-BI-10003984"/>
    <x v="1"/>
    <x v="8"/>
    <s v="Lock-Up Easel 'Spel-Binder'"/>
    <n v="8.5590000000000011"/>
    <n v="1"/>
    <n v="0.7"/>
    <n v="-6.5618999999999996"/>
  </r>
  <r>
    <n v="4559"/>
    <x v="2257"/>
    <x v="2"/>
    <x v="520"/>
    <n v="40913"/>
    <s v="Standard Class"/>
    <s v="CM-11815"/>
    <s v="Candace McMahon"/>
    <x v="1"/>
    <s v="United States"/>
    <s v="El Paso"/>
    <x v="5"/>
    <n v="79907"/>
    <x v="2"/>
    <s v="OFF-EN-10004773"/>
    <x v="1"/>
    <x v="12"/>
    <s v="Staples"/>
    <n v="49.568000000000005"/>
    <n v="2"/>
    <n v="0.2"/>
    <n v="17.968399999999995"/>
  </r>
  <r>
    <n v="4560"/>
    <x v="2258"/>
    <x v="2"/>
    <x v="952"/>
    <n v="40671"/>
    <s v="First Class"/>
    <s v="EB-13870"/>
    <s v="Emily Burns"/>
    <x v="0"/>
    <s v="United States"/>
    <s v="San Antonio"/>
    <x v="5"/>
    <n v="78207"/>
    <x v="2"/>
    <s v="FUR-CH-10001146"/>
    <x v="0"/>
    <x v="1"/>
    <s v="Global Value Mid-Back Manager's Chair, Gray"/>
    <n v="127.869"/>
    <n v="3"/>
    <n v="0.3"/>
    <n v="-9.1335000000000122"/>
  </r>
  <r>
    <n v="4561"/>
    <x v="2259"/>
    <x v="1"/>
    <x v="784"/>
    <n v="41252"/>
    <s v="Second Class"/>
    <s v="HM-14860"/>
    <s v="Harry Marie"/>
    <x v="1"/>
    <s v="United States"/>
    <s v="Los Angeles"/>
    <x v="1"/>
    <n v="90049"/>
    <x v="1"/>
    <s v="OFF-EN-10003296"/>
    <x v="1"/>
    <x v="12"/>
    <s v="Tyvek Side-Opening Peel &amp; Seel Expanding Envelopes"/>
    <n v="271.44"/>
    <n v="3"/>
    <n v="0"/>
    <n v="122.148"/>
  </r>
  <r>
    <n v="4562"/>
    <x v="2259"/>
    <x v="1"/>
    <x v="784"/>
    <n v="41252"/>
    <s v="Second Class"/>
    <s v="HM-14860"/>
    <s v="Harry Marie"/>
    <x v="1"/>
    <s v="United States"/>
    <s v="Los Angeles"/>
    <x v="1"/>
    <n v="90049"/>
    <x v="1"/>
    <s v="TEC-PH-10000193"/>
    <x v="2"/>
    <x v="7"/>
    <s v="Jensen SMPS-640 - speaker phone"/>
    <n v="110.352"/>
    <n v="3"/>
    <n v="0.2"/>
    <n v="8.2763999999999953"/>
  </r>
  <r>
    <n v="4563"/>
    <x v="2259"/>
    <x v="1"/>
    <x v="784"/>
    <n v="41252"/>
    <s v="Second Class"/>
    <s v="HM-14860"/>
    <s v="Harry Marie"/>
    <x v="1"/>
    <s v="United States"/>
    <s v="Los Angeles"/>
    <x v="1"/>
    <n v="90049"/>
    <x v="1"/>
    <s v="FUR-FU-10002111"/>
    <x v="0"/>
    <x v="5"/>
    <s v="Master Caster Door Stop, Large Brown"/>
    <n v="36.4"/>
    <n v="5"/>
    <n v="0"/>
    <n v="13.832000000000001"/>
  </r>
  <r>
    <n v="4564"/>
    <x v="2260"/>
    <x v="3"/>
    <x v="986"/>
    <n v="41913"/>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n v="40891"/>
    <s v="Standard Class"/>
    <s v="DM-12955"/>
    <s v="Dario Medina"/>
    <x v="1"/>
    <s v="United States"/>
    <s v="Mesa"/>
    <x v="16"/>
    <n v="85204"/>
    <x v="1"/>
    <s v="OFF-ST-10004950"/>
    <x v="1"/>
    <x v="4"/>
    <s v="Acco Perma 3000 Stacking Storage Drawers"/>
    <n v="100.70400000000001"/>
    <n v="6"/>
    <n v="0.2"/>
    <n v="-1.2588000000000008"/>
  </r>
  <r>
    <n v="4566"/>
    <x v="2262"/>
    <x v="3"/>
    <x v="734"/>
    <n v="41984"/>
    <s v="Standard Class"/>
    <s v="MC-17575"/>
    <s v="Matt Collins"/>
    <x v="0"/>
    <s v="United States"/>
    <s v="Fayetteville"/>
    <x v="3"/>
    <n v="28314"/>
    <x v="0"/>
    <s v="OFF-AP-10002350"/>
    <x v="1"/>
    <x v="9"/>
    <s v="Belkin F9H710-06 7 Outlet SurgeMaster Surge Protector"/>
    <n v="45.216000000000001"/>
    <n v="3"/>
    <n v="0.2"/>
    <n v="4.5215999999999994"/>
  </r>
  <r>
    <n v="4567"/>
    <x v="2262"/>
    <x v="3"/>
    <x v="734"/>
    <n v="41984"/>
    <s v="Standard Class"/>
    <s v="MC-17575"/>
    <s v="Matt Collins"/>
    <x v="0"/>
    <s v="United States"/>
    <s v="Fayetteville"/>
    <x v="3"/>
    <n v="28314"/>
    <x v="0"/>
    <s v="OFF-BI-10004233"/>
    <x v="1"/>
    <x v="8"/>
    <s v="GBC Pre-Punched Binding Paper, Plastic, White, 8-1/2&quot; x 11&quot;"/>
    <n v="28.782000000000004"/>
    <n v="6"/>
    <n v="0.7"/>
    <n v="-21.1068"/>
  </r>
  <r>
    <n v="4568"/>
    <x v="2262"/>
    <x v="3"/>
    <x v="734"/>
    <n v="41984"/>
    <s v="Standard Class"/>
    <s v="MC-17575"/>
    <s v="Matt Collins"/>
    <x v="0"/>
    <s v="United States"/>
    <s v="Fayetteville"/>
    <x v="3"/>
    <n v="28314"/>
    <x v="0"/>
    <s v="OFF-PA-10001892"/>
    <x v="1"/>
    <x v="10"/>
    <s v="Rediform Wirebound &quot;Phone Memo&quot; Message Book, 11 x 5-3/4"/>
    <n v="24.448"/>
    <n v="4"/>
    <n v="0.2"/>
    <n v="8.8623999999999992"/>
  </r>
  <r>
    <n v="4569"/>
    <x v="2263"/>
    <x v="1"/>
    <x v="627"/>
    <n v="41226"/>
    <s v="Standard Class"/>
    <s v="DB-13660"/>
    <s v="Duane Benoit"/>
    <x v="0"/>
    <s v="United States"/>
    <s v="Houston"/>
    <x v="5"/>
    <n v="77095"/>
    <x v="2"/>
    <s v="OFF-BI-10003291"/>
    <x v="1"/>
    <x v="8"/>
    <s v="Wilson Jones Leather-Like Binders with DublLock Round Rings"/>
    <n v="10.475999999999999"/>
    <n v="6"/>
    <n v="0.8"/>
    <n v="-17.285400000000006"/>
  </r>
  <r>
    <n v="4570"/>
    <x v="2264"/>
    <x v="2"/>
    <x v="987"/>
    <n v="40654"/>
    <s v="Second Class"/>
    <s v="NF-18595"/>
    <s v="Nicole Fjeld"/>
    <x v="2"/>
    <s v="United States"/>
    <s v="San Jose"/>
    <x v="1"/>
    <n v="95123"/>
    <x v="1"/>
    <s v="FUR-FU-10004017"/>
    <x v="0"/>
    <x v="5"/>
    <s v="Executive Impressions 13&quot; Chairman Wall Clock"/>
    <n v="76.14"/>
    <n v="3"/>
    <n v="0"/>
    <n v="26.648999999999997"/>
  </r>
  <r>
    <n v="4571"/>
    <x v="2265"/>
    <x v="1"/>
    <x v="442"/>
    <n v="41056"/>
    <s v="Second Class"/>
    <s v="NM-18445"/>
    <s v="Nathan Mautz"/>
    <x v="2"/>
    <s v="United States"/>
    <s v="Wichita"/>
    <x v="41"/>
    <n v="67212"/>
    <x v="2"/>
    <s v="OFF-AR-10002445"/>
    <x v="1"/>
    <x v="6"/>
    <s v="SANFORD Major Accent Highlighters"/>
    <n v="21.240000000000002"/>
    <n v="3"/>
    <n v="0"/>
    <n v="8.071200000000001"/>
  </r>
  <r>
    <n v="4572"/>
    <x v="2265"/>
    <x v="1"/>
    <x v="442"/>
    <n v="41056"/>
    <s v="Second Class"/>
    <s v="NM-18445"/>
    <s v="Nathan Mautz"/>
    <x v="2"/>
    <s v="United States"/>
    <s v="Wichita"/>
    <x v="41"/>
    <n v="67212"/>
    <x v="2"/>
    <s v="OFF-BI-10001718"/>
    <x v="1"/>
    <x v="8"/>
    <s v="GBC DocuBind P50 Personal Binding Machine"/>
    <n v="127.96"/>
    <n v="2"/>
    <n v="0"/>
    <n v="60.141199999999998"/>
  </r>
  <r>
    <n v="4573"/>
    <x v="2266"/>
    <x v="3"/>
    <x v="729"/>
    <n v="41842"/>
    <s v="Standard Class"/>
    <s v="AB-10255"/>
    <s v="Alejandro Ballentine"/>
    <x v="2"/>
    <s v="United States"/>
    <s v="Los Angeles"/>
    <x v="1"/>
    <n v="90036"/>
    <x v="1"/>
    <s v="TEC-CO-10004202"/>
    <x v="2"/>
    <x v="16"/>
    <s v="Brother DCP1000 Digital 3 in 1 Multifunction Machine"/>
    <n v="479.98400000000004"/>
    <n v="2"/>
    <n v="0.2"/>
    <n v="89.996999999999986"/>
  </r>
  <r>
    <n v="4574"/>
    <x v="2267"/>
    <x v="0"/>
    <x v="939"/>
    <n v="41627"/>
    <s v="Standard Class"/>
    <s v="MG-17650"/>
    <s v="Matthew Grinstein"/>
    <x v="2"/>
    <s v="United States"/>
    <s v="Jackson"/>
    <x v="12"/>
    <n v="49201"/>
    <x v="2"/>
    <s v="TEC-PH-10002103"/>
    <x v="2"/>
    <x v="7"/>
    <s v="Jabra SPEAK 410"/>
    <n v="657.93"/>
    <n v="7"/>
    <n v="0"/>
    <n v="184.22039999999998"/>
  </r>
  <r>
    <n v="4575"/>
    <x v="2267"/>
    <x v="0"/>
    <x v="939"/>
    <n v="41627"/>
    <s v="Standard Class"/>
    <s v="MG-17650"/>
    <s v="Matthew Grinstein"/>
    <x v="2"/>
    <s v="United States"/>
    <s v="Jackson"/>
    <x v="12"/>
    <n v="49201"/>
    <x v="2"/>
    <s v="FUR-FU-10003724"/>
    <x v="0"/>
    <x v="5"/>
    <s v="Westinghouse Clip-On Gooseneck Lamps"/>
    <n v="33.479999999999997"/>
    <n v="4"/>
    <n v="0"/>
    <n v="8.7047999999999988"/>
  </r>
  <r>
    <n v="4576"/>
    <x v="2267"/>
    <x v="0"/>
    <x v="939"/>
    <n v="41627"/>
    <s v="Standard Class"/>
    <s v="MG-17650"/>
    <s v="Matthew Grinstein"/>
    <x v="2"/>
    <s v="United States"/>
    <s v="Jackson"/>
    <x v="12"/>
    <n v="49201"/>
    <x v="2"/>
    <s v="OFF-AR-10003732"/>
    <x v="1"/>
    <x v="6"/>
    <s v="Newell 333"/>
    <n v="13.899999999999999"/>
    <n v="5"/>
    <n v="0"/>
    <n v="3.6139999999999994"/>
  </r>
  <r>
    <n v="4577"/>
    <x v="2267"/>
    <x v="0"/>
    <x v="939"/>
    <n v="41627"/>
    <s v="Standard Class"/>
    <s v="MG-17650"/>
    <s v="Matthew Grinstein"/>
    <x v="2"/>
    <s v="United States"/>
    <s v="Jackson"/>
    <x v="12"/>
    <n v="49201"/>
    <x v="2"/>
    <s v="OFF-ST-10000885"/>
    <x v="1"/>
    <x v="4"/>
    <s v="Fellowes Desktop Hanging File Manager"/>
    <n v="26.86"/>
    <n v="2"/>
    <n v="0"/>
    <n v="6.7149999999999999"/>
  </r>
  <r>
    <n v="4578"/>
    <x v="2268"/>
    <x v="2"/>
    <x v="909"/>
    <n v="40649"/>
    <s v="Standard Class"/>
    <s v="SE-20110"/>
    <s v="Sanjit Engle"/>
    <x v="0"/>
    <s v="United States"/>
    <s v="Lewiston"/>
    <x v="45"/>
    <n v="83501"/>
    <x v="1"/>
    <s v="OFF-BI-10004817"/>
    <x v="1"/>
    <x v="8"/>
    <s v="GBC Personal VeloBind Strips"/>
    <n v="9.5840000000000014"/>
    <n v="1"/>
    <n v="0.2"/>
    <n v="3.3543999999999996"/>
  </r>
  <r>
    <n v="4579"/>
    <x v="2269"/>
    <x v="1"/>
    <x v="988"/>
    <n v="41075"/>
    <s v="Standard Class"/>
    <s v="AG-10765"/>
    <s v="Anthony Garverick"/>
    <x v="2"/>
    <s v="United States"/>
    <s v="Hampton"/>
    <x v="17"/>
    <n v="23666"/>
    <x v="0"/>
    <s v="OFF-BI-10001670"/>
    <x v="1"/>
    <x v="8"/>
    <s v="Vinyl Sectional Post Binders"/>
    <n v="113.10000000000001"/>
    <n v="3"/>
    <n v="0"/>
    <n v="56.550000000000004"/>
  </r>
  <r>
    <n v="4580"/>
    <x v="2270"/>
    <x v="2"/>
    <x v="923"/>
    <n v="40757"/>
    <s v="Standard Class"/>
    <s v="AS-10045"/>
    <s v="Aaron Smayling"/>
    <x v="1"/>
    <s v="United States"/>
    <s v="New York City"/>
    <x v="15"/>
    <n v="10035"/>
    <x v="3"/>
    <s v="OFF-PA-10002709"/>
    <x v="1"/>
    <x v="10"/>
    <s v="Xerox 1956"/>
    <n v="65.78"/>
    <n v="11"/>
    <n v="0"/>
    <n v="32.232199999999999"/>
  </r>
  <r>
    <n v="4581"/>
    <x v="2271"/>
    <x v="1"/>
    <x v="374"/>
    <n v="41127"/>
    <s v="Standard Class"/>
    <s v="AR-10405"/>
    <s v="Allen Rosenblatt"/>
    <x v="1"/>
    <s v="United States"/>
    <s v="Hattiesburg"/>
    <x v="35"/>
    <n v="39401"/>
    <x v="0"/>
    <s v="TEC-AC-10004469"/>
    <x v="2"/>
    <x v="11"/>
    <s v="Microsoft Sculpt Comfort Mouse"/>
    <n v="239.70000000000002"/>
    <n v="6"/>
    <n v="0"/>
    <n v="105.46800000000002"/>
  </r>
  <r>
    <n v="4582"/>
    <x v="2272"/>
    <x v="0"/>
    <x v="251"/>
    <n v="41540"/>
    <s v="First Class"/>
    <s v="AP-10720"/>
    <s v="Anne Pryor"/>
    <x v="2"/>
    <s v="United States"/>
    <s v="Philadelphia"/>
    <x v="9"/>
    <n v="19140"/>
    <x v="3"/>
    <s v="FUR-FU-10003424"/>
    <x v="0"/>
    <x v="5"/>
    <s v="Nu-Dell Oak Frame"/>
    <n v="25.632000000000001"/>
    <n v="3"/>
    <n v="0.2"/>
    <n v="3.8447999999999967"/>
  </r>
  <r>
    <n v="4583"/>
    <x v="2273"/>
    <x v="0"/>
    <x v="224"/>
    <n v="41438"/>
    <s v="First Class"/>
    <s v="JB-16000"/>
    <s v="Joy Bell-"/>
    <x v="0"/>
    <s v="United States"/>
    <s v="Philadelphia"/>
    <x v="9"/>
    <n v="19140"/>
    <x v="3"/>
    <s v="OFF-LA-10003720"/>
    <x v="1"/>
    <x v="2"/>
    <s v="Avery 487"/>
    <n v="23.616"/>
    <n v="8"/>
    <n v="0.2"/>
    <n v="7.9703999999999997"/>
  </r>
  <r>
    <n v="4584"/>
    <x v="2274"/>
    <x v="0"/>
    <x v="370"/>
    <n v="41515"/>
    <s v="Second Class"/>
    <s v="TS-21430"/>
    <s v="Tom Stivers"/>
    <x v="1"/>
    <s v="United States"/>
    <s v="Los Angeles"/>
    <x v="1"/>
    <n v="90045"/>
    <x v="1"/>
    <s v="OFF-AR-10000390"/>
    <x v="1"/>
    <x v="6"/>
    <s v="Newell Chalk Holder"/>
    <n v="8.26"/>
    <n v="2"/>
    <n v="0"/>
    <n v="3.7995999999999999"/>
  </r>
  <r>
    <n v="4585"/>
    <x v="2275"/>
    <x v="3"/>
    <x v="808"/>
    <n v="41948"/>
    <s v="Second Class"/>
    <s v="NL-18310"/>
    <s v="Nancy Lomonaco"/>
    <x v="2"/>
    <s v="United States"/>
    <s v="Danville"/>
    <x v="1"/>
    <n v="94526"/>
    <x v="1"/>
    <s v="OFF-EN-10001335"/>
    <x v="1"/>
    <x v="12"/>
    <s v="White Business Envelopes with Contemporary Seam, Recycled White Business Envelopes"/>
    <n v="76.58"/>
    <n v="7"/>
    <n v="0"/>
    <n v="38.29"/>
  </r>
  <r>
    <n v="4586"/>
    <x v="2275"/>
    <x v="3"/>
    <x v="808"/>
    <n v="41948"/>
    <s v="Second Class"/>
    <s v="NL-18310"/>
    <s v="Nancy Lomonaco"/>
    <x v="2"/>
    <s v="United States"/>
    <s v="Danville"/>
    <x v="1"/>
    <n v="94526"/>
    <x v="1"/>
    <s v="OFF-AR-10003469"/>
    <x v="1"/>
    <x v="6"/>
    <s v="Nontoxic Chalk"/>
    <n v="8.8000000000000007"/>
    <n v="5"/>
    <n v="0"/>
    <n v="4.2240000000000002"/>
  </r>
  <r>
    <n v="4587"/>
    <x v="2275"/>
    <x v="3"/>
    <x v="808"/>
    <n v="41948"/>
    <s v="Second Class"/>
    <s v="NL-18310"/>
    <s v="Nancy Lomonaco"/>
    <x v="2"/>
    <s v="United States"/>
    <s v="Danville"/>
    <x v="1"/>
    <n v="94526"/>
    <x v="1"/>
    <s v="OFF-BI-10003718"/>
    <x v="1"/>
    <x v="8"/>
    <s v="GBC Therma-A-Bind 250T Electric Binding System"/>
    <n v="590.35199999999998"/>
    <n v="6"/>
    <n v="0.2"/>
    <n v="206.62319999999997"/>
  </r>
  <r>
    <n v="4588"/>
    <x v="2275"/>
    <x v="3"/>
    <x v="808"/>
    <n v="41948"/>
    <s v="Second Class"/>
    <s v="NL-18310"/>
    <s v="Nancy Lomonaco"/>
    <x v="2"/>
    <s v="United States"/>
    <s v="Danville"/>
    <x v="1"/>
    <n v="94526"/>
    <x v="1"/>
    <s v="OFF-FA-10004838"/>
    <x v="1"/>
    <x v="13"/>
    <s v="Super Bands, 12/Pack"/>
    <n v="5.58"/>
    <n v="3"/>
    <n v="0"/>
    <n v="0.16740000000000022"/>
  </r>
  <r>
    <n v="4589"/>
    <x v="2275"/>
    <x v="3"/>
    <x v="808"/>
    <n v="41948"/>
    <s v="Second Class"/>
    <s v="NL-18310"/>
    <s v="Nancy Lomonaco"/>
    <x v="2"/>
    <s v="United States"/>
    <s v="Danville"/>
    <x v="1"/>
    <n v="94526"/>
    <x v="1"/>
    <s v="FUR-FU-10002508"/>
    <x v="0"/>
    <x v="5"/>
    <s v="Document Clip Frames"/>
    <n v="25.02"/>
    <n v="3"/>
    <n v="0"/>
    <n v="10.508400000000002"/>
  </r>
  <r>
    <n v="4590"/>
    <x v="2275"/>
    <x v="3"/>
    <x v="808"/>
    <n v="41948"/>
    <s v="Second Class"/>
    <s v="NL-18310"/>
    <s v="Nancy Lomonaco"/>
    <x v="2"/>
    <s v="United States"/>
    <s v="Danville"/>
    <x v="1"/>
    <n v="94526"/>
    <x v="1"/>
    <s v="OFF-ST-10001511"/>
    <x v="1"/>
    <x v="4"/>
    <s v="Space Solutions Commercial Steel Shelving"/>
    <n v="452.55000000000007"/>
    <n v="7"/>
    <n v="0"/>
    <n v="22.627499999999962"/>
  </r>
  <r>
    <n v="4591"/>
    <x v="2276"/>
    <x v="0"/>
    <x v="482"/>
    <n v="41640"/>
    <s v="Standard Class"/>
    <s v="MC-18130"/>
    <s v="Mike Caudle"/>
    <x v="1"/>
    <s v="United States"/>
    <s v="Los Angeles"/>
    <x v="1"/>
    <n v="90004"/>
    <x v="1"/>
    <s v="OFF-SU-10000952"/>
    <x v="1"/>
    <x v="14"/>
    <s v="Fiskars Home &amp; Office Scissors"/>
    <n v="17.760000000000002"/>
    <n v="2"/>
    <n v="0"/>
    <n v="4.9728000000000012"/>
  </r>
  <r>
    <n v="4592"/>
    <x v="2276"/>
    <x v="0"/>
    <x v="482"/>
    <n v="41640"/>
    <s v="Standard Class"/>
    <s v="MC-18130"/>
    <s v="Mike Caudle"/>
    <x v="1"/>
    <s v="United States"/>
    <s v="Los Angeles"/>
    <x v="1"/>
    <n v="90004"/>
    <x v="1"/>
    <s v="TEC-PH-10002275"/>
    <x v="2"/>
    <x v="7"/>
    <s v="Mitel 5320 IP Phone VoIP phone"/>
    <n v="302.38400000000001"/>
    <n v="2"/>
    <n v="0.2"/>
    <n v="30.238400000000013"/>
  </r>
  <r>
    <n v="4593"/>
    <x v="2276"/>
    <x v="0"/>
    <x v="482"/>
    <n v="41640"/>
    <s v="Standard Class"/>
    <s v="MC-18130"/>
    <s v="Mike Caudle"/>
    <x v="1"/>
    <s v="United States"/>
    <s v="Los Angeles"/>
    <x v="1"/>
    <n v="90004"/>
    <x v="1"/>
    <s v="FUR-CH-10003535"/>
    <x v="0"/>
    <x v="1"/>
    <s v="Global Armless Task Chair, Royal Blue"/>
    <n v="146.352"/>
    <n v="3"/>
    <n v="0.2"/>
    <n v="-5.4882000000000062"/>
  </r>
  <r>
    <n v="4594"/>
    <x v="2276"/>
    <x v="0"/>
    <x v="482"/>
    <n v="4164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n v="41640"/>
    <s v="Standard Class"/>
    <s v="MC-18130"/>
    <s v="Mike Caudle"/>
    <x v="1"/>
    <s v="United States"/>
    <s v="Los Angeles"/>
    <x v="1"/>
    <n v="90004"/>
    <x v="1"/>
    <s v="FUR-TA-10003473"/>
    <x v="0"/>
    <x v="3"/>
    <s v="Bretford Rectangular Conference Table Tops"/>
    <n v="902.71199999999999"/>
    <n v="3"/>
    <n v="0.2"/>
    <n v="33.851700000000051"/>
  </r>
  <r>
    <n v="4596"/>
    <x v="2276"/>
    <x v="0"/>
    <x v="482"/>
    <n v="41640"/>
    <s v="Standard Class"/>
    <s v="MC-18130"/>
    <s v="Mike Caudle"/>
    <x v="1"/>
    <s v="United States"/>
    <s v="Los Angeles"/>
    <x v="1"/>
    <n v="90004"/>
    <x v="1"/>
    <s v="OFF-AR-10001897"/>
    <x v="1"/>
    <x v="6"/>
    <s v="Model L Table or Wall-Mount Pencil Sharpener"/>
    <n v="53.97"/>
    <n v="3"/>
    <n v="0"/>
    <n v="15.111600000000001"/>
  </r>
  <r>
    <n v="4597"/>
    <x v="2277"/>
    <x v="0"/>
    <x v="5"/>
    <n v="41619"/>
    <s v="Second Class"/>
    <s v="TC-21475"/>
    <s v="Tony Chapman"/>
    <x v="2"/>
    <s v="United States"/>
    <s v="Washington"/>
    <x v="40"/>
    <n v="20016"/>
    <x v="3"/>
    <s v="OFF-AR-10000034"/>
    <x v="1"/>
    <x v="6"/>
    <s v="BIC Brite Liner Grip Highlighters, Assorted, 5/Pack"/>
    <n v="33.92"/>
    <n v="8"/>
    <n v="0"/>
    <n v="13.2288"/>
  </r>
  <r>
    <n v="4598"/>
    <x v="2278"/>
    <x v="3"/>
    <x v="735"/>
    <n v="41884"/>
    <s v="Standard Class"/>
    <s v="MG-17650"/>
    <s v="Matthew Grinstein"/>
    <x v="2"/>
    <s v="United States"/>
    <s v="Milwaukee"/>
    <x v="6"/>
    <n v="53209"/>
    <x v="2"/>
    <s v="OFF-SU-10004115"/>
    <x v="1"/>
    <x v="14"/>
    <s v="Acme Stainless Steel Office Snips"/>
    <n v="21.81"/>
    <n v="3"/>
    <n v="0"/>
    <n v="5.8887000000000009"/>
  </r>
  <r>
    <n v="4599"/>
    <x v="2278"/>
    <x v="3"/>
    <x v="735"/>
    <n v="41884"/>
    <s v="Standard Class"/>
    <s v="MG-17650"/>
    <s v="Matthew Grinstein"/>
    <x v="2"/>
    <s v="United States"/>
    <s v="Milwaukee"/>
    <x v="6"/>
    <n v="53209"/>
    <x v="2"/>
    <s v="OFF-AP-10001947"/>
    <x v="1"/>
    <x v="9"/>
    <s v="Acco 6 Outlet Guardian Premium Plus Surge Suppressor"/>
    <n v="91.6"/>
    <n v="5"/>
    <n v="0"/>
    <n v="26.563999999999997"/>
  </r>
  <r>
    <n v="4600"/>
    <x v="2279"/>
    <x v="1"/>
    <x v="747"/>
    <n v="41110"/>
    <s v="Standard Class"/>
    <s v="MG-17890"/>
    <s v="Michael Granlund"/>
    <x v="2"/>
    <s v="United States"/>
    <s v="Baltimore"/>
    <x v="39"/>
    <n v="21215"/>
    <x v="3"/>
    <s v="FUR-CH-10004853"/>
    <x v="0"/>
    <x v="1"/>
    <s v="Global Manager's Adjustable Task Chair, Storm"/>
    <n v="150.97999999999999"/>
    <n v="1"/>
    <n v="0"/>
    <n v="43.784199999999984"/>
  </r>
  <r>
    <n v="4601"/>
    <x v="2279"/>
    <x v="1"/>
    <x v="747"/>
    <n v="41110"/>
    <s v="Standard Class"/>
    <s v="MG-17890"/>
    <s v="Michael Granlund"/>
    <x v="2"/>
    <s v="United States"/>
    <s v="Baltimore"/>
    <x v="39"/>
    <n v="21215"/>
    <x v="3"/>
    <s v="OFF-EN-10000483"/>
    <x v="1"/>
    <x v="12"/>
    <s v="White Envelopes, White Envelopes with Clear Poly Window"/>
    <n v="137.25"/>
    <n v="9"/>
    <n v="0"/>
    <n v="63.134999999999991"/>
  </r>
  <r>
    <n v="4602"/>
    <x v="2279"/>
    <x v="1"/>
    <x v="747"/>
    <n v="41110"/>
    <s v="Standard Class"/>
    <s v="MG-17890"/>
    <s v="Michael Granlund"/>
    <x v="2"/>
    <s v="United States"/>
    <s v="Baltimore"/>
    <x v="39"/>
    <n v="21215"/>
    <x v="3"/>
    <s v="OFF-FA-10001332"/>
    <x v="1"/>
    <x v="13"/>
    <s v="Acco Banker's Clasps, 5 3/4&quot;-Long"/>
    <n v="11.52"/>
    <n v="4"/>
    <n v="0"/>
    <n v="5.4143999999999997"/>
  </r>
  <r>
    <n v="4603"/>
    <x v="2280"/>
    <x v="1"/>
    <x v="989"/>
    <n v="41058"/>
    <s v="Second Class"/>
    <s v="BF-11170"/>
    <s v="Ben Ferrer"/>
    <x v="2"/>
    <s v="United States"/>
    <s v="Jacksonville"/>
    <x v="3"/>
    <n v="28540"/>
    <x v="0"/>
    <s v="OFF-PA-10003790"/>
    <x v="1"/>
    <x v="10"/>
    <s v="Xerox 1991"/>
    <n v="18.272000000000002"/>
    <n v="1"/>
    <n v="0.2"/>
    <n v="5.9383999999999988"/>
  </r>
  <r>
    <n v="4604"/>
    <x v="2280"/>
    <x v="1"/>
    <x v="989"/>
    <n v="41058"/>
    <s v="Second Class"/>
    <s v="BF-11170"/>
    <s v="Ben Ferrer"/>
    <x v="2"/>
    <s v="United States"/>
    <s v="Jacksonville"/>
    <x v="3"/>
    <n v="28540"/>
    <x v="0"/>
    <s v="OFF-PA-10003134"/>
    <x v="1"/>
    <x v="10"/>
    <s v="Xerox 1937"/>
    <n v="153.72800000000001"/>
    <n v="4"/>
    <n v="0.2"/>
    <n v="53.804799999999986"/>
  </r>
  <r>
    <n v="4605"/>
    <x v="2280"/>
    <x v="1"/>
    <x v="989"/>
    <n v="41058"/>
    <s v="Second Class"/>
    <s v="BF-11170"/>
    <s v="Ben Ferrer"/>
    <x v="2"/>
    <s v="United States"/>
    <s v="Jacksonville"/>
    <x v="3"/>
    <n v="28540"/>
    <x v="0"/>
    <s v="OFF-EN-10004459"/>
    <x v="1"/>
    <x v="12"/>
    <s v="Security-Tint Envelopes"/>
    <n v="12.224"/>
    <n v="2"/>
    <n v="0.2"/>
    <n v="4.4311999999999996"/>
  </r>
  <r>
    <n v="4606"/>
    <x v="2280"/>
    <x v="1"/>
    <x v="989"/>
    <n v="41058"/>
    <s v="Second Class"/>
    <s v="BF-11170"/>
    <s v="Ben Ferrer"/>
    <x v="2"/>
    <s v="United States"/>
    <s v="Jacksonville"/>
    <x v="3"/>
    <n v="28540"/>
    <x v="0"/>
    <s v="TEC-AC-10003628"/>
    <x v="2"/>
    <x v="11"/>
    <s v="Logitech 910-002974 M325 Wireless Mouse for Web Scrolling"/>
    <n v="167.94400000000002"/>
    <n v="7"/>
    <n v="0.2"/>
    <n v="50.383200000000016"/>
  </r>
  <r>
    <n v="4607"/>
    <x v="2281"/>
    <x v="1"/>
    <x v="71"/>
    <n v="41062"/>
    <s v="Standard Class"/>
    <s v="MS-17770"/>
    <s v="Maxwell Schwartz"/>
    <x v="0"/>
    <s v="United States"/>
    <s v="Rochester"/>
    <x v="15"/>
    <n v="14609"/>
    <x v="3"/>
    <s v="TEC-PH-10004093"/>
    <x v="2"/>
    <x v="7"/>
    <s v="Panasonic Kx-TS550"/>
    <n v="45.99"/>
    <n v="1"/>
    <n v="0"/>
    <n v="13.3371"/>
  </r>
  <r>
    <n v="4608"/>
    <x v="2281"/>
    <x v="1"/>
    <x v="71"/>
    <n v="41062"/>
    <s v="Standard Class"/>
    <s v="MS-17770"/>
    <s v="Maxwell Schwartz"/>
    <x v="0"/>
    <s v="United States"/>
    <s v="Rochester"/>
    <x v="15"/>
    <n v="14609"/>
    <x v="3"/>
    <s v="OFF-ST-10001490"/>
    <x v="1"/>
    <x v="4"/>
    <s v="Hot File 7-Pocket, Floor Stand"/>
    <n v="535.41"/>
    <n v="3"/>
    <n v="0"/>
    <n v="160.62299999999993"/>
  </r>
  <r>
    <n v="4609"/>
    <x v="2281"/>
    <x v="1"/>
    <x v="71"/>
    <n v="41062"/>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n v="41062"/>
    <s v="Standard Class"/>
    <s v="MS-17770"/>
    <s v="Maxwell Schwartz"/>
    <x v="0"/>
    <s v="United States"/>
    <s v="Rochester"/>
    <x v="15"/>
    <n v="14609"/>
    <x v="3"/>
    <s v="OFF-PA-10004255"/>
    <x v="1"/>
    <x v="10"/>
    <s v="Xerox 219"/>
    <n v="45.36"/>
    <n v="7"/>
    <n v="0"/>
    <n v="21.772800000000004"/>
  </r>
  <r>
    <n v="4611"/>
    <x v="2282"/>
    <x v="3"/>
    <x v="45"/>
    <n v="41958"/>
    <s v="Standard Class"/>
    <s v="JE-15745"/>
    <s v="Joel Eaton"/>
    <x v="0"/>
    <s v="United States"/>
    <s v="Oceanside"/>
    <x v="1"/>
    <n v="92054"/>
    <x v="1"/>
    <s v="FUR-FU-10000023"/>
    <x v="0"/>
    <x v="5"/>
    <s v="Eldon Wave Desk Accessories"/>
    <n v="47.12"/>
    <n v="8"/>
    <n v="0"/>
    <n v="20.732800000000001"/>
  </r>
  <r>
    <n v="4612"/>
    <x v="2283"/>
    <x v="0"/>
    <x v="990"/>
    <n v="41300"/>
    <s v="Second Class"/>
    <s v="HG-14965"/>
    <s v="Henry Goldwyn"/>
    <x v="1"/>
    <s v="United States"/>
    <s v="Gulfport"/>
    <x v="35"/>
    <n v="39503"/>
    <x v="0"/>
    <s v="OFF-BI-10000285"/>
    <x v="1"/>
    <x v="8"/>
    <s v="XtraLife ClearVue Slant-D Ring Binders by Cardinal"/>
    <n v="31.36"/>
    <n v="4"/>
    <n v="0"/>
    <n v="15.68"/>
  </r>
  <r>
    <n v="4613"/>
    <x v="2284"/>
    <x v="3"/>
    <x v="413"/>
    <n v="41646"/>
    <s v="Standard Class"/>
    <s v="EP-13915"/>
    <s v="Emily Phan"/>
    <x v="0"/>
    <s v="United States"/>
    <s v="Jacksonville"/>
    <x v="2"/>
    <n v="32216"/>
    <x v="0"/>
    <s v="OFF-AR-10000588"/>
    <x v="1"/>
    <x v="6"/>
    <s v="Newell 345"/>
    <n v="47.616"/>
    <n v="3"/>
    <n v="0.2"/>
    <n v="3.571200000000001"/>
  </r>
  <r>
    <n v="4614"/>
    <x v="2284"/>
    <x v="3"/>
    <x v="413"/>
    <n v="41646"/>
    <s v="Standard Class"/>
    <s v="EP-13915"/>
    <s v="Emily Phan"/>
    <x v="0"/>
    <s v="United States"/>
    <s v="Jacksonville"/>
    <x v="2"/>
    <n v="32216"/>
    <x v="0"/>
    <s v="OFF-PA-10002250"/>
    <x v="1"/>
    <x v="10"/>
    <s v="Things To Do Today Pad"/>
    <n v="23.480000000000004"/>
    <n v="5"/>
    <n v="0.2"/>
    <n v="8.218"/>
  </r>
  <r>
    <n v="4615"/>
    <x v="2285"/>
    <x v="0"/>
    <x v="64"/>
    <n v="41528"/>
    <s v="Standard Class"/>
    <s v="GH-14410"/>
    <s v="Gary Hansen"/>
    <x v="2"/>
    <s v="United States"/>
    <s v="Houston"/>
    <x v="5"/>
    <n v="77070"/>
    <x v="2"/>
    <s v="OFF-AP-10002457"/>
    <x v="1"/>
    <x v="9"/>
    <s v="Eureka The Boss Plus 12-Amp Hard Box Upright Vacuum, Red"/>
    <n v="62.789999999999992"/>
    <n v="3"/>
    <n v="0.8"/>
    <n v="-166.39350000000002"/>
  </r>
  <r>
    <n v="4616"/>
    <x v="2285"/>
    <x v="0"/>
    <x v="64"/>
    <n v="41528"/>
    <s v="Standard Class"/>
    <s v="GH-14410"/>
    <s v="Gary Hansen"/>
    <x v="2"/>
    <s v="United States"/>
    <s v="Houston"/>
    <x v="5"/>
    <n v="77070"/>
    <x v="2"/>
    <s v="OFF-FA-10002763"/>
    <x v="1"/>
    <x v="13"/>
    <s v="Advantus Map Pennant Flags and Round Head Tacks"/>
    <n v="28.44"/>
    <n v="9"/>
    <n v="0.2"/>
    <n v="4.2659999999999973"/>
  </r>
  <r>
    <n v="4617"/>
    <x v="2286"/>
    <x v="1"/>
    <x v="406"/>
    <n v="41159"/>
    <s v="Second Class"/>
    <s v="DS-13180"/>
    <s v="David Smith"/>
    <x v="1"/>
    <s v="United States"/>
    <s v="Houston"/>
    <x v="5"/>
    <n v="77095"/>
    <x v="2"/>
    <s v="TEC-AC-10000109"/>
    <x v="2"/>
    <x v="11"/>
    <s v="Sony Micro Vault Click 16 GB USB 2.0 Flash Drive"/>
    <n v="134.376"/>
    <n v="3"/>
    <n v="0.2"/>
    <n v="6.7188000000000088"/>
  </r>
  <r>
    <n v="4618"/>
    <x v="2287"/>
    <x v="1"/>
    <x v="481"/>
    <n v="41178"/>
    <s v="Standard Class"/>
    <s v="TH-21550"/>
    <s v="Tracy Hopkins"/>
    <x v="2"/>
    <s v="United States"/>
    <s v="Everett"/>
    <x v="31"/>
    <n v="2149"/>
    <x v="3"/>
    <s v="TEC-PH-10002415"/>
    <x v="2"/>
    <x v="7"/>
    <s v="Polycom VoiceStation 500 Conference phone"/>
    <n v="589.9"/>
    <n v="2"/>
    <n v="0"/>
    <n v="147.47500000000002"/>
  </r>
  <r>
    <n v="4619"/>
    <x v="2287"/>
    <x v="1"/>
    <x v="481"/>
    <n v="41178"/>
    <s v="Standard Class"/>
    <s v="TH-21550"/>
    <s v="Tracy Hopkins"/>
    <x v="2"/>
    <s v="United States"/>
    <s v="Everett"/>
    <x v="31"/>
    <n v="2149"/>
    <x v="3"/>
    <s v="FUR-CH-10000785"/>
    <x v="0"/>
    <x v="1"/>
    <s v="Global Ergonomic Managers Chair"/>
    <n v="542.93999999999994"/>
    <n v="3"/>
    <n v="0"/>
    <n v="141.1644"/>
  </r>
  <r>
    <n v="4620"/>
    <x v="2288"/>
    <x v="3"/>
    <x v="165"/>
    <n v="41999"/>
    <s v="First Class"/>
    <s v="RM-19675"/>
    <s v="Robert Marley"/>
    <x v="2"/>
    <s v="United States"/>
    <s v="Los Angeles"/>
    <x v="1"/>
    <n v="90049"/>
    <x v="1"/>
    <s v="TEC-CO-10001449"/>
    <x v="2"/>
    <x v="16"/>
    <s v="Hewlett Packard LaserJet 3310 Copier"/>
    <n v="2879.9520000000002"/>
    <n v="6"/>
    <n v="0.2"/>
    <n v="1007.9831999999999"/>
  </r>
  <r>
    <n v="4621"/>
    <x v="2288"/>
    <x v="3"/>
    <x v="165"/>
    <n v="41999"/>
    <s v="First Class"/>
    <s v="RM-19675"/>
    <s v="Robert Marley"/>
    <x v="2"/>
    <s v="United States"/>
    <s v="Los Angeles"/>
    <x v="1"/>
    <n v="90049"/>
    <x v="1"/>
    <s v="OFF-BI-10001670"/>
    <x v="1"/>
    <x v="8"/>
    <s v="Vinyl Sectional Post Binders"/>
    <n v="90.480000000000018"/>
    <n v="3"/>
    <n v="0.2"/>
    <n v="33.93"/>
  </r>
  <r>
    <n v="4622"/>
    <x v="2289"/>
    <x v="1"/>
    <x v="348"/>
    <n v="41190"/>
    <s v="Second Class"/>
    <s v="SF-20965"/>
    <s v="Sylvia Foulston"/>
    <x v="1"/>
    <s v="United States"/>
    <s v="Wilmington"/>
    <x v="13"/>
    <n v="19805"/>
    <x v="3"/>
    <s v="OFF-ST-10001328"/>
    <x v="1"/>
    <x v="4"/>
    <s v="Personal Filing Tote with Lid, Black/Gray"/>
    <n v="77.55"/>
    <n v="5"/>
    <n v="0"/>
    <n v="21.714000000000002"/>
  </r>
  <r>
    <n v="4623"/>
    <x v="2290"/>
    <x v="3"/>
    <x v="428"/>
    <n v="41897"/>
    <s v="Standard Class"/>
    <s v="SO-20335"/>
    <s v="Sean O'Donnell"/>
    <x v="0"/>
    <s v="United States"/>
    <s v="Columbia"/>
    <x v="18"/>
    <n v="38401"/>
    <x v="0"/>
    <s v="OFF-SU-10001225"/>
    <x v="1"/>
    <x v="14"/>
    <s v="Staples"/>
    <n v="8.8320000000000007"/>
    <n v="3"/>
    <n v="0.2"/>
    <n v="-1.9872000000000005"/>
  </r>
  <r>
    <n v="4624"/>
    <x v="2290"/>
    <x v="3"/>
    <x v="428"/>
    <n v="41897"/>
    <s v="Standard Class"/>
    <s v="SO-20335"/>
    <s v="Sean O'Donnell"/>
    <x v="0"/>
    <s v="United States"/>
    <s v="Columbia"/>
    <x v="18"/>
    <n v="38401"/>
    <x v="0"/>
    <s v="OFF-PA-10000357"/>
    <x v="1"/>
    <x v="10"/>
    <s v="Xerox 1888"/>
    <n v="177.536"/>
    <n v="4"/>
    <n v="0.2"/>
    <n v="62.137599999999992"/>
  </r>
  <r>
    <n v="4625"/>
    <x v="2290"/>
    <x v="3"/>
    <x v="428"/>
    <n v="41897"/>
    <s v="Standard Class"/>
    <s v="SO-20335"/>
    <s v="Sean O'Donnell"/>
    <x v="0"/>
    <s v="United States"/>
    <s v="Columbia"/>
    <x v="18"/>
    <n v="38401"/>
    <x v="0"/>
    <s v="OFF-ST-10000046"/>
    <x v="1"/>
    <x v="4"/>
    <s v="Fellowes Super Stor/Drawer Files"/>
    <n v="258.48"/>
    <n v="2"/>
    <n v="0.2"/>
    <n v="-3.2309999999999945"/>
  </r>
  <r>
    <n v="4626"/>
    <x v="2290"/>
    <x v="3"/>
    <x v="428"/>
    <n v="41897"/>
    <s v="Standard Class"/>
    <s v="SO-20335"/>
    <s v="Sean O'Donnell"/>
    <x v="0"/>
    <s v="United States"/>
    <s v="Columbia"/>
    <x v="18"/>
    <n v="38401"/>
    <x v="0"/>
    <s v="FUR-FU-10000023"/>
    <x v="0"/>
    <x v="5"/>
    <s v="Eldon Wave Desk Accessories"/>
    <n v="14.135999999999999"/>
    <n v="3"/>
    <n v="0.2"/>
    <n v="4.240800000000001"/>
  </r>
  <r>
    <n v="4627"/>
    <x v="2291"/>
    <x v="0"/>
    <x v="373"/>
    <n v="41597"/>
    <s v="Standard Class"/>
    <s v="CK-12760"/>
    <s v="Cyma Kinney"/>
    <x v="1"/>
    <s v="United States"/>
    <s v="New York City"/>
    <x v="15"/>
    <n v="10011"/>
    <x v="3"/>
    <s v="OFF-ST-10003455"/>
    <x v="1"/>
    <x v="4"/>
    <s v="Tenex File Box, Personal Filing Tote with Lid, Black"/>
    <n v="77.55"/>
    <n v="5"/>
    <n v="0"/>
    <n v="20.163000000000004"/>
  </r>
  <r>
    <n v="4628"/>
    <x v="2291"/>
    <x v="0"/>
    <x v="373"/>
    <n v="41597"/>
    <s v="Standard Class"/>
    <s v="CK-12760"/>
    <s v="Cyma Kinney"/>
    <x v="1"/>
    <s v="United States"/>
    <s v="New York City"/>
    <x v="15"/>
    <n v="10011"/>
    <x v="3"/>
    <s v="OFF-ST-10000876"/>
    <x v="1"/>
    <x v="4"/>
    <s v="Eldon Simplefile Box Office"/>
    <n v="24.88"/>
    <n v="2"/>
    <n v="0"/>
    <n v="6.9664000000000001"/>
  </r>
  <r>
    <n v="4629"/>
    <x v="2291"/>
    <x v="0"/>
    <x v="373"/>
    <n v="41597"/>
    <s v="Standard Class"/>
    <s v="CK-12760"/>
    <s v="Cyma Kinney"/>
    <x v="1"/>
    <s v="United States"/>
    <s v="New York City"/>
    <x v="15"/>
    <n v="10011"/>
    <x v="3"/>
    <s v="OFF-AR-10003582"/>
    <x v="1"/>
    <x v="6"/>
    <s v="Boston Electric Pencil Sharpener, Model 1818, Charcoal Black"/>
    <n v="140.75"/>
    <n v="5"/>
    <n v="0"/>
    <n v="39.410000000000011"/>
  </r>
  <r>
    <n v="4630"/>
    <x v="2291"/>
    <x v="0"/>
    <x v="373"/>
    <n v="41597"/>
    <s v="Standard Class"/>
    <s v="CK-12760"/>
    <s v="Cyma Kinney"/>
    <x v="1"/>
    <s v="United States"/>
    <s v="New York City"/>
    <x v="15"/>
    <n v="10011"/>
    <x v="3"/>
    <s v="OFF-ST-10004258"/>
    <x v="1"/>
    <x v="4"/>
    <s v="Portable Personal File Box"/>
    <n v="36.630000000000003"/>
    <n v="3"/>
    <n v="0"/>
    <n v="9.8901000000000039"/>
  </r>
  <r>
    <n v="4631"/>
    <x v="2292"/>
    <x v="1"/>
    <x v="52"/>
    <n v="41197"/>
    <s v="Same Day"/>
    <s v="GA-14725"/>
    <s v="Guy Armstrong"/>
    <x v="0"/>
    <s v="United States"/>
    <s v="Mount Pleasant"/>
    <x v="12"/>
    <n v="48858"/>
    <x v="2"/>
    <s v="FUR-FU-10000719"/>
    <x v="0"/>
    <x v="5"/>
    <s v="DAX Cubicle Frames, 8-1/2 x 11"/>
    <n v="17.14"/>
    <n v="2"/>
    <n v="0"/>
    <n v="6.1704000000000008"/>
  </r>
  <r>
    <n v="4632"/>
    <x v="2293"/>
    <x v="3"/>
    <x v="646"/>
    <n v="41860"/>
    <s v="Second Class"/>
    <s v="BD-11725"/>
    <s v="Bruce Degenhardt"/>
    <x v="0"/>
    <s v="United States"/>
    <s v="San Francisco"/>
    <x v="1"/>
    <n v="94122"/>
    <x v="1"/>
    <s v="OFF-LA-10001297"/>
    <x v="1"/>
    <x v="2"/>
    <s v="Avery 473"/>
    <n v="51.75"/>
    <n v="5"/>
    <n v="0"/>
    <n v="24.84"/>
  </r>
  <r>
    <n v="4633"/>
    <x v="2293"/>
    <x v="3"/>
    <x v="646"/>
    <n v="4186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n v="41147"/>
    <s v="Standard Class"/>
    <s v="DS-13180"/>
    <s v="David Smith"/>
    <x v="1"/>
    <s v="United States"/>
    <s v="San Francisco"/>
    <x v="1"/>
    <n v="94122"/>
    <x v="1"/>
    <s v="FUR-BO-10003893"/>
    <x v="0"/>
    <x v="0"/>
    <s v="Sauder Camden County Collection Library"/>
    <n v="586.39800000000002"/>
    <n v="6"/>
    <n v="0.15"/>
    <n v="34.493999999999971"/>
  </r>
  <r>
    <n v="4635"/>
    <x v="2294"/>
    <x v="1"/>
    <x v="291"/>
    <n v="41147"/>
    <s v="Standard Class"/>
    <s v="DS-13180"/>
    <s v="David Smith"/>
    <x v="1"/>
    <s v="United States"/>
    <s v="San Francisco"/>
    <x v="1"/>
    <n v="94122"/>
    <x v="1"/>
    <s v="OFF-ST-10000736"/>
    <x v="1"/>
    <x v="4"/>
    <s v="Carina Double Wide Media Storage Towers in Natural &amp; Black"/>
    <n v="80.98"/>
    <n v="1"/>
    <n v="0"/>
    <n v="3.2391999999999967"/>
  </r>
  <r>
    <n v="4636"/>
    <x v="2295"/>
    <x v="3"/>
    <x v="846"/>
    <n v="41716"/>
    <s v="Standard Class"/>
    <s v="BS-11380"/>
    <s v="Bill Stewart"/>
    <x v="1"/>
    <s v="United States"/>
    <s v="San Francisco"/>
    <x v="1"/>
    <n v="94122"/>
    <x v="1"/>
    <s v="OFF-ST-10000736"/>
    <x v="1"/>
    <x v="4"/>
    <s v="Carina Double Wide Media Storage Towers in Natural &amp; Black"/>
    <n v="242.94"/>
    <n v="3"/>
    <n v="0"/>
    <n v="9.7175999999999902"/>
  </r>
  <r>
    <n v="4637"/>
    <x v="2296"/>
    <x v="3"/>
    <x v="842"/>
    <n v="41759"/>
    <s v="First Class"/>
    <s v="AP-10915"/>
    <s v="Arthur Prichep"/>
    <x v="0"/>
    <s v="United States"/>
    <s v="Los Angeles"/>
    <x v="1"/>
    <n v="90045"/>
    <x v="1"/>
    <s v="OFF-AR-10003373"/>
    <x v="1"/>
    <x v="6"/>
    <s v="Boston School Pro Electric Pencil Sharpener, 1670"/>
    <n v="123.92"/>
    <n v="4"/>
    <n v="0"/>
    <n v="33.458399999999997"/>
  </r>
  <r>
    <n v="4638"/>
    <x v="2296"/>
    <x v="3"/>
    <x v="842"/>
    <n v="41759"/>
    <s v="First Class"/>
    <s v="AP-10915"/>
    <s v="Arthur Prichep"/>
    <x v="0"/>
    <s v="United States"/>
    <s v="Los Angeles"/>
    <x v="1"/>
    <n v="90045"/>
    <x v="1"/>
    <s v="OFF-AR-10000390"/>
    <x v="1"/>
    <x v="6"/>
    <s v="Newell Chalk Holder"/>
    <n v="12.39"/>
    <n v="3"/>
    <n v="0"/>
    <n v="5.6993999999999998"/>
  </r>
  <r>
    <n v="4639"/>
    <x v="2296"/>
    <x v="3"/>
    <x v="842"/>
    <n v="41759"/>
    <s v="First Class"/>
    <s v="AP-10915"/>
    <s v="Arthur Prichep"/>
    <x v="0"/>
    <s v="United States"/>
    <s v="Los Angeles"/>
    <x v="1"/>
    <n v="90045"/>
    <x v="1"/>
    <s v="OFF-AR-10001725"/>
    <x v="1"/>
    <x v="6"/>
    <s v="Boston Home &amp; Office Model 2000 Electric Pencil Sharpeners"/>
    <n v="47.3"/>
    <n v="2"/>
    <n v="0"/>
    <n v="12.298000000000002"/>
  </r>
  <r>
    <n v="4640"/>
    <x v="2297"/>
    <x v="0"/>
    <x v="108"/>
    <n v="41534"/>
    <s v="Standard Class"/>
    <s v="JF-15565"/>
    <s v="Jill Fjeld"/>
    <x v="0"/>
    <s v="United States"/>
    <s v="Newport News"/>
    <x v="17"/>
    <n v="23602"/>
    <x v="0"/>
    <s v="TEC-CO-10001943"/>
    <x v="2"/>
    <x v="16"/>
    <s v="Canon PC-428 Personal Copier"/>
    <n v="1599.92"/>
    <n v="8"/>
    <n v="0"/>
    <n v="751.9624"/>
  </r>
  <r>
    <n v="4641"/>
    <x v="2297"/>
    <x v="0"/>
    <x v="108"/>
    <n v="41534"/>
    <s v="Standard Class"/>
    <s v="JF-15565"/>
    <s v="Jill Fjeld"/>
    <x v="0"/>
    <s v="United States"/>
    <s v="Newport News"/>
    <x v="17"/>
    <n v="23602"/>
    <x v="0"/>
    <s v="OFF-EN-10002312"/>
    <x v="1"/>
    <x v="12"/>
    <s v="#10 Self-Seal White Envelopes"/>
    <n v="11.09"/>
    <n v="1"/>
    <n v="0"/>
    <n v="5.4340999999999999"/>
  </r>
  <r>
    <n v="4642"/>
    <x v="2298"/>
    <x v="3"/>
    <x v="760"/>
    <n v="41937"/>
    <s v="Second Class"/>
    <s v="HA-14905"/>
    <s v="Helen Abelman"/>
    <x v="0"/>
    <s v="United States"/>
    <s v="Fort Collins"/>
    <x v="22"/>
    <n v="80525"/>
    <x v="1"/>
    <s v="OFF-BI-10000831"/>
    <x v="1"/>
    <x v="8"/>
    <s v="Storex Flexible Poly Binders with Double Pockets"/>
    <n v="3.1680000000000006"/>
    <n v="4"/>
    <n v="0.7"/>
    <n v="-2.5343999999999998"/>
  </r>
  <r>
    <n v="4643"/>
    <x v="2298"/>
    <x v="3"/>
    <x v="760"/>
    <n v="41937"/>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n v="41127"/>
    <s v="Standard Class"/>
    <s v="Co-12640"/>
    <s v="Corey-Lock"/>
    <x v="0"/>
    <s v="United States"/>
    <s v="Seattle"/>
    <x v="4"/>
    <n v="98105"/>
    <x v="1"/>
    <s v="OFF-BI-10002003"/>
    <x v="1"/>
    <x v="8"/>
    <s v="Ibico Presentation Index for Binding Systems"/>
    <n v="6.3680000000000003"/>
    <n v="2"/>
    <n v="0.2"/>
    <n v="2.1492"/>
  </r>
  <r>
    <n v="4645"/>
    <x v="2299"/>
    <x v="1"/>
    <x v="991"/>
    <n v="41127"/>
    <s v="Standard Class"/>
    <s v="Co-12640"/>
    <s v="Corey-Lock"/>
    <x v="0"/>
    <s v="United States"/>
    <s v="Seattle"/>
    <x v="4"/>
    <n v="98105"/>
    <x v="1"/>
    <s v="TEC-MA-10001972"/>
    <x v="2"/>
    <x v="15"/>
    <s v="Okidata C331dn Printer"/>
    <n v="558.4"/>
    <n v="2"/>
    <n v="0.2"/>
    <n v="41.880000000000024"/>
  </r>
  <r>
    <n v="4646"/>
    <x v="2300"/>
    <x v="0"/>
    <x v="399"/>
    <n v="41503"/>
    <s v="Standard Class"/>
    <s v="BC-11125"/>
    <s v="Becky Castell"/>
    <x v="2"/>
    <s v="United States"/>
    <s v="New York City"/>
    <x v="15"/>
    <n v="10011"/>
    <x v="3"/>
    <s v="FUR-CH-10000225"/>
    <x v="0"/>
    <x v="1"/>
    <s v="Global Geo Office Task Chair, Gray"/>
    <n v="145.76400000000001"/>
    <n v="2"/>
    <n v="0.1"/>
    <n v="-8.0980000000000167"/>
  </r>
  <r>
    <n v="4647"/>
    <x v="2301"/>
    <x v="2"/>
    <x v="992"/>
    <n v="40699"/>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n v="41396"/>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n v="41779"/>
    <s v="Standard Class"/>
    <s v="KB-16585"/>
    <s v="Ken Black"/>
    <x v="1"/>
    <s v="United States"/>
    <s v="Seattle"/>
    <x v="4"/>
    <n v="98103"/>
    <x v="1"/>
    <s v="OFF-PA-10003228"/>
    <x v="1"/>
    <x v="10"/>
    <s v="Xerox 1917"/>
    <n v="440.18999999999994"/>
    <n v="9"/>
    <n v="0"/>
    <n v="206.88929999999996"/>
  </r>
  <r>
    <n v="4650"/>
    <x v="2303"/>
    <x v="3"/>
    <x v="304"/>
    <n v="41779"/>
    <s v="Standard Class"/>
    <s v="KB-16585"/>
    <s v="Ken Black"/>
    <x v="1"/>
    <s v="United States"/>
    <s v="Seattle"/>
    <x v="4"/>
    <n v="98103"/>
    <x v="1"/>
    <s v="OFF-SU-10004498"/>
    <x v="1"/>
    <x v="14"/>
    <s v="Martin-Yale Premier Letter Opener"/>
    <n v="64.400000000000006"/>
    <n v="5"/>
    <n v="0"/>
    <n v="1.9320000000000004"/>
  </r>
  <r>
    <n v="4651"/>
    <x v="2304"/>
    <x v="3"/>
    <x v="798"/>
    <n v="41742"/>
    <s v="Standard Class"/>
    <s v="AH-10120"/>
    <s v="Adrian Hane"/>
    <x v="2"/>
    <s v="United States"/>
    <s v="San Francisco"/>
    <x v="1"/>
    <n v="94110"/>
    <x v="1"/>
    <s v="OFF-PA-10001878"/>
    <x v="1"/>
    <x v="10"/>
    <s v="Xerox 1891"/>
    <n v="244.54999999999998"/>
    <n v="5"/>
    <n v="0"/>
    <n v="114.93849999999998"/>
  </r>
  <r>
    <n v="4652"/>
    <x v="2304"/>
    <x v="3"/>
    <x v="798"/>
    <n v="41742"/>
    <s v="Standard Class"/>
    <s v="AH-10120"/>
    <s v="Adrian Hane"/>
    <x v="2"/>
    <s v="United States"/>
    <s v="San Francisco"/>
    <x v="1"/>
    <n v="94110"/>
    <x v="1"/>
    <s v="OFF-PA-10002923"/>
    <x v="1"/>
    <x v="10"/>
    <s v="Xerox 1942"/>
    <n v="195.76"/>
    <n v="4"/>
    <n v="0"/>
    <n v="97.88"/>
  </r>
  <r>
    <n v="4653"/>
    <x v="2305"/>
    <x v="3"/>
    <x v="922"/>
    <n v="41694"/>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n v="41694"/>
    <s v="Standard Class"/>
    <s v="GH-14410"/>
    <s v="Gary Hansen"/>
    <x v="2"/>
    <s v="United States"/>
    <s v="Perth Amboy"/>
    <x v="30"/>
    <n v="8861"/>
    <x v="3"/>
    <s v="OFF-ST-10003123"/>
    <x v="1"/>
    <x v="4"/>
    <s v="Fellowes Bases and Tops For Staxonsteel/High-Stak Systems"/>
    <n v="166.45"/>
    <n v="5"/>
    <n v="0"/>
    <n v="39.947999999999993"/>
  </r>
  <r>
    <n v="4655"/>
    <x v="2306"/>
    <x v="3"/>
    <x v="92"/>
    <n v="41817"/>
    <s v="Second Class"/>
    <s v="KT-16480"/>
    <s v="Kean Thornton"/>
    <x v="0"/>
    <s v="United States"/>
    <s v="San Francisco"/>
    <x v="1"/>
    <n v="94110"/>
    <x v="1"/>
    <s v="OFF-FA-10001332"/>
    <x v="1"/>
    <x v="13"/>
    <s v="Acco Banker's Clasps, 5 3/4&quot;-Long"/>
    <n v="2.88"/>
    <n v="1"/>
    <n v="0"/>
    <n v="1.3535999999999999"/>
  </r>
  <r>
    <n v="4656"/>
    <x v="2307"/>
    <x v="2"/>
    <x v="952"/>
    <n v="40673"/>
    <s v="Standard Class"/>
    <s v="KH-16330"/>
    <s v="Katharine Harms"/>
    <x v="1"/>
    <s v="United States"/>
    <s v="Freeport"/>
    <x v="10"/>
    <n v="61032"/>
    <x v="2"/>
    <s v="OFF-ST-10003442"/>
    <x v="1"/>
    <x v="4"/>
    <s v="Eldon Portable Mobile Manager"/>
    <n v="45.248000000000005"/>
    <n v="2"/>
    <n v="0.2"/>
    <n v="3.9591999999999992"/>
  </r>
  <r>
    <n v="4657"/>
    <x v="2308"/>
    <x v="1"/>
    <x v="910"/>
    <n v="41036"/>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n v="41036"/>
    <s v="Standard Class"/>
    <s v="SV-20785"/>
    <s v="Stewart Visinsky"/>
    <x v="0"/>
    <s v="United States"/>
    <s v="Philadelphia"/>
    <x v="9"/>
    <n v="19140"/>
    <x v="3"/>
    <s v="OFF-AP-10003266"/>
    <x v="1"/>
    <x v="9"/>
    <s v="Holmes Replacement Filter for HEPA Air Cleaner, Large Room"/>
    <n v="23.696000000000002"/>
    <n v="2"/>
    <n v="0.2"/>
    <n v="6.5164"/>
  </r>
  <r>
    <n v="4659"/>
    <x v="2308"/>
    <x v="1"/>
    <x v="910"/>
    <n v="41036"/>
    <s v="Standard Class"/>
    <s v="SV-20785"/>
    <s v="Stewart Visinsky"/>
    <x v="0"/>
    <s v="United States"/>
    <s v="Philadelphia"/>
    <x v="9"/>
    <n v="19140"/>
    <x v="3"/>
    <s v="OFF-PA-10002230"/>
    <x v="1"/>
    <x v="10"/>
    <s v="Xerox 1897"/>
    <n v="7.9680000000000009"/>
    <n v="2"/>
    <n v="0.2"/>
    <n v="2.8884000000000007"/>
  </r>
  <r>
    <n v="4660"/>
    <x v="2308"/>
    <x v="1"/>
    <x v="910"/>
    <n v="41036"/>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n v="41036"/>
    <s v="Standard Class"/>
    <s v="SV-20785"/>
    <s v="Stewart Visinsky"/>
    <x v="0"/>
    <s v="United States"/>
    <s v="Philadelphia"/>
    <x v="9"/>
    <n v="19140"/>
    <x v="3"/>
    <s v="TEC-AC-10001542"/>
    <x v="2"/>
    <x v="11"/>
    <s v="SanDisk Cruzer 16 GB USB Flash Drive"/>
    <n v="27.552000000000003"/>
    <n v="3"/>
    <n v="0.2"/>
    <n v="-0.3444000000000047"/>
  </r>
  <r>
    <n v="4662"/>
    <x v="2308"/>
    <x v="1"/>
    <x v="910"/>
    <n v="41036"/>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n v="41036"/>
    <s v="Standard Class"/>
    <s v="SV-20785"/>
    <s v="Stewart Visinsky"/>
    <x v="0"/>
    <s v="United States"/>
    <s v="Philadelphia"/>
    <x v="9"/>
    <n v="19140"/>
    <x v="3"/>
    <s v="OFF-ST-10000563"/>
    <x v="1"/>
    <x v="4"/>
    <s v="Fellowes Bankers Box Stor/Drawer Steel Plus"/>
    <n v="76.75200000000001"/>
    <n v="3"/>
    <n v="0.2"/>
    <n v="-9.5940000000000012"/>
  </r>
  <r>
    <n v="4664"/>
    <x v="2309"/>
    <x v="0"/>
    <x v="31"/>
    <n v="41540"/>
    <s v="Standard Class"/>
    <s v="PO-18850"/>
    <s v="Patrick O'Brill"/>
    <x v="0"/>
    <s v="United States"/>
    <s v="Jacksonville"/>
    <x v="2"/>
    <n v="32216"/>
    <x v="0"/>
    <s v="OFF-LA-10002787"/>
    <x v="1"/>
    <x v="2"/>
    <s v="Avery 480"/>
    <n v="3"/>
    <n v="1"/>
    <n v="0.2"/>
    <n v="1.0499999999999998"/>
  </r>
  <r>
    <n v="4665"/>
    <x v="2310"/>
    <x v="0"/>
    <x v="897"/>
    <n v="41544"/>
    <s v="Standard Class"/>
    <s v="AC-10450"/>
    <s v="Amy Cox"/>
    <x v="0"/>
    <s v="United States"/>
    <s v="Pembroke Pines"/>
    <x v="2"/>
    <n v="33024"/>
    <x v="0"/>
    <s v="OFF-BI-10004022"/>
    <x v="1"/>
    <x v="8"/>
    <s v="Acco Suede Grain Vinyl Round Ring Binder"/>
    <n v="7.5060000000000002"/>
    <n v="9"/>
    <n v="0.7"/>
    <n v="-6.0047999999999977"/>
  </r>
  <r>
    <n v="4666"/>
    <x v="2310"/>
    <x v="0"/>
    <x v="897"/>
    <n v="41544"/>
    <s v="Standard Class"/>
    <s v="AC-10450"/>
    <s v="Amy Cox"/>
    <x v="0"/>
    <s v="United States"/>
    <s v="Pembroke Pines"/>
    <x v="2"/>
    <n v="33024"/>
    <x v="0"/>
    <s v="OFF-LA-10001158"/>
    <x v="1"/>
    <x v="2"/>
    <s v="Avery Address/Shipping Labels for Typewriters, 4&quot; x 2&quot;"/>
    <n v="16.559999999999999"/>
    <n v="2"/>
    <n v="0.2"/>
    <n v="5.7960000000000003"/>
  </r>
  <r>
    <n v="4667"/>
    <x v="2311"/>
    <x v="0"/>
    <x v="994"/>
    <n v="41291"/>
    <s v="Standard Class"/>
    <s v="KB-16585"/>
    <s v="Ken Black"/>
    <x v="1"/>
    <s v="United States"/>
    <s v="Seattle"/>
    <x v="4"/>
    <n v="98115"/>
    <x v="1"/>
    <s v="FUR-FU-10000076"/>
    <x v="0"/>
    <x v="5"/>
    <s v="24-Hour Round Wall Clock"/>
    <n v="79.92"/>
    <n v="4"/>
    <n v="0"/>
    <n v="34.365600000000008"/>
  </r>
  <r>
    <n v="4668"/>
    <x v="2311"/>
    <x v="0"/>
    <x v="994"/>
    <n v="41291"/>
    <s v="Standard Class"/>
    <s v="KB-16585"/>
    <s v="Ken Black"/>
    <x v="1"/>
    <s v="United States"/>
    <s v="Seattle"/>
    <x v="4"/>
    <n v="98115"/>
    <x v="1"/>
    <s v="TEC-AC-10002335"/>
    <x v="2"/>
    <x v="11"/>
    <s v="Logitech Media Keyboard K200"/>
    <n v="69.98"/>
    <n v="2"/>
    <n v="0"/>
    <n v="13.296199999999999"/>
  </r>
  <r>
    <n v="4669"/>
    <x v="2312"/>
    <x v="3"/>
    <x v="636"/>
    <n v="41771"/>
    <s v="Standard Class"/>
    <s v="DB-13555"/>
    <s v="Dorothy Badders"/>
    <x v="1"/>
    <s v="United States"/>
    <s v="Fort Worth"/>
    <x v="5"/>
    <n v="76106"/>
    <x v="2"/>
    <s v="OFF-BI-10002827"/>
    <x v="1"/>
    <x v="8"/>
    <s v="Avery Durable Poly Binders"/>
    <n v="11.059999999999999"/>
    <n v="10"/>
    <n v="0.8"/>
    <n v="-18.802"/>
  </r>
  <r>
    <n v="4670"/>
    <x v="2312"/>
    <x v="3"/>
    <x v="636"/>
    <n v="41771"/>
    <s v="Standard Class"/>
    <s v="DB-13555"/>
    <s v="Dorothy Badders"/>
    <x v="1"/>
    <s v="United States"/>
    <s v="Fort Worth"/>
    <x v="5"/>
    <n v="76106"/>
    <x v="2"/>
    <s v="FUR-BO-10001601"/>
    <x v="0"/>
    <x v="0"/>
    <s v="Sauder Mission Library with Doors, Fruitwood Finish"/>
    <n v="623.46479999999997"/>
    <n v="7"/>
    <n v="0.32"/>
    <n v="-119.19180000000006"/>
  </r>
  <r>
    <n v="4671"/>
    <x v="2312"/>
    <x v="3"/>
    <x v="636"/>
    <n v="41771"/>
    <s v="Standard Class"/>
    <s v="DB-13555"/>
    <s v="Dorothy Badders"/>
    <x v="1"/>
    <s v="United States"/>
    <s v="Fort Worth"/>
    <x v="5"/>
    <n v="76106"/>
    <x v="2"/>
    <s v="OFF-ST-10001932"/>
    <x v="1"/>
    <x v="4"/>
    <s v="Fellowes Staxonsteel Drawer Files"/>
    <n v="772.68000000000006"/>
    <n v="5"/>
    <n v="0.2"/>
    <n v="-57.950999999999993"/>
  </r>
  <r>
    <n v="4672"/>
    <x v="2313"/>
    <x v="0"/>
    <x v="995"/>
    <n v="41493"/>
    <s v="Standard Class"/>
    <s v="KL-16645"/>
    <s v="Ken Lonsdale"/>
    <x v="0"/>
    <s v="United States"/>
    <s v="Detroit"/>
    <x v="12"/>
    <n v="48205"/>
    <x v="2"/>
    <s v="OFF-AP-10001005"/>
    <x v="1"/>
    <x v="9"/>
    <s v="Honeywell Quietcare HEPA Air Cleaner"/>
    <n v="283.14000000000004"/>
    <n v="4"/>
    <n v="0.1"/>
    <n v="72.357999999999976"/>
  </r>
  <r>
    <n v="4673"/>
    <x v="2313"/>
    <x v="0"/>
    <x v="995"/>
    <n v="41493"/>
    <s v="Standard Class"/>
    <s v="KL-16645"/>
    <s v="Ken Lonsdale"/>
    <x v="0"/>
    <s v="United States"/>
    <s v="Detroit"/>
    <x v="12"/>
    <n v="48205"/>
    <x v="2"/>
    <s v="TEC-PH-10004042"/>
    <x v="2"/>
    <x v="7"/>
    <s v="ClearOne Communications CHAT 70 OC Speaker Phone"/>
    <n v="635.96"/>
    <n v="4"/>
    <n v="0"/>
    <n v="165.34960000000001"/>
  </r>
  <r>
    <n v="4674"/>
    <x v="2313"/>
    <x v="0"/>
    <x v="995"/>
    <n v="41493"/>
    <s v="Standard Class"/>
    <s v="KL-16645"/>
    <s v="Ken Lonsdale"/>
    <x v="0"/>
    <s v="United States"/>
    <s v="Detroit"/>
    <x v="12"/>
    <n v="48205"/>
    <x v="2"/>
    <s v="TEC-PH-10001079"/>
    <x v="2"/>
    <x v="7"/>
    <s v="Polycom SoundPoint Pro SE-225 Corded phone"/>
    <n v="118.99"/>
    <n v="1"/>
    <n v="0"/>
    <n v="33.3172"/>
  </r>
  <r>
    <n v="4675"/>
    <x v="2313"/>
    <x v="0"/>
    <x v="995"/>
    <n v="41493"/>
    <s v="Standard Class"/>
    <s v="KL-16645"/>
    <s v="Ken Lonsdale"/>
    <x v="0"/>
    <s v="United States"/>
    <s v="Detroit"/>
    <x v="12"/>
    <n v="48205"/>
    <x v="2"/>
    <s v="FUR-FU-10002918"/>
    <x v="0"/>
    <x v="5"/>
    <s v="Eldon ClusterMat Chair Mat with Cordless Antistatic Protection"/>
    <n v="272.94"/>
    <n v="3"/>
    <n v="0"/>
    <n v="30.023400000000009"/>
  </r>
  <r>
    <n v="4676"/>
    <x v="2314"/>
    <x v="3"/>
    <x v="996"/>
    <n v="41728"/>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n v="40621"/>
    <s v="Standard Class"/>
    <s v="JF-15295"/>
    <s v="Jason Fortune-"/>
    <x v="0"/>
    <s v="United States"/>
    <s v="Logan"/>
    <x v="7"/>
    <n v="84321"/>
    <x v="1"/>
    <s v="OFF-BI-10001617"/>
    <x v="1"/>
    <x v="8"/>
    <s v="GBC Wire Binding Combs"/>
    <n v="33.088000000000001"/>
    <n v="4"/>
    <n v="0.2"/>
    <n v="11.167199999999999"/>
  </r>
  <r>
    <n v="4678"/>
    <x v="2315"/>
    <x v="2"/>
    <x v="619"/>
    <n v="40621"/>
    <s v="Standard Class"/>
    <s v="JF-15295"/>
    <s v="Jason Fortune-"/>
    <x v="0"/>
    <s v="United States"/>
    <s v="Logan"/>
    <x v="7"/>
    <n v="84321"/>
    <x v="1"/>
    <s v="OFF-ST-10000736"/>
    <x v="1"/>
    <x v="4"/>
    <s v="Carina Double Wide Media Storage Towers in Natural &amp; Black"/>
    <n v="80.98"/>
    <n v="1"/>
    <n v="0"/>
    <n v="3.2391999999999967"/>
  </r>
  <r>
    <n v="4679"/>
    <x v="2315"/>
    <x v="2"/>
    <x v="619"/>
    <n v="40621"/>
    <s v="Standard Class"/>
    <s v="JF-15295"/>
    <s v="Jason Fortune-"/>
    <x v="0"/>
    <s v="United States"/>
    <s v="Logan"/>
    <x v="7"/>
    <n v="84321"/>
    <x v="1"/>
    <s v="TEC-AC-10004877"/>
    <x v="2"/>
    <x v="11"/>
    <s v="Imation 30456 USB Flash Drive 8GB"/>
    <n v="82.800000000000011"/>
    <n v="12"/>
    <n v="0"/>
    <n v="6.6239999999999952"/>
  </r>
  <r>
    <n v="4680"/>
    <x v="2315"/>
    <x v="2"/>
    <x v="619"/>
    <n v="40621"/>
    <s v="Standard Class"/>
    <s v="JF-15295"/>
    <s v="Jason Fortune-"/>
    <x v="0"/>
    <s v="United States"/>
    <s v="Logan"/>
    <x v="7"/>
    <n v="84321"/>
    <x v="1"/>
    <s v="OFF-ST-10003221"/>
    <x v="1"/>
    <x v="4"/>
    <s v="Staples"/>
    <n v="21.36"/>
    <n v="2"/>
    <n v="0"/>
    <n v="5.7672000000000008"/>
  </r>
  <r>
    <n v="4681"/>
    <x v="2315"/>
    <x v="2"/>
    <x v="619"/>
    <n v="40621"/>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n v="41474"/>
    <s v="Second Class"/>
    <s v="RE-19450"/>
    <s v="Richard Eichhorn"/>
    <x v="0"/>
    <s v="United States"/>
    <s v="Auburn"/>
    <x v="15"/>
    <n v="13021"/>
    <x v="3"/>
    <s v="OFF-FA-10000936"/>
    <x v="1"/>
    <x v="13"/>
    <s v="Acco Hot Clips Clips to Go"/>
    <n v="29.61"/>
    <n v="9"/>
    <n v="0"/>
    <n v="13.324499999999999"/>
  </r>
  <r>
    <n v="4683"/>
    <x v="2317"/>
    <x v="0"/>
    <x v="49"/>
    <n v="41610"/>
    <s v="Same Day"/>
    <s v="MV-18190"/>
    <s v="Mike Vittorini"/>
    <x v="0"/>
    <s v="United States"/>
    <s v="Raleigh"/>
    <x v="3"/>
    <n v="27604"/>
    <x v="0"/>
    <s v="TEC-PH-10003811"/>
    <x v="2"/>
    <x v="7"/>
    <s v="Jabra Supreme Plus Driver Edition Headset"/>
    <n v="863.928"/>
    <n v="9"/>
    <n v="0.2"/>
    <n v="86.392799999999994"/>
  </r>
  <r>
    <n v="4684"/>
    <x v="2318"/>
    <x v="0"/>
    <x v="48"/>
    <n v="41521"/>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n v="41521"/>
    <s v="Standard Class"/>
    <s v="GB-14530"/>
    <s v="George Bell"/>
    <x v="1"/>
    <s v="United States"/>
    <s v="Philadelphia"/>
    <x v="9"/>
    <n v="19120"/>
    <x v="3"/>
    <s v="FUR-BO-10002853"/>
    <x v="0"/>
    <x v="0"/>
    <s v="O'Sullivan 5-Shelf Heavy-Duty Bookcases"/>
    <n v="163.88"/>
    <n v="4"/>
    <n v="0.5"/>
    <n v="-81.94"/>
  </r>
  <r>
    <n v="4686"/>
    <x v="2318"/>
    <x v="0"/>
    <x v="48"/>
    <n v="41521"/>
    <s v="Standard Class"/>
    <s v="GB-14530"/>
    <s v="George Bell"/>
    <x v="1"/>
    <s v="United States"/>
    <s v="Philadelphia"/>
    <x v="9"/>
    <n v="19120"/>
    <x v="3"/>
    <s v="OFF-BI-10002071"/>
    <x v="1"/>
    <x v="8"/>
    <s v="Fellowes Black Plastic Comb Bindings"/>
    <n v="3.4860000000000002"/>
    <n v="2"/>
    <n v="0.7"/>
    <n v="-2.7887999999999993"/>
  </r>
  <r>
    <n v="4687"/>
    <x v="2318"/>
    <x v="0"/>
    <x v="48"/>
    <n v="41521"/>
    <s v="Standard Class"/>
    <s v="GB-14530"/>
    <s v="George Bell"/>
    <x v="1"/>
    <s v="United States"/>
    <s v="Philadelphia"/>
    <x v="9"/>
    <n v="19120"/>
    <x v="3"/>
    <s v="OFF-FA-10000053"/>
    <x v="1"/>
    <x v="13"/>
    <s v="Revere Boxed Rubber Bands by Revere"/>
    <n v="10.584"/>
    <n v="7"/>
    <n v="0.2"/>
    <n v="-2.3813999999999993"/>
  </r>
  <r>
    <n v="4688"/>
    <x v="2319"/>
    <x v="0"/>
    <x v="890"/>
    <n v="41456"/>
    <s v="Standard Class"/>
    <s v="HL-15040"/>
    <s v="Hunter Lopez"/>
    <x v="0"/>
    <s v="United States"/>
    <s v="Richmond"/>
    <x v="14"/>
    <n v="47374"/>
    <x v="2"/>
    <s v="TEC-PH-10001305"/>
    <x v="2"/>
    <x v="7"/>
    <s v="Panasonic KX TS208W Corded phone"/>
    <n v="440.91"/>
    <n v="9"/>
    <n v="0"/>
    <n v="123.45480000000005"/>
  </r>
  <r>
    <n v="4689"/>
    <x v="2320"/>
    <x v="3"/>
    <x v="983"/>
    <n v="41733"/>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n v="40899"/>
    <s v="First Class"/>
    <s v="CT-11995"/>
    <s v="Carol Triggs"/>
    <x v="0"/>
    <s v="United States"/>
    <s v="Tucson"/>
    <x v="16"/>
    <n v="85705"/>
    <x v="1"/>
    <s v="FUR-FU-10001876"/>
    <x v="0"/>
    <x v="5"/>
    <s v="Computer Room Manger, 14&quot;"/>
    <n v="51.967999999999996"/>
    <n v="2"/>
    <n v="0.2"/>
    <n v="10.393599999999998"/>
  </r>
  <r>
    <n v="4691"/>
    <x v="2321"/>
    <x v="2"/>
    <x v="414"/>
    <n v="40899"/>
    <s v="First Class"/>
    <s v="CT-11995"/>
    <s v="Carol Triggs"/>
    <x v="0"/>
    <s v="United States"/>
    <s v="Tucson"/>
    <x v="16"/>
    <n v="85705"/>
    <x v="1"/>
    <s v="TEC-AC-10003628"/>
    <x v="2"/>
    <x v="11"/>
    <s v="Logitech 910-002974 M325 Wireless Mouse for Web Scrolling"/>
    <n v="71.975999999999999"/>
    <n v="3"/>
    <n v="0.2"/>
    <n v="21.592800000000011"/>
  </r>
  <r>
    <n v="4692"/>
    <x v="2321"/>
    <x v="2"/>
    <x v="414"/>
    <n v="40899"/>
    <s v="First Class"/>
    <s v="CT-11995"/>
    <s v="Carol Triggs"/>
    <x v="0"/>
    <s v="United States"/>
    <s v="Tucson"/>
    <x v="16"/>
    <n v="85705"/>
    <x v="1"/>
    <s v="FUR-CH-10004860"/>
    <x v="0"/>
    <x v="1"/>
    <s v="Global Low Back Tilter Chair"/>
    <n v="242.35200000000003"/>
    <n v="3"/>
    <n v="0.2"/>
    <n v="-42.411600000000035"/>
  </r>
  <r>
    <n v="4693"/>
    <x v="2321"/>
    <x v="2"/>
    <x v="414"/>
    <n v="40899"/>
    <s v="First Class"/>
    <s v="CT-11995"/>
    <s v="Carol Triggs"/>
    <x v="0"/>
    <s v="United States"/>
    <s v="Tucson"/>
    <x v="16"/>
    <n v="85705"/>
    <x v="1"/>
    <s v="OFF-PA-10000357"/>
    <x v="1"/>
    <x v="10"/>
    <s v="Xerox 1888"/>
    <n v="221.92000000000002"/>
    <n v="5"/>
    <n v="0.2"/>
    <n v="77.671999999999983"/>
  </r>
  <r>
    <n v="4694"/>
    <x v="2321"/>
    <x v="2"/>
    <x v="414"/>
    <n v="40899"/>
    <s v="First Class"/>
    <s v="CT-11995"/>
    <s v="Carol Triggs"/>
    <x v="0"/>
    <s v="United States"/>
    <s v="Tucson"/>
    <x v="16"/>
    <n v="85705"/>
    <x v="1"/>
    <s v="OFF-PA-10003270"/>
    <x v="1"/>
    <x v="10"/>
    <s v="Xerox 1954"/>
    <n v="8.4480000000000004"/>
    <n v="2"/>
    <n v="0.2"/>
    <n v="2.6399999999999997"/>
  </r>
  <r>
    <n v="4695"/>
    <x v="2322"/>
    <x v="1"/>
    <x v="997"/>
    <n v="41260"/>
    <s v="Same Day"/>
    <s v="JL-15835"/>
    <s v="John Lee"/>
    <x v="0"/>
    <s v="United States"/>
    <s v="Detroit"/>
    <x v="12"/>
    <n v="48205"/>
    <x v="2"/>
    <s v="OFF-BI-10000320"/>
    <x v="1"/>
    <x v="8"/>
    <s v="GBC Plastic Binding Combs"/>
    <n v="29.52"/>
    <n v="4"/>
    <n v="0"/>
    <n v="14.4648"/>
  </r>
  <r>
    <n v="4696"/>
    <x v="2322"/>
    <x v="1"/>
    <x v="997"/>
    <n v="41260"/>
    <s v="Same Day"/>
    <s v="JL-15835"/>
    <s v="John Lee"/>
    <x v="0"/>
    <s v="United States"/>
    <s v="Detroit"/>
    <x v="12"/>
    <n v="48205"/>
    <x v="2"/>
    <s v="FUR-CH-10003846"/>
    <x v="0"/>
    <x v="1"/>
    <s v="Hon Valutask Swivel Chairs"/>
    <n v="302.94"/>
    <n v="3"/>
    <n v="0"/>
    <n v="48.470400000000012"/>
  </r>
  <r>
    <n v="4697"/>
    <x v="2322"/>
    <x v="1"/>
    <x v="997"/>
    <n v="41260"/>
    <s v="Same Day"/>
    <s v="JL-15835"/>
    <s v="John Lee"/>
    <x v="0"/>
    <s v="United States"/>
    <s v="Detroit"/>
    <x v="12"/>
    <n v="48205"/>
    <x v="2"/>
    <s v="FUR-CH-10004875"/>
    <x v="0"/>
    <x v="1"/>
    <s v="Harbour Creations 67200 Series Stacking Chairs"/>
    <n v="142.36000000000001"/>
    <n v="2"/>
    <n v="0"/>
    <n v="38.437200000000004"/>
  </r>
  <r>
    <n v="4698"/>
    <x v="2322"/>
    <x v="1"/>
    <x v="997"/>
    <n v="41260"/>
    <s v="Same Day"/>
    <s v="JL-15835"/>
    <s v="John Lee"/>
    <x v="0"/>
    <s v="United States"/>
    <s v="Detroit"/>
    <x v="12"/>
    <n v="48205"/>
    <x v="2"/>
    <s v="FUR-CH-10003817"/>
    <x v="0"/>
    <x v="1"/>
    <s v="Global Value Steno Chair, Gray"/>
    <n v="546.66"/>
    <n v="9"/>
    <n v="0"/>
    <n v="136.66500000000002"/>
  </r>
  <r>
    <n v="4699"/>
    <x v="2322"/>
    <x v="1"/>
    <x v="997"/>
    <n v="41260"/>
    <s v="Same Day"/>
    <s v="JL-15835"/>
    <s v="John Lee"/>
    <x v="0"/>
    <s v="United States"/>
    <s v="Detroit"/>
    <x v="12"/>
    <n v="48205"/>
    <x v="2"/>
    <s v="FUR-FU-10002116"/>
    <x v="0"/>
    <x v="5"/>
    <s v="Tenex Carpeted, Granite-Look or Clear Contemporary Contour Shape Chair Mats"/>
    <n v="212.13"/>
    <n v="3"/>
    <n v="0"/>
    <n v="14.849099999999979"/>
  </r>
  <r>
    <n v="4700"/>
    <x v="2323"/>
    <x v="3"/>
    <x v="943"/>
    <n v="41777"/>
    <s v="Standard Class"/>
    <s v="JK-16120"/>
    <s v="Julie Kriz"/>
    <x v="2"/>
    <s v="United States"/>
    <s v="Austin"/>
    <x v="5"/>
    <n v="78745"/>
    <x v="2"/>
    <s v="OFF-AR-10003481"/>
    <x v="1"/>
    <x v="6"/>
    <s v="Newell 348"/>
    <n v="5.2480000000000002"/>
    <n v="2"/>
    <n v="0.2"/>
    <n v="0.59039999999999915"/>
  </r>
  <r>
    <n v="4701"/>
    <x v="2323"/>
    <x v="3"/>
    <x v="943"/>
    <n v="41777"/>
    <s v="Standard Class"/>
    <s v="JK-16120"/>
    <s v="Julie Kriz"/>
    <x v="2"/>
    <s v="United States"/>
    <s v="Austin"/>
    <x v="5"/>
    <n v="78745"/>
    <x v="2"/>
    <s v="OFF-ST-10004180"/>
    <x v="1"/>
    <x v="4"/>
    <s v="Safco Commercial Shelving"/>
    <n v="74.415999999999997"/>
    <n v="2"/>
    <n v="0.2"/>
    <n v="-14.883200000000002"/>
  </r>
  <r>
    <n v="4702"/>
    <x v="2323"/>
    <x v="3"/>
    <x v="943"/>
    <n v="41777"/>
    <s v="Standard Class"/>
    <s v="JK-16120"/>
    <s v="Julie Kriz"/>
    <x v="2"/>
    <s v="United States"/>
    <s v="Austin"/>
    <x v="5"/>
    <n v="78745"/>
    <x v="2"/>
    <s v="OFF-PA-10003657"/>
    <x v="1"/>
    <x v="10"/>
    <s v="Xerox 1927"/>
    <n v="6.8480000000000008"/>
    <n v="2"/>
    <n v="0.2"/>
    <n v="2.1399999999999992"/>
  </r>
  <r>
    <n v="4703"/>
    <x v="2323"/>
    <x v="3"/>
    <x v="943"/>
    <n v="41777"/>
    <s v="Standard Class"/>
    <s v="JK-16120"/>
    <s v="Julie Kriz"/>
    <x v="2"/>
    <s v="United States"/>
    <s v="Austin"/>
    <x v="5"/>
    <n v="78745"/>
    <x v="2"/>
    <s v="FUR-FU-10001967"/>
    <x v="0"/>
    <x v="5"/>
    <s v="Telescoping Adjustable Floor Lamp"/>
    <n v="7.9959999999999996"/>
    <n v="1"/>
    <n v="0.6"/>
    <n v="-6.9964999999999993"/>
  </r>
  <r>
    <n v="4704"/>
    <x v="2324"/>
    <x v="0"/>
    <x v="890"/>
    <n v="41454"/>
    <s v="Standard Class"/>
    <s v="DH-13075"/>
    <s v="Dave Hallsten"/>
    <x v="1"/>
    <s v="United States"/>
    <s v="Houston"/>
    <x v="5"/>
    <n v="77095"/>
    <x v="2"/>
    <s v="OFF-AP-10002082"/>
    <x v="1"/>
    <x v="9"/>
    <s v="Holmes HEPA Air Purifier"/>
    <n v="8.711999999999998"/>
    <n v="2"/>
    <n v="0.8"/>
    <n v="-19.602000000000007"/>
  </r>
  <r>
    <n v="4705"/>
    <x v="2325"/>
    <x v="0"/>
    <x v="624"/>
    <n v="41413"/>
    <s v="First Class"/>
    <s v="AG-10900"/>
    <s v="Arthur Gainer"/>
    <x v="0"/>
    <s v="United States"/>
    <s v="Waterbury"/>
    <x v="29"/>
    <n v="6708"/>
    <x v="3"/>
    <s v="OFF-SU-10000381"/>
    <x v="1"/>
    <x v="14"/>
    <s v="Acme Forged Steel Scissors with Black Enamel Handles"/>
    <n v="65.17"/>
    <n v="7"/>
    <n v="0"/>
    <n v="18.899299999999997"/>
  </r>
  <r>
    <n v="4706"/>
    <x v="2325"/>
    <x v="0"/>
    <x v="624"/>
    <n v="41413"/>
    <s v="First Class"/>
    <s v="AG-10900"/>
    <s v="Arthur Gainer"/>
    <x v="0"/>
    <s v="United States"/>
    <s v="Waterbury"/>
    <x v="29"/>
    <n v="6708"/>
    <x v="3"/>
    <s v="OFF-LA-10002475"/>
    <x v="1"/>
    <x v="2"/>
    <s v="Avery 519"/>
    <n v="14.62"/>
    <n v="2"/>
    <n v="0"/>
    <n v="6.8713999999999995"/>
  </r>
  <r>
    <n v="4707"/>
    <x v="2325"/>
    <x v="0"/>
    <x v="624"/>
    <n v="41413"/>
    <s v="First Class"/>
    <s v="AG-10900"/>
    <s v="Arthur Gainer"/>
    <x v="0"/>
    <s v="United States"/>
    <s v="Waterbury"/>
    <x v="29"/>
    <n v="6708"/>
    <x v="3"/>
    <s v="FUR-FU-10003975"/>
    <x v="0"/>
    <x v="5"/>
    <s v="Eldon Advantage Chair Mats for Low to Medium Pile Carpets"/>
    <n v="173.24"/>
    <n v="4"/>
    <n v="0"/>
    <n v="17.323999999999984"/>
  </r>
  <r>
    <n v="4708"/>
    <x v="2326"/>
    <x v="3"/>
    <x v="222"/>
    <n v="41821"/>
    <s v="First Class"/>
    <s v="WB-21850"/>
    <s v="William Brown"/>
    <x v="0"/>
    <s v="United States"/>
    <s v="Los Angeles"/>
    <x v="1"/>
    <n v="90049"/>
    <x v="1"/>
    <s v="OFF-BI-10003091"/>
    <x v="1"/>
    <x v="8"/>
    <s v="GBC DocuBind TL200 Manual Binding Machine"/>
    <n v="895.92"/>
    <n v="5"/>
    <n v="0.2"/>
    <n v="302.37299999999993"/>
  </r>
  <r>
    <n v="4709"/>
    <x v="2326"/>
    <x v="3"/>
    <x v="222"/>
    <n v="41821"/>
    <s v="First Class"/>
    <s v="WB-21850"/>
    <s v="William Brown"/>
    <x v="0"/>
    <s v="United States"/>
    <s v="Los Angeles"/>
    <x v="1"/>
    <n v="90049"/>
    <x v="1"/>
    <s v="OFF-ST-10002974"/>
    <x v="1"/>
    <x v="4"/>
    <s v="Trav-L-File Heavy-Duty Shuttle II, Black"/>
    <n v="130.71"/>
    <n v="3"/>
    <n v="0"/>
    <n v="39.212999999999994"/>
  </r>
  <r>
    <n v="4710"/>
    <x v="2326"/>
    <x v="3"/>
    <x v="222"/>
    <n v="41821"/>
    <s v="First Class"/>
    <s v="WB-21850"/>
    <s v="William Brown"/>
    <x v="0"/>
    <s v="United States"/>
    <s v="Los Angeles"/>
    <x v="1"/>
    <n v="90049"/>
    <x v="1"/>
    <s v="OFF-AR-10000255"/>
    <x v="1"/>
    <x v="6"/>
    <s v="Newell 328"/>
    <n v="11.68"/>
    <n v="2"/>
    <n v="0"/>
    <n v="3.0367999999999995"/>
  </r>
  <r>
    <n v="4711"/>
    <x v="2326"/>
    <x v="3"/>
    <x v="222"/>
    <n v="41821"/>
    <s v="First Class"/>
    <s v="WB-21850"/>
    <s v="William Brown"/>
    <x v="0"/>
    <s v="United States"/>
    <s v="Los Angeles"/>
    <x v="1"/>
    <n v="90049"/>
    <x v="1"/>
    <s v="TEC-AC-10001284"/>
    <x v="2"/>
    <x v="11"/>
    <s v="Enermax Briskie RF Wireless Keyboard and Mouse Combo"/>
    <n v="62.31"/>
    <n v="3"/>
    <n v="0"/>
    <n v="22.4316"/>
  </r>
  <r>
    <n v="4712"/>
    <x v="2327"/>
    <x v="2"/>
    <x v="691"/>
    <n v="40633"/>
    <s v="Same Day"/>
    <s v="JO-15280"/>
    <s v="Jas O'Carroll"/>
    <x v="0"/>
    <s v="United States"/>
    <s v="Philadelphia"/>
    <x v="9"/>
    <n v="19120"/>
    <x v="3"/>
    <s v="OFF-BI-10003529"/>
    <x v="1"/>
    <x v="8"/>
    <s v="Avery Round Ring Poly Binders"/>
    <n v="0.85200000000000009"/>
    <n v="1"/>
    <n v="0.7"/>
    <n v="-0.59639999999999982"/>
  </r>
  <r>
    <n v="4713"/>
    <x v="2328"/>
    <x v="2"/>
    <x v="757"/>
    <n v="40898"/>
    <s v="Standard Class"/>
    <s v="EJ-13720"/>
    <s v="Ed Jacobs"/>
    <x v="0"/>
    <s v="United States"/>
    <s v="Huntsville"/>
    <x v="5"/>
    <n v="77340"/>
    <x v="2"/>
    <s v="OFF-PA-10000029"/>
    <x v="1"/>
    <x v="10"/>
    <s v="Xerox 224"/>
    <n v="36.288000000000011"/>
    <n v="7"/>
    <n v="0.2"/>
    <n v="12.700800000000001"/>
  </r>
  <r>
    <n v="4714"/>
    <x v="2328"/>
    <x v="2"/>
    <x v="757"/>
    <n v="40898"/>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n v="41780"/>
    <s v="First Class"/>
    <s v="AB-10105"/>
    <s v="Adrian Barton"/>
    <x v="0"/>
    <s v="United States"/>
    <s v="Portland"/>
    <x v="21"/>
    <n v="97206"/>
    <x v="1"/>
    <s v="TEC-PH-10002200"/>
    <x v="2"/>
    <x v="7"/>
    <s v="Aastra 6757i CT Wireless VoIP phone"/>
    <n v="344.70400000000001"/>
    <n v="2"/>
    <n v="0.2"/>
    <n v="38.779199999999989"/>
  </r>
  <r>
    <n v="4716"/>
    <x v="2330"/>
    <x v="1"/>
    <x v="793"/>
    <n v="41045"/>
    <s v="Standard Class"/>
    <s v="LT-16765"/>
    <s v="Larry Tron"/>
    <x v="0"/>
    <s v="United States"/>
    <s v="Louisville"/>
    <x v="22"/>
    <n v="80027"/>
    <x v="1"/>
    <s v="TEC-PH-10000441"/>
    <x v="2"/>
    <x v="7"/>
    <s v="VTech DS6151"/>
    <n v="201.584"/>
    <n v="2"/>
    <n v="0.2"/>
    <n v="20.158400000000015"/>
  </r>
  <r>
    <n v="4717"/>
    <x v="2331"/>
    <x v="3"/>
    <x v="734"/>
    <n v="41981"/>
    <s v="Second Class"/>
    <s v="CM-12655"/>
    <s v="Corinna Mitchell"/>
    <x v="2"/>
    <s v="United States"/>
    <s v="Seattle"/>
    <x v="4"/>
    <n v="98115"/>
    <x v="1"/>
    <s v="FUR-TA-10002958"/>
    <x v="0"/>
    <x v="3"/>
    <s v="Bevis Oval Conference Table, Walnut"/>
    <n v="521.96"/>
    <n v="2"/>
    <n v="0"/>
    <n v="88.733199999999954"/>
  </r>
  <r>
    <n v="4718"/>
    <x v="2332"/>
    <x v="1"/>
    <x v="295"/>
    <n v="41260"/>
    <s v="Standard Class"/>
    <s v="EM-13960"/>
    <s v="Eric Murdock"/>
    <x v="0"/>
    <s v="United States"/>
    <s v="Baltimore"/>
    <x v="39"/>
    <n v="21215"/>
    <x v="3"/>
    <s v="OFF-AR-10001662"/>
    <x v="1"/>
    <x v="6"/>
    <s v="Rogers Handheld Barrel Pencil Sharpener"/>
    <n v="8.2200000000000006"/>
    <n v="3"/>
    <n v="0"/>
    <n v="2.2194000000000007"/>
  </r>
  <r>
    <n v="4719"/>
    <x v="2333"/>
    <x v="1"/>
    <x v="998"/>
    <n v="41193"/>
    <s v="First Class"/>
    <s v="DJ-13420"/>
    <s v="Denny Joy"/>
    <x v="1"/>
    <s v="United States"/>
    <s v="San Francisco"/>
    <x v="1"/>
    <n v="94109"/>
    <x v="1"/>
    <s v="OFF-PA-10004101"/>
    <x v="1"/>
    <x v="10"/>
    <s v="Xerox 1894"/>
    <n v="45.36"/>
    <n v="7"/>
    <n v="0"/>
    <n v="21.772800000000004"/>
  </r>
  <r>
    <n v="4720"/>
    <x v="2334"/>
    <x v="1"/>
    <x v="24"/>
    <n v="41019"/>
    <s v="Second Class"/>
    <s v="DE-13255"/>
    <s v="Deanra Eno"/>
    <x v="2"/>
    <s v="United States"/>
    <s v="Los Angeles"/>
    <x v="1"/>
    <n v="90004"/>
    <x v="1"/>
    <s v="OFF-ST-10002756"/>
    <x v="1"/>
    <x v="4"/>
    <s v="Tennsco Stur-D-Stor Boltless Shelving, 5 Shelves, 24&quot; Deep, Sand"/>
    <n v="947.17000000000007"/>
    <n v="7"/>
    <n v="0"/>
    <n v="9.4717000000000837"/>
  </r>
  <r>
    <n v="4721"/>
    <x v="2334"/>
    <x v="1"/>
    <x v="24"/>
    <n v="41019"/>
    <s v="Second Class"/>
    <s v="DE-13255"/>
    <s v="Deanra Eno"/>
    <x v="2"/>
    <s v="United States"/>
    <s v="Los Angeles"/>
    <x v="1"/>
    <n v="90004"/>
    <x v="1"/>
    <s v="OFF-PA-10000483"/>
    <x v="1"/>
    <x v="10"/>
    <s v="Xerox 19"/>
    <n v="61.96"/>
    <n v="2"/>
    <n v="0"/>
    <n v="27.881999999999998"/>
  </r>
  <r>
    <n v="4722"/>
    <x v="2335"/>
    <x v="2"/>
    <x v="159"/>
    <n v="40705"/>
    <s v="Second Class"/>
    <s v="NR-18550"/>
    <s v="Nick Radford"/>
    <x v="0"/>
    <s v="United States"/>
    <s v="Aurora"/>
    <x v="10"/>
    <n v="60505"/>
    <x v="2"/>
    <s v="FUR-TA-10002041"/>
    <x v="0"/>
    <x v="3"/>
    <s v="Bevis Round Conference Table Top, X-Base"/>
    <n v="268.935"/>
    <n v="3"/>
    <n v="0.5"/>
    <n v="-209.76929999999999"/>
  </r>
  <r>
    <n v="4723"/>
    <x v="2336"/>
    <x v="3"/>
    <x v="853"/>
    <n v="41890"/>
    <s v="Standard Class"/>
    <s v="CK-12325"/>
    <s v="Christine Kargatis"/>
    <x v="2"/>
    <s v="United States"/>
    <s v="Seattle"/>
    <x v="4"/>
    <n v="98103"/>
    <x v="1"/>
    <s v="OFF-AR-10001166"/>
    <x v="1"/>
    <x v="6"/>
    <s v="Staples"/>
    <n v="7.58"/>
    <n v="1"/>
    <n v="0"/>
    <n v="2.9561999999999999"/>
  </r>
  <r>
    <n v="4724"/>
    <x v="2337"/>
    <x v="0"/>
    <x v="730"/>
    <n v="41417"/>
    <s v="Same Day"/>
    <s v="JF-15490"/>
    <s v="Jeremy Farry"/>
    <x v="0"/>
    <s v="United States"/>
    <s v="Athens"/>
    <x v="32"/>
    <n v="30605"/>
    <x v="0"/>
    <s v="OFF-LA-10004345"/>
    <x v="1"/>
    <x v="2"/>
    <s v="Avery 493"/>
    <n v="14.73"/>
    <n v="3"/>
    <n v="0"/>
    <n v="7.2176999999999998"/>
  </r>
  <r>
    <n v="4725"/>
    <x v="2338"/>
    <x v="0"/>
    <x v="583"/>
    <n v="41594"/>
    <s v="Standard Class"/>
    <s v="LB-16795"/>
    <s v="Laurel Beltran"/>
    <x v="2"/>
    <s v="United States"/>
    <s v="Apopka"/>
    <x v="2"/>
    <n v="32712"/>
    <x v="0"/>
    <s v="OFF-BI-10002852"/>
    <x v="1"/>
    <x v="8"/>
    <s v="Ibico Standard Transparent Covers"/>
    <n v="9.8880000000000017"/>
    <n v="2"/>
    <n v="0.7"/>
    <n v="-6.921599999999998"/>
  </r>
  <r>
    <n v="4726"/>
    <x v="2338"/>
    <x v="0"/>
    <x v="583"/>
    <n v="41594"/>
    <s v="Standard Class"/>
    <s v="LB-16795"/>
    <s v="Laurel Beltran"/>
    <x v="2"/>
    <s v="United States"/>
    <s v="Apopka"/>
    <x v="2"/>
    <n v="32712"/>
    <x v="0"/>
    <s v="OFF-AP-10001058"/>
    <x v="1"/>
    <x v="9"/>
    <s v="Sanyo 2.5 Cubic Foot Mid-Size Office Refrigerators"/>
    <n v="671.5440000000001"/>
    <n v="3"/>
    <n v="0.2"/>
    <n v="50.36579999999995"/>
  </r>
  <r>
    <n v="4727"/>
    <x v="2339"/>
    <x v="2"/>
    <x v="641"/>
    <n v="40876"/>
    <s v="Second Class"/>
    <s v="MP-18175"/>
    <s v="Mike Pelletier"/>
    <x v="2"/>
    <s v="United States"/>
    <s v="New York City"/>
    <x v="15"/>
    <n v="10009"/>
    <x v="3"/>
    <s v="OFF-ST-10003470"/>
    <x v="1"/>
    <x v="4"/>
    <s v="Tennsco Snap-Together Open Shelving Units, Starter Sets and Add-On Units"/>
    <n v="1117.92"/>
    <n v="4"/>
    <n v="0"/>
    <n v="55.895999999999958"/>
  </r>
  <r>
    <n v="4728"/>
    <x v="2339"/>
    <x v="2"/>
    <x v="641"/>
    <n v="40876"/>
    <s v="Second Class"/>
    <s v="MP-18175"/>
    <s v="Mike Pelletier"/>
    <x v="2"/>
    <s v="United States"/>
    <s v="New York City"/>
    <x v="15"/>
    <n v="10009"/>
    <x v="3"/>
    <s v="FUR-BO-10003159"/>
    <x v="0"/>
    <x v="0"/>
    <s v="Sauder Camden County Collection Libraries, Planked Cherry Finish"/>
    <n v="275.952"/>
    <n v="3"/>
    <n v="0.2"/>
    <n v="-37.943400000000025"/>
  </r>
  <r>
    <n v="4729"/>
    <x v="2340"/>
    <x v="2"/>
    <x v="845"/>
    <n v="40859"/>
    <s v="Standard Class"/>
    <s v="LH-16900"/>
    <s v="Lena Hernandez"/>
    <x v="0"/>
    <s v="United States"/>
    <s v="San Francisco"/>
    <x v="1"/>
    <n v="94110"/>
    <x v="1"/>
    <s v="OFF-BI-10003684"/>
    <x v="1"/>
    <x v="8"/>
    <s v="Wilson Jones Legal Size Ring Binders"/>
    <n v="123.14399999999999"/>
    <n v="7"/>
    <n v="0.2"/>
    <n v="46.178999999999988"/>
  </r>
  <r>
    <n v="4730"/>
    <x v="2341"/>
    <x v="0"/>
    <x v="427"/>
    <n v="41479"/>
    <s v="Second Class"/>
    <s v="SV-20935"/>
    <s v="Susan Vittorini"/>
    <x v="0"/>
    <s v="United States"/>
    <s v="Dallas"/>
    <x v="5"/>
    <n v="75217"/>
    <x v="2"/>
    <s v="TEC-AC-10000487"/>
    <x v="2"/>
    <x v="11"/>
    <s v="SanDisk Cruzer 4 GB USB Flash Drive"/>
    <n v="15.576000000000001"/>
    <n v="3"/>
    <n v="0.2"/>
    <n v="3.3098999999999998"/>
  </r>
  <r>
    <n v="4731"/>
    <x v="2342"/>
    <x v="1"/>
    <x v="368"/>
    <n v="40999"/>
    <s v="Second Class"/>
    <s v="RB-19435"/>
    <s v="Richard Bierner"/>
    <x v="0"/>
    <s v="United States"/>
    <s v="San Diego"/>
    <x v="1"/>
    <n v="92105"/>
    <x v="1"/>
    <s v="OFF-PA-10001736"/>
    <x v="1"/>
    <x v="10"/>
    <s v="Xerox 1880"/>
    <n v="212.64"/>
    <n v="6"/>
    <n v="0"/>
    <n v="99.940799999999982"/>
  </r>
  <r>
    <n v="4732"/>
    <x v="2342"/>
    <x v="1"/>
    <x v="368"/>
    <n v="40999"/>
    <s v="Second Class"/>
    <s v="RB-19435"/>
    <s v="Richard Bierner"/>
    <x v="0"/>
    <s v="United States"/>
    <s v="San Diego"/>
    <x v="1"/>
    <n v="92105"/>
    <x v="1"/>
    <s v="OFF-PA-10001609"/>
    <x v="1"/>
    <x v="10"/>
    <s v="Tops Wirebound Message Log Books"/>
    <n v="9.870000000000001"/>
    <n v="3"/>
    <n v="0"/>
    <n v="4.5401999999999996"/>
  </r>
  <r>
    <n v="4733"/>
    <x v="2342"/>
    <x v="1"/>
    <x v="368"/>
    <n v="40999"/>
    <s v="Second Class"/>
    <s v="RB-19435"/>
    <s v="Richard Bierner"/>
    <x v="0"/>
    <s v="United States"/>
    <s v="San Diego"/>
    <x v="1"/>
    <n v="92105"/>
    <x v="1"/>
    <s v="TEC-AC-10003116"/>
    <x v="2"/>
    <x v="11"/>
    <s v="Memorex Froggy Flash Drive 8 GB"/>
    <n v="53.25"/>
    <n v="3"/>
    <n v="0"/>
    <n v="20.767499999999998"/>
  </r>
  <r>
    <n v="4734"/>
    <x v="2342"/>
    <x v="1"/>
    <x v="368"/>
    <n v="40999"/>
    <s v="Second Class"/>
    <s v="RB-19435"/>
    <s v="Richard Bierner"/>
    <x v="0"/>
    <s v="United States"/>
    <s v="San Diego"/>
    <x v="1"/>
    <n v="92105"/>
    <x v="1"/>
    <s v="FUR-FU-10004586"/>
    <x v="0"/>
    <x v="5"/>
    <s v="G.E. Longer-Life Indoor Recessed Floodlight Bulbs"/>
    <n v="19.919999999999998"/>
    <n v="3"/>
    <n v="0"/>
    <n v="9.5615999999999985"/>
  </r>
  <r>
    <n v="4735"/>
    <x v="2343"/>
    <x v="0"/>
    <x v="281"/>
    <n v="41377"/>
    <s v="Standard Class"/>
    <s v="Dl-13600"/>
    <s v="Dorris liebe"/>
    <x v="1"/>
    <s v="United States"/>
    <s v="New York City"/>
    <x v="15"/>
    <n v="10035"/>
    <x v="3"/>
    <s v="FUR-CH-10000454"/>
    <x v="0"/>
    <x v="1"/>
    <s v="Hon Deluxe Fabric Upholstered Stacking Chairs, Rounded Back"/>
    <n v="658.74599999999998"/>
    <n v="3"/>
    <n v="0.1"/>
    <n v="146.38799999999998"/>
  </r>
  <r>
    <n v="4736"/>
    <x v="2344"/>
    <x v="1"/>
    <x v="385"/>
    <n v="41079"/>
    <s v="Standard Class"/>
    <s v="PS-19045"/>
    <s v="Penelope Sewall"/>
    <x v="2"/>
    <s v="United States"/>
    <s v="Lewiston"/>
    <x v="43"/>
    <n v="4240"/>
    <x v="3"/>
    <s v="OFF-BI-10004970"/>
    <x v="1"/>
    <x v="8"/>
    <s v="ACCOHIDE 3-Ring Binder, Blue, 1&quot;"/>
    <n v="8.26"/>
    <n v="2"/>
    <n v="0"/>
    <n v="3.8822000000000001"/>
  </r>
  <r>
    <n v="4737"/>
    <x v="2344"/>
    <x v="1"/>
    <x v="385"/>
    <n v="41079"/>
    <s v="Standard Class"/>
    <s v="PS-19045"/>
    <s v="Penelope Sewall"/>
    <x v="2"/>
    <s v="United States"/>
    <s v="Lewiston"/>
    <x v="43"/>
    <n v="4240"/>
    <x v="3"/>
    <s v="OFF-BI-10002824"/>
    <x v="1"/>
    <x v="8"/>
    <s v="Recycled Easel Ring Binders"/>
    <n v="29.84"/>
    <n v="2"/>
    <n v="0"/>
    <n v="13.427999999999997"/>
  </r>
  <r>
    <n v="4738"/>
    <x v="2344"/>
    <x v="1"/>
    <x v="385"/>
    <n v="41079"/>
    <s v="Standard Class"/>
    <s v="PS-19045"/>
    <s v="Penelope Sewall"/>
    <x v="2"/>
    <s v="United States"/>
    <s v="Lewiston"/>
    <x v="43"/>
    <n v="4240"/>
    <x v="3"/>
    <s v="TEC-AC-10003657"/>
    <x v="2"/>
    <x v="11"/>
    <s v="Lenovo 17-Key USB Numeric Keypad"/>
    <n v="67.98"/>
    <n v="2"/>
    <n v="0"/>
    <n v="14.955599999999997"/>
  </r>
  <r>
    <n v="4739"/>
    <x v="2345"/>
    <x v="1"/>
    <x v="954"/>
    <n v="40963"/>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n v="40963"/>
    <s v="Standard Class"/>
    <s v="GT-14755"/>
    <s v="Guy Thornton"/>
    <x v="0"/>
    <s v="United States"/>
    <s v="Long Beach"/>
    <x v="1"/>
    <n v="90805"/>
    <x v="1"/>
    <s v="FUR-TA-10001676"/>
    <x v="0"/>
    <x v="3"/>
    <s v="Hon 61000 Series Interactive Training Tables"/>
    <n v="35.544000000000004"/>
    <n v="1"/>
    <n v="0.2"/>
    <n v="-0.88860000000000205"/>
  </r>
  <r>
    <n v="4741"/>
    <x v="2346"/>
    <x v="3"/>
    <x v="105"/>
    <n v="41960"/>
    <s v="Standard Class"/>
    <s v="CS-12355"/>
    <s v="Christine Sundaresam"/>
    <x v="0"/>
    <s v="United States"/>
    <s v="Seattle"/>
    <x v="4"/>
    <n v="98115"/>
    <x v="1"/>
    <s v="OFF-LA-10004853"/>
    <x v="1"/>
    <x v="2"/>
    <s v="Avery 483"/>
    <n v="9.9600000000000009"/>
    <n v="2"/>
    <n v="0"/>
    <n v="4.5815999999999999"/>
  </r>
  <r>
    <n v="4742"/>
    <x v="2346"/>
    <x v="3"/>
    <x v="105"/>
    <n v="41960"/>
    <s v="Standard Class"/>
    <s v="CS-12355"/>
    <s v="Christine Sundaresam"/>
    <x v="0"/>
    <s v="United States"/>
    <s v="Seattle"/>
    <x v="4"/>
    <n v="98115"/>
    <x v="1"/>
    <s v="OFF-AR-10000315"/>
    <x v="1"/>
    <x v="6"/>
    <s v="Dixon Ticonderoga Maple Cedar Pencil, #2"/>
    <n v="9.2099999999999991"/>
    <n v="3"/>
    <n v="0"/>
    <n v="2.3025000000000002"/>
  </r>
  <r>
    <n v="4743"/>
    <x v="2346"/>
    <x v="3"/>
    <x v="105"/>
    <n v="41960"/>
    <s v="Standard Class"/>
    <s v="CS-12355"/>
    <s v="Christine Sundaresam"/>
    <x v="0"/>
    <s v="United States"/>
    <s v="Seattle"/>
    <x v="4"/>
    <n v="98115"/>
    <x v="1"/>
    <s v="OFF-SU-10000381"/>
    <x v="1"/>
    <x v="14"/>
    <s v="Acme Forged Steel Scissors with Black Enamel Handles"/>
    <n v="27.93"/>
    <n v="3"/>
    <n v="0"/>
    <n v="8.0996999999999986"/>
  </r>
  <r>
    <n v="4744"/>
    <x v="2347"/>
    <x v="3"/>
    <x v="916"/>
    <n v="41704"/>
    <s v="Same Day"/>
    <s v="JD-16060"/>
    <s v="Julia Dunbar"/>
    <x v="0"/>
    <s v="United States"/>
    <s v="Rochester"/>
    <x v="11"/>
    <n v="55901"/>
    <x v="2"/>
    <s v="OFF-FA-10002763"/>
    <x v="1"/>
    <x v="13"/>
    <s v="Advantus Map Pennant Flags and Round Head Tacks"/>
    <n v="7.9"/>
    <n v="2"/>
    <n v="0"/>
    <n v="2.5279999999999996"/>
  </r>
  <r>
    <n v="4745"/>
    <x v="2347"/>
    <x v="3"/>
    <x v="916"/>
    <n v="41704"/>
    <s v="Same Day"/>
    <s v="JD-16060"/>
    <s v="Julia Dunbar"/>
    <x v="0"/>
    <s v="United States"/>
    <s v="Rochester"/>
    <x v="11"/>
    <n v="55901"/>
    <x v="2"/>
    <s v="OFF-ST-10000877"/>
    <x v="1"/>
    <x v="4"/>
    <s v="Recycled Steel Personal File for Standard File Folders"/>
    <n v="221.16"/>
    <n v="4"/>
    <n v="0"/>
    <n v="57.501599999999996"/>
  </r>
  <r>
    <n v="4746"/>
    <x v="2347"/>
    <x v="3"/>
    <x v="916"/>
    <n v="41704"/>
    <s v="Same Day"/>
    <s v="JD-16060"/>
    <s v="Julia Dunbar"/>
    <x v="0"/>
    <s v="United States"/>
    <s v="Rochester"/>
    <x v="11"/>
    <n v="55901"/>
    <x v="2"/>
    <s v="OFF-BI-10001071"/>
    <x v="1"/>
    <x v="8"/>
    <s v="GBC ProClick Punch Binding System"/>
    <n v="127.96"/>
    <n v="2"/>
    <n v="0"/>
    <n v="62.700400000000002"/>
  </r>
  <r>
    <n v="4747"/>
    <x v="2347"/>
    <x v="3"/>
    <x v="916"/>
    <n v="41704"/>
    <s v="Same Day"/>
    <s v="JD-16060"/>
    <s v="Julia Dunbar"/>
    <x v="0"/>
    <s v="United States"/>
    <s v="Rochester"/>
    <x v="11"/>
    <n v="55901"/>
    <x v="2"/>
    <s v="OFF-BI-10001097"/>
    <x v="1"/>
    <x v="8"/>
    <s v="Avery Hole Reinforcements"/>
    <n v="18.690000000000001"/>
    <n v="3"/>
    <n v="0"/>
    <n v="9.158100000000001"/>
  </r>
  <r>
    <n v="4748"/>
    <x v="2348"/>
    <x v="0"/>
    <x v="840"/>
    <n v="41337"/>
    <s v="Same Day"/>
    <s v="TS-21160"/>
    <s v="Theresa Swint"/>
    <x v="1"/>
    <s v="United States"/>
    <s v="San Francisco"/>
    <x v="1"/>
    <n v="94110"/>
    <x v="1"/>
    <s v="OFF-SU-10004782"/>
    <x v="1"/>
    <x v="14"/>
    <s v="Elite 5&quot; Scissors"/>
    <n v="25.349999999999998"/>
    <n v="3"/>
    <n v="0"/>
    <n v="7.6049999999999978"/>
  </r>
  <r>
    <n v="4749"/>
    <x v="2348"/>
    <x v="0"/>
    <x v="840"/>
    <n v="41337"/>
    <s v="Same Day"/>
    <s v="TS-21160"/>
    <s v="Theresa Swint"/>
    <x v="1"/>
    <s v="United States"/>
    <s v="San Francisco"/>
    <x v="1"/>
    <n v="94110"/>
    <x v="1"/>
    <s v="FUR-FU-10000672"/>
    <x v="0"/>
    <x v="5"/>
    <s v="Executive Impressions 10&quot; Spectator Wall Clock"/>
    <n v="35.28"/>
    <n v="3"/>
    <n v="0"/>
    <n v="11.995199999999997"/>
  </r>
  <r>
    <n v="4750"/>
    <x v="2349"/>
    <x v="0"/>
    <x v="435"/>
    <n v="41634"/>
    <s v="First Class"/>
    <s v="BV-11245"/>
    <s v="Benjamin Venier"/>
    <x v="1"/>
    <s v="United States"/>
    <s v="Seattle"/>
    <x v="4"/>
    <n v="98103"/>
    <x v="1"/>
    <s v="OFF-PA-10002986"/>
    <x v="1"/>
    <x v="10"/>
    <s v="Xerox 1898"/>
    <n v="33.4"/>
    <n v="5"/>
    <n v="0"/>
    <n v="16.032"/>
  </r>
  <r>
    <n v="4751"/>
    <x v="2350"/>
    <x v="0"/>
    <x v="877"/>
    <n v="41557"/>
    <s v="First Class"/>
    <s v="DL-13495"/>
    <s v="Dionis Lloyd"/>
    <x v="1"/>
    <s v="United States"/>
    <s v="Spokane"/>
    <x v="4"/>
    <n v="99207"/>
    <x v="1"/>
    <s v="TEC-MA-10001972"/>
    <x v="2"/>
    <x v="15"/>
    <s v="Okidata C331dn Printer"/>
    <n v="837.59999999999991"/>
    <n v="3"/>
    <n v="0.2"/>
    <n v="62.82000000000005"/>
  </r>
  <r>
    <n v="4752"/>
    <x v="2351"/>
    <x v="0"/>
    <x v="10"/>
    <n v="41622"/>
    <s v="Standard Class"/>
    <s v="EB-13870"/>
    <s v="Emily Burns"/>
    <x v="0"/>
    <s v="United States"/>
    <s v="Franklin"/>
    <x v="18"/>
    <n v="37064"/>
    <x v="0"/>
    <s v="TEC-PH-10000169"/>
    <x v="2"/>
    <x v="7"/>
    <s v="ARKON Windshield Dashboard Air Vent Car Mount Holder"/>
    <n v="40.68"/>
    <n v="3"/>
    <n v="0.2"/>
    <n v="-9.153000000000004"/>
  </r>
  <r>
    <n v="4753"/>
    <x v="2352"/>
    <x v="3"/>
    <x v="225"/>
    <n v="41968"/>
    <s v="Standard Class"/>
    <s v="ES-14020"/>
    <s v="Erica Smith"/>
    <x v="0"/>
    <s v="United States"/>
    <s v="Jackson"/>
    <x v="18"/>
    <n v="38301"/>
    <x v="0"/>
    <s v="FUR-CH-10001482"/>
    <x v="0"/>
    <x v="1"/>
    <s v="Office Star - Mesh Screen back chair with Vinyl seat"/>
    <n v="209.56799999999998"/>
    <n v="2"/>
    <n v="0.2"/>
    <n v="-23.576400000000007"/>
  </r>
  <r>
    <n v="4754"/>
    <x v="2353"/>
    <x v="1"/>
    <x v="295"/>
    <n v="41259"/>
    <s v="Standard Class"/>
    <s v="JB-15925"/>
    <s v="Joni Blumstein"/>
    <x v="0"/>
    <s v="United States"/>
    <s v="Austin"/>
    <x v="5"/>
    <n v="78745"/>
    <x v="2"/>
    <s v="TEC-AC-10002018"/>
    <x v="2"/>
    <x v="11"/>
    <s v="AmazonBasics 3-Button USB Wired Mouse"/>
    <n v="22.368000000000002"/>
    <n v="4"/>
    <n v="0.2"/>
    <n v="6.4308000000000014"/>
  </r>
  <r>
    <n v="4755"/>
    <x v="2354"/>
    <x v="3"/>
    <x v="447"/>
    <n v="41679"/>
    <s v="Standard Class"/>
    <s v="SC-20380"/>
    <s v="Shahid Collister"/>
    <x v="0"/>
    <s v="United States"/>
    <s v="Pembroke Pines"/>
    <x v="2"/>
    <n v="33024"/>
    <x v="0"/>
    <s v="OFF-BI-10000301"/>
    <x v="1"/>
    <x v="8"/>
    <s v="GBC Instant Report Kit"/>
    <n v="3.8820000000000006"/>
    <n v="2"/>
    <n v="0.7"/>
    <n v="-2.5880000000000001"/>
  </r>
  <r>
    <n v="4756"/>
    <x v="2354"/>
    <x v="3"/>
    <x v="447"/>
    <n v="41679"/>
    <s v="Standard Class"/>
    <s v="SC-20380"/>
    <s v="Shahid Collister"/>
    <x v="0"/>
    <s v="United States"/>
    <s v="Pembroke Pines"/>
    <x v="2"/>
    <n v="33024"/>
    <x v="0"/>
    <s v="OFF-PA-10004381"/>
    <x v="1"/>
    <x v="10"/>
    <s v="14-7/8 x 11 Blue Bar Computer Printout Paper"/>
    <n v="115.29600000000001"/>
    <n v="3"/>
    <n v="0.2"/>
    <n v="40.353599999999986"/>
  </r>
  <r>
    <n v="4757"/>
    <x v="2355"/>
    <x v="3"/>
    <x v="296"/>
    <n v="41908"/>
    <s v="Standard Class"/>
    <s v="EB-13870"/>
    <s v="Emily Burns"/>
    <x v="0"/>
    <s v="United States"/>
    <s v="Philadelphia"/>
    <x v="9"/>
    <n v="19143"/>
    <x v="3"/>
    <s v="OFF-BI-10004141"/>
    <x v="1"/>
    <x v="8"/>
    <s v="Insertable Tab Indexes For Data Binders"/>
    <n v="1.9080000000000004"/>
    <n v="2"/>
    <n v="0.7"/>
    <n v="-1.5264000000000002"/>
  </r>
  <r>
    <n v="4758"/>
    <x v="2356"/>
    <x v="3"/>
    <x v="504"/>
    <n v="41765"/>
    <s v="Standard Class"/>
    <s v="TC-21475"/>
    <s v="Tony Chapman"/>
    <x v="2"/>
    <s v="United States"/>
    <s v="Danville"/>
    <x v="10"/>
    <n v="61832"/>
    <x v="2"/>
    <s v="OFF-BI-10001575"/>
    <x v="1"/>
    <x v="8"/>
    <s v="GBC Linen Binding Covers"/>
    <n v="43.371999999999993"/>
    <n v="7"/>
    <n v="0.8"/>
    <n v="-69.395200000000031"/>
  </r>
  <r>
    <n v="4759"/>
    <x v="2357"/>
    <x v="2"/>
    <x v="935"/>
    <n v="40854"/>
    <s v="Standard Class"/>
    <s v="SG-20605"/>
    <s v="Speros Goranitis"/>
    <x v="0"/>
    <s v="United States"/>
    <s v="New York City"/>
    <x v="15"/>
    <n v="10009"/>
    <x v="3"/>
    <s v="TEC-PH-10000984"/>
    <x v="2"/>
    <x v="7"/>
    <s v="Panasonic KX-TG9471B"/>
    <n v="783.96"/>
    <n v="4"/>
    <n v="0"/>
    <n v="219.50880000000006"/>
  </r>
  <r>
    <n v="4760"/>
    <x v="2357"/>
    <x v="2"/>
    <x v="935"/>
    <n v="40854"/>
    <s v="Standard Class"/>
    <s v="SG-20605"/>
    <s v="Speros Goranitis"/>
    <x v="0"/>
    <s v="United States"/>
    <s v="New York City"/>
    <x v="15"/>
    <n v="10009"/>
    <x v="3"/>
    <s v="OFF-BI-10000666"/>
    <x v="1"/>
    <x v="8"/>
    <s v="Surelock Post Binders"/>
    <n v="48.896000000000001"/>
    <n v="2"/>
    <n v="0.2"/>
    <n v="18.335999999999999"/>
  </r>
  <r>
    <n v="4761"/>
    <x v="2357"/>
    <x v="2"/>
    <x v="935"/>
    <n v="40854"/>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n v="41644"/>
    <s v="Standard Class"/>
    <s v="BM-11785"/>
    <s v="Bryan Mills"/>
    <x v="0"/>
    <s v="United States"/>
    <s v="Columbus"/>
    <x v="24"/>
    <n v="43229"/>
    <x v="3"/>
    <s v="OFF-LA-10003720"/>
    <x v="1"/>
    <x v="2"/>
    <s v="Avery 487"/>
    <n v="5.9039999999999999"/>
    <n v="2"/>
    <n v="0.2"/>
    <n v="1.9925999999999999"/>
  </r>
  <r>
    <n v="4763"/>
    <x v="2358"/>
    <x v="0"/>
    <x v="945"/>
    <n v="41644"/>
    <s v="Standard Class"/>
    <s v="BM-11785"/>
    <s v="Bryan Mills"/>
    <x v="0"/>
    <s v="United States"/>
    <s v="Columbus"/>
    <x v="24"/>
    <n v="43229"/>
    <x v="3"/>
    <s v="OFF-SU-10001664"/>
    <x v="1"/>
    <x v="14"/>
    <s v="Acme Office Executive Series Stainless Steel Trimmers"/>
    <n v="13.712000000000002"/>
    <n v="2"/>
    <n v="0.2"/>
    <n v="1.0284"/>
  </r>
  <r>
    <n v="4764"/>
    <x v="2359"/>
    <x v="2"/>
    <x v="328"/>
    <n v="40807"/>
    <s v="Standard Class"/>
    <s v="NR-18550"/>
    <s v="Nick Radford"/>
    <x v="0"/>
    <s v="United States"/>
    <s v="Chula Vista"/>
    <x v="1"/>
    <n v="91911"/>
    <x v="1"/>
    <s v="OFF-EN-10001453"/>
    <x v="1"/>
    <x v="12"/>
    <s v="Tyvek Interoffice Envelopes, 9 1/2&quot; x 12 1/2&quot;, 100/Box"/>
    <n v="182.94"/>
    <n v="3"/>
    <n v="0"/>
    <n v="85.981799999999993"/>
  </r>
  <r>
    <n v="4765"/>
    <x v="2360"/>
    <x v="3"/>
    <x v="221"/>
    <n v="41971"/>
    <s v="First Class"/>
    <s v="PG-18820"/>
    <s v="Patrick Gardner"/>
    <x v="0"/>
    <s v="United States"/>
    <s v="San Francisco"/>
    <x v="1"/>
    <n v="94110"/>
    <x v="1"/>
    <s v="OFF-AR-10001860"/>
    <x v="1"/>
    <x v="6"/>
    <s v="BIC Liqua Brite Liner"/>
    <n v="27.76"/>
    <n v="4"/>
    <n v="0"/>
    <n v="9.9936000000000007"/>
  </r>
  <r>
    <n v="4766"/>
    <x v="2361"/>
    <x v="1"/>
    <x v="999"/>
    <n v="41027"/>
    <s v="Standard Class"/>
    <s v="DB-13270"/>
    <s v="Deborah Brumfield"/>
    <x v="2"/>
    <s v="United States"/>
    <s v="New York City"/>
    <x v="15"/>
    <n v="10009"/>
    <x v="3"/>
    <s v="OFF-AR-10001044"/>
    <x v="1"/>
    <x v="6"/>
    <s v="BOSTON Ranger #55 Pencil Sharpener, Black"/>
    <n v="25.99"/>
    <n v="1"/>
    <n v="0"/>
    <n v="7.5370999999999988"/>
  </r>
  <r>
    <n v="4767"/>
    <x v="2362"/>
    <x v="1"/>
    <x v="1000"/>
    <n v="40980"/>
    <s v="First Class"/>
    <s v="NS-18640"/>
    <s v="Noel Staavos"/>
    <x v="1"/>
    <s v="United States"/>
    <s v="San Antonio"/>
    <x v="5"/>
    <n v="78207"/>
    <x v="2"/>
    <s v="TEC-AC-10002473"/>
    <x v="2"/>
    <x v="11"/>
    <s v="Maxell 4.7GB DVD-R"/>
    <n v="113.52000000000001"/>
    <n v="5"/>
    <n v="0.2"/>
    <n v="29.798999999999999"/>
  </r>
  <r>
    <n v="4768"/>
    <x v="2362"/>
    <x v="1"/>
    <x v="1000"/>
    <n v="40980"/>
    <s v="First Class"/>
    <s v="NS-18640"/>
    <s v="Noel Staavos"/>
    <x v="1"/>
    <s v="United States"/>
    <s v="San Antonio"/>
    <x v="5"/>
    <n v="78207"/>
    <x v="2"/>
    <s v="TEC-PH-10001809"/>
    <x v="2"/>
    <x v="7"/>
    <s v="Panasonic KX T7736-B Digital phone"/>
    <n v="359.88"/>
    <n v="3"/>
    <n v="0.2"/>
    <n v="22.492499999999993"/>
  </r>
  <r>
    <n v="4769"/>
    <x v="2363"/>
    <x v="3"/>
    <x v="455"/>
    <n v="41794"/>
    <s v="Same Day"/>
    <s v="CS-11860"/>
    <s v="Cari Schnelling"/>
    <x v="0"/>
    <s v="United States"/>
    <s v="Jacksonville"/>
    <x v="3"/>
    <n v="28540"/>
    <x v="0"/>
    <s v="OFF-PA-10004733"/>
    <x v="1"/>
    <x v="10"/>
    <s v="Things To Do Today Spiral Book"/>
    <n v="25.344000000000001"/>
    <n v="4"/>
    <n v="0.2"/>
    <n v="9.1871999999999989"/>
  </r>
  <r>
    <n v="4770"/>
    <x v="2364"/>
    <x v="0"/>
    <x v="251"/>
    <n v="41542"/>
    <s v="Second Class"/>
    <s v="CC-12430"/>
    <s v="Chuck Clark"/>
    <x v="2"/>
    <s v="United States"/>
    <s v="San Francisco"/>
    <x v="1"/>
    <n v="94109"/>
    <x v="1"/>
    <s v="OFF-BI-10003355"/>
    <x v="1"/>
    <x v="8"/>
    <s v="Cardinal Holdit Business Card Pockets"/>
    <n v="11.952000000000002"/>
    <n v="3"/>
    <n v="0.2"/>
    <n v="4.1832000000000003"/>
  </r>
  <r>
    <n v="4771"/>
    <x v="2364"/>
    <x v="0"/>
    <x v="251"/>
    <n v="41542"/>
    <s v="Second Class"/>
    <s v="CC-12430"/>
    <s v="Chuck Clark"/>
    <x v="2"/>
    <s v="United States"/>
    <s v="San Francisco"/>
    <x v="1"/>
    <n v="94109"/>
    <x v="1"/>
    <s v="OFF-SU-10001212"/>
    <x v="1"/>
    <x v="14"/>
    <s v="Kleencut Forged Office Shears by Acme United Corporation"/>
    <n v="6.24"/>
    <n v="3"/>
    <n v="0"/>
    <n v="1.8719999999999997"/>
  </r>
  <r>
    <n v="4772"/>
    <x v="2365"/>
    <x v="2"/>
    <x v="656"/>
    <n v="40850"/>
    <s v="Second Class"/>
    <s v="AC-10450"/>
    <s v="Amy Cox"/>
    <x v="0"/>
    <s v="United States"/>
    <s v="Avondale"/>
    <x v="16"/>
    <n v="85323"/>
    <x v="1"/>
    <s v="TEC-PH-10000486"/>
    <x v="2"/>
    <x v="7"/>
    <s v="Plantronics HL10 Handset Lifter"/>
    <n v="742.33600000000001"/>
    <n v="8"/>
    <n v="0.2"/>
    <n v="83.512799999999913"/>
  </r>
  <r>
    <n v="4773"/>
    <x v="2366"/>
    <x v="3"/>
    <x v="51"/>
    <n v="41971"/>
    <s v="Standard Class"/>
    <s v="CM-12385"/>
    <s v="Christopher Martinez"/>
    <x v="0"/>
    <s v="United States"/>
    <s v="Chicago"/>
    <x v="10"/>
    <n v="60610"/>
    <x v="2"/>
    <s v="FUR-FU-10004909"/>
    <x v="0"/>
    <x v="5"/>
    <s v="Contemporary Wood/Metal Frame"/>
    <n v="6.4640000000000004"/>
    <n v="1"/>
    <n v="0.6"/>
    <n v="-4.0400000000000009"/>
  </r>
  <r>
    <n v="4774"/>
    <x v="2366"/>
    <x v="3"/>
    <x v="51"/>
    <n v="41971"/>
    <s v="Standard Class"/>
    <s v="CM-12385"/>
    <s v="Christopher Martinez"/>
    <x v="0"/>
    <s v="United States"/>
    <s v="Chicago"/>
    <x v="10"/>
    <n v="60610"/>
    <x v="2"/>
    <s v="OFF-LA-10001613"/>
    <x v="1"/>
    <x v="2"/>
    <s v="Avery File Folder Labels"/>
    <n v="11.52"/>
    <n v="5"/>
    <n v="0.2"/>
    <n v="4.1760000000000002"/>
  </r>
  <r>
    <n v="4775"/>
    <x v="2366"/>
    <x v="3"/>
    <x v="51"/>
    <n v="41971"/>
    <s v="Standard Class"/>
    <s v="CM-12385"/>
    <s v="Christopher Martinez"/>
    <x v="0"/>
    <s v="United States"/>
    <s v="Chicago"/>
    <x v="10"/>
    <n v="60610"/>
    <x v="2"/>
    <s v="TEC-PH-10004447"/>
    <x v="2"/>
    <x v="7"/>
    <s v="Toshiba IPT2010-SD IP Telephone"/>
    <n v="222.38400000000001"/>
    <n v="2"/>
    <n v="0.2"/>
    <n v="16.678799999999995"/>
  </r>
  <r>
    <n v="4776"/>
    <x v="2367"/>
    <x v="3"/>
    <x v="673"/>
    <n v="41965"/>
    <s v="Standard Class"/>
    <s v="EK-13795"/>
    <s v="Eileen Kiefer"/>
    <x v="2"/>
    <s v="United States"/>
    <s v="Escondido"/>
    <x v="1"/>
    <n v="92025"/>
    <x v="1"/>
    <s v="OFF-AR-10000255"/>
    <x v="1"/>
    <x v="6"/>
    <s v="Newell 328"/>
    <n v="23.36"/>
    <n v="4"/>
    <n v="0"/>
    <n v="6.073599999999999"/>
  </r>
  <r>
    <n v="4777"/>
    <x v="2368"/>
    <x v="0"/>
    <x v="317"/>
    <n v="41328"/>
    <s v="Second Class"/>
    <s v="CK-12760"/>
    <s v="Cyma Kinney"/>
    <x v="1"/>
    <s v="United States"/>
    <s v="Long Beach"/>
    <x v="15"/>
    <n v="11561"/>
    <x v="3"/>
    <s v="OFF-LA-10004425"/>
    <x v="1"/>
    <x v="2"/>
    <s v="Staples"/>
    <n v="8.67"/>
    <n v="3"/>
    <n v="0"/>
    <n v="4.0749000000000004"/>
  </r>
  <r>
    <n v="4778"/>
    <x v="2368"/>
    <x v="0"/>
    <x v="317"/>
    <n v="41328"/>
    <s v="Second Class"/>
    <s v="CK-12760"/>
    <s v="Cyma Kinney"/>
    <x v="1"/>
    <s v="United States"/>
    <s v="Long Beach"/>
    <x v="15"/>
    <n v="11561"/>
    <x v="3"/>
    <s v="OFF-SU-10001664"/>
    <x v="1"/>
    <x v="14"/>
    <s v="Acme Office Executive Series Stainless Steel Trimmers"/>
    <n v="25.71"/>
    <n v="3"/>
    <n v="0"/>
    <n v="6.6846000000000005"/>
  </r>
  <r>
    <n v="4779"/>
    <x v="2369"/>
    <x v="3"/>
    <x v="659"/>
    <n v="41955"/>
    <s v="Standard Class"/>
    <s v="PK-19075"/>
    <s v="Pete Kriz"/>
    <x v="0"/>
    <s v="United States"/>
    <s v="Newark"/>
    <x v="13"/>
    <n v="19711"/>
    <x v="3"/>
    <s v="OFF-AP-10000696"/>
    <x v="1"/>
    <x v="9"/>
    <s v="Holmes Odor Grabber"/>
    <n v="100.94"/>
    <n v="7"/>
    <n v="0"/>
    <n v="33.310199999999995"/>
  </r>
  <r>
    <n v="4780"/>
    <x v="2370"/>
    <x v="2"/>
    <x v="1001"/>
    <n v="40734"/>
    <s v="First Class"/>
    <s v="MH-18025"/>
    <s v="Michelle Huthwaite"/>
    <x v="0"/>
    <s v="United States"/>
    <s v="Buffalo"/>
    <x v="15"/>
    <n v="14215"/>
    <x v="3"/>
    <s v="FUR-CH-10002647"/>
    <x v="0"/>
    <x v="1"/>
    <s v="Situations Contoured Folding Chairs, 4/Set"/>
    <n v="63.882000000000005"/>
    <n v="1"/>
    <n v="0.1"/>
    <n v="10.647000000000004"/>
  </r>
  <r>
    <n v="4781"/>
    <x v="2371"/>
    <x v="2"/>
    <x v="845"/>
    <n v="40859"/>
    <s v="Standard Class"/>
    <s v="SC-20725"/>
    <s v="Steven Cartwright"/>
    <x v="0"/>
    <s v="United States"/>
    <s v="Houston"/>
    <x v="5"/>
    <n v="77070"/>
    <x v="2"/>
    <s v="FUR-CH-10002758"/>
    <x v="0"/>
    <x v="1"/>
    <s v="Hon Deluxe Fabric Upholstered Stacking Chairs, Squared Back"/>
    <n v="683.14399999999989"/>
    <n v="4"/>
    <n v="0.3"/>
    <n v="0"/>
  </r>
  <r>
    <n v="4782"/>
    <x v="2371"/>
    <x v="2"/>
    <x v="845"/>
    <n v="40859"/>
    <s v="Standard Class"/>
    <s v="SC-20725"/>
    <s v="Steven Cartwright"/>
    <x v="0"/>
    <s v="United States"/>
    <s v="Houston"/>
    <x v="5"/>
    <n v="77070"/>
    <x v="2"/>
    <s v="OFF-BI-10000201"/>
    <x v="1"/>
    <x v="8"/>
    <s v="Avery Triangle Shaped Sheet Lifters, Black, 2/Pack"/>
    <n v="1.4759999999999995"/>
    <n v="3"/>
    <n v="0.8"/>
    <n v="-2.214"/>
  </r>
  <r>
    <n v="4783"/>
    <x v="2371"/>
    <x v="2"/>
    <x v="845"/>
    <n v="40859"/>
    <s v="Standard Class"/>
    <s v="SC-20725"/>
    <s v="Steven Cartwright"/>
    <x v="0"/>
    <s v="United States"/>
    <s v="Houston"/>
    <x v="5"/>
    <n v="77070"/>
    <x v="2"/>
    <s v="OFF-SU-10004115"/>
    <x v="1"/>
    <x v="14"/>
    <s v="Acme Stainless Steel Office Snips"/>
    <n v="40.711999999999996"/>
    <n v="7"/>
    <n v="0.2"/>
    <n v="3.5623000000000022"/>
  </r>
  <r>
    <n v="4784"/>
    <x v="2372"/>
    <x v="3"/>
    <x v="480"/>
    <n v="41672"/>
    <s v="Standard Class"/>
    <s v="GB-14575"/>
    <s v="Giulietta Baptist"/>
    <x v="0"/>
    <s v="United States"/>
    <s v="Wichita"/>
    <x v="41"/>
    <n v="67212"/>
    <x v="2"/>
    <s v="OFF-PA-10000806"/>
    <x v="1"/>
    <x v="10"/>
    <s v="Xerox 1934"/>
    <n v="279.89999999999998"/>
    <n v="5"/>
    <n v="0"/>
    <n v="137.15100000000001"/>
  </r>
  <r>
    <n v="4785"/>
    <x v="2373"/>
    <x v="1"/>
    <x v="555"/>
    <n v="41259"/>
    <s v="Standard Class"/>
    <s v="IM-15070"/>
    <s v="Irene Maddox"/>
    <x v="0"/>
    <s v="United States"/>
    <s v="Colorado Springs"/>
    <x v="22"/>
    <n v="80906"/>
    <x v="1"/>
    <s v="OFF-AR-10001473"/>
    <x v="1"/>
    <x v="6"/>
    <s v="Newell 313"/>
    <n v="13.120000000000001"/>
    <n v="5"/>
    <n v="0.2"/>
    <n v="1.1480000000000006"/>
  </r>
  <r>
    <n v="4786"/>
    <x v="2373"/>
    <x v="1"/>
    <x v="555"/>
    <n v="41259"/>
    <s v="Standard Class"/>
    <s v="IM-15070"/>
    <s v="Irene Maddox"/>
    <x v="0"/>
    <s v="United States"/>
    <s v="Colorado Springs"/>
    <x v="22"/>
    <n v="80906"/>
    <x v="1"/>
    <s v="FUR-BO-10003450"/>
    <x v="0"/>
    <x v="0"/>
    <s v="Bush Westfield Collection Bookcases, Dark Cherry Finish"/>
    <n v="69.576000000000008"/>
    <n v="4"/>
    <n v="0.7"/>
    <n v="-143.79040000000001"/>
  </r>
  <r>
    <n v="4787"/>
    <x v="2373"/>
    <x v="1"/>
    <x v="555"/>
    <n v="41259"/>
    <s v="Standard Class"/>
    <s v="IM-15070"/>
    <s v="Irene Maddox"/>
    <x v="0"/>
    <s v="United States"/>
    <s v="Colorado Springs"/>
    <x v="22"/>
    <n v="80906"/>
    <x v="1"/>
    <s v="OFF-AR-10001545"/>
    <x v="1"/>
    <x v="6"/>
    <s v="Newell 326"/>
    <n v="4.2240000000000002"/>
    <n v="3"/>
    <n v="0.2"/>
    <n v="0.47519999999999984"/>
  </r>
  <r>
    <n v="4788"/>
    <x v="2373"/>
    <x v="1"/>
    <x v="555"/>
    <n v="41259"/>
    <s v="Standard Class"/>
    <s v="IM-15070"/>
    <s v="Irene Maddox"/>
    <x v="0"/>
    <s v="United States"/>
    <s v="Colorado Springs"/>
    <x v="22"/>
    <n v="80906"/>
    <x v="1"/>
    <s v="TEC-AC-10004396"/>
    <x v="2"/>
    <x v="11"/>
    <s v="Logitech Keyboard K120"/>
    <n v="58.08"/>
    <n v="4"/>
    <n v="0.2"/>
    <n v="-6.5339999999999954"/>
  </r>
  <r>
    <n v="4789"/>
    <x v="2373"/>
    <x v="1"/>
    <x v="555"/>
    <n v="41259"/>
    <s v="Standard Class"/>
    <s v="IM-15070"/>
    <s v="Irene Maddox"/>
    <x v="0"/>
    <s v="United States"/>
    <s v="Colorado Springs"/>
    <x v="22"/>
    <n v="80906"/>
    <x v="1"/>
    <s v="FUR-FU-10002456"/>
    <x v="0"/>
    <x v="5"/>
    <s v="Master Caster Door Stop, Large Neon Orange"/>
    <n v="52.416000000000004"/>
    <n v="9"/>
    <n v="0.2"/>
    <n v="15.069600000000007"/>
  </r>
  <r>
    <n v="4790"/>
    <x v="2373"/>
    <x v="1"/>
    <x v="555"/>
    <n v="41259"/>
    <s v="Standard Class"/>
    <s v="IM-15070"/>
    <s v="Irene Maddox"/>
    <x v="0"/>
    <s v="United States"/>
    <s v="Colorado Springs"/>
    <x v="22"/>
    <n v="80906"/>
    <x v="1"/>
    <s v="FUR-FU-10001473"/>
    <x v="0"/>
    <x v="5"/>
    <s v="DAX Wood Document Frame"/>
    <n v="54.920000000000009"/>
    <n v="5"/>
    <n v="0.2"/>
    <n v="10.983999999999996"/>
  </r>
  <r>
    <n v="4791"/>
    <x v="2373"/>
    <x v="1"/>
    <x v="555"/>
    <n v="41259"/>
    <s v="Standard Class"/>
    <s v="IM-15070"/>
    <s v="Irene Maddox"/>
    <x v="0"/>
    <s v="United States"/>
    <s v="Colorado Springs"/>
    <x v="22"/>
    <n v="80906"/>
    <x v="1"/>
    <s v="FUR-TA-10000849"/>
    <x v="0"/>
    <x v="3"/>
    <s v="Bevis Rectangular Conference Tables"/>
    <n v="364.95"/>
    <n v="5"/>
    <n v="0.5"/>
    <n v="-248.16599999999994"/>
  </r>
  <r>
    <n v="4792"/>
    <x v="2373"/>
    <x v="1"/>
    <x v="555"/>
    <n v="41259"/>
    <s v="Standard Class"/>
    <s v="IM-15070"/>
    <s v="Irene Maddox"/>
    <x v="0"/>
    <s v="United States"/>
    <s v="Colorado Springs"/>
    <x v="22"/>
    <n v="80906"/>
    <x v="1"/>
    <s v="OFF-PA-10001166"/>
    <x v="1"/>
    <x v="10"/>
    <s v="Xerox 1932"/>
    <n v="85.055999999999997"/>
    <n v="3"/>
    <n v="0.2"/>
    <n v="28.706399999999991"/>
  </r>
  <r>
    <n v="4793"/>
    <x v="2373"/>
    <x v="1"/>
    <x v="555"/>
    <n v="41259"/>
    <s v="Standard Class"/>
    <s v="IM-15070"/>
    <s v="Irene Maddox"/>
    <x v="0"/>
    <s v="United States"/>
    <s v="Colorado Springs"/>
    <x v="22"/>
    <n v="80906"/>
    <x v="1"/>
    <s v="OFF-PA-10003256"/>
    <x v="1"/>
    <x v="10"/>
    <s v="Avery Personal Creations Heavyweight Cards"/>
    <n v="27.695999999999998"/>
    <n v="3"/>
    <n v="0.2"/>
    <n v="9.6935999999999964"/>
  </r>
  <r>
    <n v="4794"/>
    <x v="2374"/>
    <x v="1"/>
    <x v="685"/>
    <n v="41094"/>
    <s v="Standard Class"/>
    <s v="MM-18055"/>
    <s v="Michelle Moray"/>
    <x v="0"/>
    <s v="United States"/>
    <s v="New York City"/>
    <x v="15"/>
    <n v="10011"/>
    <x v="3"/>
    <s v="OFF-PA-10002870"/>
    <x v="1"/>
    <x v="10"/>
    <s v="Ampad Phone Message Book, Recycled, 400 Message Capacity, 5 ¾” x 11”"/>
    <n v="24.96"/>
    <n v="4"/>
    <n v="0"/>
    <n v="11.231999999999999"/>
  </r>
  <r>
    <n v="4795"/>
    <x v="2375"/>
    <x v="1"/>
    <x v="199"/>
    <n v="40991"/>
    <s v="Standard Class"/>
    <s v="MF-18250"/>
    <s v="Monica Federle"/>
    <x v="1"/>
    <s v="United States"/>
    <s v="Los Angeles"/>
    <x v="1"/>
    <n v="90036"/>
    <x v="1"/>
    <s v="FUR-FU-10001215"/>
    <x v="0"/>
    <x v="5"/>
    <s v="Howard Miller 11-1/2&quot; Diameter Brentwood Wall Clock"/>
    <n v="43.13"/>
    <n v="1"/>
    <n v="0"/>
    <n v="18.114600000000003"/>
  </r>
  <r>
    <n v="4796"/>
    <x v="2376"/>
    <x v="1"/>
    <x v="863"/>
    <n v="41138"/>
    <s v="Standard Class"/>
    <s v="CK-12595"/>
    <s v="Clytie Kelty"/>
    <x v="0"/>
    <s v="United States"/>
    <s v="Marietta"/>
    <x v="32"/>
    <n v="30062"/>
    <x v="0"/>
    <s v="OFF-BI-10004187"/>
    <x v="1"/>
    <x v="8"/>
    <s v="Staples"/>
    <n v="5.64"/>
    <n v="3"/>
    <n v="0"/>
    <n v="2.7071999999999994"/>
  </r>
  <r>
    <n v="4797"/>
    <x v="2377"/>
    <x v="0"/>
    <x v="675"/>
    <n v="41414"/>
    <s v="Standard Class"/>
    <s v="MK-17905"/>
    <s v="Michael Kennedy"/>
    <x v="1"/>
    <s v="United States"/>
    <s v="Jacksonville"/>
    <x v="2"/>
    <n v="32216"/>
    <x v="0"/>
    <s v="OFF-BI-10001718"/>
    <x v="1"/>
    <x v="8"/>
    <s v="GBC DocuBind P50 Personal Binding Machine"/>
    <n v="57.582000000000008"/>
    <n v="3"/>
    <n v="0.7"/>
    <n v="-44.146199999999979"/>
  </r>
  <r>
    <n v="4798"/>
    <x v="2377"/>
    <x v="0"/>
    <x v="675"/>
    <n v="41414"/>
    <s v="Standard Class"/>
    <s v="MK-17905"/>
    <s v="Michael Kennedy"/>
    <x v="1"/>
    <s v="United States"/>
    <s v="Jacksonville"/>
    <x v="2"/>
    <n v="32216"/>
    <x v="0"/>
    <s v="OFF-PA-10004983"/>
    <x v="1"/>
    <x v="10"/>
    <s v="Xerox 23"/>
    <n v="31.104000000000006"/>
    <n v="6"/>
    <n v="0.2"/>
    <n v="10.8864"/>
  </r>
  <r>
    <n v="4799"/>
    <x v="2377"/>
    <x v="0"/>
    <x v="675"/>
    <n v="41414"/>
    <s v="Standard Class"/>
    <s v="MK-17905"/>
    <s v="Michael Kennedy"/>
    <x v="1"/>
    <s v="United States"/>
    <s v="Jacksonville"/>
    <x v="2"/>
    <n v="32216"/>
    <x v="0"/>
    <s v="FUR-FU-10002396"/>
    <x v="0"/>
    <x v="5"/>
    <s v="DAX Copper Panel Document Frame, 5 x 7 Size"/>
    <n v="30.192"/>
    <n v="3"/>
    <n v="0.2"/>
    <n v="8.3028000000000031"/>
  </r>
  <r>
    <n v="4800"/>
    <x v="2377"/>
    <x v="0"/>
    <x v="675"/>
    <n v="41414"/>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n v="41414"/>
    <s v="Standard Class"/>
    <s v="MK-17905"/>
    <s v="Michael Kennedy"/>
    <x v="1"/>
    <s v="United States"/>
    <s v="Jacksonville"/>
    <x v="2"/>
    <n v="32216"/>
    <x v="0"/>
    <s v="OFF-AR-10002467"/>
    <x v="1"/>
    <x v="6"/>
    <s v="Dixon Ticonderoga Pencils"/>
    <n v="4.7679999999999998"/>
    <n v="2"/>
    <n v="0.2"/>
    <n v="0.41720000000000046"/>
  </r>
  <r>
    <n v="4802"/>
    <x v="2377"/>
    <x v="0"/>
    <x v="675"/>
    <n v="41414"/>
    <s v="Standard Class"/>
    <s v="MK-17905"/>
    <s v="Michael Kennedy"/>
    <x v="1"/>
    <s v="United States"/>
    <s v="Jacksonville"/>
    <x v="2"/>
    <n v="32216"/>
    <x v="0"/>
    <s v="OFF-BI-10004002"/>
    <x v="1"/>
    <x v="8"/>
    <s v="Wilson Jones International Size A4 Ring Binders"/>
    <n v="10.380000000000003"/>
    <n v="2"/>
    <n v="0.7"/>
    <n v="-7.6119999999999983"/>
  </r>
  <r>
    <n v="4803"/>
    <x v="2377"/>
    <x v="0"/>
    <x v="675"/>
    <n v="41414"/>
    <s v="Standard Class"/>
    <s v="MK-17905"/>
    <s v="Michael Kennedy"/>
    <x v="1"/>
    <s v="United States"/>
    <s v="Jacksonville"/>
    <x v="2"/>
    <n v="32216"/>
    <x v="0"/>
    <s v="OFF-BI-10002309"/>
    <x v="1"/>
    <x v="8"/>
    <s v="Avery Heavy-Duty EZD  Binder With Locking Rings"/>
    <n v="13.392000000000003"/>
    <n v="8"/>
    <n v="0.7"/>
    <n v="-9.8207999999999984"/>
  </r>
  <r>
    <n v="4804"/>
    <x v="2378"/>
    <x v="3"/>
    <x v="1002"/>
    <n v="41838"/>
    <s v="Second Class"/>
    <s v="MH-17455"/>
    <s v="Mark Hamilton"/>
    <x v="0"/>
    <s v="United States"/>
    <s v="Philadelphia"/>
    <x v="9"/>
    <n v="19140"/>
    <x v="3"/>
    <s v="TEC-PH-10003885"/>
    <x v="2"/>
    <x v="7"/>
    <s v="Cisco SPA508G"/>
    <n v="39.593999999999994"/>
    <n v="1"/>
    <n v="0.4"/>
    <n v="-7.2589000000000041"/>
  </r>
  <r>
    <n v="4805"/>
    <x v="2378"/>
    <x v="3"/>
    <x v="1002"/>
    <n v="41838"/>
    <s v="Second Class"/>
    <s v="MH-17455"/>
    <s v="Mark Hamilton"/>
    <x v="0"/>
    <s v="United States"/>
    <s v="Philadelphia"/>
    <x v="9"/>
    <n v="19140"/>
    <x v="3"/>
    <s v="FUR-FU-10002501"/>
    <x v="0"/>
    <x v="5"/>
    <s v="Nu-Dell Executive Frame"/>
    <n v="91.00800000000001"/>
    <n v="9"/>
    <n v="0.2"/>
    <n v="19.339199999999998"/>
  </r>
  <r>
    <n v="4806"/>
    <x v="2379"/>
    <x v="1"/>
    <x v="6"/>
    <n v="41238"/>
    <s v="Second Class"/>
    <s v="NG-18430"/>
    <s v="Nathan Gelder"/>
    <x v="0"/>
    <s v="United States"/>
    <s v="Los Angeles"/>
    <x v="1"/>
    <n v="90008"/>
    <x v="1"/>
    <s v="OFF-PA-10000176"/>
    <x v="1"/>
    <x v="10"/>
    <s v="Xerox 1887"/>
    <n v="37.94"/>
    <n v="2"/>
    <n v="0"/>
    <n v="18.211199999999998"/>
  </r>
  <r>
    <n v="4807"/>
    <x v="2379"/>
    <x v="1"/>
    <x v="6"/>
    <n v="41238"/>
    <s v="Second Class"/>
    <s v="NG-18430"/>
    <s v="Nathan Gelder"/>
    <x v="0"/>
    <s v="United States"/>
    <s v="Los Angeles"/>
    <x v="1"/>
    <n v="90008"/>
    <x v="1"/>
    <s v="OFF-PA-10000327"/>
    <x v="1"/>
    <x v="10"/>
    <s v="Xerox 1971"/>
    <n v="42.800000000000004"/>
    <n v="10"/>
    <n v="0"/>
    <n v="19.259999999999998"/>
  </r>
  <r>
    <n v="4808"/>
    <x v="2379"/>
    <x v="1"/>
    <x v="6"/>
    <n v="41238"/>
    <s v="Second Class"/>
    <s v="NG-18430"/>
    <s v="Nathan Gelder"/>
    <x v="0"/>
    <s v="United States"/>
    <s v="Los Angeles"/>
    <x v="1"/>
    <n v="90008"/>
    <x v="1"/>
    <s v="OFF-ST-10004634"/>
    <x v="1"/>
    <x v="4"/>
    <s v="Personal Folder Holder, Ebony"/>
    <n v="33.630000000000003"/>
    <n v="3"/>
    <n v="0"/>
    <n v="10.088999999999999"/>
  </r>
  <r>
    <n v="4809"/>
    <x v="2380"/>
    <x v="2"/>
    <x v="533"/>
    <n v="40875"/>
    <s v="Standard Class"/>
    <s v="PB-19210"/>
    <s v="Phillip Breyer"/>
    <x v="1"/>
    <s v="United States"/>
    <s v="Philadelphia"/>
    <x v="9"/>
    <n v="19134"/>
    <x v="3"/>
    <s v="OFF-EN-10003040"/>
    <x v="1"/>
    <x v="12"/>
    <s v="Quality Park Security Envelopes"/>
    <n v="62.808000000000007"/>
    <n v="3"/>
    <n v="0.2"/>
    <n v="21.197700000000001"/>
  </r>
  <r>
    <n v="4810"/>
    <x v="2381"/>
    <x v="1"/>
    <x v="17"/>
    <n v="41273"/>
    <s v="First Class"/>
    <s v="RE-19450"/>
    <s v="Richard Eichhorn"/>
    <x v="0"/>
    <s v="United States"/>
    <s v="Eau Claire"/>
    <x v="6"/>
    <n v="54703"/>
    <x v="2"/>
    <s v="OFF-PA-10003228"/>
    <x v="1"/>
    <x v="10"/>
    <s v="Xerox 1917"/>
    <n v="195.64"/>
    <n v="4"/>
    <n v="0"/>
    <n v="91.950799999999987"/>
  </r>
  <r>
    <n v="4811"/>
    <x v="2381"/>
    <x v="1"/>
    <x v="17"/>
    <n v="41273"/>
    <s v="First Class"/>
    <s v="RE-19450"/>
    <s v="Richard Eichhorn"/>
    <x v="0"/>
    <s v="United States"/>
    <s v="Eau Claire"/>
    <x v="6"/>
    <n v="54703"/>
    <x v="2"/>
    <s v="TEC-PH-10004345"/>
    <x v="2"/>
    <x v="7"/>
    <s v="Cisco SPA 502G IP Phone"/>
    <n v="239.9"/>
    <n v="2"/>
    <n v="0"/>
    <n v="71.97"/>
  </r>
  <r>
    <n v="4812"/>
    <x v="2382"/>
    <x v="0"/>
    <x v="696"/>
    <n v="41598"/>
    <s v="Second Class"/>
    <s v="EB-14110"/>
    <s v="Eugene Barchas"/>
    <x v="0"/>
    <s v="United States"/>
    <s v="Philadelphia"/>
    <x v="9"/>
    <n v="19134"/>
    <x v="3"/>
    <s v="FUR-CH-10000785"/>
    <x v="0"/>
    <x v="1"/>
    <s v="Global Ergonomic Managers Chair"/>
    <n v="380.05799999999994"/>
    <n v="3"/>
    <n v="0.3"/>
    <n v="-21.717600000000004"/>
  </r>
  <r>
    <n v="4813"/>
    <x v="2382"/>
    <x v="0"/>
    <x v="696"/>
    <n v="41598"/>
    <s v="Second Class"/>
    <s v="EB-14110"/>
    <s v="Eugene Barchas"/>
    <x v="0"/>
    <s v="United States"/>
    <s v="Philadelphia"/>
    <x v="9"/>
    <n v="19134"/>
    <x v="3"/>
    <s v="TEC-CO-10004115"/>
    <x v="2"/>
    <x v="16"/>
    <s v="Sharp AL-1530CS Digital Copier"/>
    <n v="1199.9759999999999"/>
    <n v="4"/>
    <n v="0.4"/>
    <n v="179.99639999999999"/>
  </r>
  <r>
    <n v="4814"/>
    <x v="2382"/>
    <x v="0"/>
    <x v="696"/>
    <n v="41598"/>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n v="41405"/>
    <s v="First Class"/>
    <s v="TB-21625"/>
    <s v="Trudy Brown"/>
    <x v="0"/>
    <s v="United States"/>
    <s v="Los Angeles"/>
    <x v="1"/>
    <n v="90004"/>
    <x v="1"/>
    <s v="OFF-PA-10002751"/>
    <x v="1"/>
    <x v="10"/>
    <s v="Xerox 1920"/>
    <n v="17.940000000000001"/>
    <n v="3"/>
    <n v="0"/>
    <n v="8.0730000000000004"/>
  </r>
  <r>
    <n v="4816"/>
    <x v="2384"/>
    <x v="2"/>
    <x v="58"/>
    <n v="40908"/>
    <s v="Standard Class"/>
    <s v="MG-17695"/>
    <s v="Maureen Gnade"/>
    <x v="0"/>
    <s v="United States"/>
    <s v="Philadelphia"/>
    <x v="9"/>
    <n v="19134"/>
    <x v="3"/>
    <s v="OFF-PA-10004569"/>
    <x v="1"/>
    <x v="10"/>
    <s v="Wirebound Message Books, Two 4 1/4&quot; x 5&quot; Forms per Page"/>
    <n v="18.264000000000003"/>
    <n v="3"/>
    <n v="0.2"/>
    <n v="6.1640999999999995"/>
  </r>
  <r>
    <n v="4817"/>
    <x v="2384"/>
    <x v="2"/>
    <x v="58"/>
    <n v="40908"/>
    <s v="Standard Class"/>
    <s v="MG-17695"/>
    <s v="Maureen Gnade"/>
    <x v="0"/>
    <s v="United States"/>
    <s v="Philadelphia"/>
    <x v="9"/>
    <n v="19134"/>
    <x v="3"/>
    <s v="OFF-AP-10002998"/>
    <x v="1"/>
    <x v="9"/>
    <s v="Holmes 99% HEPA Air Purifier"/>
    <n v="34.655999999999999"/>
    <n v="2"/>
    <n v="0.2"/>
    <n v="5.6315999999999971"/>
  </r>
  <r>
    <n v="4818"/>
    <x v="2384"/>
    <x v="2"/>
    <x v="58"/>
    <n v="40908"/>
    <s v="Standard Class"/>
    <s v="MG-17695"/>
    <s v="Maureen Gnade"/>
    <x v="0"/>
    <s v="United States"/>
    <s v="Philadelphia"/>
    <x v="9"/>
    <n v="19134"/>
    <x v="3"/>
    <s v="OFF-AP-10003287"/>
    <x v="1"/>
    <x v="9"/>
    <s v="Tripp Lite TLP810NET Broadband Surge for Modem/Fax"/>
    <n v="81.552000000000007"/>
    <n v="2"/>
    <n v="0.2"/>
    <n v="8.1551999999999971"/>
  </r>
  <r>
    <n v="4819"/>
    <x v="2384"/>
    <x v="2"/>
    <x v="58"/>
    <n v="40908"/>
    <s v="Standard Class"/>
    <s v="MG-17695"/>
    <s v="Maureen Gnade"/>
    <x v="0"/>
    <s v="United States"/>
    <s v="Philadelphia"/>
    <x v="9"/>
    <n v="19134"/>
    <x v="3"/>
    <s v="OFF-ST-10001370"/>
    <x v="1"/>
    <x v="4"/>
    <s v="Sensible Storage WireTech Storage Systems"/>
    <n v="227.13600000000002"/>
    <n v="4"/>
    <n v="0.2"/>
    <n v="-42.588000000000036"/>
  </r>
  <r>
    <n v="4820"/>
    <x v="2385"/>
    <x v="3"/>
    <x v="110"/>
    <n v="41805"/>
    <s v="Standard Class"/>
    <s v="LW-17125"/>
    <s v="Liz Willingham"/>
    <x v="0"/>
    <s v="United States"/>
    <s v="Norwich"/>
    <x v="29"/>
    <n v="6360"/>
    <x v="3"/>
    <s v="OFF-BI-10004040"/>
    <x v="1"/>
    <x v="8"/>
    <s v="Wilson Jones Impact Binders"/>
    <n v="10.36"/>
    <n v="2"/>
    <n v="0"/>
    <n v="5.0763999999999996"/>
  </r>
  <r>
    <n v="4821"/>
    <x v="2386"/>
    <x v="1"/>
    <x v="1003"/>
    <n v="41010"/>
    <s v="Standard Class"/>
    <s v="PF-19120"/>
    <s v="Peter Fuller"/>
    <x v="0"/>
    <s v="United States"/>
    <s v="San Antonio"/>
    <x v="5"/>
    <n v="78207"/>
    <x v="2"/>
    <s v="OFF-AP-10002651"/>
    <x v="1"/>
    <x v="9"/>
    <s v="Hoover Upright Vacuum With Dirt Cup"/>
    <n v="463.24799999999988"/>
    <n v="8"/>
    <n v="0.8"/>
    <n v="-1181.2824000000003"/>
  </r>
  <r>
    <n v="4822"/>
    <x v="2386"/>
    <x v="1"/>
    <x v="1003"/>
    <n v="41010"/>
    <s v="Standard Class"/>
    <s v="PF-19120"/>
    <s v="Peter Fuller"/>
    <x v="0"/>
    <s v="United States"/>
    <s v="San Antonio"/>
    <x v="5"/>
    <n v="78207"/>
    <x v="2"/>
    <s v="TEC-AC-10002402"/>
    <x v="2"/>
    <x v="11"/>
    <s v="Razer Kraken PRO Over Ear PC and Music Headset"/>
    <n v="383.952"/>
    <n v="6"/>
    <n v="0.2"/>
    <n v="47.993999999999971"/>
  </r>
  <r>
    <n v="4823"/>
    <x v="2387"/>
    <x v="0"/>
    <x v="212"/>
    <n v="41467"/>
    <s v="Same Day"/>
    <s v="NZ-18565"/>
    <s v="Nick Zandusky"/>
    <x v="2"/>
    <s v="United States"/>
    <s v="Yuma"/>
    <x v="16"/>
    <n v="85364"/>
    <x v="1"/>
    <s v="OFF-BI-10001658"/>
    <x v="1"/>
    <x v="8"/>
    <s v="GBC Standard Therm-A-Bind Covers"/>
    <n v="44.856000000000009"/>
    <n v="6"/>
    <n v="0.7"/>
    <n v="-35.884799999999984"/>
  </r>
  <r>
    <n v="4824"/>
    <x v="2388"/>
    <x v="0"/>
    <x v="831"/>
    <n v="41605"/>
    <s v="Standard Class"/>
    <s v="CK-12205"/>
    <s v="Chloris Kastensmidt"/>
    <x v="0"/>
    <s v="United States"/>
    <s v="Columbus"/>
    <x v="24"/>
    <n v="43229"/>
    <x v="3"/>
    <s v="TEC-MA-10000752"/>
    <x v="2"/>
    <x v="15"/>
    <s v="Texas Instrument TI-15 Fraction Calculator"/>
    <n v="30.345000000000006"/>
    <n v="7"/>
    <n v="0.7"/>
    <n v="-24.275999999999996"/>
  </r>
  <r>
    <n v="4825"/>
    <x v="2388"/>
    <x v="0"/>
    <x v="831"/>
    <n v="41605"/>
    <s v="Standard Class"/>
    <s v="CK-12205"/>
    <s v="Chloris Kastensmidt"/>
    <x v="0"/>
    <s v="United States"/>
    <s v="Columbus"/>
    <x v="24"/>
    <n v="43229"/>
    <x v="3"/>
    <s v="FUR-CH-10003817"/>
    <x v="0"/>
    <x v="1"/>
    <s v="Global Value Steno Chair, Gray"/>
    <n v="127.554"/>
    <n v="3"/>
    <n v="0.3"/>
    <n v="-9.1109999999999971"/>
  </r>
  <r>
    <n v="4826"/>
    <x v="2388"/>
    <x v="0"/>
    <x v="831"/>
    <n v="41605"/>
    <s v="Standard Class"/>
    <s v="CK-12205"/>
    <s v="Chloris Kastensmidt"/>
    <x v="0"/>
    <s v="United States"/>
    <s v="Columbus"/>
    <x v="24"/>
    <n v="43229"/>
    <x v="3"/>
    <s v="FUR-FU-10001876"/>
    <x v="0"/>
    <x v="5"/>
    <s v="Computer Room Manger, 14&quot;"/>
    <n v="77.951999999999998"/>
    <n v="3"/>
    <n v="0.2"/>
    <n v="15.590399999999995"/>
  </r>
  <r>
    <n v="4827"/>
    <x v="2389"/>
    <x v="3"/>
    <x v="105"/>
    <n v="41959"/>
    <s v="First Class"/>
    <s v="JE-15610"/>
    <s v="Jim Epp"/>
    <x v="1"/>
    <s v="United States"/>
    <s v="Los Angeles"/>
    <x v="1"/>
    <n v="90036"/>
    <x v="1"/>
    <s v="OFF-BI-10003460"/>
    <x v="1"/>
    <x v="8"/>
    <s v="Acco 3-Hole Punch"/>
    <n v="14.016"/>
    <n v="4"/>
    <n v="0.2"/>
    <n v="4.9055999999999997"/>
  </r>
  <r>
    <n v="4828"/>
    <x v="2390"/>
    <x v="2"/>
    <x v="301"/>
    <n v="40855"/>
    <s v="Standard Class"/>
    <s v="JO-15145"/>
    <s v="Jack O'Briant"/>
    <x v="1"/>
    <s v="United States"/>
    <s v="Richmond"/>
    <x v="0"/>
    <n v="40475"/>
    <x v="0"/>
    <s v="OFF-ST-10000464"/>
    <x v="1"/>
    <x v="4"/>
    <s v="Multi-Use Personal File Cart and Caster Set, Three Stacking Bins"/>
    <n v="69.52"/>
    <n v="2"/>
    <n v="0"/>
    <n v="19.465600000000002"/>
  </r>
  <r>
    <n v="4829"/>
    <x v="2390"/>
    <x v="2"/>
    <x v="301"/>
    <n v="40855"/>
    <s v="Standard Class"/>
    <s v="JO-15145"/>
    <s v="Jack O'Briant"/>
    <x v="1"/>
    <s v="United States"/>
    <s v="Richmond"/>
    <x v="0"/>
    <n v="40475"/>
    <x v="0"/>
    <s v="OFF-AR-10001919"/>
    <x v="1"/>
    <x v="6"/>
    <s v="OIC #2 Pencils, Medium Soft"/>
    <n v="5.64"/>
    <n v="3"/>
    <n v="0"/>
    <n v="1.6355999999999997"/>
  </r>
  <r>
    <n v="4830"/>
    <x v="2391"/>
    <x v="0"/>
    <x v="666"/>
    <n v="41416"/>
    <s v="Standard Class"/>
    <s v="TT-21220"/>
    <s v="Thomas Thornton"/>
    <x v="0"/>
    <s v="United States"/>
    <s v="New York City"/>
    <x v="15"/>
    <n v="10035"/>
    <x v="3"/>
    <s v="OFF-BI-10002393"/>
    <x v="1"/>
    <x v="8"/>
    <s v="Binder Posts"/>
    <n v="13.776000000000002"/>
    <n v="3"/>
    <n v="0.2"/>
    <n v="4.4771999999999998"/>
  </r>
  <r>
    <n v="4831"/>
    <x v="2392"/>
    <x v="2"/>
    <x v="845"/>
    <n v="40859"/>
    <s v="Standard Class"/>
    <s v="MS-17365"/>
    <s v="Maribeth Schnelling"/>
    <x v="0"/>
    <s v="United States"/>
    <s v="Wausau"/>
    <x v="6"/>
    <n v="54401"/>
    <x v="2"/>
    <s v="OFF-AP-10001293"/>
    <x v="1"/>
    <x v="9"/>
    <s v="Belkin 8 Outlet Surge Protector"/>
    <n v="245.88"/>
    <n v="6"/>
    <n v="0"/>
    <n v="68.846399999999988"/>
  </r>
  <r>
    <n v="4832"/>
    <x v="2392"/>
    <x v="2"/>
    <x v="845"/>
    <n v="40859"/>
    <s v="Standard Class"/>
    <s v="MS-17365"/>
    <s v="Maribeth Schnelling"/>
    <x v="0"/>
    <s v="United States"/>
    <s v="Wausau"/>
    <x v="6"/>
    <n v="54401"/>
    <x v="2"/>
    <s v="OFF-ST-10004258"/>
    <x v="1"/>
    <x v="4"/>
    <s v="Portable Personal File Box"/>
    <n v="36.630000000000003"/>
    <n v="3"/>
    <n v="0"/>
    <n v="9.8901000000000039"/>
  </r>
  <r>
    <n v="4833"/>
    <x v="2392"/>
    <x v="2"/>
    <x v="845"/>
    <n v="40859"/>
    <s v="Standard Class"/>
    <s v="MS-17365"/>
    <s v="Maribeth Schnelling"/>
    <x v="0"/>
    <s v="United States"/>
    <s v="Wausau"/>
    <x v="6"/>
    <n v="54401"/>
    <x v="2"/>
    <s v="OFF-ST-10002214"/>
    <x v="1"/>
    <x v="4"/>
    <s v="X-Rack File for Hanging Folders"/>
    <n v="22.58"/>
    <n v="2"/>
    <n v="0"/>
    <n v="5.8707999999999991"/>
  </r>
  <r>
    <n v="4834"/>
    <x v="2392"/>
    <x v="2"/>
    <x v="845"/>
    <n v="40859"/>
    <s v="Standard Class"/>
    <s v="MS-17365"/>
    <s v="Maribeth Schnelling"/>
    <x v="0"/>
    <s v="United States"/>
    <s v="Wausau"/>
    <x v="6"/>
    <n v="54401"/>
    <x v="2"/>
    <s v="OFF-BI-10004970"/>
    <x v="1"/>
    <x v="8"/>
    <s v="ACCOHIDE 3-Ring Binder, Blue, 1&quot;"/>
    <n v="12.39"/>
    <n v="3"/>
    <n v="0"/>
    <n v="5.8232999999999997"/>
  </r>
  <r>
    <n v="4835"/>
    <x v="2393"/>
    <x v="3"/>
    <x v="361"/>
    <n v="41923"/>
    <s v="Standard Class"/>
    <s v="MP-18175"/>
    <s v="Mike Pelletier"/>
    <x v="2"/>
    <s v="United States"/>
    <s v="San Francisco"/>
    <x v="1"/>
    <n v="94110"/>
    <x v="1"/>
    <s v="OFF-BI-10002571"/>
    <x v="1"/>
    <x v="8"/>
    <s v="Avery Framed View Binder, EZD Ring (Locking), Navy, 1 1/2&quot;"/>
    <n v="39.92"/>
    <n v="5"/>
    <n v="0.2"/>
    <n v="13.472999999999999"/>
  </r>
  <r>
    <n v="4836"/>
    <x v="2393"/>
    <x v="3"/>
    <x v="361"/>
    <n v="41923"/>
    <s v="Standard Class"/>
    <s v="MP-18175"/>
    <s v="Mike Pelletier"/>
    <x v="2"/>
    <s v="United States"/>
    <s v="San Francisco"/>
    <x v="1"/>
    <n v="94110"/>
    <x v="1"/>
    <s v="OFF-PA-10002581"/>
    <x v="1"/>
    <x v="10"/>
    <s v="Xerox 1951"/>
    <n v="61.96"/>
    <n v="2"/>
    <n v="0"/>
    <n v="27.881999999999998"/>
  </r>
  <r>
    <n v="4837"/>
    <x v="2393"/>
    <x v="3"/>
    <x v="361"/>
    <n v="41923"/>
    <s v="Standard Class"/>
    <s v="MP-18175"/>
    <s v="Mike Pelletier"/>
    <x v="2"/>
    <s v="United States"/>
    <s v="San Francisco"/>
    <x v="1"/>
    <n v="94110"/>
    <x v="1"/>
    <s v="OFF-BI-10001097"/>
    <x v="1"/>
    <x v="8"/>
    <s v="Avery Hole Reinforcements"/>
    <n v="19.936000000000003"/>
    <n v="4"/>
    <n v="0.2"/>
    <n v="7.2267999999999999"/>
  </r>
  <r>
    <n v="4838"/>
    <x v="2394"/>
    <x v="3"/>
    <x v="702"/>
    <n v="41794"/>
    <s v="First Class"/>
    <s v="FH-14350"/>
    <s v="Fred Harton"/>
    <x v="0"/>
    <s v="United States"/>
    <s v="Dublin"/>
    <x v="24"/>
    <n v="43017"/>
    <x v="3"/>
    <s v="OFF-BI-10003429"/>
    <x v="1"/>
    <x v="8"/>
    <s v="Cardinal HOLDit! Binder Insert Strips,Extra Strips"/>
    <n v="3.7980000000000005"/>
    <n v="2"/>
    <n v="0.7"/>
    <n v="-2.6585999999999999"/>
  </r>
  <r>
    <n v="4839"/>
    <x v="2394"/>
    <x v="3"/>
    <x v="702"/>
    <n v="41794"/>
    <s v="First Class"/>
    <s v="FH-14350"/>
    <s v="Fred Harton"/>
    <x v="0"/>
    <s v="United States"/>
    <s v="Dublin"/>
    <x v="24"/>
    <n v="43017"/>
    <x v="3"/>
    <s v="OFF-PA-10000682"/>
    <x v="1"/>
    <x v="10"/>
    <s v="Xerox 1924"/>
    <n v="27.744000000000003"/>
    <n v="6"/>
    <n v="0.2"/>
    <n v="10.057200000000002"/>
  </r>
  <r>
    <n v="4840"/>
    <x v="2394"/>
    <x v="3"/>
    <x v="702"/>
    <n v="41794"/>
    <s v="First Class"/>
    <s v="FH-14350"/>
    <s v="Fred Harton"/>
    <x v="0"/>
    <s v="United States"/>
    <s v="Dublin"/>
    <x v="24"/>
    <n v="43017"/>
    <x v="3"/>
    <s v="TEC-PH-10001700"/>
    <x v="2"/>
    <x v="7"/>
    <s v="Panasonic KX-TG6844B Expandable Digital Cordless Telephone"/>
    <n v="158.37599999999998"/>
    <n v="4"/>
    <n v="0.4"/>
    <n v="-34.314799999999991"/>
  </r>
  <r>
    <n v="4841"/>
    <x v="2395"/>
    <x v="3"/>
    <x v="225"/>
    <n v="41969"/>
    <s v="Standard Class"/>
    <s v="SC-20050"/>
    <s v="Sample Company A"/>
    <x v="2"/>
    <s v="United States"/>
    <s v="Henderson"/>
    <x v="0"/>
    <n v="42420"/>
    <x v="0"/>
    <s v="FUR-FU-10000629"/>
    <x v="0"/>
    <x v="5"/>
    <s v="9-3/4 Diameter Round Wall Clock"/>
    <n v="27.58"/>
    <n v="2"/>
    <n v="0"/>
    <n v="11.583600000000001"/>
  </r>
  <r>
    <n v="4842"/>
    <x v="2396"/>
    <x v="0"/>
    <x v="443"/>
    <n v="41637"/>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n v="41917"/>
    <s v="Standard Class"/>
    <s v="JO-15280"/>
    <s v="Jas O'Carroll"/>
    <x v="0"/>
    <s v="United States"/>
    <s v="Memphis"/>
    <x v="18"/>
    <n v="38109"/>
    <x v="0"/>
    <s v="OFF-ST-10001418"/>
    <x v="1"/>
    <x v="4"/>
    <s v="Carina Media Storage Towers in Natural &amp; Black"/>
    <n v="243.92"/>
    <n v="5"/>
    <n v="0.2"/>
    <n v="-54.881999999999998"/>
  </r>
  <r>
    <n v="4844"/>
    <x v="2398"/>
    <x v="0"/>
    <x v="77"/>
    <n v="41588"/>
    <s v="First Class"/>
    <s v="CC-12475"/>
    <s v="Cindy Chapman"/>
    <x v="0"/>
    <s v="United States"/>
    <s v="Lakewood"/>
    <x v="30"/>
    <n v="8701"/>
    <x v="3"/>
    <s v="OFF-FA-10004968"/>
    <x v="1"/>
    <x v="13"/>
    <s v="Rubber Band Ball"/>
    <n v="14.96"/>
    <n v="4"/>
    <n v="0"/>
    <n v="0.2992000000000008"/>
  </r>
  <r>
    <n v="4845"/>
    <x v="2399"/>
    <x v="2"/>
    <x v="527"/>
    <n v="40638"/>
    <s v="First Class"/>
    <s v="MZ-17515"/>
    <s v="Mary Zewe"/>
    <x v="1"/>
    <s v="United States"/>
    <s v="Los Angeles"/>
    <x v="1"/>
    <n v="90008"/>
    <x v="1"/>
    <s v="OFF-BI-10004140"/>
    <x v="1"/>
    <x v="8"/>
    <s v="Avery Non-Stick Binders"/>
    <n v="7.1840000000000011"/>
    <n v="2"/>
    <n v="0.2"/>
    <n v="2.2449999999999992"/>
  </r>
  <r>
    <n v="4846"/>
    <x v="2400"/>
    <x v="1"/>
    <x v="862"/>
    <n v="41116"/>
    <s v="Second Class"/>
    <s v="MS-17830"/>
    <s v="Melanie Seite"/>
    <x v="0"/>
    <s v="United States"/>
    <s v="Rochester"/>
    <x v="15"/>
    <n v="14609"/>
    <x v="3"/>
    <s v="OFF-BI-10003460"/>
    <x v="1"/>
    <x v="8"/>
    <s v="Acco 3-Hole Punch"/>
    <n v="10.512"/>
    <n v="3"/>
    <n v="0.2"/>
    <n v="3.6791999999999998"/>
  </r>
  <r>
    <n v="4847"/>
    <x v="2401"/>
    <x v="2"/>
    <x v="402"/>
    <n v="40721"/>
    <s v="Second Class"/>
    <s v="GK-14620"/>
    <s v="Grace Kelly"/>
    <x v="1"/>
    <s v="United States"/>
    <s v="Salem"/>
    <x v="21"/>
    <n v="97301"/>
    <x v="1"/>
    <s v="TEC-PH-10002115"/>
    <x v="2"/>
    <x v="7"/>
    <s v="Plantronics 81402"/>
    <n v="263.96000000000004"/>
    <n v="5"/>
    <n v="0.2"/>
    <n v="19.796999999999997"/>
  </r>
  <r>
    <n v="4848"/>
    <x v="2401"/>
    <x v="2"/>
    <x v="402"/>
    <n v="40721"/>
    <s v="Second Class"/>
    <s v="GK-14620"/>
    <s v="Grace Kelly"/>
    <x v="1"/>
    <s v="United States"/>
    <s v="Salem"/>
    <x v="21"/>
    <n v="97301"/>
    <x v="1"/>
    <s v="OFF-AR-10003478"/>
    <x v="1"/>
    <x v="6"/>
    <s v="Avery Hi-Liter EverBold Pen Style Fluorescent Highlighters, 4/Pack"/>
    <n v="71.632000000000005"/>
    <n v="11"/>
    <n v="0.2"/>
    <n v="17.908000000000001"/>
  </r>
  <r>
    <n v="4849"/>
    <x v="2401"/>
    <x v="2"/>
    <x v="402"/>
    <n v="40721"/>
    <s v="Second Class"/>
    <s v="GK-14620"/>
    <s v="Grace Kelly"/>
    <x v="1"/>
    <s v="United States"/>
    <s v="Salem"/>
    <x v="21"/>
    <n v="97301"/>
    <x v="1"/>
    <s v="OFF-AR-10000475"/>
    <x v="1"/>
    <x v="6"/>
    <s v="Hunt BOSTON Vista Battery-Operated Pencil Sharpener, Black"/>
    <n v="9.3280000000000012"/>
    <n v="1"/>
    <n v="0.2"/>
    <n v="0.8162000000000007"/>
  </r>
  <r>
    <n v="4850"/>
    <x v="2402"/>
    <x v="2"/>
    <x v="78"/>
    <n v="40800"/>
    <s v="Standard Class"/>
    <s v="MC-17275"/>
    <s v="Marc Crier"/>
    <x v="0"/>
    <s v="United States"/>
    <s v="Pasco"/>
    <x v="4"/>
    <n v="99301"/>
    <x v="1"/>
    <s v="OFF-AR-10003045"/>
    <x v="1"/>
    <x v="6"/>
    <s v="Prang Colored Pencils"/>
    <n v="5.88"/>
    <n v="2"/>
    <n v="0"/>
    <n v="2.6459999999999999"/>
  </r>
  <r>
    <n v="4851"/>
    <x v="2402"/>
    <x v="2"/>
    <x v="78"/>
    <n v="40800"/>
    <s v="Standard Class"/>
    <s v="MC-17275"/>
    <s v="Marc Crier"/>
    <x v="0"/>
    <s v="United States"/>
    <s v="Pasco"/>
    <x v="4"/>
    <n v="99301"/>
    <x v="1"/>
    <s v="FUR-CH-10000454"/>
    <x v="0"/>
    <x v="1"/>
    <s v="Hon Deluxe Fabric Upholstered Stacking Chairs, Rounded Back"/>
    <n v="975.92"/>
    <n v="5"/>
    <n v="0.2"/>
    <n v="121.98999999999992"/>
  </r>
  <r>
    <n v="4852"/>
    <x v="2402"/>
    <x v="2"/>
    <x v="78"/>
    <n v="40800"/>
    <s v="Standard Class"/>
    <s v="MC-17275"/>
    <s v="Marc Crier"/>
    <x v="0"/>
    <s v="United States"/>
    <s v="Pasco"/>
    <x v="4"/>
    <n v="99301"/>
    <x v="1"/>
    <s v="OFF-AR-10000380"/>
    <x v="1"/>
    <x v="6"/>
    <s v="Hunt PowerHouse Electric Pencil Sharpener, Blue"/>
    <n v="303.83999999999997"/>
    <n v="8"/>
    <n v="0"/>
    <n v="91.151999999999958"/>
  </r>
  <r>
    <n v="4853"/>
    <x v="2402"/>
    <x v="2"/>
    <x v="78"/>
    <n v="40800"/>
    <s v="Standard Class"/>
    <s v="MC-17275"/>
    <s v="Marc Crier"/>
    <x v="0"/>
    <s v="United States"/>
    <s v="Pasco"/>
    <x v="4"/>
    <n v="99301"/>
    <x v="1"/>
    <s v="OFF-ST-10000736"/>
    <x v="1"/>
    <x v="4"/>
    <s v="Carina Double Wide Media Storage Towers in Natural &amp; Black"/>
    <n v="485.88"/>
    <n v="6"/>
    <n v="0"/>
    <n v="19.43519999999998"/>
  </r>
  <r>
    <n v="4854"/>
    <x v="2403"/>
    <x v="2"/>
    <x v="432"/>
    <n v="40892"/>
    <s v="Second Class"/>
    <s v="LH-17155"/>
    <s v="Logan Haushalter"/>
    <x v="0"/>
    <s v="United States"/>
    <s v="Oakland"/>
    <x v="1"/>
    <n v="94601"/>
    <x v="1"/>
    <s v="FUR-FU-10004270"/>
    <x v="0"/>
    <x v="5"/>
    <s v="Eldon Image Series Desk Accessories, Burgundy"/>
    <n v="12.54"/>
    <n v="3"/>
    <n v="0"/>
    <n v="4.5144000000000002"/>
  </r>
  <r>
    <n v="4855"/>
    <x v="2403"/>
    <x v="2"/>
    <x v="432"/>
    <n v="40892"/>
    <s v="Second Class"/>
    <s v="LH-17155"/>
    <s v="Logan Haushalter"/>
    <x v="0"/>
    <s v="United States"/>
    <s v="Oakland"/>
    <x v="1"/>
    <n v="94601"/>
    <x v="1"/>
    <s v="OFF-ST-10000617"/>
    <x v="1"/>
    <x v="4"/>
    <s v="Woodgrain Magazine Files by Perma"/>
    <n v="8.94"/>
    <n v="3"/>
    <n v="0"/>
    <n v="0.62579999999999902"/>
  </r>
  <r>
    <n v="4856"/>
    <x v="2403"/>
    <x v="2"/>
    <x v="432"/>
    <n v="40892"/>
    <s v="Second Class"/>
    <s v="LH-17155"/>
    <s v="Logan Haushalter"/>
    <x v="0"/>
    <s v="United States"/>
    <s v="Oakland"/>
    <x v="1"/>
    <n v="94601"/>
    <x v="1"/>
    <s v="FUR-FU-10001706"/>
    <x v="0"/>
    <x v="5"/>
    <s v="Longer-Life Soft White Bulbs"/>
    <n v="9.24"/>
    <n v="3"/>
    <n v="0"/>
    <n v="4.4352"/>
  </r>
  <r>
    <n v="4857"/>
    <x v="2404"/>
    <x v="1"/>
    <x v="1004"/>
    <n v="40925"/>
    <s v="Standard Class"/>
    <s v="PB-19150"/>
    <s v="Philip Brown"/>
    <x v="0"/>
    <s v="United States"/>
    <s v="Los Angeles"/>
    <x v="1"/>
    <n v="90004"/>
    <x v="1"/>
    <s v="OFF-BI-10003364"/>
    <x v="1"/>
    <x v="8"/>
    <s v="Binding Machine Supplies"/>
    <n v="70.00800000000001"/>
    <n v="3"/>
    <n v="0.2"/>
    <n v="24.502800000000001"/>
  </r>
  <r>
    <n v="4858"/>
    <x v="2404"/>
    <x v="1"/>
    <x v="1004"/>
    <n v="40925"/>
    <s v="Standard Class"/>
    <s v="PB-19150"/>
    <s v="Philip Brown"/>
    <x v="0"/>
    <s v="United States"/>
    <s v="Los Angeles"/>
    <x v="1"/>
    <n v="90004"/>
    <x v="1"/>
    <s v="FUR-FU-10001861"/>
    <x v="0"/>
    <x v="5"/>
    <s v="Floodlight Indoor Halogen Bulbs, 1 Bulb per Pack, 60 Watts"/>
    <n v="77.599999999999994"/>
    <n v="4"/>
    <n v="0"/>
    <n v="38.023999999999994"/>
  </r>
  <r>
    <n v="4859"/>
    <x v="2404"/>
    <x v="1"/>
    <x v="1004"/>
    <n v="40925"/>
    <s v="Standard Class"/>
    <s v="PB-19150"/>
    <s v="Philip Brown"/>
    <x v="0"/>
    <s v="United States"/>
    <s v="Los Angeles"/>
    <x v="1"/>
    <n v="90004"/>
    <x v="1"/>
    <s v="FUR-FU-10004845"/>
    <x v="0"/>
    <x v="5"/>
    <s v="Deflect-o EconoMat Nonstudded, No Bevel Mat"/>
    <n v="464.84999999999997"/>
    <n v="9"/>
    <n v="0"/>
    <n v="92.969999999999985"/>
  </r>
  <r>
    <n v="4860"/>
    <x v="2405"/>
    <x v="3"/>
    <x v="934"/>
    <n v="41993"/>
    <s v="Standard Class"/>
    <s v="SS-20140"/>
    <s v="Saphhira Shifley"/>
    <x v="1"/>
    <s v="United States"/>
    <s v="Oak Park"/>
    <x v="10"/>
    <n v="60302"/>
    <x v="2"/>
    <s v="OFF-AR-10000823"/>
    <x v="1"/>
    <x v="6"/>
    <s v="Newell 307"/>
    <n v="10.192000000000002"/>
    <n v="7"/>
    <n v="0.2"/>
    <n v="1.0192000000000001"/>
  </r>
  <r>
    <n v="4861"/>
    <x v="2406"/>
    <x v="0"/>
    <x v="122"/>
    <n v="41633"/>
    <s v="Standard Class"/>
    <s v="GK-14620"/>
    <s v="Grace Kelly"/>
    <x v="1"/>
    <s v="United States"/>
    <s v="Morristown"/>
    <x v="30"/>
    <n v="7960"/>
    <x v="3"/>
    <s v="OFF-BI-10001359"/>
    <x v="1"/>
    <x v="8"/>
    <s v="GBC DocuBind TL300 Electric Binding System"/>
    <n v="1793.98"/>
    <n v="2"/>
    <n v="0"/>
    <n v="843.17059999999992"/>
  </r>
  <r>
    <n v="4862"/>
    <x v="2407"/>
    <x v="2"/>
    <x v="909"/>
    <n v="40649"/>
    <s v="Second Class"/>
    <s v="GM-14455"/>
    <s v="Gary Mitchum"/>
    <x v="2"/>
    <s v="United States"/>
    <s v="Austin"/>
    <x v="5"/>
    <n v="78745"/>
    <x v="2"/>
    <s v="TEC-PH-10001835"/>
    <x v="2"/>
    <x v="7"/>
    <s v="Jawbone JAMBOX Wireless Bluetooth Speaker"/>
    <n v="758.35200000000009"/>
    <n v="6"/>
    <n v="0.2"/>
    <n v="265.42320000000001"/>
  </r>
  <r>
    <n v="4863"/>
    <x v="2408"/>
    <x v="0"/>
    <x v="338"/>
    <n v="41593"/>
    <s v="Standard Class"/>
    <s v="SH-19975"/>
    <s v="Sally Hughsby"/>
    <x v="1"/>
    <s v="United States"/>
    <s v="New York City"/>
    <x v="15"/>
    <n v="10011"/>
    <x v="3"/>
    <s v="OFF-BI-10001191"/>
    <x v="1"/>
    <x v="8"/>
    <s v="Canvas Sectional Post Binders"/>
    <n v="20.368000000000002"/>
    <n v="1"/>
    <n v="0.2"/>
    <n v="7.3834"/>
  </r>
  <r>
    <n v="4864"/>
    <x v="2408"/>
    <x v="0"/>
    <x v="338"/>
    <n v="41593"/>
    <s v="Standard Class"/>
    <s v="SH-19975"/>
    <s v="Sally Hughsby"/>
    <x v="1"/>
    <s v="United States"/>
    <s v="New York City"/>
    <x v="15"/>
    <n v="10011"/>
    <x v="3"/>
    <s v="OFF-BI-10003982"/>
    <x v="1"/>
    <x v="8"/>
    <s v="Wilson Jones Century Plastic Molded Ring Binders"/>
    <n v="49.847999999999999"/>
    <n v="3"/>
    <n v="0.2"/>
    <n v="16.823699999999999"/>
  </r>
  <r>
    <n v="4865"/>
    <x v="2409"/>
    <x v="3"/>
    <x v="335"/>
    <n v="41821"/>
    <s v="Standard Class"/>
    <s v="SC-20725"/>
    <s v="Steven Cartwright"/>
    <x v="0"/>
    <s v="United States"/>
    <s v="New York City"/>
    <x v="15"/>
    <n v="10024"/>
    <x v="3"/>
    <s v="TEC-PH-10001425"/>
    <x v="2"/>
    <x v="7"/>
    <s v="Mophie Juice Pack Helium for iPhone"/>
    <n v="239.96999999999997"/>
    <n v="3"/>
    <n v="0"/>
    <n v="67.191599999999994"/>
  </r>
  <r>
    <n v="4866"/>
    <x v="2410"/>
    <x v="3"/>
    <x v="38"/>
    <n v="41962"/>
    <s v="Standard Class"/>
    <s v="TT-21070"/>
    <s v="Ted Trevino"/>
    <x v="0"/>
    <s v="United States"/>
    <s v="Seattle"/>
    <x v="4"/>
    <n v="98103"/>
    <x v="1"/>
    <s v="FUR-CH-10001215"/>
    <x v="0"/>
    <x v="1"/>
    <s v="Global Troy Executive Leather Low-Back Tilter"/>
    <n v="2404.7040000000002"/>
    <n v="6"/>
    <n v="0.2"/>
    <n v="150.29399999999998"/>
  </r>
  <r>
    <n v="4867"/>
    <x v="2410"/>
    <x v="3"/>
    <x v="38"/>
    <n v="41962"/>
    <s v="Standard Class"/>
    <s v="TT-21070"/>
    <s v="Ted Trevino"/>
    <x v="0"/>
    <s v="United States"/>
    <s v="Seattle"/>
    <x v="4"/>
    <n v="98103"/>
    <x v="1"/>
    <s v="OFF-BI-10001718"/>
    <x v="1"/>
    <x v="8"/>
    <s v="GBC DocuBind P50 Personal Binding Machine"/>
    <n v="563.024"/>
    <n v="11"/>
    <n v="0.2"/>
    <n v="190.02059999999997"/>
  </r>
  <r>
    <n v="4868"/>
    <x v="2410"/>
    <x v="3"/>
    <x v="38"/>
    <n v="41962"/>
    <s v="Standard Class"/>
    <s v="TT-21070"/>
    <s v="Ted Trevino"/>
    <x v="0"/>
    <s v="United States"/>
    <s v="Seattle"/>
    <x v="4"/>
    <n v="98103"/>
    <x v="1"/>
    <s v="OFF-ST-10000991"/>
    <x v="1"/>
    <x v="4"/>
    <s v="Space Solutions HD Industrial Steel Shelving."/>
    <n v="344.90999999999997"/>
    <n v="3"/>
    <n v="0"/>
    <n v="10.347300000000004"/>
  </r>
  <r>
    <n v="4869"/>
    <x v="2410"/>
    <x v="3"/>
    <x v="38"/>
    <n v="41962"/>
    <s v="Standard Class"/>
    <s v="TT-21070"/>
    <s v="Ted Trevino"/>
    <x v="0"/>
    <s v="United States"/>
    <s v="Seattle"/>
    <x v="4"/>
    <n v="98103"/>
    <x v="1"/>
    <s v="OFF-LA-10001613"/>
    <x v="1"/>
    <x v="2"/>
    <s v="Avery File Folder Labels"/>
    <n v="8.64"/>
    <n v="3"/>
    <n v="0"/>
    <n v="4.2336"/>
  </r>
  <r>
    <n v="4870"/>
    <x v="2411"/>
    <x v="3"/>
    <x v="221"/>
    <n v="41973"/>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n v="41973"/>
    <s v="Standard Class"/>
    <s v="SC-20440"/>
    <s v="Shaun Chance"/>
    <x v="1"/>
    <s v="United States"/>
    <s v="Lancaster"/>
    <x v="9"/>
    <n v="17602"/>
    <x v="3"/>
    <s v="OFF-PA-10000675"/>
    <x v="1"/>
    <x v="10"/>
    <s v="Xerox 1919"/>
    <n v="229.54400000000001"/>
    <n v="7"/>
    <n v="0.2"/>
    <n v="83.209699999999998"/>
  </r>
  <r>
    <n v="4872"/>
    <x v="2412"/>
    <x v="3"/>
    <x v="979"/>
    <n v="41787"/>
    <s v="Standard Class"/>
    <s v="KL-16645"/>
    <s v="Ken Lonsdale"/>
    <x v="0"/>
    <s v="United States"/>
    <s v="Houston"/>
    <x v="5"/>
    <n v="77095"/>
    <x v="2"/>
    <s v="OFF-FA-10000840"/>
    <x v="1"/>
    <x v="13"/>
    <s v="OIC Thumb-Tacks"/>
    <n v="1.8239999999999998"/>
    <n v="2"/>
    <n v="0.2"/>
    <n v="0.61559999999999993"/>
  </r>
  <r>
    <n v="4873"/>
    <x v="2412"/>
    <x v="3"/>
    <x v="979"/>
    <n v="41787"/>
    <s v="Standard Class"/>
    <s v="KL-16645"/>
    <s v="Ken Lonsdale"/>
    <x v="0"/>
    <s v="United States"/>
    <s v="Houston"/>
    <x v="5"/>
    <n v="77095"/>
    <x v="2"/>
    <s v="OFF-AP-10001947"/>
    <x v="1"/>
    <x v="9"/>
    <s v="Acco 6 Outlet Guardian Premium Plus Surge Suppressor"/>
    <n v="18.319999999999997"/>
    <n v="5"/>
    <n v="0.8"/>
    <n v="-46.716000000000008"/>
  </r>
  <r>
    <n v="4874"/>
    <x v="2412"/>
    <x v="3"/>
    <x v="979"/>
    <n v="41787"/>
    <s v="Standard Class"/>
    <s v="KL-16645"/>
    <s v="Ken Lonsdale"/>
    <x v="0"/>
    <s v="United States"/>
    <s v="Houston"/>
    <x v="5"/>
    <n v="77095"/>
    <x v="2"/>
    <s v="OFF-ST-10002301"/>
    <x v="1"/>
    <x v="4"/>
    <s v="Tennsco Commercial Shelving"/>
    <n v="48.816000000000003"/>
    <n v="3"/>
    <n v="0.2"/>
    <n v="-11.593800000000005"/>
  </r>
  <r>
    <n v="4875"/>
    <x v="2412"/>
    <x v="3"/>
    <x v="979"/>
    <n v="41787"/>
    <s v="Standard Class"/>
    <s v="KL-16645"/>
    <s v="Ken Lonsdale"/>
    <x v="0"/>
    <s v="United States"/>
    <s v="Houston"/>
    <x v="5"/>
    <n v="77095"/>
    <x v="2"/>
    <s v="OFF-BI-10001922"/>
    <x v="1"/>
    <x v="8"/>
    <s v="Storex Dura Pro Binders"/>
    <n v="1.1879999999999997"/>
    <n v="1"/>
    <n v="0.8"/>
    <n v="-1.9602000000000008"/>
  </r>
  <r>
    <n v="4876"/>
    <x v="2413"/>
    <x v="2"/>
    <x v="266"/>
    <n v="40884"/>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n v="40825"/>
    <s v="Standard Class"/>
    <s v="SL-20155"/>
    <s v="Sara Luxemburg"/>
    <x v="2"/>
    <s v="United States"/>
    <s v="Durham"/>
    <x v="3"/>
    <n v="27707"/>
    <x v="0"/>
    <s v="OFF-ST-10000532"/>
    <x v="1"/>
    <x v="4"/>
    <s v="Advantus Rolling Drawer Organizers"/>
    <n v="61.567999999999998"/>
    <n v="2"/>
    <n v="0.2"/>
    <n v="4.6175999999999995"/>
  </r>
  <r>
    <n v="4878"/>
    <x v="2414"/>
    <x v="2"/>
    <x v="462"/>
    <n v="40825"/>
    <s v="Standard Class"/>
    <s v="SL-20155"/>
    <s v="Sara Luxemburg"/>
    <x v="2"/>
    <s v="United States"/>
    <s v="Durham"/>
    <x v="3"/>
    <n v="27707"/>
    <x v="0"/>
    <s v="OFF-AR-10002335"/>
    <x v="1"/>
    <x v="6"/>
    <s v="DIXON Oriole Pencils"/>
    <n v="6.1920000000000002"/>
    <n v="3"/>
    <n v="0.2"/>
    <n v="0.46440000000000037"/>
  </r>
  <r>
    <n v="4879"/>
    <x v="2415"/>
    <x v="0"/>
    <x v="875"/>
    <n v="41487"/>
    <s v="First Class"/>
    <s v="PW-19240"/>
    <s v="Pierre Wener"/>
    <x v="0"/>
    <s v="United States"/>
    <s v="Pensacola"/>
    <x v="2"/>
    <n v="32503"/>
    <x v="0"/>
    <s v="OFF-BI-10000201"/>
    <x v="1"/>
    <x v="8"/>
    <s v="Avery Triangle Shaped Sheet Lifters, Black, 2/Pack"/>
    <n v="2.2140000000000004"/>
    <n v="3"/>
    <n v="0.7"/>
    <n v="-1.4760000000000004"/>
  </r>
  <r>
    <n v="4880"/>
    <x v="2416"/>
    <x v="3"/>
    <x v="808"/>
    <n v="41949"/>
    <s v="Second Class"/>
    <s v="TB-21175"/>
    <s v="Thomas Boland"/>
    <x v="1"/>
    <s v="United States"/>
    <s v="Henderson"/>
    <x v="0"/>
    <n v="42420"/>
    <x v="0"/>
    <s v="OFF-EN-10004846"/>
    <x v="1"/>
    <x v="12"/>
    <s v="Letter or Legal Size Expandable Poly String Tie Envelopes"/>
    <n v="5.32"/>
    <n v="2"/>
    <n v="0"/>
    <n v="2.6068000000000002"/>
  </r>
  <r>
    <n v="4881"/>
    <x v="2416"/>
    <x v="3"/>
    <x v="808"/>
    <n v="41949"/>
    <s v="Second Class"/>
    <s v="TB-21175"/>
    <s v="Thomas Boland"/>
    <x v="1"/>
    <s v="United States"/>
    <s v="Henderson"/>
    <x v="0"/>
    <n v="42420"/>
    <x v="0"/>
    <s v="FUR-CH-10000454"/>
    <x v="0"/>
    <x v="1"/>
    <s v="Hon Deluxe Fabric Upholstered Stacking Chairs, Rounded Back"/>
    <n v="975.92"/>
    <n v="4"/>
    <n v="0"/>
    <n v="292.77599999999995"/>
  </r>
  <r>
    <n v="4882"/>
    <x v="2416"/>
    <x v="3"/>
    <x v="808"/>
    <n v="41949"/>
    <s v="Second Class"/>
    <s v="TB-21175"/>
    <s v="Thomas Boland"/>
    <x v="1"/>
    <s v="United States"/>
    <s v="Henderson"/>
    <x v="0"/>
    <n v="42420"/>
    <x v="0"/>
    <s v="TEC-AC-10004145"/>
    <x v="2"/>
    <x v="11"/>
    <s v="Logitech diNovo Edge Keyboard"/>
    <n v="2249.91"/>
    <n v="9"/>
    <n v="0"/>
    <n v="517.47930000000008"/>
  </r>
  <r>
    <n v="4883"/>
    <x v="2416"/>
    <x v="3"/>
    <x v="808"/>
    <n v="41949"/>
    <s v="Second Class"/>
    <s v="TB-21175"/>
    <s v="Thomas Boland"/>
    <x v="1"/>
    <s v="United States"/>
    <s v="Henderson"/>
    <x v="0"/>
    <n v="42420"/>
    <x v="0"/>
    <s v="OFF-ST-10001580"/>
    <x v="1"/>
    <x v="4"/>
    <s v="Super Decoflex Portable Personal File"/>
    <n v="59.92"/>
    <n v="4"/>
    <n v="0"/>
    <n v="16.7776"/>
  </r>
  <r>
    <n v="4884"/>
    <x v="2417"/>
    <x v="3"/>
    <x v="144"/>
    <n v="41714"/>
    <s v="Standard Class"/>
    <s v="AH-10210"/>
    <s v="Alan Hwang"/>
    <x v="0"/>
    <s v="United States"/>
    <s v="Anaheim"/>
    <x v="1"/>
    <n v="92804"/>
    <x v="1"/>
    <s v="OFF-BI-10003876"/>
    <x v="1"/>
    <x v="8"/>
    <s v="Green Canvas Binder for 8-1/2&quot; x 14&quot; Sheets"/>
    <n v="171.20000000000002"/>
    <n v="5"/>
    <n v="0.2"/>
    <n v="64.199999999999989"/>
  </r>
  <r>
    <n v="4885"/>
    <x v="2417"/>
    <x v="3"/>
    <x v="144"/>
    <n v="41714"/>
    <s v="Standard Class"/>
    <s v="AH-10210"/>
    <s v="Alan Hwang"/>
    <x v="0"/>
    <s v="United States"/>
    <s v="Anaheim"/>
    <x v="1"/>
    <n v="92804"/>
    <x v="1"/>
    <s v="OFF-AR-10001972"/>
    <x v="1"/>
    <x v="6"/>
    <s v="Newell 323"/>
    <n v="3.36"/>
    <n v="2"/>
    <n v="0"/>
    <n v="0.87360000000000015"/>
  </r>
  <r>
    <n v="4886"/>
    <x v="2418"/>
    <x v="2"/>
    <x v="757"/>
    <n v="40897"/>
    <s v="Standard Class"/>
    <s v="SC-20695"/>
    <s v="Steve Chapman"/>
    <x v="1"/>
    <s v="United States"/>
    <s v="Detroit"/>
    <x v="12"/>
    <n v="48227"/>
    <x v="2"/>
    <s v="OFF-PA-10000595"/>
    <x v="1"/>
    <x v="10"/>
    <s v="Xerox 1929"/>
    <n v="114.2"/>
    <n v="5"/>
    <n v="0"/>
    <n v="52.531999999999996"/>
  </r>
  <r>
    <n v="4887"/>
    <x v="2419"/>
    <x v="0"/>
    <x v="85"/>
    <n v="41610"/>
    <s v="Second Class"/>
    <s v="RF-19345"/>
    <s v="Randy Ferguson"/>
    <x v="1"/>
    <s v="United States"/>
    <s v="Marietta"/>
    <x v="32"/>
    <n v="30062"/>
    <x v="0"/>
    <s v="FUR-CH-10004477"/>
    <x v="0"/>
    <x v="1"/>
    <s v="Global Push Button Manager's Chair, Indigo"/>
    <n v="182.67000000000002"/>
    <n v="3"/>
    <n v="0"/>
    <n v="52.974299999999992"/>
  </r>
  <r>
    <n v="4888"/>
    <x v="2419"/>
    <x v="0"/>
    <x v="85"/>
    <n v="41610"/>
    <s v="Second Class"/>
    <s v="RF-19345"/>
    <s v="Randy Ferguson"/>
    <x v="1"/>
    <s v="United States"/>
    <s v="Marietta"/>
    <x v="32"/>
    <n v="30062"/>
    <x v="0"/>
    <s v="TEC-AC-10003441"/>
    <x v="2"/>
    <x v="11"/>
    <s v="Kingston Digital DataTraveler 32GB USB 2.0"/>
    <n v="101.69999999999999"/>
    <n v="6"/>
    <n v="0"/>
    <n v="6.1019999999999968"/>
  </r>
  <r>
    <n v="4889"/>
    <x v="2419"/>
    <x v="0"/>
    <x v="85"/>
    <n v="41610"/>
    <s v="Second Class"/>
    <s v="RF-19345"/>
    <s v="Randy Ferguson"/>
    <x v="1"/>
    <s v="United States"/>
    <s v="Marietta"/>
    <x v="32"/>
    <n v="30062"/>
    <x v="0"/>
    <s v="OFF-ST-10004459"/>
    <x v="1"/>
    <x v="4"/>
    <s v="Tennsco Single-Tier Lockers"/>
    <n v="1126.02"/>
    <n v="3"/>
    <n v="0"/>
    <n v="56.300999999999988"/>
  </r>
  <r>
    <n v="4890"/>
    <x v="2419"/>
    <x v="0"/>
    <x v="85"/>
    <n v="41610"/>
    <s v="Second Class"/>
    <s v="RF-19345"/>
    <s v="Randy Ferguson"/>
    <x v="1"/>
    <s v="United States"/>
    <s v="Marietta"/>
    <x v="32"/>
    <n v="30062"/>
    <x v="0"/>
    <s v="OFF-ST-10003805"/>
    <x v="1"/>
    <x v="4"/>
    <s v="24 Capacity Maxi Data Binder Racks, Pearl"/>
    <n v="1263.3000000000002"/>
    <n v="6"/>
    <n v="0"/>
    <n v="315.82499999999993"/>
  </r>
  <r>
    <n v="4891"/>
    <x v="2420"/>
    <x v="0"/>
    <x v="443"/>
    <n v="41639"/>
    <s v="Standard Class"/>
    <s v="EH-13765"/>
    <s v="Edward Hooks"/>
    <x v="1"/>
    <s v="United States"/>
    <s v="Seattle"/>
    <x v="4"/>
    <n v="98103"/>
    <x v="1"/>
    <s v="OFF-AR-10001246"/>
    <x v="1"/>
    <x v="6"/>
    <s v="Newell 317"/>
    <n v="8.82"/>
    <n v="3"/>
    <n v="0"/>
    <n v="2.5577999999999994"/>
  </r>
  <r>
    <n v="4892"/>
    <x v="2420"/>
    <x v="0"/>
    <x v="443"/>
    <n v="41639"/>
    <s v="Standard Class"/>
    <s v="EH-13765"/>
    <s v="Edward Hooks"/>
    <x v="1"/>
    <s v="United States"/>
    <s v="Seattle"/>
    <x v="4"/>
    <n v="98103"/>
    <x v="1"/>
    <s v="OFF-PA-10001295"/>
    <x v="1"/>
    <x v="10"/>
    <s v="Computer Printout Paper with Letter-Trim Perforations"/>
    <n v="37.94"/>
    <n v="2"/>
    <n v="0"/>
    <n v="18.211199999999998"/>
  </r>
  <r>
    <n v="4893"/>
    <x v="2420"/>
    <x v="0"/>
    <x v="443"/>
    <n v="41639"/>
    <s v="Standard Class"/>
    <s v="EH-13765"/>
    <s v="Edward Hooks"/>
    <x v="1"/>
    <s v="United States"/>
    <s v="Seattle"/>
    <x v="4"/>
    <n v="98103"/>
    <x v="1"/>
    <s v="OFF-AR-10001231"/>
    <x v="1"/>
    <x v="6"/>
    <s v="Sanford EarthWrite Recycled Pencils, Medium Soft, #2"/>
    <n v="4.2"/>
    <n v="2"/>
    <n v="0"/>
    <n v="1.1760000000000002"/>
  </r>
  <r>
    <n v="4894"/>
    <x v="2420"/>
    <x v="0"/>
    <x v="443"/>
    <n v="41639"/>
    <s v="Standard Class"/>
    <s v="EH-13765"/>
    <s v="Edward Hooks"/>
    <x v="1"/>
    <s v="United States"/>
    <s v="Seattle"/>
    <x v="4"/>
    <n v="98103"/>
    <x v="1"/>
    <s v="OFF-ST-10002743"/>
    <x v="1"/>
    <x v="4"/>
    <s v="SAFCO Boltless Steel Shelving"/>
    <n v="227.28"/>
    <n v="2"/>
    <n v="0"/>
    <n v="2.2727999999999895"/>
  </r>
  <r>
    <n v="4895"/>
    <x v="2420"/>
    <x v="0"/>
    <x v="443"/>
    <n v="41639"/>
    <s v="Standard Class"/>
    <s v="EH-13765"/>
    <s v="Edward Hooks"/>
    <x v="1"/>
    <s v="United States"/>
    <s v="Seattle"/>
    <x v="4"/>
    <n v="98103"/>
    <x v="1"/>
    <s v="OFF-PA-10004327"/>
    <x v="1"/>
    <x v="10"/>
    <s v="Xerox 1911"/>
    <n v="47.9"/>
    <n v="1"/>
    <n v="0"/>
    <n v="22.991999999999997"/>
  </r>
  <r>
    <n v="4896"/>
    <x v="2420"/>
    <x v="0"/>
    <x v="443"/>
    <n v="41639"/>
    <s v="Standard Class"/>
    <s v="EH-13765"/>
    <s v="Edward Hooks"/>
    <x v="1"/>
    <s v="United States"/>
    <s v="Seattle"/>
    <x v="4"/>
    <n v="98103"/>
    <x v="1"/>
    <s v="OFF-EN-10004773"/>
    <x v="1"/>
    <x v="12"/>
    <s v="Staples"/>
    <n v="61.96"/>
    <n v="2"/>
    <n v="0"/>
    <n v="30.360399999999998"/>
  </r>
  <r>
    <n v="4897"/>
    <x v="2420"/>
    <x v="0"/>
    <x v="443"/>
    <n v="41639"/>
    <s v="Standard Class"/>
    <s v="EH-13765"/>
    <s v="Edward Hooks"/>
    <x v="1"/>
    <s v="United States"/>
    <s v="Seattle"/>
    <x v="4"/>
    <n v="98103"/>
    <x v="1"/>
    <s v="OFF-ST-10003470"/>
    <x v="1"/>
    <x v="4"/>
    <s v="Tennsco Snap-Together Open Shelving Units, Starter Sets and Add-On Units"/>
    <n v="1117.92"/>
    <n v="4"/>
    <n v="0"/>
    <n v="55.895999999999958"/>
  </r>
  <r>
    <n v="4898"/>
    <x v="2421"/>
    <x v="2"/>
    <x v="771"/>
    <n v="40833"/>
    <s v="First Class"/>
    <s v="AC-10660"/>
    <s v="Anna Chung"/>
    <x v="0"/>
    <s v="United States"/>
    <s v="Parma"/>
    <x v="24"/>
    <n v="44134"/>
    <x v="3"/>
    <s v="FUR-CH-10003761"/>
    <x v="0"/>
    <x v="1"/>
    <s v="Global Italian Leather Office Chair"/>
    <n v="183.37199999999999"/>
    <n v="2"/>
    <n v="0.3"/>
    <n v="-7.8588000000000022"/>
  </r>
  <r>
    <n v="4899"/>
    <x v="2421"/>
    <x v="2"/>
    <x v="771"/>
    <n v="40833"/>
    <s v="First Class"/>
    <s v="AC-10660"/>
    <s v="Anna Chung"/>
    <x v="0"/>
    <s v="United States"/>
    <s v="Parma"/>
    <x v="24"/>
    <n v="44134"/>
    <x v="3"/>
    <s v="OFF-PA-10002230"/>
    <x v="1"/>
    <x v="10"/>
    <s v="Xerox 1897"/>
    <n v="7.9680000000000009"/>
    <n v="2"/>
    <n v="0.2"/>
    <n v="2.8884000000000007"/>
  </r>
  <r>
    <n v="4900"/>
    <x v="2422"/>
    <x v="0"/>
    <x v="250"/>
    <n v="41514"/>
    <s v="Standard Class"/>
    <s v="SG-20470"/>
    <s v="Sheri Gordon"/>
    <x v="0"/>
    <s v="United States"/>
    <s v="Gresham"/>
    <x v="21"/>
    <n v="97030"/>
    <x v="1"/>
    <s v="OFF-BI-10000088"/>
    <x v="1"/>
    <x v="8"/>
    <s v="GBC Imprintable Covers"/>
    <n v="26.352000000000004"/>
    <n v="8"/>
    <n v="0.7"/>
    <n v="-18.446399999999997"/>
  </r>
  <r>
    <n v="4901"/>
    <x v="2423"/>
    <x v="3"/>
    <x v="94"/>
    <n v="41995"/>
    <s v="Standard Class"/>
    <s v="CA-12310"/>
    <s v="Christine Abelman"/>
    <x v="1"/>
    <s v="United States"/>
    <s v="Anaheim"/>
    <x v="1"/>
    <n v="92804"/>
    <x v="1"/>
    <s v="OFF-ST-10001526"/>
    <x v="1"/>
    <x v="4"/>
    <s v="Iceberg Mobile Mega Data/Printer Cart "/>
    <n v="481.32"/>
    <n v="4"/>
    <n v="0"/>
    <n v="125.14319999999998"/>
  </r>
  <r>
    <n v="4902"/>
    <x v="2423"/>
    <x v="3"/>
    <x v="94"/>
    <n v="41995"/>
    <s v="Standard Class"/>
    <s v="CA-12310"/>
    <s v="Christine Abelman"/>
    <x v="1"/>
    <s v="United States"/>
    <s v="Anaheim"/>
    <x v="1"/>
    <n v="92804"/>
    <x v="1"/>
    <s v="OFF-SU-10002557"/>
    <x v="1"/>
    <x v="14"/>
    <s v="Fiskars Spring-Action Scissors"/>
    <n v="13.98"/>
    <n v="1"/>
    <n v="0"/>
    <n v="3.6348000000000003"/>
  </r>
  <r>
    <n v="4903"/>
    <x v="2424"/>
    <x v="3"/>
    <x v="469"/>
    <n v="41711"/>
    <s v="Standard Class"/>
    <s v="SH-20395"/>
    <s v="Shahid Hopkins"/>
    <x v="0"/>
    <s v="United States"/>
    <s v="New York City"/>
    <x v="15"/>
    <n v="10035"/>
    <x v="3"/>
    <s v="OFF-BI-10003669"/>
    <x v="1"/>
    <x v="8"/>
    <s v="3M Organizer Strips"/>
    <n v="25.92"/>
    <n v="6"/>
    <n v="0.2"/>
    <n v="9.0719999999999992"/>
  </r>
  <r>
    <n v="4904"/>
    <x v="2424"/>
    <x v="3"/>
    <x v="469"/>
    <n v="41711"/>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n v="40880"/>
    <s v="Second Class"/>
    <s v="MC-17605"/>
    <s v="Matt Connell"/>
    <x v="1"/>
    <s v="United States"/>
    <s v="Houston"/>
    <x v="5"/>
    <n v="77070"/>
    <x v="2"/>
    <s v="FUR-CH-10003746"/>
    <x v="0"/>
    <x v="1"/>
    <s v="Hon 4070 Series Pagoda Round Back Stacking Chairs"/>
    <n v="674.05799999999999"/>
    <n v="3"/>
    <n v="0.3"/>
    <n v="-19.258800000000008"/>
  </r>
  <r>
    <n v="4906"/>
    <x v="2426"/>
    <x v="2"/>
    <x v="1005"/>
    <n v="40832"/>
    <s v="Second Class"/>
    <s v="JE-15610"/>
    <s v="Jim Epp"/>
    <x v="1"/>
    <s v="United States"/>
    <s v="Concord"/>
    <x v="38"/>
    <n v="3301"/>
    <x v="3"/>
    <s v="OFF-BI-10003476"/>
    <x v="1"/>
    <x v="8"/>
    <s v="Avery Metallic Poly Binders"/>
    <n v="22.92"/>
    <n v="4"/>
    <n v="0"/>
    <n v="11.0016"/>
  </r>
  <r>
    <n v="4907"/>
    <x v="2426"/>
    <x v="2"/>
    <x v="1005"/>
    <n v="40832"/>
    <s v="Second Class"/>
    <s v="JE-15610"/>
    <s v="Jim Epp"/>
    <x v="1"/>
    <s v="United States"/>
    <s v="Concord"/>
    <x v="38"/>
    <n v="3301"/>
    <x v="3"/>
    <s v="OFF-ST-10001469"/>
    <x v="1"/>
    <x v="4"/>
    <s v="Fellowes Bankers Box Recycled Super Stor/Drawer"/>
    <n v="269.89999999999998"/>
    <n v="5"/>
    <n v="0"/>
    <n v="16.193999999999988"/>
  </r>
  <r>
    <n v="4908"/>
    <x v="2427"/>
    <x v="2"/>
    <x v="728"/>
    <n v="40870"/>
    <s v="Second Class"/>
    <s v="MS-17530"/>
    <s v="MaryBeth Skach"/>
    <x v="0"/>
    <s v="United States"/>
    <s v="Fairfield"/>
    <x v="24"/>
    <n v="45014"/>
    <x v="3"/>
    <s v="OFF-BI-10001757"/>
    <x v="1"/>
    <x v="8"/>
    <s v="Pressboard Hanging Data Binders for Unburst Sheets"/>
    <n v="11.808000000000002"/>
    <n v="8"/>
    <n v="0.7"/>
    <n v="-8.659200000000002"/>
  </r>
  <r>
    <n v="4909"/>
    <x v="2427"/>
    <x v="2"/>
    <x v="728"/>
    <n v="40870"/>
    <s v="Second Class"/>
    <s v="MS-17530"/>
    <s v="MaryBeth Skach"/>
    <x v="0"/>
    <s v="United States"/>
    <s v="Fairfield"/>
    <x v="24"/>
    <n v="45014"/>
    <x v="3"/>
    <s v="TEC-PH-10004875"/>
    <x v="2"/>
    <x v="7"/>
    <s v="PNY Rapid USB Car Charger - Black"/>
    <n v="9.5879999999999992"/>
    <n v="2"/>
    <n v="0.4"/>
    <n v="-2.0773999999999999"/>
  </r>
  <r>
    <n v="4910"/>
    <x v="2428"/>
    <x v="3"/>
    <x v="424"/>
    <n v="41658"/>
    <s v="Standard Class"/>
    <s v="BH-11710"/>
    <s v="Brosina Hoffman"/>
    <x v="0"/>
    <s v="United States"/>
    <s v="Johnson City"/>
    <x v="18"/>
    <n v="37604"/>
    <x v="0"/>
    <s v="OFF-EN-10001219"/>
    <x v="1"/>
    <x v="12"/>
    <s v="#10- 4 1/8&quot; x 9 1/2&quot; Security-Tint Envelopes"/>
    <n v="18.335999999999999"/>
    <n v="3"/>
    <n v="0.2"/>
    <n v="6.6467999999999989"/>
  </r>
  <r>
    <n v="4911"/>
    <x v="2428"/>
    <x v="3"/>
    <x v="424"/>
    <n v="41658"/>
    <s v="Standard Class"/>
    <s v="BH-11710"/>
    <s v="Brosina Hoffman"/>
    <x v="0"/>
    <s v="United States"/>
    <s v="Johnson City"/>
    <x v="18"/>
    <n v="37604"/>
    <x v="0"/>
    <s v="OFF-PA-10000019"/>
    <x v="1"/>
    <x v="10"/>
    <s v="Xerox 1931"/>
    <n v="36.288000000000011"/>
    <n v="7"/>
    <n v="0.2"/>
    <n v="12.700800000000001"/>
  </r>
  <r>
    <n v="4912"/>
    <x v="2428"/>
    <x v="3"/>
    <x v="424"/>
    <n v="41658"/>
    <s v="Standard Class"/>
    <s v="BH-11710"/>
    <s v="Brosina Hoffman"/>
    <x v="0"/>
    <s v="United States"/>
    <s v="Johnson City"/>
    <x v="18"/>
    <n v="37604"/>
    <x v="0"/>
    <s v="TEC-PH-10001924"/>
    <x v="2"/>
    <x v="7"/>
    <s v="iHome FM Clock Radio with Lightning Dock"/>
    <n v="111.98399999999999"/>
    <n v="2"/>
    <n v="0.2"/>
    <n v="6.9990000000000059"/>
  </r>
  <r>
    <n v="4913"/>
    <x v="2428"/>
    <x v="3"/>
    <x v="424"/>
    <n v="41658"/>
    <s v="Standard Class"/>
    <s v="BH-11710"/>
    <s v="Brosina Hoffman"/>
    <x v="0"/>
    <s v="United States"/>
    <s v="Johnson City"/>
    <x v="18"/>
    <n v="37604"/>
    <x v="0"/>
    <s v="OFF-BI-10002003"/>
    <x v="1"/>
    <x v="8"/>
    <s v="Ibico Presentation Index for Binding Systems"/>
    <n v="5.9700000000000006"/>
    <n v="5"/>
    <n v="0.7"/>
    <n v="-4.577"/>
  </r>
  <r>
    <n v="4914"/>
    <x v="2428"/>
    <x v="3"/>
    <x v="424"/>
    <n v="41658"/>
    <s v="Standard Class"/>
    <s v="BH-11710"/>
    <s v="Brosina Hoffman"/>
    <x v="0"/>
    <s v="United States"/>
    <s v="Johnson City"/>
    <x v="18"/>
    <n v="37604"/>
    <x v="0"/>
    <s v="OFF-BI-10003727"/>
    <x v="1"/>
    <x v="8"/>
    <s v="Avery Durable Slant Ring Binders With Label Holder"/>
    <n v="2.508"/>
    <n v="2"/>
    <n v="0.7"/>
    <n v="-1.8391999999999999"/>
  </r>
  <r>
    <n v="4915"/>
    <x v="2429"/>
    <x v="1"/>
    <x v="496"/>
    <n v="41178"/>
    <s v="Second Class"/>
    <s v="ME-17725"/>
    <s v="Max Engle"/>
    <x v="0"/>
    <s v="United States"/>
    <s v="Seattle"/>
    <x v="4"/>
    <n v="98105"/>
    <x v="1"/>
    <s v="OFF-AR-10004042"/>
    <x v="1"/>
    <x v="6"/>
    <s v="BOSTON Model 1800 Electric Pencil Sharpeners, Putty/Woodgrain"/>
    <n v="35.96"/>
    <n v="2"/>
    <n v="0"/>
    <n v="10.428399999999996"/>
  </r>
  <r>
    <n v="4916"/>
    <x v="2429"/>
    <x v="1"/>
    <x v="496"/>
    <n v="41178"/>
    <s v="Second Class"/>
    <s v="ME-17725"/>
    <s v="Max Engle"/>
    <x v="0"/>
    <s v="United States"/>
    <s v="Seattle"/>
    <x v="4"/>
    <n v="98105"/>
    <x v="1"/>
    <s v="OFF-BI-10001097"/>
    <x v="1"/>
    <x v="8"/>
    <s v="Avery Hole Reinforcements"/>
    <n v="14.952000000000002"/>
    <n v="3"/>
    <n v="0.2"/>
    <n v="5.4201000000000006"/>
  </r>
  <r>
    <n v="4917"/>
    <x v="2430"/>
    <x v="3"/>
    <x v="449"/>
    <n v="41924"/>
    <s v="Second Class"/>
    <s v="MB-17305"/>
    <s v="Maria Bertelson"/>
    <x v="0"/>
    <s v="United States"/>
    <s v="League City"/>
    <x v="5"/>
    <n v="77573"/>
    <x v="2"/>
    <s v="OFF-AR-10004344"/>
    <x v="1"/>
    <x v="6"/>
    <s v="Bulldog Vacuum Base Pencil Sharpener"/>
    <n v="67.144000000000005"/>
    <n v="7"/>
    <n v="0.2"/>
    <n v="5.8750999999999962"/>
  </r>
  <r>
    <n v="4918"/>
    <x v="2430"/>
    <x v="3"/>
    <x v="449"/>
    <n v="41924"/>
    <s v="Second Class"/>
    <s v="MB-17305"/>
    <s v="Maria Bertelson"/>
    <x v="0"/>
    <s v="United States"/>
    <s v="League City"/>
    <x v="5"/>
    <n v="77573"/>
    <x v="2"/>
    <s v="FUR-CH-10001802"/>
    <x v="0"/>
    <x v="1"/>
    <s v="Hon Every-Day Chair Series Swivel Task Chairs"/>
    <n v="254.05799999999999"/>
    <n v="3"/>
    <n v="0.3"/>
    <n v="-32.664599999999993"/>
  </r>
  <r>
    <n v="4919"/>
    <x v="2431"/>
    <x v="0"/>
    <x v="1006"/>
    <n v="41281"/>
    <s v="Standard Class"/>
    <s v="BM-11575"/>
    <s v="Brendan Murry"/>
    <x v="1"/>
    <s v="United States"/>
    <s v="Gaithersburg"/>
    <x v="39"/>
    <n v="20877"/>
    <x v="3"/>
    <s v="FUR-BO-10004709"/>
    <x v="0"/>
    <x v="0"/>
    <s v="Bush Westfield Collection Bookcases, Medium Cherry Finish"/>
    <n v="173.94"/>
    <n v="3"/>
    <n v="0"/>
    <n v="38.266800000000003"/>
  </r>
  <r>
    <n v="4920"/>
    <x v="2431"/>
    <x v="0"/>
    <x v="1006"/>
    <n v="41281"/>
    <s v="Standard Class"/>
    <s v="BM-11575"/>
    <s v="Brendan Murry"/>
    <x v="1"/>
    <s v="United States"/>
    <s v="Gaithersburg"/>
    <x v="39"/>
    <n v="20877"/>
    <x v="3"/>
    <s v="TEC-PH-10000455"/>
    <x v="2"/>
    <x v="7"/>
    <s v="GE 30522EE2"/>
    <n v="231.98"/>
    <n v="2"/>
    <n v="0"/>
    <n v="67.274199999999979"/>
  </r>
  <r>
    <n v="4921"/>
    <x v="2432"/>
    <x v="3"/>
    <x v="971"/>
    <n v="41875"/>
    <s v="Standard Class"/>
    <s v="SC-20575"/>
    <s v="Sonia Cooley"/>
    <x v="0"/>
    <s v="United States"/>
    <s v="Chicago"/>
    <x v="10"/>
    <n v="60653"/>
    <x v="2"/>
    <s v="OFF-BI-10002393"/>
    <x v="1"/>
    <x v="8"/>
    <s v="Binder Posts"/>
    <n v="2.2959999999999994"/>
    <n v="2"/>
    <n v="0.8"/>
    <n v="-3.9032000000000009"/>
  </r>
  <r>
    <n v="4922"/>
    <x v="2433"/>
    <x v="3"/>
    <x v="53"/>
    <n v="42003"/>
    <s v="Second Class"/>
    <s v="MH-18115"/>
    <s v="Mick Hernandez"/>
    <x v="2"/>
    <s v="United States"/>
    <s v="Huntsville"/>
    <x v="19"/>
    <n v="35810"/>
    <x v="0"/>
    <s v="OFF-PA-10004381"/>
    <x v="1"/>
    <x v="10"/>
    <s v="14-7/8 x 11 Blue Bar Computer Printout Paper"/>
    <n v="96.08"/>
    <n v="2"/>
    <n v="0"/>
    <n v="46.118399999999994"/>
  </r>
  <r>
    <n v="4923"/>
    <x v="2433"/>
    <x v="3"/>
    <x v="53"/>
    <n v="42003"/>
    <s v="Second Class"/>
    <s v="MH-18115"/>
    <s v="Mick Hernandez"/>
    <x v="2"/>
    <s v="United States"/>
    <s v="Huntsville"/>
    <x v="19"/>
    <n v="35810"/>
    <x v="0"/>
    <s v="OFF-FA-10003059"/>
    <x v="1"/>
    <x v="13"/>
    <s v="Assorted Color Push Pins"/>
    <n v="3.62"/>
    <n v="2"/>
    <n v="0"/>
    <n v="1.1945999999999999"/>
  </r>
  <r>
    <n v="4924"/>
    <x v="2433"/>
    <x v="3"/>
    <x v="53"/>
    <n v="42003"/>
    <s v="Second Class"/>
    <s v="MH-18115"/>
    <s v="Mick Hernandez"/>
    <x v="2"/>
    <s v="United States"/>
    <s v="Huntsville"/>
    <x v="19"/>
    <n v="35810"/>
    <x v="0"/>
    <s v="OFF-PA-10000994"/>
    <x v="1"/>
    <x v="10"/>
    <s v="Xerox 1915"/>
    <n v="629.09999999999991"/>
    <n v="6"/>
    <n v="0"/>
    <n v="301.96799999999996"/>
  </r>
  <r>
    <n v="4925"/>
    <x v="2433"/>
    <x v="3"/>
    <x v="53"/>
    <n v="42003"/>
    <s v="Second Class"/>
    <s v="MH-18115"/>
    <s v="Mick Hernandez"/>
    <x v="2"/>
    <s v="United States"/>
    <s v="Huntsville"/>
    <x v="19"/>
    <n v="35810"/>
    <x v="0"/>
    <s v="TEC-PH-10002890"/>
    <x v="2"/>
    <x v="7"/>
    <s v="AT&amp;T 17929 Lendline Telephone"/>
    <n v="90.48"/>
    <n v="2"/>
    <n v="0"/>
    <n v="23.524799999999999"/>
  </r>
  <r>
    <n v="4926"/>
    <x v="2434"/>
    <x v="3"/>
    <x v="18"/>
    <n v="41896"/>
    <s v="First Class"/>
    <s v="AR-10345"/>
    <s v="Alex Russell"/>
    <x v="1"/>
    <s v="United States"/>
    <s v="Lawrence"/>
    <x v="31"/>
    <n v="1841"/>
    <x v="3"/>
    <s v="OFF-AR-10003338"/>
    <x v="1"/>
    <x v="6"/>
    <s v="Eberhard Faber 3 1/2&quot; Golf Pencils"/>
    <n v="14.88"/>
    <n v="2"/>
    <n v="0"/>
    <n v="3.7200000000000006"/>
  </r>
  <r>
    <n v="4927"/>
    <x v="2435"/>
    <x v="3"/>
    <x v="15"/>
    <n v="41936"/>
    <s v="Standard Class"/>
    <s v="MO-17500"/>
    <s v="Mary O'Rourke"/>
    <x v="0"/>
    <s v="United States"/>
    <s v="Chicago"/>
    <x v="10"/>
    <n v="60623"/>
    <x v="2"/>
    <s v="FUR-TA-10003008"/>
    <x v="0"/>
    <x v="3"/>
    <s v="Lesro Round Back Collection Coffee Table, End Table"/>
    <n v="91.275000000000006"/>
    <n v="1"/>
    <n v="0.5"/>
    <n v="-67.543499999999995"/>
  </r>
  <r>
    <n v="4928"/>
    <x v="2436"/>
    <x v="3"/>
    <x v="96"/>
    <n v="41980"/>
    <s v="Standard Class"/>
    <s v="AD-10180"/>
    <s v="Alan Dominguez"/>
    <x v="2"/>
    <s v="United States"/>
    <s v="Fairfield"/>
    <x v="29"/>
    <n v="6824"/>
    <x v="3"/>
    <s v="OFF-PA-10001972"/>
    <x v="1"/>
    <x v="10"/>
    <s v="Xerox 214"/>
    <n v="19.440000000000001"/>
    <n v="3"/>
    <n v="0"/>
    <n v="9.3312000000000008"/>
  </r>
  <r>
    <n v="4929"/>
    <x v="2436"/>
    <x v="3"/>
    <x v="96"/>
    <n v="41980"/>
    <s v="Standard Class"/>
    <s v="AD-10180"/>
    <s v="Alan Dominguez"/>
    <x v="2"/>
    <s v="United States"/>
    <s v="Fairfield"/>
    <x v="29"/>
    <n v="6824"/>
    <x v="3"/>
    <s v="FUR-CH-10000155"/>
    <x v="0"/>
    <x v="1"/>
    <s v="Global Comet Stacking Armless Chair"/>
    <n v="897.15000000000009"/>
    <n v="3"/>
    <n v="0"/>
    <n v="251.20200000000003"/>
  </r>
  <r>
    <n v="4930"/>
    <x v="2437"/>
    <x v="2"/>
    <x v="814"/>
    <n v="40789"/>
    <s v="First Class"/>
    <s v="KD-16345"/>
    <s v="Katherine Ducich"/>
    <x v="0"/>
    <s v="United States"/>
    <s v="New York City"/>
    <x v="15"/>
    <n v="10009"/>
    <x v="3"/>
    <s v="OFF-AR-10000658"/>
    <x v="1"/>
    <x v="6"/>
    <s v="Newell 324"/>
    <n v="57.75"/>
    <n v="5"/>
    <n v="0"/>
    <n v="16.170000000000002"/>
  </r>
  <r>
    <n v="4931"/>
    <x v="2437"/>
    <x v="2"/>
    <x v="814"/>
    <n v="40789"/>
    <s v="First Class"/>
    <s v="KD-16345"/>
    <s v="Katherine Ducich"/>
    <x v="0"/>
    <s v="United States"/>
    <s v="New York City"/>
    <x v="15"/>
    <n v="10009"/>
    <x v="3"/>
    <s v="OFF-PA-10000349"/>
    <x v="1"/>
    <x v="10"/>
    <s v="Staples"/>
    <n v="14.940000000000001"/>
    <n v="3"/>
    <n v="0"/>
    <n v="7.0218000000000007"/>
  </r>
  <r>
    <n v="4932"/>
    <x v="2438"/>
    <x v="3"/>
    <x v="613"/>
    <n v="41729"/>
    <s v="Standard Class"/>
    <s v="FM-14215"/>
    <s v="Filia McAdams"/>
    <x v="1"/>
    <s v="United States"/>
    <s v="Seattle"/>
    <x v="4"/>
    <n v="98103"/>
    <x v="1"/>
    <s v="OFF-AR-10001446"/>
    <x v="1"/>
    <x v="6"/>
    <s v="Newell 309"/>
    <n v="23.1"/>
    <n v="2"/>
    <n v="0"/>
    <n v="6.93"/>
  </r>
  <r>
    <n v="4933"/>
    <x v="2439"/>
    <x v="1"/>
    <x v="694"/>
    <n v="41186"/>
    <s v="Standard Class"/>
    <s v="ZC-21910"/>
    <s v="Zuschuss Carroll"/>
    <x v="0"/>
    <s v="United States"/>
    <s v="Aurora"/>
    <x v="22"/>
    <n v="80013"/>
    <x v="1"/>
    <s v="OFF-EN-10004483"/>
    <x v="1"/>
    <x v="12"/>
    <s v="#10 White Business Envelopes,4 1/8 x 9 1/2"/>
    <n v="12.536000000000001"/>
    <n v="1"/>
    <n v="0.2"/>
    <n v="4.2308999999999983"/>
  </r>
  <r>
    <n v="4934"/>
    <x v="2439"/>
    <x v="1"/>
    <x v="694"/>
    <n v="41186"/>
    <s v="Standard Class"/>
    <s v="ZC-21910"/>
    <s v="Zuschuss Carroll"/>
    <x v="0"/>
    <s v="United States"/>
    <s v="Aurora"/>
    <x v="22"/>
    <n v="80013"/>
    <x v="1"/>
    <s v="OFF-BI-10002012"/>
    <x v="1"/>
    <x v="8"/>
    <s v="Wilson Jones Easy Flow II Sheet Lifters"/>
    <n v="1.0800000000000003"/>
    <n v="2"/>
    <n v="0.7"/>
    <n v="-0.79200000000000004"/>
  </r>
  <r>
    <n v="4935"/>
    <x v="2439"/>
    <x v="1"/>
    <x v="694"/>
    <n v="41186"/>
    <s v="Standard Class"/>
    <s v="ZC-21910"/>
    <s v="Zuschuss Carroll"/>
    <x v="0"/>
    <s v="United States"/>
    <s v="Aurora"/>
    <x v="22"/>
    <n v="80013"/>
    <x v="1"/>
    <s v="OFF-FA-10003021"/>
    <x v="1"/>
    <x v="13"/>
    <s v="Staples"/>
    <n v="4.5120000000000005"/>
    <n v="3"/>
    <n v="0.2"/>
    <n v="0.84599999999999964"/>
  </r>
  <r>
    <n v="4936"/>
    <x v="2440"/>
    <x v="1"/>
    <x v="1007"/>
    <n v="40989"/>
    <s v="Standard Class"/>
    <s v="KS-16300"/>
    <s v="Karen Seio"/>
    <x v="1"/>
    <s v="United States"/>
    <s v="Lehi"/>
    <x v="7"/>
    <n v="84043"/>
    <x v="1"/>
    <s v="TEC-PH-10003356"/>
    <x v="2"/>
    <x v="7"/>
    <s v="SmartStand Mobile Device Holder, Assorted Colors"/>
    <n v="16.776000000000003"/>
    <n v="3"/>
    <n v="0.2"/>
    <n v="1.6776"/>
  </r>
  <r>
    <n v="4937"/>
    <x v="2441"/>
    <x v="3"/>
    <x v="1008"/>
    <n v="41653"/>
    <s v="Standard Class"/>
    <s v="DP-13390"/>
    <s v="Dennis Pardue"/>
    <x v="2"/>
    <s v="United States"/>
    <s v="Tuscaloosa"/>
    <x v="19"/>
    <n v="35401"/>
    <x v="0"/>
    <s v="OFF-BI-10004728"/>
    <x v="1"/>
    <x v="8"/>
    <s v="Wilson Jones Turn Tabs Binder Tool for Ring Binders"/>
    <n v="33.74"/>
    <n v="7"/>
    <n v="0"/>
    <n v="15.5204"/>
  </r>
  <r>
    <n v="4938"/>
    <x v="2442"/>
    <x v="2"/>
    <x v="286"/>
    <n v="40562"/>
    <s v="Standard Class"/>
    <s v="BD-11605"/>
    <s v="Brian Dahlen"/>
    <x v="0"/>
    <s v="United States"/>
    <s v="San Francisco"/>
    <x v="1"/>
    <n v="94109"/>
    <x v="1"/>
    <s v="OFF-ST-10000078"/>
    <x v="1"/>
    <x v="4"/>
    <s v="Tennsco 6- and 18-Compartment Lockers"/>
    <n v="1325.8500000000001"/>
    <n v="5"/>
    <n v="0"/>
    <n v="238.65299999999991"/>
  </r>
  <r>
    <n v="4939"/>
    <x v="2442"/>
    <x v="2"/>
    <x v="286"/>
    <n v="40562"/>
    <s v="Standard Class"/>
    <s v="BD-11605"/>
    <s v="Brian Dahlen"/>
    <x v="0"/>
    <s v="United States"/>
    <s v="San Francisco"/>
    <x v="1"/>
    <n v="94109"/>
    <x v="1"/>
    <s v="FUR-BO-10003034"/>
    <x v="0"/>
    <x v="0"/>
    <s v="O'Sullivan Elevations Bookcase, Cherry Finish"/>
    <n v="333.99899999999997"/>
    <n v="3"/>
    <n v="0.15"/>
    <n v="3.9294000000000082"/>
  </r>
  <r>
    <n v="4940"/>
    <x v="2442"/>
    <x v="2"/>
    <x v="286"/>
    <n v="40562"/>
    <s v="Standard Class"/>
    <s v="BD-11605"/>
    <s v="Brian Dahlen"/>
    <x v="0"/>
    <s v="United States"/>
    <s v="San Francisco"/>
    <x v="1"/>
    <n v="94109"/>
    <x v="1"/>
    <s v="OFF-AR-10003514"/>
    <x v="1"/>
    <x v="6"/>
    <s v="4009 Highlighters by Sanford"/>
    <n v="19.899999999999999"/>
    <n v="5"/>
    <n v="0"/>
    <n v="6.5669999999999984"/>
  </r>
  <r>
    <n v="4941"/>
    <x v="2443"/>
    <x v="1"/>
    <x v="525"/>
    <n v="40952"/>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n v="40952"/>
    <s v="Standard Class"/>
    <s v="IL-15100"/>
    <s v="Ivan Liston"/>
    <x v="0"/>
    <s v="United States"/>
    <s v="Wilmington"/>
    <x v="13"/>
    <n v="19805"/>
    <x v="3"/>
    <s v="FUR-BO-10002598"/>
    <x v="0"/>
    <x v="0"/>
    <s v="Hon Metal Bookcases, Putty"/>
    <n v="283.92"/>
    <n v="4"/>
    <n v="0"/>
    <n v="82.336799999999982"/>
  </r>
  <r>
    <n v="4943"/>
    <x v="2443"/>
    <x v="1"/>
    <x v="525"/>
    <n v="40952"/>
    <s v="Standard Class"/>
    <s v="IL-15100"/>
    <s v="Ivan Liston"/>
    <x v="0"/>
    <s v="United States"/>
    <s v="Wilmington"/>
    <x v="13"/>
    <n v="19805"/>
    <x v="3"/>
    <s v="OFF-AR-10001022"/>
    <x v="1"/>
    <x v="6"/>
    <s v="SANFORD Liquid Accent Tank-Style Highlighters"/>
    <n v="5.68"/>
    <n v="2"/>
    <n v="0"/>
    <n v="1.7607999999999997"/>
  </r>
  <r>
    <n v="4944"/>
    <x v="2444"/>
    <x v="3"/>
    <x v="202"/>
    <n v="42001"/>
    <s v="Standard Class"/>
    <s v="LP-17095"/>
    <s v="Liz Preis"/>
    <x v="0"/>
    <s v="United States"/>
    <s v="Lafayette"/>
    <x v="14"/>
    <n v="47905"/>
    <x v="2"/>
    <s v="OFF-ST-10004459"/>
    <x v="1"/>
    <x v="4"/>
    <s v="Tennsco Single-Tier Lockers"/>
    <n v="375.34"/>
    <n v="1"/>
    <n v="0"/>
    <n v="18.766999999999996"/>
  </r>
  <r>
    <n v="4945"/>
    <x v="2445"/>
    <x v="0"/>
    <x v="64"/>
    <n v="41524"/>
    <s v="First Class"/>
    <s v="JH-15985"/>
    <s v="Joseph Holt"/>
    <x v="0"/>
    <s v="United States"/>
    <s v="Redondo Beach"/>
    <x v="1"/>
    <n v="90278"/>
    <x v="1"/>
    <s v="OFF-PA-10004381"/>
    <x v="1"/>
    <x v="10"/>
    <s v="14-7/8 x 11 Blue Bar Computer Printout Paper"/>
    <n v="96.08"/>
    <n v="2"/>
    <n v="0"/>
    <n v="46.118399999999994"/>
  </r>
  <r>
    <n v="4946"/>
    <x v="2445"/>
    <x v="0"/>
    <x v="64"/>
    <n v="41524"/>
    <s v="First Class"/>
    <s v="JH-15985"/>
    <s v="Joseph Holt"/>
    <x v="0"/>
    <s v="United States"/>
    <s v="Redondo Beach"/>
    <x v="1"/>
    <n v="90278"/>
    <x v="1"/>
    <s v="OFF-BI-10000050"/>
    <x v="1"/>
    <x v="8"/>
    <s v="Angle-D Binders with Locking Rings, Label Holders"/>
    <n v="11.68"/>
    <n v="2"/>
    <n v="0.2"/>
    <n v="3.9419999999999993"/>
  </r>
  <r>
    <n v="4947"/>
    <x v="2445"/>
    <x v="0"/>
    <x v="64"/>
    <n v="41524"/>
    <s v="First Class"/>
    <s v="JH-15985"/>
    <s v="Joseph Holt"/>
    <x v="0"/>
    <s v="United States"/>
    <s v="Redondo Beach"/>
    <x v="1"/>
    <n v="90278"/>
    <x v="1"/>
    <s v="OFF-FA-10000304"/>
    <x v="1"/>
    <x v="13"/>
    <s v="Advantus Push Pins"/>
    <n v="4.3600000000000003"/>
    <n v="2"/>
    <n v="0"/>
    <n v="1.7876000000000003"/>
  </r>
  <r>
    <n v="4948"/>
    <x v="2446"/>
    <x v="2"/>
    <x v="777"/>
    <n v="40825"/>
    <s v="Standard Class"/>
    <s v="JD-16015"/>
    <s v="Joy Daniels"/>
    <x v="0"/>
    <s v="United States"/>
    <s v="Seattle"/>
    <x v="4"/>
    <n v="98115"/>
    <x v="1"/>
    <s v="OFF-LA-10002475"/>
    <x v="1"/>
    <x v="2"/>
    <s v="Avery 519"/>
    <n v="29.24"/>
    <n v="4"/>
    <n v="0"/>
    <n v="13.742799999999999"/>
  </r>
  <r>
    <n v="4949"/>
    <x v="2447"/>
    <x v="3"/>
    <x v="344"/>
    <n v="41976"/>
    <s v="Standard Class"/>
    <s v="BD-11320"/>
    <s v="Bill Donatelli"/>
    <x v="0"/>
    <s v="United States"/>
    <s v="Los Angeles"/>
    <x v="1"/>
    <n v="90045"/>
    <x v="1"/>
    <s v="OFF-BI-10001989"/>
    <x v="1"/>
    <x v="8"/>
    <s v="Premium Transparent Presentation Covers by GBC"/>
    <n v="117.48800000000001"/>
    <n v="7"/>
    <n v="0.2"/>
    <n v="41.120799999999988"/>
  </r>
  <r>
    <n v="4950"/>
    <x v="2447"/>
    <x v="3"/>
    <x v="344"/>
    <n v="41976"/>
    <s v="Standard Class"/>
    <s v="BD-11320"/>
    <s v="Bill Donatelli"/>
    <x v="0"/>
    <s v="United States"/>
    <s v="Los Angeles"/>
    <x v="1"/>
    <n v="90045"/>
    <x v="1"/>
    <s v="FUR-FU-10000732"/>
    <x v="0"/>
    <x v="5"/>
    <s v="Eldon 200 Class Desk Accessories"/>
    <n v="18.84"/>
    <n v="3"/>
    <n v="0"/>
    <n v="6.0287999999999995"/>
  </r>
  <r>
    <n v="4951"/>
    <x v="2448"/>
    <x v="0"/>
    <x v="99"/>
    <n v="41580"/>
    <s v="Second Class"/>
    <s v="DL-13330"/>
    <s v="Denise Leinenbach"/>
    <x v="0"/>
    <s v="United States"/>
    <s v="New York City"/>
    <x v="15"/>
    <n v="10009"/>
    <x v="3"/>
    <s v="OFF-AR-10004441"/>
    <x v="1"/>
    <x v="6"/>
    <s v="BIC Brite Liner Highlighters"/>
    <n v="12.419999999999998"/>
    <n v="3"/>
    <n v="0"/>
    <n v="5.2164000000000001"/>
  </r>
  <r>
    <n v="4952"/>
    <x v="2449"/>
    <x v="1"/>
    <x v="988"/>
    <n v="41073"/>
    <s v="Standard Class"/>
    <s v="NC-18415"/>
    <s v="Nathan Cano"/>
    <x v="0"/>
    <s v="United States"/>
    <s v="Royal Oak"/>
    <x v="12"/>
    <n v="48073"/>
    <x v="2"/>
    <s v="OFF-PA-10000304"/>
    <x v="1"/>
    <x v="10"/>
    <s v="Xerox 1995"/>
    <n v="12.96"/>
    <n v="2"/>
    <n v="0"/>
    <n v="6.2208000000000006"/>
  </r>
  <r>
    <n v="4953"/>
    <x v="2450"/>
    <x v="3"/>
    <x v="166"/>
    <n v="41986"/>
    <s v="Second Class"/>
    <s v="AS-10225"/>
    <s v="Alan Schoenberger"/>
    <x v="1"/>
    <s v="United States"/>
    <s v="San Francisco"/>
    <x v="1"/>
    <n v="94109"/>
    <x v="1"/>
    <s v="OFF-AP-10002670"/>
    <x v="1"/>
    <x v="9"/>
    <s v="Belkin 8-Outlet Premiere SurgeMaster II Surge Protectors"/>
    <n v="69.48"/>
    <n v="1"/>
    <n v="0"/>
    <n v="20.843999999999994"/>
  </r>
  <r>
    <n v="4954"/>
    <x v="2451"/>
    <x v="1"/>
    <x v="199"/>
    <n v="40988"/>
    <s v="Standard Class"/>
    <s v="MS-17980"/>
    <s v="Michael Stewart"/>
    <x v="1"/>
    <s v="United States"/>
    <s v="New York City"/>
    <x v="15"/>
    <n v="10009"/>
    <x v="3"/>
    <s v="TEC-PH-10001527"/>
    <x v="2"/>
    <x v="7"/>
    <s v="Plantronics MX500i Earset"/>
    <n v="85.9"/>
    <n v="2"/>
    <n v="0"/>
    <n v="2.5769999999999982"/>
  </r>
  <r>
    <n v="4955"/>
    <x v="2452"/>
    <x v="2"/>
    <x v="3"/>
    <n v="40707"/>
    <s v="Second Class"/>
    <s v="TS-21205"/>
    <s v="Thomas Seio"/>
    <x v="1"/>
    <s v="United States"/>
    <s v="North Las Vegas"/>
    <x v="33"/>
    <n v="89031"/>
    <x v="1"/>
    <s v="OFF-AR-10002335"/>
    <x v="1"/>
    <x v="6"/>
    <s v="DIXON Oriole Pencils"/>
    <n v="18.060000000000002"/>
    <n v="7"/>
    <n v="0"/>
    <n v="4.6956000000000007"/>
  </r>
  <r>
    <n v="4956"/>
    <x v="2452"/>
    <x v="2"/>
    <x v="3"/>
    <n v="40707"/>
    <s v="Second Class"/>
    <s v="TS-21205"/>
    <s v="Thomas Seio"/>
    <x v="1"/>
    <s v="United States"/>
    <s v="North Las Vegas"/>
    <x v="33"/>
    <n v="89031"/>
    <x v="1"/>
    <s v="OFF-PA-10003641"/>
    <x v="1"/>
    <x v="10"/>
    <s v="Xerox 1909"/>
    <n v="79.14"/>
    <n v="3"/>
    <n v="0"/>
    <n v="36.404399999999995"/>
  </r>
  <r>
    <n v="4957"/>
    <x v="2452"/>
    <x v="2"/>
    <x v="3"/>
    <n v="40707"/>
    <s v="Second Class"/>
    <s v="TS-21205"/>
    <s v="Thomas Seio"/>
    <x v="1"/>
    <s v="United States"/>
    <s v="North Las Vegas"/>
    <x v="33"/>
    <n v="89031"/>
    <x v="1"/>
    <s v="FUR-FU-10002685"/>
    <x v="0"/>
    <x v="5"/>
    <s v="Executive Impressions 13-1/2&quot; Indoor/Outdoor Wall Clock"/>
    <n v="37.4"/>
    <n v="2"/>
    <n v="0"/>
    <n v="14.212"/>
  </r>
  <r>
    <n v="4958"/>
    <x v="2453"/>
    <x v="1"/>
    <x v="305"/>
    <n v="40994"/>
    <s v="Standard Class"/>
    <s v="JK-15730"/>
    <s v="Joe Kamberova"/>
    <x v="0"/>
    <s v="United States"/>
    <s v="Carrollton"/>
    <x v="5"/>
    <n v="75007"/>
    <x v="2"/>
    <s v="OFF-BI-10001308"/>
    <x v="1"/>
    <x v="8"/>
    <s v="GBC Standard Plastic Binding Systems' Combs"/>
    <n v="2.5119999999999996"/>
    <n v="2"/>
    <n v="0.8"/>
    <n v="-4.3960000000000026"/>
  </r>
  <r>
    <n v="4959"/>
    <x v="2453"/>
    <x v="1"/>
    <x v="305"/>
    <n v="40994"/>
    <s v="Standard Class"/>
    <s v="JK-15730"/>
    <s v="Joe Kamberova"/>
    <x v="0"/>
    <s v="United States"/>
    <s v="Carrollton"/>
    <x v="5"/>
    <n v="75007"/>
    <x v="2"/>
    <s v="OFF-FA-10003485"/>
    <x v="1"/>
    <x v="13"/>
    <s v="Staples"/>
    <n v="18.864000000000001"/>
    <n v="9"/>
    <n v="0.2"/>
    <n v="6.1307999999999998"/>
  </r>
  <r>
    <n v="4960"/>
    <x v="2454"/>
    <x v="0"/>
    <x v="741"/>
    <n v="41601"/>
    <s v="Standard Class"/>
    <s v="TC-21535"/>
    <s v="Tracy Collins"/>
    <x v="2"/>
    <s v="United States"/>
    <s v="Los Angeles"/>
    <x v="1"/>
    <n v="90008"/>
    <x v="1"/>
    <s v="TEC-PH-10003357"/>
    <x v="2"/>
    <x v="7"/>
    <s v="Grandstream GXP2100 Mainstream Business Phone"/>
    <n v="61.192"/>
    <n v="1"/>
    <n v="0.2"/>
    <n v="6.1192000000000011"/>
  </r>
  <r>
    <n v="4961"/>
    <x v="2454"/>
    <x v="0"/>
    <x v="741"/>
    <n v="41601"/>
    <s v="Standard Class"/>
    <s v="TC-21535"/>
    <s v="Tracy Collins"/>
    <x v="2"/>
    <s v="United States"/>
    <s v="Los Angeles"/>
    <x v="1"/>
    <n v="90008"/>
    <x v="1"/>
    <s v="OFF-AP-10002867"/>
    <x v="1"/>
    <x v="9"/>
    <s v="Fellowes Command Center 5-outlet power strip"/>
    <n v="67.84"/>
    <n v="1"/>
    <n v="0"/>
    <n v="18.316800000000001"/>
  </r>
  <r>
    <n v="4962"/>
    <x v="2455"/>
    <x v="2"/>
    <x v="1009"/>
    <n v="40610"/>
    <s v="First Class"/>
    <s v="AB-10015"/>
    <s v="Aaron Bergman"/>
    <x v="0"/>
    <s v="United States"/>
    <s v="Seattle"/>
    <x v="4"/>
    <n v="98103"/>
    <x v="1"/>
    <s v="FUR-CH-10004477"/>
    <x v="0"/>
    <x v="1"/>
    <s v="Global Push Button Manager's Chair, Indigo"/>
    <n v="48.712000000000003"/>
    <n v="1"/>
    <n v="0.2"/>
    <n v="5.4800999999999966"/>
  </r>
  <r>
    <n v="4963"/>
    <x v="2455"/>
    <x v="2"/>
    <x v="1009"/>
    <n v="40610"/>
    <s v="First Class"/>
    <s v="AB-10015"/>
    <s v="Aaron Bergman"/>
    <x v="0"/>
    <s v="United States"/>
    <s v="Seattle"/>
    <x v="4"/>
    <n v="98103"/>
    <x v="1"/>
    <s v="OFF-AR-10001427"/>
    <x v="1"/>
    <x v="6"/>
    <s v="Newell 330"/>
    <n v="17.940000000000001"/>
    <n v="3"/>
    <n v="0"/>
    <n v="4.6644000000000005"/>
  </r>
  <r>
    <n v="4964"/>
    <x v="2455"/>
    <x v="2"/>
    <x v="1009"/>
    <n v="40610"/>
    <s v="First Class"/>
    <s v="AB-10015"/>
    <s v="Aaron Bergman"/>
    <x v="0"/>
    <s v="United States"/>
    <s v="Seattle"/>
    <x v="4"/>
    <n v="98103"/>
    <x v="1"/>
    <s v="OFF-ST-10002344"/>
    <x v="1"/>
    <x v="4"/>
    <s v="Carina 42&quot;Hx23 3/4&quot;W Media Storage Unit"/>
    <n v="242.94"/>
    <n v="3"/>
    <n v="0"/>
    <n v="4.8588000000000164"/>
  </r>
  <r>
    <n v="4965"/>
    <x v="2456"/>
    <x v="0"/>
    <x v="666"/>
    <n v="41414"/>
    <s v="Second Class"/>
    <s v="DP-13000"/>
    <s v="Darren Powers"/>
    <x v="0"/>
    <s v="United States"/>
    <s v="Fort Lauderdale"/>
    <x v="2"/>
    <n v="33311"/>
    <x v="0"/>
    <s v="OFF-BI-10000301"/>
    <x v="1"/>
    <x v="8"/>
    <s v="GBC Instant Report Kit"/>
    <n v="7.7640000000000011"/>
    <n v="4"/>
    <n v="0.7"/>
    <n v="-5.1760000000000002"/>
  </r>
  <r>
    <n v="4966"/>
    <x v="2457"/>
    <x v="1"/>
    <x v="442"/>
    <n v="41057"/>
    <s v="Second Class"/>
    <s v="CY-12745"/>
    <s v="Craig Yedwab"/>
    <x v="1"/>
    <s v="United States"/>
    <s v="Columbia"/>
    <x v="18"/>
    <n v="38401"/>
    <x v="0"/>
    <s v="TEC-PH-10001944"/>
    <x v="2"/>
    <x v="7"/>
    <s v="Wi-Ex zBoost YX540 Cellular Phone Signal Booster"/>
    <n v="467.03999999999996"/>
    <n v="4"/>
    <n v="0.2"/>
    <n v="58.379999999999939"/>
  </r>
  <r>
    <n v="4967"/>
    <x v="2458"/>
    <x v="1"/>
    <x v="991"/>
    <n v="41126"/>
    <s v="Second Class"/>
    <s v="BE-11455"/>
    <s v="Brad Eason"/>
    <x v="2"/>
    <s v="United States"/>
    <s v="Providence"/>
    <x v="34"/>
    <n v="2908"/>
    <x v="3"/>
    <s v="TEC-PH-10001527"/>
    <x v="2"/>
    <x v="7"/>
    <s v="Plantronics MX500i Earset"/>
    <n v="128.85000000000002"/>
    <n v="3"/>
    <n v="0"/>
    <n v="3.8654999999999973"/>
  </r>
  <r>
    <n v="4968"/>
    <x v="2458"/>
    <x v="1"/>
    <x v="991"/>
    <n v="41126"/>
    <s v="Second Class"/>
    <s v="BE-11455"/>
    <s v="Brad Eason"/>
    <x v="2"/>
    <s v="United States"/>
    <s v="Providence"/>
    <x v="34"/>
    <n v="2908"/>
    <x v="3"/>
    <s v="OFF-PA-10001307"/>
    <x v="1"/>
    <x v="10"/>
    <s v="Important Message Pads, 50 4-1/4 x 5-1/2 Forms per Pad"/>
    <n v="8.4"/>
    <n v="2"/>
    <n v="0"/>
    <n v="4.1159999999999997"/>
  </r>
  <r>
    <n v="4969"/>
    <x v="2458"/>
    <x v="1"/>
    <x v="991"/>
    <n v="41126"/>
    <s v="Second Class"/>
    <s v="BE-11455"/>
    <s v="Brad Eason"/>
    <x v="2"/>
    <s v="United States"/>
    <s v="Providence"/>
    <x v="34"/>
    <n v="2908"/>
    <x v="3"/>
    <s v="TEC-AC-10004571"/>
    <x v="2"/>
    <x v="11"/>
    <s v="Logitech G700s Rechargeable Gaming Mouse"/>
    <n v="199.98"/>
    <n v="2"/>
    <n v="0"/>
    <n v="83.991600000000005"/>
  </r>
  <r>
    <n v="4970"/>
    <x v="2458"/>
    <x v="1"/>
    <x v="991"/>
    <n v="41126"/>
    <s v="Second Class"/>
    <s v="BE-11455"/>
    <s v="Brad Eason"/>
    <x v="2"/>
    <s v="United States"/>
    <s v="Providence"/>
    <x v="34"/>
    <n v="2908"/>
    <x v="3"/>
    <s v="FUR-CH-10001973"/>
    <x v="0"/>
    <x v="1"/>
    <s v="Office Star Flex Back Scooter Chair with White Frame"/>
    <n v="110.98"/>
    <n v="1"/>
    <n v="0"/>
    <n v="15.537199999999999"/>
  </r>
  <r>
    <n v="4971"/>
    <x v="2459"/>
    <x v="0"/>
    <x v="61"/>
    <n v="41588"/>
    <s v="First Class"/>
    <s v="KL-16555"/>
    <s v="Kelly Lampkin"/>
    <x v="1"/>
    <s v="United States"/>
    <s v="Jacksonville"/>
    <x v="2"/>
    <n v="32216"/>
    <x v="0"/>
    <s v="FUR-CH-10000513"/>
    <x v="0"/>
    <x v="1"/>
    <s v="High-Back Leather Manager's Chair"/>
    <n v="207.98400000000004"/>
    <n v="2"/>
    <n v="0.2"/>
    <n v="-28.597800000000007"/>
  </r>
  <r>
    <n v="4972"/>
    <x v="2459"/>
    <x v="0"/>
    <x v="61"/>
    <n v="41588"/>
    <s v="First Class"/>
    <s v="KL-16555"/>
    <s v="Kelly Lampkin"/>
    <x v="1"/>
    <s v="United States"/>
    <s v="Jacksonville"/>
    <x v="2"/>
    <n v="32216"/>
    <x v="0"/>
    <s v="OFF-PA-10002421"/>
    <x v="1"/>
    <x v="10"/>
    <s v="Embossed Ink Jet Note Cards"/>
    <n v="36.112000000000002"/>
    <n v="2"/>
    <n v="0.2"/>
    <n v="12.639200000000001"/>
  </r>
  <r>
    <n v="4973"/>
    <x v="2459"/>
    <x v="0"/>
    <x v="61"/>
    <n v="41588"/>
    <s v="First Class"/>
    <s v="KL-16555"/>
    <s v="Kelly Lampkin"/>
    <x v="1"/>
    <s v="United States"/>
    <s v="Jacksonville"/>
    <x v="2"/>
    <n v="32216"/>
    <x v="0"/>
    <s v="FUR-FU-10004090"/>
    <x v="0"/>
    <x v="5"/>
    <s v="Executive Impressions 14&quot; Contract Wall Clock"/>
    <n v="35.568000000000005"/>
    <n v="2"/>
    <n v="0.2"/>
    <n v="5.7797999999999963"/>
  </r>
  <r>
    <n v="4974"/>
    <x v="2459"/>
    <x v="0"/>
    <x v="61"/>
    <n v="41588"/>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n v="41591"/>
    <s v="Standard Class"/>
    <s v="PS-19045"/>
    <s v="Penelope Sewall"/>
    <x v="2"/>
    <s v="United States"/>
    <s v="Oceanside"/>
    <x v="1"/>
    <n v="92054"/>
    <x v="1"/>
    <s v="OFF-PA-10002246"/>
    <x v="1"/>
    <x v="10"/>
    <s v="Wirebound Four 2-3/4 x 5 Forms per Page, 400 Sets per Book"/>
    <n v="12.9"/>
    <n v="2"/>
    <n v="0"/>
    <n v="6.3209999999999997"/>
  </r>
  <r>
    <n v="4976"/>
    <x v="2461"/>
    <x v="1"/>
    <x v="227"/>
    <n v="41175"/>
    <s v="Second Class"/>
    <s v="JR-16210"/>
    <s v="Justin Ritter"/>
    <x v="1"/>
    <s v="United States"/>
    <s v="Jacksonville"/>
    <x v="2"/>
    <n v="32216"/>
    <x v="0"/>
    <s v="TEC-AC-10003198"/>
    <x v="2"/>
    <x v="11"/>
    <s v="Enermax Acrylux Wireless Keyboard"/>
    <n v="717.12000000000012"/>
    <n v="9"/>
    <n v="0.2"/>
    <n v="152.38799999999992"/>
  </r>
  <r>
    <n v="4977"/>
    <x v="2462"/>
    <x v="1"/>
    <x v="214"/>
    <n v="41252"/>
    <s v="First Class"/>
    <s v="AH-10210"/>
    <s v="Alan Hwang"/>
    <x v="0"/>
    <s v="United States"/>
    <s v="New York City"/>
    <x v="15"/>
    <n v="10024"/>
    <x v="3"/>
    <s v="OFF-BI-10001031"/>
    <x v="1"/>
    <x v="8"/>
    <s v="Pressboard Data Binders by Wilson Jones"/>
    <n v="21.36"/>
    <n v="5"/>
    <n v="0.2"/>
    <n v="7.2089999999999996"/>
  </r>
  <r>
    <n v="4978"/>
    <x v="2462"/>
    <x v="1"/>
    <x v="214"/>
    <n v="41252"/>
    <s v="First Class"/>
    <s v="AH-10210"/>
    <s v="Alan Hwang"/>
    <x v="0"/>
    <s v="United States"/>
    <s v="New York City"/>
    <x v="15"/>
    <n v="10024"/>
    <x v="3"/>
    <s v="OFF-BI-10003727"/>
    <x v="1"/>
    <x v="8"/>
    <s v="Avery Durable Slant Ring Binders With Label Holder"/>
    <n v="6.6879999999999997"/>
    <n v="2"/>
    <n v="0.2"/>
    <n v="2.3407999999999998"/>
  </r>
  <r>
    <n v="4979"/>
    <x v="2462"/>
    <x v="1"/>
    <x v="214"/>
    <n v="41252"/>
    <s v="First Class"/>
    <s v="AH-10210"/>
    <s v="Alan Hwang"/>
    <x v="0"/>
    <s v="United States"/>
    <s v="New York City"/>
    <x v="15"/>
    <n v="10024"/>
    <x v="3"/>
    <s v="TEC-PH-10001336"/>
    <x v="2"/>
    <x v="7"/>
    <s v="Digium D40 VoIP phone"/>
    <n v="773.94"/>
    <n v="6"/>
    <n v="0"/>
    <n v="224.4426"/>
  </r>
  <r>
    <n v="4980"/>
    <x v="2463"/>
    <x v="0"/>
    <x v="10"/>
    <n v="41622"/>
    <s v="Second Class"/>
    <s v="RW-19630"/>
    <s v="Rob Williams"/>
    <x v="1"/>
    <s v="United States"/>
    <s v="Chicago"/>
    <x v="10"/>
    <n v="60610"/>
    <x v="2"/>
    <s v="OFF-SU-10001664"/>
    <x v="1"/>
    <x v="14"/>
    <s v="Acme Office Executive Series Stainless Steel Trimmers"/>
    <n v="20.568000000000001"/>
    <n v="3"/>
    <n v="0.2"/>
    <n v="1.5426000000000002"/>
  </r>
  <r>
    <n v="4981"/>
    <x v="2463"/>
    <x v="0"/>
    <x v="10"/>
    <n v="41622"/>
    <s v="Second Class"/>
    <s v="RW-19630"/>
    <s v="Rob Williams"/>
    <x v="1"/>
    <s v="United States"/>
    <s v="Chicago"/>
    <x v="10"/>
    <n v="60610"/>
    <x v="2"/>
    <s v="OFF-AP-10003971"/>
    <x v="1"/>
    <x v="9"/>
    <s v="Belkin 6 Outlet Metallic Surge Strip"/>
    <n v="4.355999999999999"/>
    <n v="2"/>
    <n v="0.8"/>
    <n v="-11.761200000000002"/>
  </r>
  <r>
    <n v="4982"/>
    <x v="2463"/>
    <x v="0"/>
    <x v="10"/>
    <n v="41622"/>
    <s v="Second Class"/>
    <s v="RW-19630"/>
    <s v="Rob Williams"/>
    <x v="1"/>
    <s v="United States"/>
    <s v="Chicago"/>
    <x v="10"/>
    <n v="60610"/>
    <x v="2"/>
    <s v="TEC-AC-10000199"/>
    <x v="2"/>
    <x v="11"/>
    <s v="Kingston Digital DataTraveler 8GB USB 2.0"/>
    <n v="19.040000000000003"/>
    <n v="4"/>
    <n v="0.2"/>
    <n v="-1.4279999999999999"/>
  </r>
  <r>
    <n v="4983"/>
    <x v="2464"/>
    <x v="2"/>
    <x v="912"/>
    <n v="40869"/>
    <s v="Standard Class"/>
    <s v="AH-10075"/>
    <s v="Adam Hart"/>
    <x v="1"/>
    <s v="United States"/>
    <s v="Huntington Beach"/>
    <x v="1"/>
    <n v="92646"/>
    <x v="1"/>
    <s v="OFF-LA-10001045"/>
    <x v="1"/>
    <x v="2"/>
    <s v="Permanent Self-Adhesive File Folder Labels for Typewriters by Universal"/>
    <n v="5.22"/>
    <n v="2"/>
    <n v="0"/>
    <n v="2.4011999999999998"/>
  </r>
  <r>
    <n v="4984"/>
    <x v="2465"/>
    <x v="0"/>
    <x v="61"/>
    <n v="41589"/>
    <s v="Second Class"/>
    <s v="IM-15070"/>
    <s v="Irene Maddox"/>
    <x v="0"/>
    <s v="United States"/>
    <s v="San Diego"/>
    <x v="1"/>
    <n v="92105"/>
    <x v="1"/>
    <s v="OFF-ST-10003442"/>
    <x v="1"/>
    <x v="4"/>
    <s v="Eldon Portable Mobile Manager"/>
    <n v="84.84"/>
    <n v="3"/>
    <n v="0"/>
    <n v="22.9068"/>
  </r>
  <r>
    <n v="4985"/>
    <x v="2466"/>
    <x v="1"/>
    <x v="684"/>
    <n v="41162"/>
    <s v="Standard Class"/>
    <s v="CK-12760"/>
    <s v="Cyma Kinney"/>
    <x v="1"/>
    <s v="United States"/>
    <s v="Nashville"/>
    <x v="18"/>
    <n v="37211"/>
    <x v="0"/>
    <s v="OFF-FA-10003059"/>
    <x v="1"/>
    <x v="13"/>
    <s v="Assorted Color Push Pins"/>
    <n v="7.2400000000000011"/>
    <n v="5"/>
    <n v="0.2"/>
    <n v="1.1764999999999992"/>
  </r>
  <r>
    <n v="4986"/>
    <x v="2467"/>
    <x v="2"/>
    <x v="1010"/>
    <n v="40789"/>
    <s v="Same Day"/>
    <s v="AG-10390"/>
    <s v="Allen Goldenen"/>
    <x v="0"/>
    <s v="United States"/>
    <s v="New York City"/>
    <x v="15"/>
    <n v="10009"/>
    <x v="3"/>
    <s v="OFF-LA-10001175"/>
    <x v="1"/>
    <x v="2"/>
    <s v="Avery 514"/>
    <n v="14.399999999999999"/>
    <n v="5"/>
    <n v="0"/>
    <n v="7.056"/>
  </r>
  <r>
    <n v="4987"/>
    <x v="2468"/>
    <x v="0"/>
    <x v="423"/>
    <n v="41393"/>
    <s v="Standard Class"/>
    <s v="CL-12700"/>
    <s v="Craig Leslie"/>
    <x v="2"/>
    <s v="United States"/>
    <s v="Colorado Springs"/>
    <x v="22"/>
    <n v="80906"/>
    <x v="1"/>
    <s v="OFF-PA-10003441"/>
    <x v="1"/>
    <x v="10"/>
    <s v="Xerox 226"/>
    <n v="15.552000000000003"/>
    <n v="3"/>
    <n v="0.2"/>
    <n v="5.4432"/>
  </r>
  <r>
    <n v="4988"/>
    <x v="2468"/>
    <x v="0"/>
    <x v="423"/>
    <n v="41393"/>
    <s v="Standard Class"/>
    <s v="CL-12700"/>
    <s v="Craig Leslie"/>
    <x v="2"/>
    <s v="United States"/>
    <s v="Colorado Springs"/>
    <x v="22"/>
    <n v="80906"/>
    <x v="1"/>
    <s v="FUR-CH-10004287"/>
    <x v="0"/>
    <x v="1"/>
    <s v="SAFCO Arco Folding Chair"/>
    <n v="1325.76"/>
    <n v="6"/>
    <n v="0.2"/>
    <n v="149.14799999999991"/>
  </r>
  <r>
    <n v="4989"/>
    <x v="2468"/>
    <x v="0"/>
    <x v="423"/>
    <n v="41393"/>
    <s v="Standard Class"/>
    <s v="CL-12700"/>
    <s v="Craig Leslie"/>
    <x v="2"/>
    <s v="United States"/>
    <s v="Colorado Springs"/>
    <x v="22"/>
    <n v="80906"/>
    <x v="1"/>
    <s v="OFF-BI-10004040"/>
    <x v="1"/>
    <x v="8"/>
    <s v="Wilson Jones Impact Binders"/>
    <n v="3.1080000000000001"/>
    <n v="2"/>
    <n v="0.7"/>
    <n v="-2.1755999999999993"/>
  </r>
  <r>
    <n v="4990"/>
    <x v="2469"/>
    <x v="3"/>
    <x v="515"/>
    <n v="41887"/>
    <s v="Standard Class"/>
    <s v="AW-10930"/>
    <s v="Arthur Wiediger"/>
    <x v="2"/>
    <s v="United States"/>
    <s v="San Francisco"/>
    <x v="1"/>
    <n v="94110"/>
    <x v="1"/>
    <s v="OFF-BI-10004022"/>
    <x v="1"/>
    <x v="8"/>
    <s v="Acco Suede Grain Vinyl Round Ring Binder"/>
    <n v="6.6719999999999988"/>
    <n v="3"/>
    <n v="0.2"/>
    <n v="2.1683999999999997"/>
  </r>
  <r>
    <n v="4991"/>
    <x v="2469"/>
    <x v="3"/>
    <x v="515"/>
    <n v="41887"/>
    <s v="Standard Class"/>
    <s v="AW-10930"/>
    <s v="Arthur Wiediger"/>
    <x v="2"/>
    <s v="United States"/>
    <s v="San Francisco"/>
    <x v="1"/>
    <n v="94110"/>
    <x v="1"/>
    <s v="TEC-PH-10002200"/>
    <x v="2"/>
    <x v="7"/>
    <s v="Aastra 6757i CT Wireless VoIP phone"/>
    <n v="689.40800000000002"/>
    <n v="4"/>
    <n v="0.2"/>
    <n v="77.558399999999978"/>
  </r>
  <r>
    <n v="4992"/>
    <x v="2470"/>
    <x v="3"/>
    <x v="226"/>
    <n v="41987"/>
    <s v="Standard Class"/>
    <s v="HG-14965"/>
    <s v="Henry Goldwyn"/>
    <x v="1"/>
    <s v="United States"/>
    <s v="Chicago"/>
    <x v="10"/>
    <n v="60653"/>
    <x v="2"/>
    <s v="OFF-BI-10001120"/>
    <x v="1"/>
    <x v="8"/>
    <s v="Ibico EPK-21 Electric Binding System"/>
    <n v="1889.9899999999998"/>
    <n v="5"/>
    <n v="0.8"/>
    <n v="-2929.4845000000005"/>
  </r>
  <r>
    <n v="4993"/>
    <x v="2471"/>
    <x v="1"/>
    <x v="217"/>
    <n v="41268"/>
    <s v="Standard Class"/>
    <s v="RB-19645"/>
    <s v="Robert Barroso"/>
    <x v="1"/>
    <s v="United States"/>
    <s v="Memphis"/>
    <x v="18"/>
    <n v="38109"/>
    <x v="0"/>
    <s v="OFF-EN-10000461"/>
    <x v="1"/>
    <x v="12"/>
    <s v="#10- 4 1/8&quot; x 9 1/2&quot; Recycled Envelopes"/>
    <n v="55.936000000000007"/>
    <n v="8"/>
    <n v="0.2"/>
    <n v="18.878399999999999"/>
  </r>
  <r>
    <n v="4994"/>
    <x v="2471"/>
    <x v="1"/>
    <x v="217"/>
    <n v="41268"/>
    <s v="Standard Class"/>
    <s v="RB-19645"/>
    <s v="Robert Barroso"/>
    <x v="1"/>
    <s v="United States"/>
    <s v="Memphis"/>
    <x v="18"/>
    <n v="38109"/>
    <x v="0"/>
    <s v="OFF-LA-10004008"/>
    <x v="1"/>
    <x v="2"/>
    <s v="Avery 507"/>
    <n v="18.431999999999999"/>
    <n v="8"/>
    <n v="0.2"/>
    <n v="5.9903999999999984"/>
  </r>
  <r>
    <n v="4995"/>
    <x v="2471"/>
    <x v="1"/>
    <x v="217"/>
    <n v="41268"/>
    <s v="Standard Class"/>
    <s v="RB-19645"/>
    <s v="Robert Barroso"/>
    <x v="1"/>
    <s v="United States"/>
    <s v="Memphis"/>
    <x v="18"/>
    <n v="38109"/>
    <x v="0"/>
    <s v="FUR-FU-10000221"/>
    <x v="0"/>
    <x v="5"/>
    <s v="Master Caster Door Stop, Brown"/>
    <n v="20.32"/>
    <n v="5"/>
    <n v="0.2"/>
    <n v="3.5559999999999992"/>
  </r>
  <r>
    <n v="4996"/>
    <x v="2472"/>
    <x v="2"/>
    <x v="130"/>
    <n v="40857"/>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n v="41714"/>
    <s v="Standard Class"/>
    <s v="KS-16300"/>
    <s v="Karen Seio"/>
    <x v="1"/>
    <s v="United States"/>
    <s v="Raleigh"/>
    <x v="3"/>
    <n v="27604"/>
    <x v="0"/>
    <s v="OFF-AP-10000390"/>
    <x v="1"/>
    <x v="9"/>
    <s v="Euro Pro Shark Stick Mini Vacuum"/>
    <n v="48.783999999999999"/>
    <n v="1"/>
    <n v="0.2"/>
    <n v="3.6587999999999976"/>
  </r>
  <r>
    <n v="4998"/>
    <x v="2473"/>
    <x v="3"/>
    <x v="434"/>
    <n v="41714"/>
    <s v="Standard Class"/>
    <s v="KS-16300"/>
    <s v="Karen Seio"/>
    <x v="1"/>
    <s v="United States"/>
    <s v="Raleigh"/>
    <x v="3"/>
    <n v="27604"/>
    <x v="0"/>
    <s v="OFF-BI-10000014"/>
    <x v="1"/>
    <x v="8"/>
    <s v="Heavy-Duty E-Z-D Binders"/>
    <n v="13.092000000000002"/>
    <n v="4"/>
    <n v="0.7"/>
    <n v="-10.037199999999999"/>
  </r>
  <r>
    <n v="4999"/>
    <x v="2474"/>
    <x v="0"/>
    <x v="1011"/>
    <n v="41309"/>
    <s v="Standard Class"/>
    <s v="SC-20050"/>
    <s v="Sample Company A"/>
    <x v="2"/>
    <s v="United States"/>
    <s v="Los Angeles"/>
    <x v="1"/>
    <n v="90045"/>
    <x v="1"/>
    <s v="TEC-PH-10004120"/>
    <x v="2"/>
    <x v="7"/>
    <s v="AT&amp;T 1080 Phone"/>
    <n v="109.59200000000001"/>
    <n v="1"/>
    <n v="0.2"/>
    <n v="8.2194000000000003"/>
  </r>
  <r>
    <n v="5000"/>
    <x v="2474"/>
    <x v="0"/>
    <x v="1011"/>
    <n v="41309"/>
    <s v="Standard Class"/>
    <s v="SC-20050"/>
    <s v="Sample Company A"/>
    <x v="2"/>
    <s v="United States"/>
    <s v="Los Angeles"/>
    <x v="1"/>
    <n v="90045"/>
    <x v="1"/>
    <s v="OFF-PA-10002764"/>
    <x v="1"/>
    <x v="10"/>
    <s v="Staples"/>
    <n v="56.7"/>
    <n v="5"/>
    <n v="0"/>
    <n v="27.782999999999998"/>
  </r>
  <r>
    <n v="5001"/>
    <x v="2475"/>
    <x v="3"/>
    <x v="917"/>
    <n v="41772"/>
    <s v="Standard Class"/>
    <s v="AB-10060"/>
    <s v="Adam Bellavance"/>
    <x v="2"/>
    <s v="United States"/>
    <s v="Los Angeles"/>
    <x v="1"/>
    <n v="90004"/>
    <x v="1"/>
    <s v="TEC-AC-10000736"/>
    <x v="2"/>
    <x v="11"/>
    <s v="Logitech G600 MMO Gaming Mouse"/>
    <n v="79.989999999999995"/>
    <n v="1"/>
    <n v="0"/>
    <n v="28.796399999999998"/>
  </r>
  <r>
    <n v="5002"/>
    <x v="2476"/>
    <x v="0"/>
    <x v="1012"/>
    <n v="41419"/>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n v="41419"/>
    <s v="Same Day"/>
    <s v="EH-14125"/>
    <s v="Eugene Hildebrand"/>
    <x v="2"/>
    <s v="United States"/>
    <s v="Newport News"/>
    <x v="17"/>
    <n v="23602"/>
    <x v="0"/>
    <s v="OFF-PA-10004327"/>
    <x v="1"/>
    <x v="10"/>
    <s v="Xerox 1911"/>
    <n v="191.6"/>
    <n v="4"/>
    <n v="0"/>
    <n v="91.967999999999989"/>
  </r>
  <r>
    <n v="5004"/>
    <x v="2477"/>
    <x v="0"/>
    <x v="877"/>
    <n v="41560"/>
    <s v="Standard Class"/>
    <s v="CC-12475"/>
    <s v="Cindy Chapman"/>
    <x v="0"/>
    <s v="United States"/>
    <s v="Los Angeles"/>
    <x v="1"/>
    <n v="90032"/>
    <x v="1"/>
    <s v="OFF-PA-10000143"/>
    <x v="1"/>
    <x v="10"/>
    <s v="Astroparche Fine Business Paper"/>
    <n v="10.56"/>
    <n v="2"/>
    <n v="0"/>
    <n v="5.0688000000000004"/>
  </r>
  <r>
    <n v="5005"/>
    <x v="2478"/>
    <x v="2"/>
    <x v="1013"/>
    <n v="40665"/>
    <s v="Second Class"/>
    <s v="TM-21010"/>
    <s v="Tamara Manning"/>
    <x v="0"/>
    <s v="United States"/>
    <s v="Jackson"/>
    <x v="35"/>
    <n v="39212"/>
    <x v="0"/>
    <s v="TEC-AC-10002550"/>
    <x v="2"/>
    <x v="11"/>
    <s v="Maxell 4.7GB DVD-RW 3/Pack"/>
    <n v="47.79"/>
    <n v="3"/>
    <n v="0"/>
    <n v="16.2486"/>
  </r>
  <r>
    <n v="5006"/>
    <x v="2479"/>
    <x v="1"/>
    <x v="113"/>
    <n v="41227"/>
    <s v="Second Class"/>
    <s v="SC-20695"/>
    <s v="Steve Chapman"/>
    <x v="1"/>
    <s v="United States"/>
    <s v="Richmond"/>
    <x v="14"/>
    <n v="47374"/>
    <x v="2"/>
    <s v="OFF-ST-10003306"/>
    <x v="1"/>
    <x v="4"/>
    <s v="Letter Size Cart"/>
    <n v="714.30000000000007"/>
    <n v="5"/>
    <n v="0"/>
    <n v="207.14699999999993"/>
  </r>
  <r>
    <n v="5007"/>
    <x v="2480"/>
    <x v="1"/>
    <x v="529"/>
    <n v="41227"/>
    <s v="Standard Class"/>
    <s v="Dp-13240"/>
    <s v="Dean percer"/>
    <x v="2"/>
    <s v="United States"/>
    <s v="New York City"/>
    <x v="15"/>
    <n v="10035"/>
    <x v="3"/>
    <s v="TEC-MA-10000045"/>
    <x v="2"/>
    <x v="15"/>
    <s v="Zebra ZM400 Thermal Label Printer"/>
    <n v="2321.9"/>
    <n v="2"/>
    <n v="0"/>
    <n v="1114.5119999999999"/>
  </r>
  <r>
    <n v="5008"/>
    <x v="2480"/>
    <x v="1"/>
    <x v="529"/>
    <n v="41227"/>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n v="41166"/>
    <s v="Standard Class"/>
    <s v="LR-17035"/>
    <s v="Lisa Ryan"/>
    <x v="1"/>
    <s v="United States"/>
    <s v="Philadelphia"/>
    <x v="9"/>
    <n v="19134"/>
    <x v="3"/>
    <s v="OFF-BI-10004781"/>
    <x v="1"/>
    <x v="8"/>
    <s v="GBC Wire Binding Strips"/>
    <n v="9.5220000000000002"/>
    <n v="1"/>
    <n v="0.7"/>
    <n v="-6.9827999999999975"/>
  </r>
  <r>
    <n v="5010"/>
    <x v="2481"/>
    <x v="1"/>
    <x v="67"/>
    <n v="41166"/>
    <s v="Standard Class"/>
    <s v="LR-17035"/>
    <s v="Lisa Ryan"/>
    <x v="1"/>
    <s v="United States"/>
    <s v="Philadelphia"/>
    <x v="9"/>
    <n v="19134"/>
    <x v="3"/>
    <s v="TEC-PH-10002680"/>
    <x v="2"/>
    <x v="7"/>
    <s v="Samsung Galaxy Note 3"/>
    <n v="791.96399999999994"/>
    <n v="6"/>
    <n v="0.4"/>
    <n v="-131.9940000000002"/>
  </r>
  <r>
    <n v="5011"/>
    <x v="2481"/>
    <x v="1"/>
    <x v="67"/>
    <n v="41166"/>
    <s v="Standard Class"/>
    <s v="LR-17035"/>
    <s v="Lisa Ryan"/>
    <x v="1"/>
    <s v="United States"/>
    <s v="Philadelphia"/>
    <x v="9"/>
    <n v="19134"/>
    <x v="3"/>
    <s v="OFF-BI-10000848"/>
    <x v="1"/>
    <x v="8"/>
    <s v="Angle-D Ring Binders"/>
    <n v="4.9230000000000009"/>
    <n v="3"/>
    <n v="0.7"/>
    <n v="-3.9383999999999997"/>
  </r>
  <r>
    <n v="5012"/>
    <x v="2482"/>
    <x v="3"/>
    <x v="943"/>
    <n v="41773"/>
    <s v="First Class"/>
    <s v="TS-21370"/>
    <s v="Todd Sumrall"/>
    <x v="1"/>
    <s v="United States"/>
    <s v="Phoenix"/>
    <x v="16"/>
    <n v="85023"/>
    <x v="1"/>
    <s v="FUR-BO-10004467"/>
    <x v="0"/>
    <x v="0"/>
    <s v="Bestar Classic Bookcase"/>
    <n v="209.97900000000001"/>
    <n v="7"/>
    <n v="0.7"/>
    <n v="-356.96429999999998"/>
  </r>
  <r>
    <n v="5013"/>
    <x v="2483"/>
    <x v="3"/>
    <x v="246"/>
    <n v="41847"/>
    <s v="Standard Class"/>
    <s v="SW-20350"/>
    <s v="Sean Wendt"/>
    <x v="2"/>
    <s v="United States"/>
    <s v="Cleveland"/>
    <x v="24"/>
    <n v="44105"/>
    <x v="3"/>
    <s v="OFF-BI-10001670"/>
    <x v="1"/>
    <x v="8"/>
    <s v="Vinyl Sectional Post Binders"/>
    <n v="33.930000000000007"/>
    <n v="3"/>
    <n v="0.7"/>
    <n v="-22.619999999999997"/>
  </r>
  <r>
    <n v="5014"/>
    <x v="2483"/>
    <x v="3"/>
    <x v="246"/>
    <n v="41847"/>
    <s v="Standard Class"/>
    <s v="SW-20350"/>
    <s v="Sean Wendt"/>
    <x v="2"/>
    <s v="United States"/>
    <s v="Cleveland"/>
    <x v="24"/>
    <n v="44105"/>
    <x v="3"/>
    <s v="OFF-ST-10000136"/>
    <x v="1"/>
    <x v="4"/>
    <s v="Letter Size File"/>
    <n v="222.32000000000005"/>
    <n v="7"/>
    <n v="0.2"/>
    <n v="25.010999999999967"/>
  </r>
  <r>
    <n v="5015"/>
    <x v="2483"/>
    <x v="3"/>
    <x v="246"/>
    <n v="41847"/>
    <s v="Standard Class"/>
    <s v="SW-20350"/>
    <s v="Sean Wendt"/>
    <x v="2"/>
    <s v="United States"/>
    <s v="Cleveland"/>
    <x v="24"/>
    <n v="44105"/>
    <x v="3"/>
    <s v="TEC-PH-10004522"/>
    <x v="2"/>
    <x v="7"/>
    <s v="Dexim XPower Skin Super-Thin Power Case for iPhone 5 - Black"/>
    <n v="210.56400000000002"/>
    <n v="6"/>
    <n v="0.4"/>
    <n v="-52.640999999999991"/>
  </r>
  <r>
    <n v="5016"/>
    <x v="2484"/>
    <x v="2"/>
    <x v="156"/>
    <n v="40876"/>
    <s v="Standard Class"/>
    <s v="TH-21100"/>
    <s v="Thea Hendricks"/>
    <x v="0"/>
    <s v="United States"/>
    <s v="Toledo"/>
    <x v="24"/>
    <n v="43615"/>
    <x v="3"/>
    <s v="FUR-FU-10002960"/>
    <x v="0"/>
    <x v="5"/>
    <s v="Eldon 200 Class Desk Accessories, Burgundy"/>
    <n v="35.168000000000006"/>
    <n v="7"/>
    <n v="0.2"/>
    <n v="9.6712000000000025"/>
  </r>
  <r>
    <n v="5017"/>
    <x v="2484"/>
    <x v="2"/>
    <x v="156"/>
    <n v="40876"/>
    <s v="Standard Class"/>
    <s v="TH-21100"/>
    <s v="Thea Hendricks"/>
    <x v="0"/>
    <s v="United States"/>
    <s v="Toledo"/>
    <x v="24"/>
    <n v="43615"/>
    <x v="3"/>
    <s v="TEC-PH-10002584"/>
    <x v="2"/>
    <x v="7"/>
    <s v="Samsung Galaxy S4"/>
    <n v="1502.376"/>
    <n v="4"/>
    <n v="0.4"/>
    <n v="-250.39600000000019"/>
  </r>
  <r>
    <n v="5018"/>
    <x v="2485"/>
    <x v="2"/>
    <x v="647"/>
    <n v="40865"/>
    <s v="First Class"/>
    <s v="SS-20410"/>
    <s v="Shahid Shariari"/>
    <x v="0"/>
    <s v="United States"/>
    <s v="Los Angeles"/>
    <x v="1"/>
    <n v="90008"/>
    <x v="1"/>
    <s v="FUR-FU-10002505"/>
    <x v="0"/>
    <x v="5"/>
    <s v="Eldon 100 Class Desk Accessories"/>
    <n v="10.11"/>
    <n v="3"/>
    <n v="0"/>
    <n v="3.2351999999999994"/>
  </r>
  <r>
    <n v="5019"/>
    <x v="2485"/>
    <x v="2"/>
    <x v="647"/>
    <n v="40865"/>
    <s v="First Class"/>
    <s v="SS-20410"/>
    <s v="Shahid Shariari"/>
    <x v="0"/>
    <s v="United States"/>
    <s v="Los Angeles"/>
    <x v="1"/>
    <n v="90008"/>
    <x v="1"/>
    <s v="TEC-AC-10003832"/>
    <x v="2"/>
    <x v="11"/>
    <s v="Logitech P710e Mobile Speakerphone"/>
    <n v="772.47"/>
    <n v="3"/>
    <n v="0"/>
    <n v="146.76929999999993"/>
  </r>
  <r>
    <n v="5020"/>
    <x v="2485"/>
    <x v="2"/>
    <x v="647"/>
    <n v="40865"/>
    <s v="First Class"/>
    <s v="SS-20410"/>
    <s v="Shahid Shariari"/>
    <x v="0"/>
    <s v="United States"/>
    <s v="Los Angeles"/>
    <x v="1"/>
    <n v="90008"/>
    <x v="1"/>
    <s v="OFF-SU-10002537"/>
    <x v="1"/>
    <x v="14"/>
    <s v="Acme Box Cutter Scissors"/>
    <n v="20.46"/>
    <n v="2"/>
    <n v="0"/>
    <n v="5.3196000000000012"/>
  </r>
  <r>
    <n v="5021"/>
    <x v="2486"/>
    <x v="3"/>
    <x v="721"/>
    <n v="41724"/>
    <s v="Second Class"/>
    <s v="MZ-17515"/>
    <s v="Mary Zewe"/>
    <x v="1"/>
    <s v="United States"/>
    <s v="New York City"/>
    <x v="15"/>
    <n v="10011"/>
    <x v="3"/>
    <s v="OFF-SU-10003505"/>
    <x v="1"/>
    <x v="14"/>
    <s v="Premier Electric Letter Opener"/>
    <n v="347.58"/>
    <n v="3"/>
    <n v="0"/>
    <n v="17.378999999999976"/>
  </r>
  <r>
    <n v="5022"/>
    <x v="2487"/>
    <x v="0"/>
    <x v="122"/>
    <n v="41633"/>
    <s v="Standard Class"/>
    <s v="JE-15475"/>
    <s v="Jeremy Ellison"/>
    <x v="0"/>
    <s v="United States"/>
    <s v="San Diego"/>
    <x v="1"/>
    <n v="92037"/>
    <x v="1"/>
    <s v="TEC-AC-10001465"/>
    <x v="2"/>
    <x v="11"/>
    <s v="SanDisk Cruzer 64 GB USB Flash Drive"/>
    <n v="72.64"/>
    <n v="2"/>
    <n v="0"/>
    <n v="21.791999999999994"/>
  </r>
  <r>
    <n v="5023"/>
    <x v="2487"/>
    <x v="0"/>
    <x v="122"/>
    <n v="41633"/>
    <s v="Standard Class"/>
    <s v="JE-15475"/>
    <s v="Jeremy Ellison"/>
    <x v="0"/>
    <s v="United States"/>
    <s v="San Diego"/>
    <x v="1"/>
    <n v="92037"/>
    <x v="1"/>
    <s v="TEC-AC-10003832"/>
    <x v="2"/>
    <x v="11"/>
    <s v="Logitech P710e Mobile Speakerphone"/>
    <n v="772.47"/>
    <n v="3"/>
    <n v="0"/>
    <n v="146.76929999999993"/>
  </r>
  <r>
    <n v="5024"/>
    <x v="2487"/>
    <x v="0"/>
    <x v="122"/>
    <n v="41633"/>
    <s v="Standard Class"/>
    <s v="JE-15475"/>
    <s v="Jeremy Ellison"/>
    <x v="0"/>
    <s v="United States"/>
    <s v="San Diego"/>
    <x v="1"/>
    <n v="92037"/>
    <x v="1"/>
    <s v="FUR-FU-10003731"/>
    <x v="0"/>
    <x v="5"/>
    <s v="Eldon Expressions Wood and Plastic Desk Accessories, Oak"/>
    <n v="39.92"/>
    <n v="4"/>
    <n v="0"/>
    <n v="11.177600000000002"/>
  </r>
  <r>
    <n v="5025"/>
    <x v="2488"/>
    <x v="3"/>
    <x v="570"/>
    <n v="41855"/>
    <s v="Standard Class"/>
    <s v="RF-19735"/>
    <s v="Roland Fjeld"/>
    <x v="0"/>
    <s v="United States"/>
    <s v="Oklahoma City"/>
    <x v="26"/>
    <n v="73120"/>
    <x v="2"/>
    <s v="OFF-BI-10004828"/>
    <x v="1"/>
    <x v="8"/>
    <s v="GBC Poly Designer Binding Covers"/>
    <n v="33.479999999999997"/>
    <n v="2"/>
    <n v="0"/>
    <n v="16.405199999999997"/>
  </r>
  <r>
    <n v="5026"/>
    <x v="2488"/>
    <x v="3"/>
    <x v="570"/>
    <n v="41855"/>
    <s v="Standard Class"/>
    <s v="RF-19735"/>
    <s v="Roland Fjeld"/>
    <x v="0"/>
    <s v="United States"/>
    <s v="Oklahoma City"/>
    <x v="26"/>
    <n v="73120"/>
    <x v="2"/>
    <s v="TEC-PH-10003012"/>
    <x v="2"/>
    <x v="7"/>
    <s v="Nortel Meridian M3904 Professional Digital phone"/>
    <n v="461.97"/>
    <n v="3"/>
    <n v="0"/>
    <n v="133.97129999999996"/>
  </r>
  <r>
    <n v="5027"/>
    <x v="2488"/>
    <x v="3"/>
    <x v="570"/>
    <n v="41855"/>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n v="41855"/>
    <s v="Standard Class"/>
    <s v="RF-19735"/>
    <s v="Roland Fjeld"/>
    <x v="0"/>
    <s v="United States"/>
    <s v="Oklahoma City"/>
    <x v="26"/>
    <n v="73120"/>
    <x v="2"/>
    <s v="FUR-CH-10004626"/>
    <x v="0"/>
    <x v="1"/>
    <s v="Office Star Flex Back Scooter Chair with Aluminum Finish Frame"/>
    <n v="302.67"/>
    <n v="3"/>
    <n v="0"/>
    <n v="72.640799999999999"/>
  </r>
  <r>
    <n v="5029"/>
    <x v="2489"/>
    <x v="2"/>
    <x v="814"/>
    <n v="40793"/>
    <s v="Second Class"/>
    <s v="CV-12295"/>
    <s v="Christina VanderZanden"/>
    <x v="0"/>
    <s v="United States"/>
    <s v="Chicago"/>
    <x v="10"/>
    <n v="60653"/>
    <x v="2"/>
    <s v="TEC-AC-10001606"/>
    <x v="2"/>
    <x v="11"/>
    <s v="Logitech Wireless Performance Mouse MX for PC and Mac"/>
    <n v="239.976"/>
    <n v="3"/>
    <n v="0.2"/>
    <n v="53.994600000000005"/>
  </r>
  <r>
    <n v="5030"/>
    <x v="2490"/>
    <x v="3"/>
    <x v="926"/>
    <n v="41673"/>
    <s v="Standard Class"/>
    <s v="VG-21790"/>
    <s v="Vivek Gonzalez"/>
    <x v="0"/>
    <s v="United States"/>
    <s v="San Francisco"/>
    <x v="1"/>
    <n v="94109"/>
    <x v="1"/>
    <s v="OFF-AR-10001216"/>
    <x v="1"/>
    <x v="6"/>
    <s v="Newell 339"/>
    <n v="8.34"/>
    <n v="3"/>
    <n v="0"/>
    <n v="2.1683999999999997"/>
  </r>
  <r>
    <n v="5031"/>
    <x v="2490"/>
    <x v="3"/>
    <x v="926"/>
    <n v="41673"/>
    <s v="Standard Class"/>
    <s v="VG-21790"/>
    <s v="Vivek Gonzalez"/>
    <x v="0"/>
    <s v="United States"/>
    <s v="San Francisco"/>
    <x v="1"/>
    <n v="94109"/>
    <x v="1"/>
    <s v="OFF-SU-10001664"/>
    <x v="1"/>
    <x v="14"/>
    <s v="Acme Office Executive Series Stainless Steel Trimmers"/>
    <n v="8.57"/>
    <n v="1"/>
    <n v="0"/>
    <n v="2.2282000000000002"/>
  </r>
  <r>
    <n v="5032"/>
    <x v="2490"/>
    <x v="3"/>
    <x v="926"/>
    <n v="41673"/>
    <s v="Standard Class"/>
    <s v="VG-21790"/>
    <s v="Vivek Gonzalez"/>
    <x v="0"/>
    <s v="United States"/>
    <s v="San Francisco"/>
    <x v="1"/>
    <n v="94109"/>
    <x v="1"/>
    <s v="OFF-BI-10002498"/>
    <x v="1"/>
    <x v="8"/>
    <s v="Clear Mylar Reinforcing Strips"/>
    <n v="119.61600000000001"/>
    <n v="8"/>
    <n v="0.2"/>
    <n v="40.370399999999997"/>
  </r>
  <r>
    <n v="5033"/>
    <x v="2491"/>
    <x v="0"/>
    <x v="482"/>
    <n v="41642"/>
    <s v="Standard Class"/>
    <s v="BB-11545"/>
    <s v="Brenda Bowman"/>
    <x v="1"/>
    <s v="United States"/>
    <s v="Vineland"/>
    <x v="30"/>
    <n v="8360"/>
    <x v="3"/>
    <s v="FUR-CH-10003968"/>
    <x v="0"/>
    <x v="1"/>
    <s v="Novimex Turbo Task Chair"/>
    <n v="212.94"/>
    <n v="3"/>
    <n v="0"/>
    <n v="25.552800000000005"/>
  </r>
  <r>
    <n v="5034"/>
    <x v="2491"/>
    <x v="0"/>
    <x v="482"/>
    <n v="41642"/>
    <s v="Standard Class"/>
    <s v="BB-11545"/>
    <s v="Brenda Bowman"/>
    <x v="1"/>
    <s v="United States"/>
    <s v="Vineland"/>
    <x v="30"/>
    <n v="8360"/>
    <x v="3"/>
    <s v="OFF-AP-10002765"/>
    <x v="1"/>
    <x v="9"/>
    <s v="Fellowes Advanced Computer Series Surge Protectors"/>
    <n v="26.49"/>
    <n v="1"/>
    <n v="0"/>
    <n v="7.4172000000000011"/>
  </r>
  <r>
    <n v="5035"/>
    <x v="2492"/>
    <x v="1"/>
    <x v="101"/>
    <n v="41134"/>
    <s v="Second Class"/>
    <s v="HR-14770"/>
    <s v="Hallie Redmond"/>
    <x v="2"/>
    <s v="United States"/>
    <s v="Milwaukee"/>
    <x v="6"/>
    <n v="53209"/>
    <x v="2"/>
    <s v="FUR-BO-10004690"/>
    <x v="0"/>
    <x v="0"/>
    <s v="O'Sullivan Cherrywood Estates Traditional Barrister Bookcase"/>
    <n v="687.4"/>
    <n v="5"/>
    <n v="0"/>
    <n v="48.117999999999981"/>
  </r>
  <r>
    <n v="5036"/>
    <x v="2493"/>
    <x v="2"/>
    <x v="322"/>
    <n v="40645"/>
    <s v="Standard Class"/>
    <s v="SC-20260"/>
    <s v="Scott Cohen"/>
    <x v="1"/>
    <s v="United States"/>
    <s v="Seattle"/>
    <x v="4"/>
    <n v="98115"/>
    <x v="1"/>
    <s v="FUR-TA-10000688"/>
    <x v="0"/>
    <x v="3"/>
    <s v="Chromcraft Bull-Nose Wood Round Conference Table Top, Wood Base"/>
    <n v="653.54999999999995"/>
    <n v="3"/>
    <n v="0"/>
    <n v="111.10349999999994"/>
  </r>
  <r>
    <n v="5037"/>
    <x v="2493"/>
    <x v="2"/>
    <x v="322"/>
    <n v="40645"/>
    <s v="Standard Class"/>
    <s v="SC-20260"/>
    <s v="Scott Cohen"/>
    <x v="1"/>
    <s v="United States"/>
    <s v="Seattle"/>
    <x v="4"/>
    <n v="98115"/>
    <x v="1"/>
    <s v="TEC-AC-10003441"/>
    <x v="2"/>
    <x v="11"/>
    <s v="Kingston Digital DataTraveler 32GB USB 2.0"/>
    <n v="33.9"/>
    <n v="2"/>
    <n v="0"/>
    <n v="2.0339999999999989"/>
  </r>
  <r>
    <n v="5038"/>
    <x v="2494"/>
    <x v="3"/>
    <x v="701"/>
    <n v="41965"/>
    <s v="Second Class"/>
    <s v="EG-13900"/>
    <s v="Emily Grady"/>
    <x v="0"/>
    <s v="United States"/>
    <s v="Naperville"/>
    <x v="10"/>
    <n v="60540"/>
    <x v="2"/>
    <s v="TEC-AC-10003610"/>
    <x v="2"/>
    <x v="11"/>
    <s v="Logitech Illuminated - Keyboard"/>
    <n v="239.96000000000004"/>
    <n v="5"/>
    <n v="0.2"/>
    <n v="83.98599999999999"/>
  </r>
  <r>
    <n v="5039"/>
    <x v="2495"/>
    <x v="1"/>
    <x v="655"/>
    <n v="4110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n v="41102"/>
    <s v="First Class"/>
    <s v="TS-21370"/>
    <s v="Todd Sumrall"/>
    <x v="1"/>
    <s v="United States"/>
    <s v="Wilmington"/>
    <x v="13"/>
    <n v="19805"/>
    <x v="3"/>
    <s v="TEC-PH-10001817"/>
    <x v="2"/>
    <x v="7"/>
    <s v="Wilson Electronics DB Pro Signal Booster"/>
    <n v="716"/>
    <n v="2"/>
    <n v="0"/>
    <n v="193.32000000000005"/>
  </r>
  <r>
    <n v="5041"/>
    <x v="2495"/>
    <x v="1"/>
    <x v="655"/>
    <n v="41102"/>
    <s v="First Class"/>
    <s v="TS-21370"/>
    <s v="Todd Sumrall"/>
    <x v="1"/>
    <s v="United States"/>
    <s v="Wilmington"/>
    <x v="13"/>
    <n v="19805"/>
    <x v="3"/>
    <s v="OFF-BI-10004492"/>
    <x v="1"/>
    <x v="8"/>
    <s v="Tuf-Vin Binders"/>
    <n v="221.06"/>
    <n v="7"/>
    <n v="0"/>
    <n v="103.89819999999997"/>
  </r>
  <r>
    <n v="5042"/>
    <x v="2496"/>
    <x v="0"/>
    <x v="338"/>
    <n v="41592"/>
    <s v="Second Class"/>
    <s v="AI-10855"/>
    <s v="Arianne Irving"/>
    <x v="0"/>
    <s v="United States"/>
    <s v="Los Angeles"/>
    <x v="1"/>
    <n v="90036"/>
    <x v="1"/>
    <s v="OFF-PA-10002421"/>
    <x v="1"/>
    <x v="10"/>
    <s v="Embossed Ink Jet Note Cards"/>
    <n v="67.710000000000008"/>
    <n v="3"/>
    <n v="0"/>
    <n v="32.500799999999998"/>
  </r>
  <r>
    <n v="5043"/>
    <x v="2496"/>
    <x v="0"/>
    <x v="338"/>
    <n v="41592"/>
    <s v="Second Class"/>
    <s v="AI-10855"/>
    <s v="Arianne Irving"/>
    <x v="0"/>
    <s v="United States"/>
    <s v="Los Angeles"/>
    <x v="1"/>
    <n v="90036"/>
    <x v="1"/>
    <s v="OFF-AP-10000055"/>
    <x v="1"/>
    <x v="9"/>
    <s v="Belkin F9S820V06 8 Outlet Surge"/>
    <n v="129.91999999999999"/>
    <n v="4"/>
    <n v="0"/>
    <n v="38.975999999999985"/>
  </r>
  <r>
    <n v="5044"/>
    <x v="2496"/>
    <x v="0"/>
    <x v="338"/>
    <n v="41592"/>
    <s v="Second Class"/>
    <s v="AI-10855"/>
    <s v="Arianne Irving"/>
    <x v="0"/>
    <s v="United States"/>
    <s v="Los Angeles"/>
    <x v="1"/>
    <n v="90036"/>
    <x v="1"/>
    <s v="FUR-FU-10000965"/>
    <x v="0"/>
    <x v="5"/>
    <s v="Howard Miller 11-1/2&quot; Diameter Ridgewood Wall Clock"/>
    <n v="467.46"/>
    <n v="9"/>
    <n v="0"/>
    <n v="191.65860000000001"/>
  </r>
  <r>
    <n v="5045"/>
    <x v="2496"/>
    <x v="0"/>
    <x v="338"/>
    <n v="41592"/>
    <s v="Second Class"/>
    <s v="AI-10855"/>
    <s v="Arianne Irving"/>
    <x v="0"/>
    <s v="United States"/>
    <s v="Los Angeles"/>
    <x v="1"/>
    <n v="90036"/>
    <x v="1"/>
    <s v="OFF-PA-10001363"/>
    <x v="1"/>
    <x v="10"/>
    <s v="Xerox 1933"/>
    <n v="61.4"/>
    <n v="5"/>
    <n v="0"/>
    <n v="28.857999999999997"/>
  </r>
  <r>
    <n v="5046"/>
    <x v="2496"/>
    <x v="0"/>
    <x v="338"/>
    <n v="41592"/>
    <s v="Second Class"/>
    <s v="AI-10855"/>
    <s v="Arianne Irving"/>
    <x v="0"/>
    <s v="United States"/>
    <s v="Los Angeles"/>
    <x v="1"/>
    <n v="90036"/>
    <x v="1"/>
    <s v="OFF-ST-10001496"/>
    <x v="1"/>
    <x v="4"/>
    <s v="Standard Rollaway File with Lock"/>
    <n v="720.76"/>
    <n v="4"/>
    <n v="0"/>
    <n v="187.39760000000001"/>
  </r>
  <r>
    <n v="5047"/>
    <x v="2496"/>
    <x v="0"/>
    <x v="338"/>
    <n v="41592"/>
    <s v="Second Class"/>
    <s v="AI-10855"/>
    <s v="Arianne Irving"/>
    <x v="0"/>
    <s v="United States"/>
    <s v="Los Angeles"/>
    <x v="1"/>
    <n v="90036"/>
    <x v="1"/>
    <s v="OFF-BI-10004656"/>
    <x v="1"/>
    <x v="8"/>
    <s v="Peel &amp; Stick Add-On Corner Pockets"/>
    <n v="5.1840000000000011"/>
    <n v="3"/>
    <n v="0.2"/>
    <n v="1.8143999999999996"/>
  </r>
  <r>
    <n v="5048"/>
    <x v="2496"/>
    <x v="0"/>
    <x v="338"/>
    <n v="41592"/>
    <s v="Second Class"/>
    <s v="AI-10855"/>
    <s v="Arianne Irving"/>
    <x v="0"/>
    <s v="United States"/>
    <s v="Los Angeles"/>
    <x v="1"/>
    <n v="90036"/>
    <x v="1"/>
    <s v="OFF-AR-10001227"/>
    <x v="1"/>
    <x v="6"/>
    <s v="Newell 338"/>
    <n v="14.7"/>
    <n v="5"/>
    <n v="0"/>
    <n v="3.9690000000000003"/>
  </r>
  <r>
    <n v="5049"/>
    <x v="2497"/>
    <x v="2"/>
    <x v="691"/>
    <n v="40637"/>
    <s v="Standard Class"/>
    <s v="DD-13570"/>
    <s v="Dorothy Dickinson"/>
    <x v="0"/>
    <s v="United States"/>
    <s v="Chicago"/>
    <x v="10"/>
    <n v="60610"/>
    <x v="2"/>
    <s v="OFF-BI-10002071"/>
    <x v="1"/>
    <x v="8"/>
    <s v="Fellowes Black Plastic Comb Bindings"/>
    <n v="8.1339999999999986"/>
    <n v="7"/>
    <n v="0.8"/>
    <n v="-13.827800000000003"/>
  </r>
  <r>
    <n v="5050"/>
    <x v="2497"/>
    <x v="2"/>
    <x v="691"/>
    <n v="40637"/>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n v="41176"/>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n v="41224"/>
    <s v="Standard Class"/>
    <s v="KB-16240"/>
    <s v="Karen Bern"/>
    <x v="1"/>
    <s v="United States"/>
    <s v="Philadelphia"/>
    <x v="9"/>
    <n v="19140"/>
    <x v="3"/>
    <s v="OFF-EN-10000483"/>
    <x v="1"/>
    <x v="12"/>
    <s v="White Envelopes, White Envelopes with Clear Poly Window"/>
    <n v="24.400000000000002"/>
    <n v="2"/>
    <n v="0.2"/>
    <n v="7.9299999999999971"/>
  </r>
  <r>
    <n v="5053"/>
    <x v="2500"/>
    <x v="3"/>
    <x v="240"/>
    <n v="41779"/>
    <s v="Same Day"/>
    <s v="JC-15775"/>
    <s v="John Castell"/>
    <x v="0"/>
    <s v="United States"/>
    <s v="Atlanta"/>
    <x v="32"/>
    <n v="30318"/>
    <x v="0"/>
    <s v="OFF-PA-10003129"/>
    <x v="1"/>
    <x v="10"/>
    <s v="Tops White Computer Printout Paper"/>
    <n v="195.64"/>
    <n v="4"/>
    <n v="0"/>
    <n v="91.950799999999987"/>
  </r>
  <r>
    <n v="5054"/>
    <x v="2501"/>
    <x v="1"/>
    <x v="928"/>
    <n v="40916"/>
    <s v="Second Class"/>
    <s v="AH-10465"/>
    <s v="Amy Hunt"/>
    <x v="0"/>
    <s v="United States"/>
    <s v="Dallas"/>
    <x v="5"/>
    <n v="75217"/>
    <x v="2"/>
    <s v="TEC-AC-10003198"/>
    <x v="2"/>
    <x v="11"/>
    <s v="Enermax Acrylux Wireless Keyboard"/>
    <n v="398.40000000000003"/>
    <n v="5"/>
    <n v="0.2"/>
    <n v="84.659999999999982"/>
  </r>
  <r>
    <n v="5055"/>
    <x v="2501"/>
    <x v="1"/>
    <x v="928"/>
    <n v="40916"/>
    <s v="Second Class"/>
    <s v="AH-10465"/>
    <s v="Amy Hunt"/>
    <x v="0"/>
    <s v="United States"/>
    <s v="Dallas"/>
    <x v="5"/>
    <n v="75217"/>
    <x v="2"/>
    <s v="OFF-AR-10001246"/>
    <x v="1"/>
    <x v="6"/>
    <s v="Newell 317"/>
    <n v="7.0559999999999992"/>
    <n v="3"/>
    <n v="0.2"/>
    <n v="0.79379999999999962"/>
  </r>
  <r>
    <n v="5056"/>
    <x v="2501"/>
    <x v="1"/>
    <x v="928"/>
    <n v="40916"/>
    <s v="Second Class"/>
    <s v="AH-10465"/>
    <s v="Amy Hunt"/>
    <x v="0"/>
    <s v="United States"/>
    <s v="Dallas"/>
    <x v="5"/>
    <n v="75217"/>
    <x v="2"/>
    <s v="FUR-BO-10003272"/>
    <x v="0"/>
    <x v="0"/>
    <s v="O'Sullivan Living Dimensions 5-Shelf Bookcases"/>
    <n v="1352.3975999999998"/>
    <n v="9"/>
    <n v="0.32"/>
    <n v="-437.5404000000002"/>
  </r>
  <r>
    <n v="5057"/>
    <x v="2502"/>
    <x v="1"/>
    <x v="1014"/>
    <n v="41163"/>
    <s v="First Class"/>
    <s v="NM-18520"/>
    <s v="Neoma Murray"/>
    <x v="0"/>
    <s v="United States"/>
    <s v="Moreno Valley"/>
    <x v="1"/>
    <n v="92553"/>
    <x v="1"/>
    <s v="OFF-PA-10002606"/>
    <x v="1"/>
    <x v="10"/>
    <s v="Xerox 1928"/>
    <n v="26.400000000000002"/>
    <n v="5"/>
    <n v="0"/>
    <n v="11.879999999999999"/>
  </r>
  <r>
    <n v="5058"/>
    <x v="2502"/>
    <x v="1"/>
    <x v="1014"/>
    <n v="41163"/>
    <s v="First Class"/>
    <s v="NM-18520"/>
    <s v="Neoma Murray"/>
    <x v="0"/>
    <s v="United States"/>
    <s v="Moreno Valley"/>
    <x v="1"/>
    <n v="92553"/>
    <x v="1"/>
    <s v="OFF-ST-10002486"/>
    <x v="1"/>
    <x v="4"/>
    <s v="Eldon Shelf Savers Cubes and Bins"/>
    <n v="41.88"/>
    <n v="6"/>
    <n v="0"/>
    <n v="0.83759999999999835"/>
  </r>
  <r>
    <n v="5059"/>
    <x v="2503"/>
    <x v="0"/>
    <x v="1015"/>
    <n v="41372"/>
    <s v="Standard Class"/>
    <s v="CS-11950"/>
    <s v="Carlos Soltero"/>
    <x v="0"/>
    <s v="United States"/>
    <s v="Philadelphia"/>
    <x v="9"/>
    <n v="19140"/>
    <x v="3"/>
    <s v="OFF-BI-10004330"/>
    <x v="1"/>
    <x v="8"/>
    <s v="GBC Velobind Prepunched Cover Sets, Regency Series"/>
    <n v="99.846000000000004"/>
    <n v="9"/>
    <n v="0.7"/>
    <n v="-83.204999999999984"/>
  </r>
  <r>
    <n v="5060"/>
    <x v="2504"/>
    <x v="0"/>
    <x v="5"/>
    <n v="41616"/>
    <s v="Second Class"/>
    <s v="TP-21130"/>
    <s v="Theone Pippenger"/>
    <x v="0"/>
    <s v="United States"/>
    <s v="Georgetown"/>
    <x v="0"/>
    <n v="40324"/>
    <x v="0"/>
    <s v="TEC-PH-10000560"/>
    <x v="2"/>
    <x v="7"/>
    <s v="Samsung Galaxy S III - 16GB - pebble blue (T-Mobile)"/>
    <n v="699.98"/>
    <n v="2"/>
    <n v="0"/>
    <n v="195.99440000000004"/>
  </r>
  <r>
    <n v="5061"/>
    <x v="2504"/>
    <x v="0"/>
    <x v="5"/>
    <n v="41616"/>
    <s v="Second Class"/>
    <s v="TP-21130"/>
    <s v="Theone Pippenger"/>
    <x v="0"/>
    <s v="United States"/>
    <s v="Georgetown"/>
    <x v="0"/>
    <n v="40324"/>
    <x v="0"/>
    <s v="OFF-ST-10000060"/>
    <x v="1"/>
    <x v="4"/>
    <s v="Fellowes Bankers Box Staxonsteel Drawer File/Stacking System"/>
    <n v="584.82000000000005"/>
    <n v="9"/>
    <n v="0"/>
    <n v="70.178400000000025"/>
  </r>
  <r>
    <n v="5062"/>
    <x v="2505"/>
    <x v="1"/>
    <x v="412"/>
    <n v="41041"/>
    <s v="Standard Class"/>
    <s v="DL-12925"/>
    <s v="Daniel Lacy"/>
    <x v="0"/>
    <s v="United States"/>
    <s v="Minneapolis"/>
    <x v="11"/>
    <n v="55407"/>
    <x v="2"/>
    <s v="OFF-BI-10003684"/>
    <x v="1"/>
    <x v="8"/>
    <s v="Wilson Jones Legal Size Ring Binders"/>
    <n v="43.98"/>
    <n v="2"/>
    <n v="0"/>
    <n v="21.99"/>
  </r>
  <r>
    <n v="5063"/>
    <x v="2505"/>
    <x v="1"/>
    <x v="412"/>
    <n v="41041"/>
    <s v="Standard Class"/>
    <s v="DL-12925"/>
    <s v="Daniel Lacy"/>
    <x v="0"/>
    <s v="United States"/>
    <s v="Minneapolis"/>
    <x v="11"/>
    <n v="55407"/>
    <x v="2"/>
    <s v="TEC-PH-10000441"/>
    <x v="2"/>
    <x v="7"/>
    <s v="VTech DS6151"/>
    <n v="377.96999999999997"/>
    <n v="3"/>
    <n v="0"/>
    <n v="105.83160000000002"/>
  </r>
  <r>
    <n v="5064"/>
    <x v="2505"/>
    <x v="1"/>
    <x v="412"/>
    <n v="41041"/>
    <s v="Standard Class"/>
    <s v="DL-12925"/>
    <s v="Daniel Lacy"/>
    <x v="0"/>
    <s v="United States"/>
    <s v="Minneapolis"/>
    <x v="11"/>
    <n v="55407"/>
    <x v="2"/>
    <s v="FUR-FU-10000723"/>
    <x v="0"/>
    <x v="5"/>
    <s v="Deflect-o EconoMat Studded, No Bevel Mat for Low Pile Carpeting"/>
    <n v="123.96000000000001"/>
    <n v="3"/>
    <n v="0"/>
    <n v="11.156400000000005"/>
  </r>
  <r>
    <n v="5065"/>
    <x v="2506"/>
    <x v="3"/>
    <x v="585"/>
    <n v="41907"/>
    <s v="First Class"/>
    <s v="CA-12265"/>
    <s v="Christina Anderson"/>
    <x v="0"/>
    <s v="United States"/>
    <s v="Wilmington"/>
    <x v="13"/>
    <n v="19805"/>
    <x v="3"/>
    <s v="TEC-PH-10004977"/>
    <x v="2"/>
    <x v="7"/>
    <s v="GE 30524EE4"/>
    <n v="391.98"/>
    <n v="2"/>
    <n v="0"/>
    <n v="113.67419999999998"/>
  </r>
  <r>
    <n v="5066"/>
    <x v="2507"/>
    <x v="3"/>
    <x v="329"/>
    <n v="41981"/>
    <s v="Standard Class"/>
    <s v="SC-20380"/>
    <s v="Shahid Collister"/>
    <x v="0"/>
    <s v="United States"/>
    <s v="Burlington"/>
    <x v="3"/>
    <n v="27217"/>
    <x v="0"/>
    <s v="TEC-AC-10002001"/>
    <x v="2"/>
    <x v="11"/>
    <s v="Logitech Wireless Gaming Headset G930"/>
    <n v="383.97600000000006"/>
    <n v="3"/>
    <n v="0.2"/>
    <n v="81.59490000000001"/>
  </r>
  <r>
    <n v="5067"/>
    <x v="2507"/>
    <x v="3"/>
    <x v="329"/>
    <n v="41981"/>
    <s v="Standard Class"/>
    <s v="SC-20380"/>
    <s v="Shahid Collister"/>
    <x v="0"/>
    <s v="United States"/>
    <s v="Burlington"/>
    <x v="3"/>
    <n v="27217"/>
    <x v="0"/>
    <s v="FUR-TA-10001889"/>
    <x v="0"/>
    <x v="3"/>
    <s v="Bush Advantage Collection Racetrack Conference Table"/>
    <n v="1781.6819999999998"/>
    <n v="7"/>
    <n v="0.4"/>
    <n v="-653.28340000000003"/>
  </r>
  <r>
    <n v="5068"/>
    <x v="2508"/>
    <x v="3"/>
    <x v="787"/>
    <n v="41659"/>
    <s v="Standard Class"/>
    <s v="TT-21460"/>
    <s v="Tonja Turnell"/>
    <x v="2"/>
    <s v="United States"/>
    <s v="Los Angeles"/>
    <x v="1"/>
    <n v="90008"/>
    <x v="1"/>
    <s v="OFF-AR-10003504"/>
    <x v="1"/>
    <x v="6"/>
    <s v="Newell 347"/>
    <n v="21.400000000000002"/>
    <n v="5"/>
    <n v="0"/>
    <n v="6.2059999999999977"/>
  </r>
  <r>
    <n v="5069"/>
    <x v="2509"/>
    <x v="2"/>
    <x v="233"/>
    <n v="40767"/>
    <s v="Standard Class"/>
    <s v="MA-17560"/>
    <s v="Matt Abelman"/>
    <x v="2"/>
    <s v="United States"/>
    <s v="Trenton"/>
    <x v="12"/>
    <n v="48183"/>
    <x v="2"/>
    <s v="TEC-CO-10001571"/>
    <x v="2"/>
    <x v="16"/>
    <s v="Sharp 1540cs Digital Laser Copier"/>
    <n v="549.99"/>
    <n v="1"/>
    <n v="0"/>
    <n v="274.995"/>
  </r>
  <r>
    <n v="5070"/>
    <x v="2509"/>
    <x v="2"/>
    <x v="233"/>
    <n v="40767"/>
    <s v="Standard Class"/>
    <s v="MA-17560"/>
    <s v="Matt Abelman"/>
    <x v="2"/>
    <s v="United States"/>
    <s v="Trenton"/>
    <x v="12"/>
    <n v="48183"/>
    <x v="2"/>
    <s v="OFF-AP-10002495"/>
    <x v="1"/>
    <x v="9"/>
    <s v="Acco Smartsocket Table Surge Protector, 6 Color-Coded Adapter Outlets"/>
    <n v="167.535"/>
    <n v="3"/>
    <n v="0.1"/>
    <n v="37.229999999999983"/>
  </r>
  <r>
    <n v="5071"/>
    <x v="2509"/>
    <x v="2"/>
    <x v="233"/>
    <n v="40767"/>
    <s v="Standard Class"/>
    <s v="MA-17560"/>
    <s v="Matt Abelman"/>
    <x v="2"/>
    <s v="United States"/>
    <s v="Trenton"/>
    <x v="12"/>
    <n v="48183"/>
    <x v="2"/>
    <s v="OFF-EN-10002500"/>
    <x v="1"/>
    <x v="12"/>
    <s v="Globe Weis Peel &amp; Seel First Class Envelopes"/>
    <n v="38.339999999999996"/>
    <n v="3"/>
    <n v="0"/>
    <n v="17.253"/>
  </r>
  <r>
    <n v="5072"/>
    <x v="2509"/>
    <x v="2"/>
    <x v="233"/>
    <n v="40767"/>
    <s v="Standard Class"/>
    <s v="MA-17560"/>
    <s v="Matt Abelman"/>
    <x v="2"/>
    <s v="United States"/>
    <s v="Trenton"/>
    <x v="12"/>
    <n v="48183"/>
    <x v="2"/>
    <s v="FUR-FU-10002088"/>
    <x v="0"/>
    <x v="5"/>
    <s v="Nu-Dell Float Frame 11 x 14 1/2"/>
    <n v="53.88"/>
    <n v="6"/>
    <n v="0"/>
    <n v="22.629600000000003"/>
  </r>
  <r>
    <n v="5073"/>
    <x v="2509"/>
    <x v="2"/>
    <x v="233"/>
    <n v="40767"/>
    <s v="Standard Class"/>
    <s v="MA-17560"/>
    <s v="Matt Abelman"/>
    <x v="2"/>
    <s v="United States"/>
    <s v="Trenton"/>
    <x v="12"/>
    <n v="48183"/>
    <x v="2"/>
    <s v="TEC-PH-10001128"/>
    <x v="2"/>
    <x v="7"/>
    <s v="Motorola Droid Maxx"/>
    <n v="299.98"/>
    <n v="2"/>
    <n v="0"/>
    <n v="83.994400000000013"/>
  </r>
  <r>
    <n v="5074"/>
    <x v="2510"/>
    <x v="1"/>
    <x v="599"/>
    <n v="41218"/>
    <s v="Same Day"/>
    <s v="JM-16195"/>
    <s v="Justin MacKendrick"/>
    <x v="0"/>
    <s v="United States"/>
    <s v="San Francisco"/>
    <x v="1"/>
    <n v="94109"/>
    <x v="1"/>
    <s v="OFF-ST-10000649"/>
    <x v="1"/>
    <x v="4"/>
    <s v="Hanging Personal Folder File"/>
    <n v="62.8"/>
    <n v="4"/>
    <n v="0"/>
    <n v="15.700000000000003"/>
  </r>
  <r>
    <n v="5075"/>
    <x v="2511"/>
    <x v="3"/>
    <x v="1016"/>
    <n v="41759"/>
    <s v="Second Class"/>
    <s v="MB-18085"/>
    <s v="Mick Brown"/>
    <x v="0"/>
    <s v="United States"/>
    <s v="Los Angeles"/>
    <x v="1"/>
    <n v="90049"/>
    <x v="1"/>
    <s v="OFF-BI-10002103"/>
    <x v="1"/>
    <x v="8"/>
    <s v="Cardinal Slant-D Ring Binder, Heavy Gauge Vinyl"/>
    <n v="13.904"/>
    <n v="2"/>
    <n v="0.2"/>
    <n v="4.5187999999999997"/>
  </r>
  <r>
    <n v="5076"/>
    <x v="2512"/>
    <x v="2"/>
    <x v="1017"/>
    <n v="40655"/>
    <s v="Second Class"/>
    <s v="SV-20365"/>
    <s v="Seth Vernon"/>
    <x v="0"/>
    <s v="United States"/>
    <s v="Houston"/>
    <x v="5"/>
    <n v="77070"/>
    <x v="2"/>
    <s v="FUR-TA-10001705"/>
    <x v="0"/>
    <x v="3"/>
    <s v="Bush Advantage Collection Round Conference Table"/>
    <n v="744.09999999999991"/>
    <n v="5"/>
    <n v="0.3"/>
    <n v="-95.670000000000044"/>
  </r>
  <r>
    <n v="5077"/>
    <x v="2512"/>
    <x v="2"/>
    <x v="1017"/>
    <n v="40655"/>
    <s v="Second Class"/>
    <s v="SV-20365"/>
    <s v="Seth Vernon"/>
    <x v="0"/>
    <s v="United States"/>
    <s v="Houston"/>
    <x v="5"/>
    <n v="77070"/>
    <x v="2"/>
    <s v="OFF-ST-10004634"/>
    <x v="1"/>
    <x v="4"/>
    <s v="Personal Folder Holder, Ebony"/>
    <n v="44.840000000000011"/>
    <n v="5"/>
    <n v="0.2"/>
    <n v="5.6049999999999951"/>
  </r>
  <r>
    <n v="5078"/>
    <x v="2512"/>
    <x v="2"/>
    <x v="1017"/>
    <n v="40655"/>
    <s v="Second Class"/>
    <s v="SV-20365"/>
    <s v="Seth Vernon"/>
    <x v="0"/>
    <s v="United States"/>
    <s v="Houston"/>
    <x v="5"/>
    <n v="77070"/>
    <x v="2"/>
    <s v="FUR-TA-10004442"/>
    <x v="0"/>
    <x v="3"/>
    <s v="Riverside Furniture Stanwyck Manor Table Series"/>
    <n v="401.59000000000003"/>
    <n v="2"/>
    <n v="0.3"/>
    <n v="-131.95100000000002"/>
  </r>
  <r>
    <n v="5079"/>
    <x v="2513"/>
    <x v="3"/>
    <x v="343"/>
    <n v="41961"/>
    <s v="Standard Class"/>
    <s v="CG-12040"/>
    <s v="Catherine Glotzbach"/>
    <x v="2"/>
    <s v="United States"/>
    <s v="Milwaukee"/>
    <x v="6"/>
    <n v="53209"/>
    <x v="2"/>
    <s v="OFF-BI-10002949"/>
    <x v="1"/>
    <x v="8"/>
    <s v="Prestige Round Ring Binders"/>
    <n v="18.240000000000002"/>
    <n v="3"/>
    <n v="0"/>
    <n v="8.5727999999999991"/>
  </r>
  <r>
    <n v="5080"/>
    <x v="2514"/>
    <x v="3"/>
    <x v="920"/>
    <n v="41973"/>
    <s v="Standard Class"/>
    <s v="BD-11500"/>
    <s v="Bradley Drucker"/>
    <x v="0"/>
    <s v="United States"/>
    <s v="San Francisco"/>
    <x v="1"/>
    <n v="94122"/>
    <x v="1"/>
    <s v="FUR-BO-10002213"/>
    <x v="0"/>
    <x v="0"/>
    <s v="Sauder Forest Hills Library, Woodland Oak Finish"/>
    <n v="359.49899999999997"/>
    <n v="3"/>
    <n v="0.15"/>
    <n v="-29.605799999999981"/>
  </r>
  <r>
    <n v="5081"/>
    <x v="2514"/>
    <x v="3"/>
    <x v="920"/>
    <n v="41973"/>
    <s v="Standard Class"/>
    <s v="BD-11500"/>
    <s v="Bradley Drucker"/>
    <x v="0"/>
    <s v="United States"/>
    <s v="San Francisco"/>
    <x v="1"/>
    <n v="94122"/>
    <x v="1"/>
    <s v="OFF-ST-10001325"/>
    <x v="1"/>
    <x v="4"/>
    <s v="Sterilite Officeware Hinged File Box"/>
    <n v="10.48"/>
    <n v="1"/>
    <n v="0"/>
    <n v="2.8296000000000001"/>
  </r>
  <r>
    <n v="5082"/>
    <x v="2515"/>
    <x v="1"/>
    <x v="217"/>
    <n v="41261"/>
    <s v="Same Day"/>
    <s v="JK-15640"/>
    <s v="Jim Kriz"/>
    <x v="2"/>
    <s v="United States"/>
    <s v="Cleveland"/>
    <x v="24"/>
    <n v="44105"/>
    <x v="3"/>
    <s v="OFF-PA-10003441"/>
    <x v="1"/>
    <x v="10"/>
    <s v="Xerox 226"/>
    <n v="20.736000000000004"/>
    <n v="4"/>
    <n v="0.2"/>
    <n v="7.2576000000000001"/>
  </r>
  <r>
    <n v="5083"/>
    <x v="2516"/>
    <x v="0"/>
    <x v="162"/>
    <n v="41530"/>
    <s v="Standard Class"/>
    <s v="JM-15580"/>
    <s v="Jill Matthias"/>
    <x v="0"/>
    <s v="United States"/>
    <s v="Monroe"/>
    <x v="3"/>
    <n v="28110"/>
    <x v="0"/>
    <s v="TEC-AC-10004209"/>
    <x v="2"/>
    <x v="11"/>
    <s v="Memorex Froggy Flash Drive 4 GB"/>
    <n v="35.167999999999999"/>
    <n v="4"/>
    <n v="0.2"/>
    <n v="8.3524000000000012"/>
  </r>
  <r>
    <n v="5084"/>
    <x v="2516"/>
    <x v="0"/>
    <x v="162"/>
    <n v="41530"/>
    <s v="Standard Class"/>
    <s v="JM-15580"/>
    <s v="Jill Matthias"/>
    <x v="0"/>
    <s v="United States"/>
    <s v="Monroe"/>
    <x v="3"/>
    <n v="28110"/>
    <x v="0"/>
    <s v="OFF-PA-10000501"/>
    <x v="1"/>
    <x v="10"/>
    <s v="Petty Cash Envelope"/>
    <n v="64.704000000000008"/>
    <n v="3"/>
    <n v="0.2"/>
    <n v="23.455199999999998"/>
  </r>
  <r>
    <n v="5085"/>
    <x v="2517"/>
    <x v="0"/>
    <x v="112"/>
    <n v="41435"/>
    <s v="Second Class"/>
    <s v="SC-20230"/>
    <s v="Scot Coram"/>
    <x v="1"/>
    <s v="United States"/>
    <s v="Lowell"/>
    <x v="31"/>
    <n v="1852"/>
    <x v="3"/>
    <s v="OFF-PA-10003656"/>
    <x v="1"/>
    <x v="10"/>
    <s v="Xerox 1935"/>
    <n v="105.52"/>
    <n v="4"/>
    <n v="0"/>
    <n v="48.539199999999994"/>
  </r>
  <r>
    <n v="5086"/>
    <x v="2518"/>
    <x v="1"/>
    <x v="974"/>
    <n v="41083"/>
    <s v="Standard Class"/>
    <s v="ME-17320"/>
    <s v="Maria Etezadi"/>
    <x v="2"/>
    <s v="United States"/>
    <s v="Dallas"/>
    <x v="5"/>
    <n v="75081"/>
    <x v="2"/>
    <s v="OFF-BI-10001107"/>
    <x v="1"/>
    <x v="8"/>
    <s v="GBC White Gloss Covers, Plain Front"/>
    <n v="5.7919999999999989"/>
    <n v="2"/>
    <n v="0.8"/>
    <n v="-9.5568000000000026"/>
  </r>
  <r>
    <n v="5087"/>
    <x v="2519"/>
    <x v="1"/>
    <x v="616"/>
    <n v="40977"/>
    <s v="Standard Class"/>
    <s v="KN-16390"/>
    <s v="Katherine Nockton"/>
    <x v="1"/>
    <s v="United States"/>
    <s v="Philadelphia"/>
    <x v="9"/>
    <n v="19120"/>
    <x v="3"/>
    <s v="TEC-PH-10000562"/>
    <x v="2"/>
    <x v="7"/>
    <s v="Samsung Convoy 3"/>
    <n v="466.15799999999996"/>
    <n v="7"/>
    <n v="0.4"/>
    <n v="-93.231599999999958"/>
  </r>
  <r>
    <n v="5088"/>
    <x v="2519"/>
    <x v="1"/>
    <x v="616"/>
    <n v="40977"/>
    <s v="Standard Class"/>
    <s v="KN-16390"/>
    <s v="Katherine Nockton"/>
    <x v="1"/>
    <s v="United States"/>
    <s v="Philadelphia"/>
    <x v="9"/>
    <n v="19120"/>
    <x v="3"/>
    <s v="TEC-AC-10001101"/>
    <x v="2"/>
    <x v="11"/>
    <s v="Sony 16GB Class 10 Micro SDHC R40 Memory Card"/>
    <n v="10.312000000000001"/>
    <n v="1"/>
    <n v="0.2"/>
    <n v="-1.2890000000000006"/>
  </r>
  <r>
    <n v="5089"/>
    <x v="2519"/>
    <x v="1"/>
    <x v="616"/>
    <n v="40977"/>
    <s v="Standard Class"/>
    <s v="KN-16390"/>
    <s v="Katherine Nockton"/>
    <x v="1"/>
    <s v="United States"/>
    <s v="Philadelphia"/>
    <x v="9"/>
    <n v="19120"/>
    <x v="3"/>
    <s v="OFF-BI-10003529"/>
    <x v="1"/>
    <x v="8"/>
    <s v="Avery Round Ring Poly Binders"/>
    <n v="2.556"/>
    <n v="3"/>
    <n v="0.7"/>
    <n v="-1.7892000000000001"/>
  </r>
  <r>
    <n v="5090"/>
    <x v="2520"/>
    <x v="3"/>
    <x v="1018"/>
    <n v="41859"/>
    <s v="First Class"/>
    <s v="HM-14860"/>
    <s v="Harry Marie"/>
    <x v="1"/>
    <s v="United States"/>
    <s v="Loveland"/>
    <x v="22"/>
    <n v="80538"/>
    <x v="1"/>
    <s v="OFF-PA-10001752"/>
    <x v="1"/>
    <x v="10"/>
    <s v="Hammermill CopyPlus Copy Paper (20Lb. and 84 Bright)"/>
    <n v="7.9680000000000009"/>
    <n v="2"/>
    <n v="0.2"/>
    <n v="2.8884000000000007"/>
  </r>
  <r>
    <n v="5091"/>
    <x v="2520"/>
    <x v="3"/>
    <x v="1018"/>
    <n v="41859"/>
    <s v="First Class"/>
    <s v="HM-14860"/>
    <s v="Harry Marie"/>
    <x v="1"/>
    <s v="United States"/>
    <s v="Loveland"/>
    <x v="22"/>
    <n v="80538"/>
    <x v="1"/>
    <s v="OFF-EN-10001141"/>
    <x v="1"/>
    <x v="12"/>
    <s v="Manila Recycled Extra-Heavyweight Clasp Envelopes, 6&quot; x 9&quot;"/>
    <n v="8.7840000000000007"/>
    <n v="1"/>
    <n v="0.2"/>
    <n v="3.1842000000000001"/>
  </r>
  <r>
    <n v="5092"/>
    <x v="2521"/>
    <x v="3"/>
    <x v="247"/>
    <n v="42008"/>
    <s v="Standard Class"/>
    <s v="JM-15580"/>
    <s v="Jill Matthias"/>
    <x v="0"/>
    <s v="United States"/>
    <s v="Loveland"/>
    <x v="22"/>
    <n v="80538"/>
    <x v="1"/>
    <s v="OFF-FA-10003472"/>
    <x v="1"/>
    <x v="13"/>
    <s v="Bagged Rubber Bands"/>
    <n v="3.024"/>
    <n v="3"/>
    <n v="0.2"/>
    <n v="-0.6048"/>
  </r>
  <r>
    <n v="5093"/>
    <x v="2522"/>
    <x v="1"/>
    <x v="293"/>
    <n v="41056"/>
    <s v="Standard Class"/>
    <s v="KH-16690"/>
    <s v="Kristen Hastings"/>
    <x v="1"/>
    <s v="United States"/>
    <s v="Woonsocket"/>
    <x v="34"/>
    <n v="2895"/>
    <x v="3"/>
    <s v="OFF-ST-10004507"/>
    <x v="1"/>
    <x v="4"/>
    <s v="Advantus Rolling Storage Box"/>
    <n v="51.449999999999996"/>
    <n v="3"/>
    <n v="0"/>
    <n v="13.891499999999999"/>
  </r>
  <r>
    <n v="5094"/>
    <x v="2523"/>
    <x v="2"/>
    <x v="776"/>
    <n v="40887"/>
    <s v="Standard Class"/>
    <s v="BK-11260"/>
    <s v="Berenike Kampe"/>
    <x v="0"/>
    <s v="United States"/>
    <s v="Chicago"/>
    <x v="10"/>
    <n v="60610"/>
    <x v="2"/>
    <s v="OFF-AP-10004036"/>
    <x v="1"/>
    <x v="9"/>
    <s v="Bionaire 99.97% HEPA Air Cleaner"/>
    <n v="14.015999999999996"/>
    <n v="4"/>
    <n v="0.8"/>
    <n v="-31.536000000000001"/>
  </r>
  <r>
    <n v="5095"/>
    <x v="2523"/>
    <x v="2"/>
    <x v="776"/>
    <n v="40887"/>
    <s v="Standard Class"/>
    <s v="BK-11260"/>
    <s v="Berenike Kampe"/>
    <x v="0"/>
    <s v="United States"/>
    <s v="Chicago"/>
    <x v="10"/>
    <n v="60610"/>
    <x v="2"/>
    <s v="FUR-TA-10004086"/>
    <x v="0"/>
    <x v="3"/>
    <s v="KI Adjustable-Height Table"/>
    <n v="214.95000000000002"/>
    <n v="5"/>
    <n v="0.5"/>
    <n v="-120.37200000000003"/>
  </r>
  <r>
    <n v="5096"/>
    <x v="2523"/>
    <x v="2"/>
    <x v="776"/>
    <n v="40887"/>
    <s v="Standard Class"/>
    <s v="BK-11260"/>
    <s v="Berenike Kampe"/>
    <x v="0"/>
    <s v="United States"/>
    <s v="Chicago"/>
    <x v="10"/>
    <n v="60610"/>
    <x v="2"/>
    <s v="TEC-PH-10000307"/>
    <x v="2"/>
    <x v="7"/>
    <s v="Shocksock Galaxy S4 Armband"/>
    <n v="35.04"/>
    <n v="4"/>
    <n v="0.2"/>
    <n v="-7.0080000000000044"/>
  </r>
  <r>
    <n v="5097"/>
    <x v="2523"/>
    <x v="2"/>
    <x v="776"/>
    <n v="40887"/>
    <s v="Standard Class"/>
    <s v="BK-11260"/>
    <s v="Berenike Kampe"/>
    <x v="0"/>
    <s v="United States"/>
    <s v="Chicago"/>
    <x v="10"/>
    <n v="60610"/>
    <x v="2"/>
    <s v="FUR-FU-10002088"/>
    <x v="0"/>
    <x v="5"/>
    <s v="Nu-Dell Float Frame 11 x 14 1/2"/>
    <n v="10.776000000000002"/>
    <n v="3"/>
    <n v="0.6"/>
    <n v="-4.8491999999999997"/>
  </r>
  <r>
    <n v="5098"/>
    <x v="2523"/>
    <x v="2"/>
    <x v="776"/>
    <n v="40887"/>
    <s v="Standard Class"/>
    <s v="BK-11260"/>
    <s v="Berenike Kampe"/>
    <x v="0"/>
    <s v="United States"/>
    <s v="Chicago"/>
    <x v="10"/>
    <n v="60610"/>
    <x v="2"/>
    <s v="OFF-BI-10004965"/>
    <x v="1"/>
    <x v="8"/>
    <s v="Ibico Covers for Plastic or Wire Binding Elements"/>
    <n v="4.5999999999999988"/>
    <n v="2"/>
    <n v="0.8"/>
    <n v="-8.0500000000000025"/>
  </r>
  <r>
    <n v="5099"/>
    <x v="2523"/>
    <x v="2"/>
    <x v="776"/>
    <n v="40887"/>
    <s v="Standard Class"/>
    <s v="BK-11260"/>
    <s v="Berenike Kampe"/>
    <x v="0"/>
    <s v="United States"/>
    <s v="Chicago"/>
    <x v="10"/>
    <n v="60610"/>
    <x v="2"/>
    <s v="OFF-ST-10002485"/>
    <x v="1"/>
    <x v="4"/>
    <s v="Rogers Deluxe File Chest"/>
    <n v="35.167999999999999"/>
    <n v="2"/>
    <n v="0.2"/>
    <n v="-8.3524000000000012"/>
  </r>
  <r>
    <n v="5100"/>
    <x v="2524"/>
    <x v="1"/>
    <x v="976"/>
    <n v="41133"/>
    <s v="Standard Class"/>
    <s v="PN-18775"/>
    <s v="Parhena Norris"/>
    <x v="2"/>
    <s v="United States"/>
    <s v="Bakersfield"/>
    <x v="1"/>
    <n v="93309"/>
    <x v="1"/>
    <s v="OFF-BI-10002194"/>
    <x v="1"/>
    <x v="8"/>
    <s v="Cardinal Hold-It CD Pocket"/>
    <n v="19.152000000000001"/>
    <n v="3"/>
    <n v="0.2"/>
    <n v="6.4638000000000009"/>
  </r>
  <r>
    <n v="5101"/>
    <x v="2525"/>
    <x v="2"/>
    <x v="461"/>
    <n v="40619"/>
    <s v="Same Day"/>
    <s v="AZ-10750"/>
    <s v="Annie Zypern"/>
    <x v="0"/>
    <s v="United States"/>
    <s v="Dallas"/>
    <x v="5"/>
    <n v="75217"/>
    <x v="2"/>
    <s v="OFF-AR-10003732"/>
    <x v="1"/>
    <x v="6"/>
    <s v="Newell 333"/>
    <n v="4.4479999999999995"/>
    <n v="2"/>
    <n v="0.2"/>
    <n v="0.3335999999999999"/>
  </r>
  <r>
    <n v="5102"/>
    <x v="2525"/>
    <x v="2"/>
    <x v="461"/>
    <n v="40619"/>
    <s v="Same Day"/>
    <s v="AZ-10750"/>
    <s v="Annie Zypern"/>
    <x v="0"/>
    <s v="United States"/>
    <s v="Dallas"/>
    <x v="5"/>
    <n v="75217"/>
    <x v="2"/>
    <s v="OFF-PA-10002195"/>
    <x v="1"/>
    <x v="10"/>
    <s v="Xerox 1966"/>
    <n v="5.1840000000000011"/>
    <n v="1"/>
    <n v="0.2"/>
    <n v="1.8792"/>
  </r>
  <r>
    <n v="5103"/>
    <x v="2525"/>
    <x v="2"/>
    <x v="461"/>
    <n v="40619"/>
    <s v="Same Day"/>
    <s v="AZ-10750"/>
    <s v="Annie Zypern"/>
    <x v="0"/>
    <s v="United States"/>
    <s v="Dallas"/>
    <x v="5"/>
    <n v="75217"/>
    <x v="2"/>
    <s v="OFF-PA-10002365"/>
    <x v="1"/>
    <x v="10"/>
    <s v="Xerox 1967"/>
    <n v="15.552000000000003"/>
    <n v="3"/>
    <n v="0.2"/>
    <n v="5.4432"/>
  </r>
  <r>
    <n v="5104"/>
    <x v="2526"/>
    <x v="1"/>
    <x v="514"/>
    <n v="40998"/>
    <s v="Second Class"/>
    <s v="GM-14500"/>
    <s v="Gene McClure"/>
    <x v="0"/>
    <s v="United States"/>
    <s v="Philadelphia"/>
    <x v="9"/>
    <n v="19140"/>
    <x v="3"/>
    <s v="OFF-PA-10001950"/>
    <x v="1"/>
    <x v="10"/>
    <s v="Southworth 25% Cotton Antique Laid Paper &amp; Envelopes"/>
    <n v="40.032000000000004"/>
    <n v="6"/>
    <n v="0.2"/>
    <n v="12.509999999999993"/>
  </r>
  <r>
    <n v="5105"/>
    <x v="2526"/>
    <x v="1"/>
    <x v="514"/>
    <n v="40998"/>
    <s v="Second Class"/>
    <s v="GM-14500"/>
    <s v="Gene McClure"/>
    <x v="0"/>
    <s v="United States"/>
    <s v="Philadelphia"/>
    <x v="9"/>
    <n v="19140"/>
    <x v="3"/>
    <s v="TEC-AC-10004633"/>
    <x v="2"/>
    <x v="11"/>
    <s v="Verbatim 25 GB 6x Blu-ray Single Layer Recordable Disc, 3/Pack"/>
    <n v="16.776000000000003"/>
    <n v="3"/>
    <n v="0.2"/>
    <n v="5.0327999999999999"/>
  </r>
  <r>
    <n v="5106"/>
    <x v="2527"/>
    <x v="2"/>
    <x v="637"/>
    <n v="40897"/>
    <s v="Standard Class"/>
    <s v="BM-11785"/>
    <s v="Bryan Mills"/>
    <x v="0"/>
    <s v="United States"/>
    <s v="Deltona"/>
    <x v="2"/>
    <n v="32725"/>
    <x v="0"/>
    <s v="FUR-CH-10002439"/>
    <x v="0"/>
    <x v="1"/>
    <s v="Iceberg Nesting Folding Chair, 19w x 6d x 43h"/>
    <n v="186.304"/>
    <n v="4"/>
    <n v="0.2"/>
    <n v="13.972799999999999"/>
  </r>
  <r>
    <n v="5107"/>
    <x v="2528"/>
    <x v="1"/>
    <x v="444"/>
    <n v="41178"/>
    <s v="Standard Class"/>
    <s v="NH-18610"/>
    <s v="Nicole Hansen"/>
    <x v="1"/>
    <s v="United States"/>
    <s v="Columbus"/>
    <x v="32"/>
    <n v="31907"/>
    <x v="0"/>
    <s v="TEC-AC-10000682"/>
    <x v="2"/>
    <x v="11"/>
    <s v="Kensington K72356US Mouse-in-a-Box USB Desktop Mouse"/>
    <n v="66.36"/>
    <n v="4"/>
    <n v="0"/>
    <n v="23.225999999999999"/>
  </r>
  <r>
    <n v="5108"/>
    <x v="2529"/>
    <x v="3"/>
    <x v="1016"/>
    <n v="41756"/>
    <s v="First Class"/>
    <s v="PN-18775"/>
    <s v="Parhena Norris"/>
    <x v="2"/>
    <s v="United States"/>
    <s v="Nashville"/>
    <x v="18"/>
    <n v="37211"/>
    <x v="0"/>
    <s v="OFF-AR-10004078"/>
    <x v="1"/>
    <x v="6"/>
    <s v="Newell 312"/>
    <n v="42.047999999999995"/>
    <n v="9"/>
    <n v="0.2"/>
    <n v="5.2559999999999985"/>
  </r>
  <r>
    <n v="5109"/>
    <x v="2529"/>
    <x v="3"/>
    <x v="1016"/>
    <n v="41756"/>
    <s v="First Class"/>
    <s v="PN-18775"/>
    <s v="Parhena Norris"/>
    <x v="2"/>
    <s v="United States"/>
    <s v="Nashville"/>
    <x v="18"/>
    <n v="37211"/>
    <x v="0"/>
    <s v="OFF-AR-10001958"/>
    <x v="1"/>
    <x v="6"/>
    <s v="Stanley Bostitch Contemporary Electric Pencil Sharpeners"/>
    <n v="67.92"/>
    <n v="5"/>
    <n v="0.2"/>
    <n v="6.7920000000000016"/>
  </r>
  <r>
    <n v="5110"/>
    <x v="2530"/>
    <x v="2"/>
    <x v="638"/>
    <n v="40838"/>
    <s v="Standard Class"/>
    <s v="EH-13765"/>
    <s v="Edward Hooks"/>
    <x v="1"/>
    <s v="United States"/>
    <s v="Philadelphia"/>
    <x v="9"/>
    <n v="19134"/>
    <x v="3"/>
    <s v="OFF-EN-10001335"/>
    <x v="1"/>
    <x v="12"/>
    <s v="White Business Envelopes with Contemporary Seam, Recycled White Business Envelopes"/>
    <n v="52.512"/>
    <n v="6"/>
    <n v="0.2"/>
    <n v="19.692"/>
  </r>
  <r>
    <n v="5111"/>
    <x v="2530"/>
    <x v="2"/>
    <x v="638"/>
    <n v="40838"/>
    <s v="Standard Class"/>
    <s v="EH-13765"/>
    <s v="Edward Hooks"/>
    <x v="1"/>
    <s v="United States"/>
    <s v="Philadelphia"/>
    <x v="9"/>
    <n v="19134"/>
    <x v="3"/>
    <s v="OFF-ST-10003479"/>
    <x v="1"/>
    <x v="4"/>
    <s v="Eldon Base for stackable storage shelf, platinum"/>
    <n v="186.91200000000001"/>
    <n v="6"/>
    <n v="0.2"/>
    <n v="-35.046000000000028"/>
  </r>
  <r>
    <n v="5112"/>
    <x v="2530"/>
    <x v="2"/>
    <x v="638"/>
    <n v="40838"/>
    <s v="Standard Class"/>
    <s v="EH-13765"/>
    <s v="Edward Hooks"/>
    <x v="1"/>
    <s v="United States"/>
    <s v="Philadelphia"/>
    <x v="9"/>
    <n v="19134"/>
    <x v="3"/>
    <s v="OFF-PA-10003016"/>
    <x v="1"/>
    <x v="10"/>
    <s v="Adams &quot;While You Were Out&quot; Message Pads"/>
    <n v="10.048000000000002"/>
    <n v="4"/>
    <n v="0.2"/>
    <n v="3.1399999999999988"/>
  </r>
  <r>
    <n v="5113"/>
    <x v="2531"/>
    <x v="1"/>
    <x v="50"/>
    <n v="41226"/>
    <s v="Same Day"/>
    <s v="HA-14905"/>
    <s v="Helen Abelman"/>
    <x v="0"/>
    <s v="United States"/>
    <s v="Chicago"/>
    <x v="10"/>
    <n v="60610"/>
    <x v="2"/>
    <s v="FUR-FU-10001025"/>
    <x v="0"/>
    <x v="5"/>
    <s v="Eldon Imàge Series Desk Accessories, Clear"/>
    <n v="17.496000000000002"/>
    <n v="9"/>
    <n v="0.6"/>
    <n v="-7.4357999999999969"/>
  </r>
  <r>
    <n v="5114"/>
    <x v="2532"/>
    <x v="0"/>
    <x v="1011"/>
    <n v="41307"/>
    <s v="Second Class"/>
    <s v="AB-10150"/>
    <s v="Aimee Bixby"/>
    <x v="0"/>
    <s v="United States"/>
    <s v="Dallas"/>
    <x v="5"/>
    <n v="75220"/>
    <x v="2"/>
    <s v="OFF-PA-10003936"/>
    <x v="1"/>
    <x v="10"/>
    <s v="Xerox 1994"/>
    <n v="15.552000000000003"/>
    <n v="3"/>
    <n v="0.2"/>
    <n v="5.4432"/>
  </r>
  <r>
    <n v="5115"/>
    <x v="2533"/>
    <x v="0"/>
    <x v="1019"/>
    <n v="41601"/>
    <s v="Standard Class"/>
    <s v="MS-17365"/>
    <s v="Maribeth Schnelling"/>
    <x v="0"/>
    <s v="United States"/>
    <s v="Carlsbad"/>
    <x v="27"/>
    <n v="88220"/>
    <x v="1"/>
    <s v="OFF-BI-10004140"/>
    <x v="1"/>
    <x v="8"/>
    <s v="Avery Non-Stick Binders"/>
    <n v="10.776000000000002"/>
    <n v="3"/>
    <n v="0.2"/>
    <n v="3.3674999999999984"/>
  </r>
  <r>
    <n v="5116"/>
    <x v="2534"/>
    <x v="3"/>
    <x v="800"/>
    <n v="41850"/>
    <s v="Standard Class"/>
    <s v="DD-13570"/>
    <s v="Dorothy Dickinson"/>
    <x v="0"/>
    <s v="United States"/>
    <s v="Philadelphia"/>
    <x v="9"/>
    <n v="19134"/>
    <x v="3"/>
    <s v="OFF-LA-10004178"/>
    <x v="1"/>
    <x v="2"/>
    <s v="Avery 491"/>
    <n v="3.3040000000000003"/>
    <n v="1"/>
    <n v="0.2"/>
    <n v="1.0737999999999999"/>
  </r>
  <r>
    <n v="5117"/>
    <x v="2535"/>
    <x v="3"/>
    <x v="343"/>
    <n v="41961"/>
    <s v="Standard Class"/>
    <s v="MT-17815"/>
    <s v="Meg Tillman"/>
    <x v="0"/>
    <s v="United States"/>
    <s v="New York City"/>
    <x v="15"/>
    <n v="10009"/>
    <x v="3"/>
    <s v="OFF-ST-10003324"/>
    <x v="1"/>
    <x v="4"/>
    <s v="Belkin OmniView SE Rackmount Kit"/>
    <n v="35.479999999999997"/>
    <n v="1"/>
    <n v="0"/>
    <n v="0"/>
  </r>
  <r>
    <n v="5118"/>
    <x v="2536"/>
    <x v="1"/>
    <x v="120"/>
    <n v="41185"/>
    <s v="Standard Class"/>
    <s v="GM-14500"/>
    <s v="Gene McClure"/>
    <x v="0"/>
    <s v="United States"/>
    <s v="Oceanside"/>
    <x v="15"/>
    <n v="11572"/>
    <x v="3"/>
    <s v="OFF-FA-10004854"/>
    <x v="1"/>
    <x v="13"/>
    <s v="Vinyl Coated Wire Paper Clips in Organizer Box, 800/Box"/>
    <n v="34.44"/>
    <n v="3"/>
    <n v="0"/>
    <n v="16.186799999999998"/>
  </r>
  <r>
    <n v="5119"/>
    <x v="2536"/>
    <x v="1"/>
    <x v="120"/>
    <n v="41185"/>
    <s v="Standard Class"/>
    <s v="GM-14500"/>
    <s v="Gene McClure"/>
    <x v="0"/>
    <s v="United States"/>
    <s v="Oceanside"/>
    <x v="15"/>
    <n v="11572"/>
    <x v="3"/>
    <s v="TEC-MA-10002859"/>
    <x v="2"/>
    <x v="15"/>
    <s v="Ativa MDM8000 8-Sheet Micro-Cut Shredder"/>
    <n v="629.92999999999995"/>
    <n v="7"/>
    <n v="0"/>
    <n v="296.06709999999998"/>
  </r>
  <r>
    <n v="5120"/>
    <x v="2536"/>
    <x v="1"/>
    <x v="120"/>
    <n v="41185"/>
    <s v="Standard Class"/>
    <s v="GM-14500"/>
    <s v="Gene McClure"/>
    <x v="0"/>
    <s v="United States"/>
    <s v="Oceanside"/>
    <x v="15"/>
    <n v="11572"/>
    <x v="3"/>
    <s v="OFF-BI-10000088"/>
    <x v="1"/>
    <x v="8"/>
    <s v="GBC Imprintable Covers"/>
    <n v="79.056000000000012"/>
    <n v="9"/>
    <n v="0.2"/>
    <n v="28.657800000000002"/>
  </r>
  <r>
    <n v="5121"/>
    <x v="2537"/>
    <x v="2"/>
    <x v="527"/>
    <n v="40641"/>
    <s v="Standard Class"/>
    <s v="KB-16585"/>
    <s v="Ken Black"/>
    <x v="1"/>
    <s v="United States"/>
    <s v="Lafayette"/>
    <x v="28"/>
    <n v="70506"/>
    <x v="0"/>
    <s v="OFF-ST-10004180"/>
    <x v="1"/>
    <x v="4"/>
    <s v="Safco Commercial Shelving"/>
    <n v="232.54999999999998"/>
    <n v="5"/>
    <n v="0"/>
    <n v="9.3019999999999925"/>
  </r>
  <r>
    <n v="5122"/>
    <x v="2537"/>
    <x v="2"/>
    <x v="527"/>
    <n v="40641"/>
    <s v="Standard Class"/>
    <s v="KB-16585"/>
    <s v="Ken Black"/>
    <x v="1"/>
    <s v="United States"/>
    <s v="Lafayette"/>
    <x v="28"/>
    <n v="70506"/>
    <x v="0"/>
    <s v="TEC-AC-10002926"/>
    <x v="2"/>
    <x v="11"/>
    <s v="Logitech Wireless Marathon Mouse M705"/>
    <n v="99.98"/>
    <n v="2"/>
    <n v="0"/>
    <n v="42.991400000000006"/>
  </r>
  <r>
    <n v="5123"/>
    <x v="2537"/>
    <x v="2"/>
    <x v="527"/>
    <n v="40641"/>
    <s v="Standard Class"/>
    <s v="KB-16585"/>
    <s v="Ken Black"/>
    <x v="1"/>
    <s v="United States"/>
    <s v="Lafayette"/>
    <x v="28"/>
    <n v="70506"/>
    <x v="0"/>
    <s v="OFF-PA-10003797"/>
    <x v="1"/>
    <x v="10"/>
    <s v="Xerox 209"/>
    <n v="19.440000000000001"/>
    <n v="3"/>
    <n v="0"/>
    <n v="9.3312000000000008"/>
  </r>
  <r>
    <n v="5124"/>
    <x v="2537"/>
    <x v="2"/>
    <x v="527"/>
    <n v="40641"/>
    <s v="Standard Class"/>
    <s v="KB-16585"/>
    <s v="Ken Black"/>
    <x v="1"/>
    <s v="United States"/>
    <s v="Lafayette"/>
    <x v="28"/>
    <n v="70506"/>
    <x v="0"/>
    <s v="OFF-PA-10002195"/>
    <x v="1"/>
    <x v="10"/>
    <s v="Xerox 1966"/>
    <n v="12.96"/>
    <n v="2"/>
    <n v="0"/>
    <n v="6.3504000000000005"/>
  </r>
  <r>
    <n v="5125"/>
    <x v="2538"/>
    <x v="2"/>
    <x v="80"/>
    <n v="40800"/>
    <s v="Same Day"/>
    <s v="DM-13015"/>
    <s v="Darrin Martin"/>
    <x v="0"/>
    <s v="United States"/>
    <s v="New York City"/>
    <x v="15"/>
    <n v="10009"/>
    <x v="3"/>
    <s v="FUR-TA-10001039"/>
    <x v="0"/>
    <x v="3"/>
    <s v="KI Adjustable-Height Table"/>
    <n v="464.29200000000003"/>
    <n v="9"/>
    <n v="0.4"/>
    <n v="-108.33479999999997"/>
  </r>
  <r>
    <n v="5126"/>
    <x v="2538"/>
    <x v="2"/>
    <x v="80"/>
    <n v="40800"/>
    <s v="Same Day"/>
    <s v="DM-13015"/>
    <s v="Darrin Martin"/>
    <x v="0"/>
    <s v="United States"/>
    <s v="New York City"/>
    <x v="15"/>
    <n v="10009"/>
    <x v="3"/>
    <s v="OFF-EN-10001099"/>
    <x v="1"/>
    <x v="12"/>
    <s v="Staples"/>
    <n v="68.459999999999994"/>
    <n v="7"/>
    <n v="0"/>
    <n v="31.491599999999995"/>
  </r>
  <r>
    <n v="5127"/>
    <x v="2538"/>
    <x v="2"/>
    <x v="80"/>
    <n v="40800"/>
    <s v="Same Day"/>
    <s v="DM-13015"/>
    <s v="Darrin Martin"/>
    <x v="0"/>
    <s v="United States"/>
    <s v="New York City"/>
    <x v="15"/>
    <n v="10009"/>
    <x v="3"/>
    <s v="TEC-MA-10003979"/>
    <x v="2"/>
    <x v="15"/>
    <s v="Ativa V4110MDD Micro-Cut Shredder"/>
    <n v="2799.96"/>
    <n v="4"/>
    <n v="0"/>
    <n v="1371.9803999999999"/>
  </r>
  <r>
    <n v="5128"/>
    <x v="2538"/>
    <x v="2"/>
    <x v="80"/>
    <n v="408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n v="40800"/>
    <s v="Same Day"/>
    <s v="DM-13015"/>
    <s v="Darrin Martin"/>
    <x v="0"/>
    <s v="United States"/>
    <s v="New York City"/>
    <x v="15"/>
    <n v="10009"/>
    <x v="3"/>
    <s v="TEC-PH-10001536"/>
    <x v="2"/>
    <x v="7"/>
    <s v="Spigen Samsung Galaxy S5 Case Wallet"/>
    <n v="16.989999999999998"/>
    <n v="1"/>
    <n v="0"/>
    <n v="4.4173999999999989"/>
  </r>
  <r>
    <n v="5130"/>
    <x v="2538"/>
    <x v="2"/>
    <x v="80"/>
    <n v="40800"/>
    <s v="Same Day"/>
    <s v="DM-13015"/>
    <s v="Darrin Martin"/>
    <x v="0"/>
    <s v="United States"/>
    <s v="New York City"/>
    <x v="15"/>
    <n v="10009"/>
    <x v="3"/>
    <s v="TEC-PH-10000526"/>
    <x v="2"/>
    <x v="7"/>
    <s v="Vtech CS6719"/>
    <n v="287.96999999999997"/>
    <n v="3"/>
    <n v="0"/>
    <n v="80.631600000000006"/>
  </r>
  <r>
    <n v="5131"/>
    <x v="2538"/>
    <x v="2"/>
    <x v="80"/>
    <n v="40800"/>
    <s v="Same Day"/>
    <s v="DM-13015"/>
    <s v="Darrin Martin"/>
    <x v="0"/>
    <s v="United States"/>
    <s v="New York City"/>
    <x v="15"/>
    <n v="10009"/>
    <x v="3"/>
    <s v="OFF-PA-10000213"/>
    <x v="1"/>
    <x v="10"/>
    <s v="Xerox 198"/>
    <n v="44.820000000000007"/>
    <n v="9"/>
    <n v="0"/>
    <n v="21.065400000000004"/>
  </r>
  <r>
    <n v="5132"/>
    <x v="2539"/>
    <x v="3"/>
    <x v="614"/>
    <n v="42010"/>
    <s v="Standard Class"/>
    <s v="BP-11185"/>
    <s v="Ben Peterman"/>
    <x v="1"/>
    <s v="United States"/>
    <s v="Anaheim"/>
    <x v="1"/>
    <n v="92804"/>
    <x v="1"/>
    <s v="FUR-FU-10002501"/>
    <x v="0"/>
    <x v="5"/>
    <s v="Nu-Dell Executive Frame"/>
    <n v="101.12"/>
    <n v="8"/>
    <n v="0"/>
    <n v="37.414400000000001"/>
  </r>
  <r>
    <n v="5133"/>
    <x v="2540"/>
    <x v="1"/>
    <x v="1020"/>
    <n v="41087"/>
    <s v="Standard Class"/>
    <s v="EP-13915"/>
    <s v="Emily Phan"/>
    <x v="0"/>
    <s v="United States"/>
    <s v="Deltona"/>
    <x v="2"/>
    <n v="32725"/>
    <x v="0"/>
    <s v="TEC-PH-10001819"/>
    <x v="2"/>
    <x v="7"/>
    <s v="Innergie mMini Combo Duo USB Travel Charging Kit"/>
    <n v="107.97600000000001"/>
    <n v="3"/>
    <n v="0.2"/>
    <n v="37.791599999999988"/>
  </r>
  <r>
    <n v="5134"/>
    <x v="2541"/>
    <x v="3"/>
    <x v="200"/>
    <n v="4197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n v="41974"/>
    <s v="Standard Class"/>
    <s v="FG-14260"/>
    <s v="Frank Gastineau"/>
    <x v="2"/>
    <s v="United States"/>
    <s v="New York City"/>
    <x v="15"/>
    <n v="10009"/>
    <x v="3"/>
    <s v="OFF-BI-10003364"/>
    <x v="1"/>
    <x v="8"/>
    <s v="Binding Machine Supplies"/>
    <n v="93.344000000000008"/>
    <n v="4"/>
    <n v="0.2"/>
    <n v="32.670400000000001"/>
  </r>
  <r>
    <n v="5136"/>
    <x v="2542"/>
    <x v="0"/>
    <x v="248"/>
    <n v="41576"/>
    <s v="Standard Class"/>
    <s v="AB-10255"/>
    <s v="Alejandro Ballentine"/>
    <x v="2"/>
    <s v="United States"/>
    <s v="Seattle"/>
    <x v="4"/>
    <n v="98103"/>
    <x v="1"/>
    <s v="OFF-FA-10002983"/>
    <x v="1"/>
    <x v="13"/>
    <s v="Advantus SlideClip Paper Clips"/>
    <n v="17.05"/>
    <n v="5"/>
    <n v="0"/>
    <n v="8.1840000000000011"/>
  </r>
  <r>
    <n v="5137"/>
    <x v="2543"/>
    <x v="1"/>
    <x v="639"/>
    <n v="41262"/>
    <s v="Standard Class"/>
    <s v="RD-19480"/>
    <s v="Rick Duston"/>
    <x v="0"/>
    <s v="United States"/>
    <s v="San Diego"/>
    <x v="1"/>
    <n v="92105"/>
    <x v="1"/>
    <s v="OFF-BI-10002432"/>
    <x v="1"/>
    <x v="8"/>
    <s v="Wilson Jones Standard D-Ring Binders"/>
    <n v="8.0960000000000001"/>
    <n v="2"/>
    <n v="0.2"/>
    <n v="2.7323999999999993"/>
  </r>
  <r>
    <n v="5138"/>
    <x v="2544"/>
    <x v="0"/>
    <x v="373"/>
    <n v="41596"/>
    <s v="Standard Class"/>
    <s v="TS-21430"/>
    <s v="Tom Stivers"/>
    <x v="1"/>
    <s v="United States"/>
    <s v="Oklahoma City"/>
    <x v="26"/>
    <n v="73120"/>
    <x v="2"/>
    <s v="FUR-FU-10003096"/>
    <x v="0"/>
    <x v="5"/>
    <s v="Master Giant Foot Doorstop, Safety Yellow"/>
    <n v="30.36"/>
    <n v="4"/>
    <n v="0"/>
    <n v="13.0548"/>
  </r>
  <r>
    <n v="5139"/>
    <x v="2545"/>
    <x v="3"/>
    <x v="365"/>
    <n v="41918"/>
    <s v="Standard Class"/>
    <s v="JA-15970"/>
    <s v="Joseph Airdo"/>
    <x v="0"/>
    <s v="United States"/>
    <s v="Mount Vernon"/>
    <x v="15"/>
    <n v="10550"/>
    <x v="3"/>
    <s v="OFF-EN-10001539"/>
    <x v="1"/>
    <x v="12"/>
    <s v="Staples"/>
    <n v="23.34"/>
    <n v="3"/>
    <n v="0"/>
    <n v="10.969799999999999"/>
  </r>
  <r>
    <n v="5140"/>
    <x v="2545"/>
    <x v="3"/>
    <x v="365"/>
    <n v="41918"/>
    <s v="Standard Class"/>
    <s v="JA-15970"/>
    <s v="Joseph Airdo"/>
    <x v="0"/>
    <s v="United States"/>
    <s v="Mount Vernon"/>
    <x v="15"/>
    <n v="10550"/>
    <x v="3"/>
    <s v="OFF-PA-10004996"/>
    <x v="1"/>
    <x v="10"/>
    <s v="Speediset Carbonless Redi-Letter 7&quot; x 8 1/2&quot;"/>
    <n v="51.550000000000004"/>
    <n v="5"/>
    <n v="0"/>
    <n v="24.2285"/>
  </r>
  <r>
    <n v="5141"/>
    <x v="2546"/>
    <x v="1"/>
    <x v="627"/>
    <n v="41225"/>
    <s v="Standard Class"/>
    <s v="SW-20455"/>
    <s v="Shaun Weien"/>
    <x v="0"/>
    <s v="United States"/>
    <s v="San Francisco"/>
    <x v="1"/>
    <n v="94109"/>
    <x v="1"/>
    <s v="TEC-AC-10001956"/>
    <x v="2"/>
    <x v="11"/>
    <s v="Microsoft Arc Touch Mouse"/>
    <n v="119.9"/>
    <n v="2"/>
    <n v="0"/>
    <n v="43.164000000000001"/>
  </r>
  <r>
    <n v="5142"/>
    <x v="2547"/>
    <x v="0"/>
    <x v="178"/>
    <n v="41370"/>
    <s v="Standard Class"/>
    <s v="FP-14320"/>
    <s v="Frank Preis"/>
    <x v="0"/>
    <s v="United States"/>
    <s v="New York City"/>
    <x v="15"/>
    <n v="10009"/>
    <x v="3"/>
    <s v="FUR-CH-10000454"/>
    <x v="0"/>
    <x v="1"/>
    <s v="Hon Deluxe Fabric Upholstered Stacking Chairs, Rounded Back"/>
    <n v="1317.492"/>
    <n v="6"/>
    <n v="0.1"/>
    <n v="292.77599999999995"/>
  </r>
  <r>
    <n v="5143"/>
    <x v="2547"/>
    <x v="0"/>
    <x v="178"/>
    <n v="41370"/>
    <s v="Standard Class"/>
    <s v="FP-14320"/>
    <s v="Frank Preis"/>
    <x v="0"/>
    <s v="United States"/>
    <s v="New York City"/>
    <x v="15"/>
    <n v="10009"/>
    <x v="3"/>
    <s v="OFF-SU-10000946"/>
    <x v="1"/>
    <x v="14"/>
    <s v="Staples"/>
    <n v="63.84"/>
    <n v="8"/>
    <n v="0"/>
    <n v="18.513599999999997"/>
  </r>
  <r>
    <n v="5144"/>
    <x v="2547"/>
    <x v="0"/>
    <x v="178"/>
    <n v="41370"/>
    <s v="Standard Class"/>
    <s v="FP-14320"/>
    <s v="Frank Preis"/>
    <x v="0"/>
    <s v="United States"/>
    <s v="New York City"/>
    <x v="15"/>
    <n v="10009"/>
    <x v="3"/>
    <s v="OFF-BI-10004140"/>
    <x v="1"/>
    <x v="8"/>
    <s v="Avery Non-Stick Binders"/>
    <n v="3.5920000000000005"/>
    <n v="1"/>
    <n v="0.2"/>
    <n v="1.1224999999999996"/>
  </r>
  <r>
    <n v="5145"/>
    <x v="2548"/>
    <x v="3"/>
    <x v="62"/>
    <n v="41678"/>
    <s v="Standard Class"/>
    <s v="JL-15835"/>
    <s v="John Lee"/>
    <x v="0"/>
    <s v="United States"/>
    <s v="Los Angeles"/>
    <x v="1"/>
    <n v="90045"/>
    <x v="1"/>
    <s v="FUR-FU-10003039"/>
    <x v="0"/>
    <x v="5"/>
    <s v="Howard Miller 11-1/2&quot; Diameter Grantwood Wall Clock"/>
    <n v="86.26"/>
    <n v="2"/>
    <n v="0"/>
    <n v="29.328400000000002"/>
  </r>
  <r>
    <n v="5146"/>
    <x v="2548"/>
    <x v="3"/>
    <x v="62"/>
    <n v="41678"/>
    <s v="Standard Class"/>
    <s v="JL-15835"/>
    <s v="John Lee"/>
    <x v="0"/>
    <s v="United States"/>
    <s v="Los Angeles"/>
    <x v="1"/>
    <n v="90045"/>
    <x v="1"/>
    <s v="OFF-ST-10000464"/>
    <x v="1"/>
    <x v="4"/>
    <s v="Multi-Use Personal File Cart and Caster Set, Three Stacking Bins"/>
    <n v="139.04"/>
    <n v="4"/>
    <n v="0"/>
    <n v="38.931200000000004"/>
  </r>
  <r>
    <n v="5147"/>
    <x v="2548"/>
    <x v="3"/>
    <x v="62"/>
    <n v="41678"/>
    <s v="Standard Class"/>
    <s v="JL-15835"/>
    <s v="John Lee"/>
    <x v="0"/>
    <s v="United States"/>
    <s v="Los Angeles"/>
    <x v="1"/>
    <n v="90045"/>
    <x v="1"/>
    <s v="OFF-AP-10000252"/>
    <x v="1"/>
    <x v="9"/>
    <s v="Harmony HEPA Quiet Air Purifiers"/>
    <n v="46.8"/>
    <n v="4"/>
    <n v="0"/>
    <n v="16.38"/>
  </r>
  <r>
    <n v="5148"/>
    <x v="2549"/>
    <x v="3"/>
    <x v="165"/>
    <n v="42005"/>
    <s v="Standard Class"/>
    <s v="JL-15175"/>
    <s v="James Lanier"/>
    <x v="2"/>
    <s v="United States"/>
    <s v="Chandler"/>
    <x v="16"/>
    <n v="85224"/>
    <x v="1"/>
    <s v="FUR-FU-10001731"/>
    <x v="0"/>
    <x v="5"/>
    <s v="Acrylic Self-Standing Desk Frames"/>
    <n v="8.5440000000000005"/>
    <n v="4"/>
    <n v="0.2"/>
    <n v="1.9223999999999997"/>
  </r>
  <r>
    <n v="5149"/>
    <x v="2549"/>
    <x v="3"/>
    <x v="165"/>
    <n v="42005"/>
    <s v="Standard Class"/>
    <s v="JL-15175"/>
    <s v="James Lanier"/>
    <x v="2"/>
    <s v="United States"/>
    <s v="Chandler"/>
    <x v="16"/>
    <n v="85224"/>
    <x v="1"/>
    <s v="FUR-CH-10001394"/>
    <x v="0"/>
    <x v="1"/>
    <s v="Global Leather Executive Chair"/>
    <n v="842.37600000000009"/>
    <n v="3"/>
    <n v="0.2"/>
    <n v="105.29699999999988"/>
  </r>
  <r>
    <n v="5150"/>
    <x v="2550"/>
    <x v="2"/>
    <x v="261"/>
    <n v="40715"/>
    <s v="Same Day"/>
    <s v="JG-15160"/>
    <s v="James Galang"/>
    <x v="0"/>
    <s v="United States"/>
    <s v="Long Beach"/>
    <x v="15"/>
    <n v="11561"/>
    <x v="3"/>
    <s v="TEC-PH-10001578"/>
    <x v="2"/>
    <x v="7"/>
    <s v="Polycom SoundStation2 EX Conference phone"/>
    <n v="1214.8499999999999"/>
    <n v="3"/>
    <n v="0"/>
    <n v="352.30649999999997"/>
  </r>
  <r>
    <n v="5151"/>
    <x v="2551"/>
    <x v="3"/>
    <x v="904"/>
    <n v="41709"/>
    <s v="Second Class"/>
    <s v="SH-19975"/>
    <s v="Sally Hughsby"/>
    <x v="1"/>
    <s v="United States"/>
    <s v="San Francisco"/>
    <x v="1"/>
    <n v="94109"/>
    <x v="1"/>
    <s v="OFF-ST-10000675"/>
    <x v="1"/>
    <x v="4"/>
    <s v="File Shuttle II and Handi-File, Black"/>
    <n v="67.78"/>
    <n v="2"/>
    <n v="0"/>
    <n v="16.945"/>
  </r>
  <r>
    <n v="5152"/>
    <x v="2552"/>
    <x v="3"/>
    <x v="145"/>
    <n v="41911"/>
    <s v="First Class"/>
    <s v="LS-17200"/>
    <s v="Luke Schmidt"/>
    <x v="1"/>
    <s v="United States"/>
    <s v="Helena"/>
    <x v="37"/>
    <n v="59601"/>
    <x v="1"/>
    <s v="OFF-ST-10002352"/>
    <x v="1"/>
    <x v="4"/>
    <s v="Iris Project Case"/>
    <n v="39.900000000000006"/>
    <n v="5"/>
    <n v="0"/>
    <n v="10.373999999999999"/>
  </r>
  <r>
    <n v="5153"/>
    <x v="2553"/>
    <x v="2"/>
    <x v="479"/>
    <n v="40730"/>
    <s v="Standard Class"/>
    <s v="CS-11860"/>
    <s v="Cari Schnelling"/>
    <x v="0"/>
    <s v="United States"/>
    <s v="New York City"/>
    <x v="15"/>
    <n v="10011"/>
    <x v="3"/>
    <s v="OFF-BI-10004528"/>
    <x v="1"/>
    <x v="8"/>
    <s v="Cardinal Poly Pocket Divider Pockets for Ring Binders"/>
    <n v="2.6880000000000002"/>
    <n v="1"/>
    <n v="0.2"/>
    <n v="0.83999999999999975"/>
  </r>
  <r>
    <n v="5154"/>
    <x v="2553"/>
    <x v="2"/>
    <x v="479"/>
    <n v="40730"/>
    <s v="Standard Class"/>
    <s v="CS-11860"/>
    <s v="Cari Schnelling"/>
    <x v="0"/>
    <s v="United States"/>
    <s v="New York City"/>
    <x v="15"/>
    <n v="10011"/>
    <x v="3"/>
    <s v="OFF-AR-10001026"/>
    <x v="1"/>
    <x v="6"/>
    <s v="Sanford Uni-Blazer View Highlighters, Chisel Tip, Yellow"/>
    <n v="6.6000000000000005"/>
    <n v="3"/>
    <n v="0"/>
    <n v="2.9040000000000008"/>
  </r>
  <r>
    <n v="5155"/>
    <x v="2554"/>
    <x v="1"/>
    <x v="976"/>
    <n v="41129"/>
    <s v="First Class"/>
    <s v="KW-16570"/>
    <s v="Kelly Williams"/>
    <x v="0"/>
    <s v="United States"/>
    <s v="Kirkwood"/>
    <x v="25"/>
    <n v="63122"/>
    <x v="2"/>
    <s v="OFF-BI-10002215"/>
    <x v="1"/>
    <x v="8"/>
    <s v="Wilson Jones Hanging View Binder, White, 1&quot;"/>
    <n v="28.4"/>
    <n v="4"/>
    <n v="0"/>
    <n v="13.063999999999998"/>
  </r>
  <r>
    <n v="5156"/>
    <x v="2554"/>
    <x v="1"/>
    <x v="976"/>
    <n v="41129"/>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n v="41825"/>
    <s v="Second Class"/>
    <s v="GH-14410"/>
    <s v="Gary Hansen"/>
    <x v="2"/>
    <s v="United States"/>
    <s v="Chicago"/>
    <x v="10"/>
    <n v="60653"/>
    <x v="2"/>
    <s v="TEC-PH-10002584"/>
    <x v="2"/>
    <x v="7"/>
    <s v="Samsung Galaxy S4"/>
    <n v="1001.5840000000001"/>
    <n v="2"/>
    <n v="0.2"/>
    <n v="125.19799999999992"/>
  </r>
  <r>
    <n v="5158"/>
    <x v="2555"/>
    <x v="3"/>
    <x v="160"/>
    <n v="41825"/>
    <s v="Second Class"/>
    <s v="GH-14410"/>
    <s v="Gary Hansen"/>
    <x v="2"/>
    <s v="United States"/>
    <s v="Chicago"/>
    <x v="10"/>
    <n v="60653"/>
    <x v="2"/>
    <s v="FUR-CH-10000229"/>
    <x v="0"/>
    <x v="1"/>
    <s v="Global Enterprise Series Seating High-Back Swivel/Tilt Chairs"/>
    <n v="569.05799999999999"/>
    <n v="3"/>
    <n v="0.3"/>
    <n v="-178.84680000000006"/>
  </r>
  <r>
    <n v="5159"/>
    <x v="2555"/>
    <x v="3"/>
    <x v="160"/>
    <n v="41825"/>
    <s v="Second Class"/>
    <s v="GH-14410"/>
    <s v="Gary Hansen"/>
    <x v="2"/>
    <s v="United States"/>
    <s v="Chicago"/>
    <x v="10"/>
    <n v="60653"/>
    <x v="2"/>
    <s v="FUR-FU-10003799"/>
    <x v="0"/>
    <x v="5"/>
    <s v="Seth Thomas 13 1/2&quot; Wall Clock"/>
    <n v="14.224000000000002"/>
    <n v="2"/>
    <n v="0.6"/>
    <n v="-10.312400000000004"/>
  </r>
  <r>
    <n v="5160"/>
    <x v="2556"/>
    <x v="1"/>
    <x v="662"/>
    <n v="41212"/>
    <s v="Second Class"/>
    <s v="AG-10495"/>
    <s v="Andrew Gjertsen"/>
    <x v="1"/>
    <s v="United States"/>
    <s v="Peoria"/>
    <x v="16"/>
    <n v="85345"/>
    <x v="1"/>
    <s v="TEC-PH-10001700"/>
    <x v="2"/>
    <x v="7"/>
    <s v="Panasonic KX-TG6844B Expandable Digital Cordless Telephone"/>
    <n v="105.584"/>
    <n v="2"/>
    <n v="0.2"/>
    <n v="9.2386000000000053"/>
  </r>
  <r>
    <n v="5161"/>
    <x v="2556"/>
    <x v="1"/>
    <x v="662"/>
    <n v="41212"/>
    <s v="Second Class"/>
    <s v="AG-10495"/>
    <s v="Andrew Gjertsen"/>
    <x v="1"/>
    <s v="United States"/>
    <s v="Peoria"/>
    <x v="16"/>
    <n v="85345"/>
    <x v="1"/>
    <s v="TEC-PH-10001527"/>
    <x v="2"/>
    <x v="7"/>
    <s v="Plantronics MX500i Earset"/>
    <n v="68.720000000000013"/>
    <n v="2"/>
    <n v="0.2"/>
    <n v="-14.603000000000005"/>
  </r>
  <r>
    <n v="5162"/>
    <x v="2557"/>
    <x v="2"/>
    <x v="1021"/>
    <n v="40760"/>
    <s v="Standard Class"/>
    <s v="TS-21430"/>
    <s v="Tom Stivers"/>
    <x v="1"/>
    <s v="United States"/>
    <s v="Seattle"/>
    <x v="4"/>
    <n v="98103"/>
    <x v="1"/>
    <s v="FUR-BO-10002916"/>
    <x v="0"/>
    <x v="0"/>
    <s v="Rush Hierlooms Collection 1&quot; Thick Stackable Bookcases"/>
    <n v="1367.84"/>
    <n v="8"/>
    <n v="0"/>
    <n v="259.88959999999997"/>
  </r>
  <r>
    <n v="5163"/>
    <x v="2558"/>
    <x v="0"/>
    <x v="741"/>
    <n v="41602"/>
    <s v="Second Class"/>
    <s v="AJ-10945"/>
    <s v="Ashley Jarboe"/>
    <x v="0"/>
    <s v="United States"/>
    <s v="Taylor"/>
    <x v="12"/>
    <n v="48180"/>
    <x v="2"/>
    <s v="FUR-CH-10000863"/>
    <x v="0"/>
    <x v="1"/>
    <s v="Novimex Swivel Fabric Task Chair"/>
    <n v="301.95999999999998"/>
    <n v="2"/>
    <n v="0"/>
    <n v="33.215599999999995"/>
  </r>
  <r>
    <n v="5164"/>
    <x v="2559"/>
    <x v="1"/>
    <x v="380"/>
    <n v="41101"/>
    <s v="Standard Class"/>
    <s v="SJ-20215"/>
    <s v="Sarah Jordon"/>
    <x v="0"/>
    <s v="United States"/>
    <s v="Pasadena"/>
    <x v="1"/>
    <n v="91104"/>
    <x v="1"/>
    <s v="FUR-CH-10003968"/>
    <x v="0"/>
    <x v="1"/>
    <s v="Novimex Turbo Task Chair"/>
    <n v="170.35200000000003"/>
    <n v="3"/>
    <n v="0.2"/>
    <n v="-17.035200000000003"/>
  </r>
  <r>
    <n v="5165"/>
    <x v="2560"/>
    <x v="2"/>
    <x v="849"/>
    <n v="40863"/>
    <s v="Standard Class"/>
    <s v="SC-20020"/>
    <s v="Sam Craven"/>
    <x v="0"/>
    <s v="United States"/>
    <s v="Midland"/>
    <x v="12"/>
    <n v="48640"/>
    <x v="2"/>
    <s v="OFF-AR-10001149"/>
    <x v="1"/>
    <x v="6"/>
    <s v="Avery Hi-Liter Comfort Grip Fluorescent Highlighter, Yellow Ink"/>
    <n v="3.9"/>
    <n v="2"/>
    <n v="0"/>
    <n v="1.5209999999999999"/>
  </r>
  <r>
    <n v="5166"/>
    <x v="2560"/>
    <x v="2"/>
    <x v="849"/>
    <n v="40863"/>
    <s v="Standard Class"/>
    <s v="SC-20020"/>
    <s v="Sam Craven"/>
    <x v="0"/>
    <s v="United States"/>
    <s v="Midland"/>
    <x v="12"/>
    <n v="48640"/>
    <x v="2"/>
    <s v="OFF-PA-10000130"/>
    <x v="1"/>
    <x v="10"/>
    <s v="Xerox 199"/>
    <n v="12.84"/>
    <n v="3"/>
    <n v="0"/>
    <n v="5.7779999999999987"/>
  </r>
  <r>
    <n v="5167"/>
    <x v="2560"/>
    <x v="2"/>
    <x v="849"/>
    <n v="40863"/>
    <s v="Standard Class"/>
    <s v="SC-20020"/>
    <s v="Sam Craven"/>
    <x v="0"/>
    <s v="United States"/>
    <s v="Midland"/>
    <x v="12"/>
    <n v="48640"/>
    <x v="2"/>
    <s v="OFF-PA-10002479"/>
    <x v="1"/>
    <x v="10"/>
    <s v="Xerox 4200 Series MultiUse Premium Copy Paper (20Lb. and 84 Bright)"/>
    <n v="15.84"/>
    <n v="3"/>
    <n v="0"/>
    <n v="7.1280000000000001"/>
  </r>
  <r>
    <n v="5168"/>
    <x v="2560"/>
    <x v="2"/>
    <x v="849"/>
    <n v="40863"/>
    <s v="Standard Class"/>
    <s v="SC-20020"/>
    <s v="Sam Craven"/>
    <x v="0"/>
    <s v="United States"/>
    <s v="Midland"/>
    <x v="12"/>
    <n v="48640"/>
    <x v="2"/>
    <s v="FUR-CH-10004997"/>
    <x v="0"/>
    <x v="1"/>
    <s v="Hon Every-Day Series Multi-Task Chairs"/>
    <n v="563.93999999999994"/>
    <n v="3"/>
    <n v="0"/>
    <n v="112.78800000000001"/>
  </r>
  <r>
    <n v="5169"/>
    <x v="2560"/>
    <x v="2"/>
    <x v="849"/>
    <n v="40863"/>
    <s v="Standard Class"/>
    <s v="SC-20020"/>
    <s v="Sam Craven"/>
    <x v="0"/>
    <s v="United States"/>
    <s v="Midland"/>
    <x v="12"/>
    <n v="48640"/>
    <x v="2"/>
    <s v="OFF-ST-10004950"/>
    <x v="1"/>
    <x v="4"/>
    <s v="Acco Perma 3000 Stacking Storage Drawers"/>
    <n v="62.94"/>
    <n v="3"/>
    <n v="0"/>
    <n v="11.958600000000001"/>
  </r>
  <r>
    <n v="5170"/>
    <x v="2560"/>
    <x v="2"/>
    <x v="849"/>
    <n v="40863"/>
    <s v="Standard Class"/>
    <s v="SC-20020"/>
    <s v="Sam Craven"/>
    <x v="0"/>
    <s v="United States"/>
    <s v="Midland"/>
    <x v="12"/>
    <n v="48640"/>
    <x v="2"/>
    <s v="OFF-ST-10001490"/>
    <x v="1"/>
    <x v="4"/>
    <s v="Hot File 7-Pocket, Floor Stand"/>
    <n v="535.41"/>
    <n v="3"/>
    <n v="0"/>
    <n v="160.62299999999993"/>
  </r>
  <r>
    <n v="5171"/>
    <x v="2561"/>
    <x v="0"/>
    <x v="1022"/>
    <n v="41424"/>
    <s v="Second Class"/>
    <s v="LA-16780"/>
    <s v="Laura Armstrong"/>
    <x v="1"/>
    <s v="United States"/>
    <s v="Detroit"/>
    <x v="12"/>
    <n v="48205"/>
    <x v="2"/>
    <s v="FUR-CH-10002024"/>
    <x v="0"/>
    <x v="1"/>
    <s v="HON 5400 Series Task Chairs for Big and Tall"/>
    <n v="3504.9"/>
    <n v="5"/>
    <n v="0"/>
    <n v="700.98000000000013"/>
  </r>
  <r>
    <n v="5172"/>
    <x v="2561"/>
    <x v="0"/>
    <x v="1022"/>
    <n v="41424"/>
    <s v="Second Class"/>
    <s v="LA-16780"/>
    <s v="Laura Armstrong"/>
    <x v="1"/>
    <s v="United States"/>
    <s v="Detroit"/>
    <x v="12"/>
    <n v="48205"/>
    <x v="2"/>
    <s v="OFF-PA-10001790"/>
    <x v="1"/>
    <x v="10"/>
    <s v="Xerox 1910"/>
    <n v="144.12"/>
    <n v="3"/>
    <n v="0"/>
    <n v="69.177599999999984"/>
  </r>
  <r>
    <n v="5173"/>
    <x v="2561"/>
    <x v="0"/>
    <x v="1022"/>
    <n v="41424"/>
    <s v="Second Class"/>
    <s v="LA-16780"/>
    <s v="Laura Armstrong"/>
    <x v="1"/>
    <s v="United States"/>
    <s v="Detroit"/>
    <x v="12"/>
    <n v="48205"/>
    <x v="2"/>
    <s v="OFF-PA-10000994"/>
    <x v="1"/>
    <x v="10"/>
    <s v="Xerox 1915"/>
    <n v="314.54999999999995"/>
    <n v="3"/>
    <n v="0"/>
    <n v="150.98399999999998"/>
  </r>
  <r>
    <n v="5174"/>
    <x v="2562"/>
    <x v="1"/>
    <x v="936"/>
    <n v="40978"/>
    <s v="First Class"/>
    <s v="FC-14335"/>
    <s v="Fred Chung"/>
    <x v="1"/>
    <s v="United States"/>
    <s v="Pueblo"/>
    <x v="22"/>
    <n v="81001"/>
    <x v="1"/>
    <s v="OFF-AR-10002399"/>
    <x v="1"/>
    <x v="6"/>
    <s v="Dixon Prang Watercolor Pencils, 10-Color Set with Brush"/>
    <n v="3.4079999999999999"/>
    <n v="1"/>
    <n v="0.2"/>
    <n v="0.89459999999999995"/>
  </r>
  <r>
    <n v="5175"/>
    <x v="2563"/>
    <x v="3"/>
    <x v="15"/>
    <n v="41937"/>
    <s v="Standard Class"/>
    <s v="CA-12265"/>
    <s v="Christina Anderson"/>
    <x v="0"/>
    <s v="United States"/>
    <s v="Waco"/>
    <x v="5"/>
    <n v="76706"/>
    <x v="2"/>
    <s v="OFF-BI-10002799"/>
    <x v="1"/>
    <x v="8"/>
    <s v="SlimView Poly Binder, 3/8&quot;"/>
    <n v="2.0719999999999996"/>
    <n v="2"/>
    <n v="0.8"/>
    <n v="-3.5224000000000011"/>
  </r>
  <r>
    <n v="5176"/>
    <x v="2563"/>
    <x v="3"/>
    <x v="15"/>
    <n v="41937"/>
    <s v="Standard Class"/>
    <s v="CA-12265"/>
    <s v="Christina Anderson"/>
    <x v="0"/>
    <s v="United States"/>
    <s v="Waco"/>
    <x v="5"/>
    <n v="76706"/>
    <x v="2"/>
    <s v="FUR-BO-10004360"/>
    <x v="0"/>
    <x v="0"/>
    <s v="Rush Hierlooms Collection Rich Wood Bookcases"/>
    <n v="328.39919999999995"/>
    <n v="3"/>
    <n v="0.32"/>
    <n v="-91.758599999999973"/>
  </r>
  <r>
    <n v="5177"/>
    <x v="2564"/>
    <x v="0"/>
    <x v="732"/>
    <n v="41587"/>
    <s v="First Class"/>
    <s v="JH-15985"/>
    <s v="Joseph Holt"/>
    <x v="0"/>
    <s v="United States"/>
    <s v="San Francisco"/>
    <x v="1"/>
    <n v="94109"/>
    <x v="1"/>
    <s v="OFF-BI-10002082"/>
    <x v="1"/>
    <x v="8"/>
    <s v="GBC Twin Loop Wire Binding Elements"/>
    <n v="53.248000000000005"/>
    <n v="2"/>
    <n v="0.2"/>
    <n v="19.968"/>
  </r>
  <r>
    <n v="5178"/>
    <x v="2565"/>
    <x v="0"/>
    <x v="482"/>
    <n v="41639"/>
    <s v="Standard Class"/>
    <s v="AJ-10795"/>
    <s v="Anthony Johnson"/>
    <x v="1"/>
    <s v="United States"/>
    <s v="New York City"/>
    <x v="15"/>
    <n v="10024"/>
    <x v="3"/>
    <s v="OFF-BI-10004967"/>
    <x v="1"/>
    <x v="8"/>
    <s v="Round Ring Binders"/>
    <n v="4.9920000000000009"/>
    <n v="3"/>
    <n v="0.2"/>
    <n v="1.6848000000000001"/>
  </r>
  <r>
    <n v="5179"/>
    <x v="2566"/>
    <x v="1"/>
    <x v="657"/>
    <n v="41018"/>
    <s v="Standard Class"/>
    <s v="BT-11395"/>
    <s v="Bill Tyler"/>
    <x v="1"/>
    <s v="United States"/>
    <s v="Los Angeles"/>
    <x v="1"/>
    <n v="90036"/>
    <x v="1"/>
    <s v="FUR-FU-10004973"/>
    <x v="0"/>
    <x v="5"/>
    <s v="Flat Face Poster Frame"/>
    <n v="37.68"/>
    <n v="2"/>
    <n v="0"/>
    <n v="15.825600000000001"/>
  </r>
  <r>
    <n v="5180"/>
    <x v="2566"/>
    <x v="1"/>
    <x v="657"/>
    <n v="41018"/>
    <s v="Standard Class"/>
    <s v="BT-11395"/>
    <s v="Bill Tyler"/>
    <x v="1"/>
    <s v="United States"/>
    <s v="Los Angeles"/>
    <x v="1"/>
    <n v="90036"/>
    <x v="1"/>
    <s v="TEC-PH-10003645"/>
    <x v="2"/>
    <x v="7"/>
    <s v="Aastra 57i VoIP phone"/>
    <n v="258.57600000000002"/>
    <n v="2"/>
    <n v="0.2"/>
    <n v="19.393200000000007"/>
  </r>
  <r>
    <n v="5181"/>
    <x v="2566"/>
    <x v="1"/>
    <x v="657"/>
    <n v="41018"/>
    <s v="Standard Class"/>
    <s v="BT-11395"/>
    <s v="Bill Tyler"/>
    <x v="1"/>
    <s v="United States"/>
    <s v="Los Angeles"/>
    <x v="1"/>
    <n v="90036"/>
    <x v="1"/>
    <s v="OFF-AP-10004980"/>
    <x v="1"/>
    <x v="9"/>
    <s v="3M Replacement Filter for Office Air Cleaner for 20' x 33' Room"/>
    <n v="75.84"/>
    <n v="2"/>
    <n v="0"/>
    <n v="29.577600000000004"/>
  </r>
  <r>
    <n v="5182"/>
    <x v="2567"/>
    <x v="3"/>
    <x v="510"/>
    <n v="41898"/>
    <s v="First Class"/>
    <s v="DJ-13510"/>
    <s v="Don Jones"/>
    <x v="1"/>
    <s v="United States"/>
    <s v="Woonsocket"/>
    <x v="34"/>
    <n v="2895"/>
    <x v="3"/>
    <s v="OFF-PA-10003797"/>
    <x v="1"/>
    <x v="10"/>
    <s v="Xerox 209"/>
    <n v="45.36"/>
    <n v="7"/>
    <n v="0"/>
    <n v="21.772800000000004"/>
  </r>
  <r>
    <n v="5183"/>
    <x v="2567"/>
    <x v="3"/>
    <x v="510"/>
    <n v="41898"/>
    <s v="First Class"/>
    <s v="DJ-13510"/>
    <s v="Don Jones"/>
    <x v="1"/>
    <s v="United States"/>
    <s v="Woonsocket"/>
    <x v="34"/>
    <n v="2895"/>
    <x v="3"/>
    <s v="OFF-BI-10003707"/>
    <x v="1"/>
    <x v="8"/>
    <s v="Aluminum Screw Posts"/>
    <n v="45.78"/>
    <n v="3"/>
    <n v="0"/>
    <n v="22.89"/>
  </r>
  <r>
    <n v="5184"/>
    <x v="2568"/>
    <x v="3"/>
    <x v="241"/>
    <n v="41910"/>
    <s v="First Class"/>
    <s v="AG-10675"/>
    <s v="Anna Gayman"/>
    <x v="0"/>
    <s v="United States"/>
    <s v="Columbus"/>
    <x v="32"/>
    <n v="31907"/>
    <x v="0"/>
    <s v="OFF-ST-10000885"/>
    <x v="1"/>
    <x v="4"/>
    <s v="Fellowes Desktop Hanging File Manager"/>
    <n v="40.29"/>
    <n v="3"/>
    <n v="0"/>
    <n v="10.0725"/>
  </r>
  <r>
    <n v="5185"/>
    <x v="2568"/>
    <x v="3"/>
    <x v="241"/>
    <n v="41910"/>
    <s v="First Class"/>
    <s v="AG-10675"/>
    <s v="Anna Gayman"/>
    <x v="0"/>
    <s v="United States"/>
    <s v="Columbus"/>
    <x v="32"/>
    <n v="31907"/>
    <x v="0"/>
    <s v="OFF-BI-10002827"/>
    <x v="1"/>
    <x v="8"/>
    <s v="Avery Durable Poly Binders"/>
    <n v="38.71"/>
    <n v="7"/>
    <n v="0"/>
    <n v="17.8066"/>
  </r>
  <r>
    <n v="5186"/>
    <x v="2569"/>
    <x v="1"/>
    <x v="998"/>
    <n v="41197"/>
    <s v="Standard Class"/>
    <s v="JD-15790"/>
    <s v="John Dryer"/>
    <x v="0"/>
    <s v="United States"/>
    <s v="Jacksonville"/>
    <x v="2"/>
    <n v="32216"/>
    <x v="0"/>
    <s v="OFF-ST-10004459"/>
    <x v="1"/>
    <x v="4"/>
    <s v="Tennsco Single-Tier Lockers"/>
    <n v="1801.6320000000001"/>
    <n v="6"/>
    <n v="0.2"/>
    <n v="-337.80600000000004"/>
  </r>
  <r>
    <n v="5187"/>
    <x v="2570"/>
    <x v="1"/>
    <x v="154"/>
    <n v="41246"/>
    <s v="Standard Class"/>
    <s v="EH-14125"/>
    <s v="Eugene Hildebrand"/>
    <x v="2"/>
    <s v="United States"/>
    <s v="Philadelphia"/>
    <x v="9"/>
    <n v="19140"/>
    <x v="3"/>
    <s v="TEC-PH-10002789"/>
    <x v="2"/>
    <x v="7"/>
    <s v="LG Exalt"/>
    <n v="748.75200000000007"/>
    <n v="8"/>
    <n v="0.4"/>
    <n v="-162.22960000000006"/>
  </r>
  <r>
    <n v="5188"/>
    <x v="2571"/>
    <x v="1"/>
    <x v="1023"/>
    <n v="41170"/>
    <s v="Standard Class"/>
    <s v="ZC-21910"/>
    <s v="Zuschuss Carroll"/>
    <x v="0"/>
    <s v="United States"/>
    <s v="Columbus"/>
    <x v="14"/>
    <n v="47201"/>
    <x v="2"/>
    <s v="TEC-AC-10001314"/>
    <x v="2"/>
    <x v="11"/>
    <s v="Case Logic 2.4GHz Wireless Keyboard"/>
    <n v="199.96"/>
    <n v="4"/>
    <n v="0"/>
    <n v="15.996799999999979"/>
  </r>
  <r>
    <n v="5189"/>
    <x v="2571"/>
    <x v="1"/>
    <x v="1023"/>
    <n v="41170"/>
    <s v="Standard Class"/>
    <s v="ZC-21910"/>
    <s v="Zuschuss Carroll"/>
    <x v="0"/>
    <s v="United States"/>
    <s v="Columbus"/>
    <x v="14"/>
    <n v="47201"/>
    <x v="2"/>
    <s v="FUR-CH-10000015"/>
    <x v="0"/>
    <x v="1"/>
    <s v="Hon Multipurpose Stacking Arm Chairs"/>
    <n v="1516.2"/>
    <n v="7"/>
    <n v="0"/>
    <n v="394.21199999999999"/>
  </r>
  <r>
    <n v="5190"/>
    <x v="2572"/>
    <x v="3"/>
    <x v="237"/>
    <n v="41962"/>
    <s v="Standard Class"/>
    <s v="XP-21865"/>
    <s v="Xylona Preis"/>
    <x v="0"/>
    <s v="United States"/>
    <s v="Pasadena"/>
    <x v="5"/>
    <n v="77506"/>
    <x v="2"/>
    <s v="TEC-AC-10004855"/>
    <x v="2"/>
    <x v="11"/>
    <s v="V7 USB Numeric Keypad"/>
    <n v="167.95200000000003"/>
    <n v="6"/>
    <n v="0.2"/>
    <n v="-27.292200000000001"/>
  </r>
  <r>
    <n v="5191"/>
    <x v="2572"/>
    <x v="3"/>
    <x v="237"/>
    <n v="41962"/>
    <s v="Standard Class"/>
    <s v="XP-21865"/>
    <s v="Xylona Preis"/>
    <x v="0"/>
    <s v="United States"/>
    <s v="Pasadena"/>
    <x v="5"/>
    <n v="77506"/>
    <x v="2"/>
    <s v="OFF-AR-10003582"/>
    <x v="1"/>
    <x v="6"/>
    <s v="Boston Electric Pencil Sharpener, Model 1818, Charcoal Black"/>
    <n v="45.04"/>
    <n v="2"/>
    <n v="0.2"/>
    <n v="4.5040000000000031"/>
  </r>
  <r>
    <n v="5192"/>
    <x v="2573"/>
    <x v="3"/>
    <x v="1024"/>
    <n v="41769"/>
    <s v="Standard Class"/>
    <s v="DK-12985"/>
    <s v="Darren Koutras"/>
    <x v="0"/>
    <s v="United States"/>
    <s v="San Francisco"/>
    <x v="1"/>
    <n v="94122"/>
    <x v="1"/>
    <s v="OFF-EN-10003448"/>
    <x v="1"/>
    <x v="12"/>
    <s v="Peel &amp; Seel Recycled Catalog Envelopes, Brown"/>
    <n v="23.16"/>
    <n v="2"/>
    <n v="0"/>
    <n v="11.58"/>
  </r>
  <r>
    <n v="5193"/>
    <x v="2574"/>
    <x v="2"/>
    <x v="683"/>
    <n v="40878"/>
    <s v="Second Class"/>
    <s v="CS-12250"/>
    <s v="Chris Selesnick"/>
    <x v="1"/>
    <s v="United States"/>
    <s v="Columbia"/>
    <x v="20"/>
    <n v="29203"/>
    <x v="0"/>
    <s v="FUR-FU-10003773"/>
    <x v="0"/>
    <x v="5"/>
    <s v="Eldon Cleatmat Plus Chair Mats for High Pile Carpets"/>
    <n v="397.59999999999997"/>
    <n v="5"/>
    <n v="0"/>
    <n v="43.735999999999962"/>
  </r>
  <r>
    <n v="5194"/>
    <x v="2574"/>
    <x v="2"/>
    <x v="683"/>
    <n v="40878"/>
    <s v="Second Class"/>
    <s v="CS-12250"/>
    <s v="Chris Selesnick"/>
    <x v="1"/>
    <s v="United States"/>
    <s v="Columbia"/>
    <x v="20"/>
    <n v="29203"/>
    <x v="0"/>
    <s v="OFF-PA-10001363"/>
    <x v="1"/>
    <x v="10"/>
    <s v="Xerox 1933"/>
    <n v="85.96"/>
    <n v="7"/>
    <n v="0"/>
    <n v="40.401199999999996"/>
  </r>
  <r>
    <n v="5195"/>
    <x v="2574"/>
    <x v="2"/>
    <x v="683"/>
    <n v="40878"/>
    <s v="Second Class"/>
    <s v="CS-12250"/>
    <s v="Chris Selesnick"/>
    <x v="1"/>
    <s v="United States"/>
    <s v="Columbia"/>
    <x v="20"/>
    <n v="29203"/>
    <x v="0"/>
    <s v="OFF-AR-10004757"/>
    <x v="1"/>
    <x v="6"/>
    <s v="Crayola Colored Pencils"/>
    <n v="13.12"/>
    <n v="4"/>
    <n v="0"/>
    <n v="4.3295999999999992"/>
  </r>
  <r>
    <n v="5196"/>
    <x v="2574"/>
    <x v="2"/>
    <x v="683"/>
    <n v="40878"/>
    <s v="Second Class"/>
    <s v="CS-12250"/>
    <s v="Chris Selesnick"/>
    <x v="1"/>
    <s v="United States"/>
    <s v="Columbia"/>
    <x v="20"/>
    <n v="29203"/>
    <x v="0"/>
    <s v="OFF-BI-10000309"/>
    <x v="1"/>
    <x v="8"/>
    <s v="GBC Twin Loop Wire Binding Elements, 9/16&quot; Spine, Black"/>
    <n v="45.660000000000004"/>
    <n v="3"/>
    <n v="0"/>
    <n v="22.3734"/>
  </r>
  <r>
    <n v="5197"/>
    <x v="2575"/>
    <x v="2"/>
    <x v="1025"/>
    <n v="40678"/>
    <s v="Standard Class"/>
    <s v="AI-10855"/>
    <s v="Arianne Irving"/>
    <x v="0"/>
    <s v="United States"/>
    <s v="Kent"/>
    <x v="4"/>
    <n v="98031"/>
    <x v="1"/>
    <s v="OFF-EN-10001434"/>
    <x v="1"/>
    <x v="12"/>
    <s v="Strathmore #10 Envelopes, Ultimate White"/>
    <n v="158.13"/>
    <n v="3"/>
    <n v="0"/>
    <n v="77.483699999999999"/>
  </r>
  <r>
    <n v="5198"/>
    <x v="2575"/>
    <x v="2"/>
    <x v="1025"/>
    <n v="4067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n v="41342"/>
    <s v="Standard Class"/>
    <s v="AA-10315"/>
    <s v="Alex Avila"/>
    <x v="0"/>
    <s v="United States"/>
    <s v="Round Rock"/>
    <x v="5"/>
    <n v="78664"/>
    <x v="2"/>
    <s v="OFF-SU-10000151"/>
    <x v="1"/>
    <x v="14"/>
    <s v="High Speed Automatic Electric Letter Opener"/>
    <n v="3930.0720000000001"/>
    <n v="3"/>
    <n v="0.2"/>
    <n v="-786.01440000000025"/>
  </r>
  <r>
    <n v="5200"/>
    <x v="2576"/>
    <x v="0"/>
    <x v="840"/>
    <n v="41342"/>
    <s v="Standard Class"/>
    <s v="AA-10315"/>
    <s v="Alex Avila"/>
    <x v="0"/>
    <s v="United States"/>
    <s v="Round Rock"/>
    <x v="5"/>
    <n v="78664"/>
    <x v="2"/>
    <s v="OFF-FA-10001332"/>
    <x v="1"/>
    <x v="13"/>
    <s v="Acco Banker's Clasps, 5 3/4&quot;-Long"/>
    <n v="2.3039999999999998"/>
    <n v="1"/>
    <n v="0.2"/>
    <n v="0.77759999999999996"/>
  </r>
  <r>
    <n v="5201"/>
    <x v="2576"/>
    <x v="0"/>
    <x v="840"/>
    <n v="41342"/>
    <s v="Standard Class"/>
    <s v="AA-10315"/>
    <s v="Alex Avila"/>
    <x v="0"/>
    <s v="United States"/>
    <s v="Round Rock"/>
    <x v="5"/>
    <n v="78664"/>
    <x v="2"/>
    <s v="TEC-PH-10000895"/>
    <x v="2"/>
    <x v="7"/>
    <s v="Polycom VVX 310 VoIP phone"/>
    <n v="431.97600000000006"/>
    <n v="3"/>
    <n v="0.2"/>
    <n v="32.398200000000017"/>
  </r>
  <r>
    <n v="5202"/>
    <x v="2576"/>
    <x v="0"/>
    <x v="840"/>
    <n v="41342"/>
    <s v="Standard Class"/>
    <s v="AA-10315"/>
    <s v="Alex Avila"/>
    <x v="0"/>
    <s v="United States"/>
    <s v="Round Rock"/>
    <x v="5"/>
    <n v="78664"/>
    <x v="2"/>
    <s v="TEC-AC-10002857"/>
    <x v="2"/>
    <x v="11"/>
    <s v="Verbatim 25 GB 6x Blu-ray Single Layer Recordable Disc, 1/Pack"/>
    <n v="41.720000000000006"/>
    <n v="7"/>
    <n v="0.2"/>
    <n v="5.7364999999999977"/>
  </r>
  <r>
    <n v="5203"/>
    <x v="2577"/>
    <x v="1"/>
    <x v="762"/>
    <n v="41140"/>
    <s v="Standard Class"/>
    <s v="RE-19450"/>
    <s v="Richard Eichhorn"/>
    <x v="0"/>
    <s v="United States"/>
    <s v="Oakland"/>
    <x v="1"/>
    <n v="94601"/>
    <x v="1"/>
    <s v="FUR-FU-10004018"/>
    <x v="0"/>
    <x v="5"/>
    <s v="Tensor Computer Mounted Lamp"/>
    <n v="104.23"/>
    <n v="7"/>
    <n v="0"/>
    <n v="28.142100000000006"/>
  </r>
  <r>
    <n v="5204"/>
    <x v="2577"/>
    <x v="1"/>
    <x v="762"/>
    <n v="41140"/>
    <s v="Standard Class"/>
    <s v="RE-19450"/>
    <s v="Richard Eichhorn"/>
    <x v="0"/>
    <s v="United States"/>
    <s v="Oakland"/>
    <x v="1"/>
    <n v="94601"/>
    <x v="1"/>
    <s v="OFF-ST-10003638"/>
    <x v="1"/>
    <x v="4"/>
    <s v="Mobile Personal File Cube"/>
    <n v="70.260000000000005"/>
    <n v="3"/>
    <n v="0"/>
    <n v="18.970199999999998"/>
  </r>
  <r>
    <n v="5205"/>
    <x v="2578"/>
    <x v="1"/>
    <x v="811"/>
    <n v="41170"/>
    <s v="Standard Class"/>
    <s v="TM-21010"/>
    <s v="Tamara Manning"/>
    <x v="0"/>
    <s v="United States"/>
    <s v="Auburn"/>
    <x v="15"/>
    <n v="13021"/>
    <x v="3"/>
    <s v="OFF-AR-10004685"/>
    <x v="1"/>
    <x v="6"/>
    <s v="Binney &amp; Smith Crayola Metallic Colored Pencils, 8-Color Set"/>
    <n v="9.26"/>
    <n v="2"/>
    <n v="0"/>
    <n v="3.0557999999999996"/>
  </r>
  <r>
    <n v="5206"/>
    <x v="2578"/>
    <x v="1"/>
    <x v="811"/>
    <n v="41170"/>
    <s v="Standard Class"/>
    <s v="TM-21010"/>
    <s v="Tamara Manning"/>
    <x v="0"/>
    <s v="United States"/>
    <s v="Auburn"/>
    <x v="15"/>
    <n v="13021"/>
    <x v="3"/>
    <s v="OFF-ST-10001713"/>
    <x v="1"/>
    <x v="4"/>
    <s v="Gould Plastics 9-Pocket Panel Bin, 18-3/8w x 5-1/4d x 20-1/2h, Black"/>
    <n v="105.98"/>
    <n v="2"/>
    <n v="0"/>
    <n v="4.2391999999999967"/>
  </r>
  <r>
    <n v="5207"/>
    <x v="2578"/>
    <x v="1"/>
    <x v="811"/>
    <n v="41170"/>
    <s v="Standard Class"/>
    <s v="TM-21010"/>
    <s v="Tamara Manning"/>
    <x v="0"/>
    <s v="United States"/>
    <s v="Auburn"/>
    <x v="15"/>
    <n v="13021"/>
    <x v="3"/>
    <s v="OFF-FA-10000490"/>
    <x v="1"/>
    <x v="13"/>
    <s v="OIC Binder Clips, Mini, 1/4&quot; Capacity, Black"/>
    <n v="1.24"/>
    <n v="1"/>
    <n v="0"/>
    <n v="0.58279999999999998"/>
  </r>
  <r>
    <n v="5208"/>
    <x v="2578"/>
    <x v="1"/>
    <x v="811"/>
    <n v="41170"/>
    <s v="Standard Class"/>
    <s v="TM-21010"/>
    <s v="Tamara Manning"/>
    <x v="0"/>
    <s v="United States"/>
    <s v="Auburn"/>
    <x v="15"/>
    <n v="13021"/>
    <x v="3"/>
    <s v="OFF-LA-10002043"/>
    <x v="1"/>
    <x v="2"/>
    <s v="Avery 489"/>
    <n v="20.7"/>
    <n v="2"/>
    <n v="0"/>
    <n v="9.9359999999999999"/>
  </r>
  <r>
    <n v="5209"/>
    <x v="2578"/>
    <x v="1"/>
    <x v="811"/>
    <n v="41170"/>
    <s v="Standard Class"/>
    <s v="TM-21010"/>
    <s v="Tamara Manning"/>
    <x v="0"/>
    <s v="United States"/>
    <s v="Auburn"/>
    <x v="15"/>
    <n v="13021"/>
    <x v="3"/>
    <s v="OFF-PA-10002464"/>
    <x v="1"/>
    <x v="10"/>
    <s v="HP Office Recycled Paper (20Lb. and 87 Bright)"/>
    <n v="28.900000000000002"/>
    <n v="5"/>
    <n v="0"/>
    <n v="14.161000000000001"/>
  </r>
  <r>
    <n v="5210"/>
    <x v="2578"/>
    <x v="1"/>
    <x v="811"/>
    <n v="41170"/>
    <s v="Standard Class"/>
    <s v="TM-21010"/>
    <s v="Tamara Manning"/>
    <x v="0"/>
    <s v="United States"/>
    <s v="Auburn"/>
    <x v="15"/>
    <n v="13021"/>
    <x v="3"/>
    <s v="OFF-EN-10002504"/>
    <x v="1"/>
    <x v="12"/>
    <s v="Tyvek  Top-Opening Peel &amp; Seel Envelopes, Plain White"/>
    <n v="27.18"/>
    <n v="1"/>
    <n v="0"/>
    <n v="12.7746"/>
  </r>
  <r>
    <n v="5211"/>
    <x v="2579"/>
    <x v="1"/>
    <x v="1026"/>
    <n v="40926"/>
    <s v="Standard Class"/>
    <s v="YS-21880"/>
    <s v="Yana Sorensen"/>
    <x v="1"/>
    <s v="United States"/>
    <s v="Newark"/>
    <x v="13"/>
    <n v="19711"/>
    <x v="3"/>
    <s v="OFF-ST-10002615"/>
    <x v="1"/>
    <x v="4"/>
    <s v="Dual Level, Single-Width Filing Carts"/>
    <n v="465.18"/>
    <n v="3"/>
    <n v="0"/>
    <n v="120.94680000000001"/>
  </r>
  <r>
    <n v="5212"/>
    <x v="2580"/>
    <x v="1"/>
    <x v="793"/>
    <n v="41045"/>
    <s v="Second Class"/>
    <s v="AZ-10750"/>
    <s v="Annie Zypern"/>
    <x v="0"/>
    <s v="United States"/>
    <s v="New York City"/>
    <x v="15"/>
    <n v="10024"/>
    <x v="3"/>
    <s v="OFF-ST-10004258"/>
    <x v="1"/>
    <x v="4"/>
    <s v="Portable Personal File Box"/>
    <n v="36.630000000000003"/>
    <n v="3"/>
    <n v="0"/>
    <n v="9.8901000000000039"/>
  </r>
  <r>
    <n v="5213"/>
    <x v="2581"/>
    <x v="0"/>
    <x v="182"/>
    <n v="41544"/>
    <s v="Same Day"/>
    <s v="CM-12445"/>
    <s v="Chuck Magee"/>
    <x v="0"/>
    <s v="United States"/>
    <s v="Redlands"/>
    <x v="1"/>
    <n v="92374"/>
    <x v="1"/>
    <s v="OFF-ST-10004507"/>
    <x v="1"/>
    <x v="4"/>
    <s v="Advantus Rolling Storage Box"/>
    <n v="51.449999999999996"/>
    <n v="3"/>
    <n v="0"/>
    <n v="13.891499999999999"/>
  </r>
  <r>
    <n v="5214"/>
    <x v="2581"/>
    <x v="0"/>
    <x v="182"/>
    <n v="41544"/>
    <s v="Same Day"/>
    <s v="CM-12445"/>
    <s v="Chuck Magee"/>
    <x v="0"/>
    <s v="United States"/>
    <s v="Redlands"/>
    <x v="1"/>
    <n v="92374"/>
    <x v="1"/>
    <s v="OFF-LA-10000262"/>
    <x v="1"/>
    <x v="2"/>
    <s v="Avery 494"/>
    <n v="7.83"/>
    <n v="3"/>
    <n v="0"/>
    <n v="3.6017999999999999"/>
  </r>
  <r>
    <n v="5215"/>
    <x v="2581"/>
    <x v="0"/>
    <x v="182"/>
    <n v="41544"/>
    <s v="Same Day"/>
    <s v="CM-12445"/>
    <s v="Chuck Magee"/>
    <x v="0"/>
    <s v="United States"/>
    <s v="Redlands"/>
    <x v="1"/>
    <n v="92374"/>
    <x v="1"/>
    <s v="OFF-AR-10002445"/>
    <x v="1"/>
    <x v="6"/>
    <s v="SANFORD Major Accent Highlighters"/>
    <n v="35.4"/>
    <n v="5"/>
    <n v="0"/>
    <n v="13.452000000000002"/>
  </r>
  <r>
    <n v="5216"/>
    <x v="2581"/>
    <x v="0"/>
    <x v="182"/>
    <n v="41544"/>
    <s v="Same Day"/>
    <s v="CM-12445"/>
    <s v="Chuck Magee"/>
    <x v="0"/>
    <s v="United States"/>
    <s v="Redlands"/>
    <x v="1"/>
    <n v="92374"/>
    <x v="1"/>
    <s v="OFF-PA-10001667"/>
    <x v="1"/>
    <x v="10"/>
    <s v="Great White Multi-Use Recycled Paper (20Lb. and 84 Bright)"/>
    <n v="29.900000000000002"/>
    <n v="5"/>
    <n v="0"/>
    <n v="13.454999999999998"/>
  </r>
  <r>
    <n v="5217"/>
    <x v="2582"/>
    <x v="3"/>
    <x v="428"/>
    <n v="41898"/>
    <s v="Standard Class"/>
    <s v="JB-16000"/>
    <s v="Joy Bell-"/>
    <x v="0"/>
    <s v="United States"/>
    <s v="Roseville"/>
    <x v="12"/>
    <n v="48066"/>
    <x v="2"/>
    <s v="OFF-EN-10000461"/>
    <x v="1"/>
    <x v="12"/>
    <s v="#10- 4 1/8&quot; x 9 1/2&quot; Recycled Envelopes"/>
    <n v="17.48"/>
    <n v="2"/>
    <n v="0"/>
    <n v="8.2156000000000002"/>
  </r>
  <r>
    <n v="5218"/>
    <x v="2583"/>
    <x v="3"/>
    <x v="4"/>
    <n v="41747"/>
    <s v="Second Class"/>
    <s v="NS-18640"/>
    <s v="Noel Staavos"/>
    <x v="1"/>
    <s v="United States"/>
    <s v="Los Angeles"/>
    <x v="1"/>
    <n v="90049"/>
    <x v="1"/>
    <s v="OFF-PA-10002254"/>
    <x v="1"/>
    <x v="10"/>
    <s v="Xerox 1883"/>
    <n v="79.14"/>
    <n v="3"/>
    <n v="0"/>
    <n v="36.404399999999995"/>
  </r>
  <r>
    <n v="5219"/>
    <x v="2584"/>
    <x v="3"/>
    <x v="193"/>
    <n v="41805"/>
    <s v="Standard Class"/>
    <s v="LC-16930"/>
    <s v="Linda Cazamias"/>
    <x v="1"/>
    <s v="United States"/>
    <s v="New York City"/>
    <x v="15"/>
    <n v="10011"/>
    <x v="3"/>
    <s v="OFF-AR-10001868"/>
    <x v="1"/>
    <x v="6"/>
    <s v="Prang Dustless Chalk Sticks"/>
    <n v="8.4"/>
    <n v="5"/>
    <n v="0"/>
    <n v="4.2"/>
  </r>
  <r>
    <n v="5220"/>
    <x v="2585"/>
    <x v="3"/>
    <x v="853"/>
    <n v="41884"/>
    <s v="Same Day"/>
    <s v="CA-12775"/>
    <s v="Cynthia Arntzen"/>
    <x v="0"/>
    <s v="United States"/>
    <s v="Detroit"/>
    <x v="12"/>
    <n v="48205"/>
    <x v="2"/>
    <s v="FUR-CH-10004875"/>
    <x v="0"/>
    <x v="1"/>
    <s v="Harbour Creations 67200 Series Stacking Chairs"/>
    <n v="498.26000000000005"/>
    <n v="7"/>
    <n v="0"/>
    <n v="134.53020000000001"/>
  </r>
  <r>
    <n v="5221"/>
    <x v="2586"/>
    <x v="2"/>
    <x v="1027"/>
    <n v="40714"/>
    <s v="Standard Class"/>
    <s v="SR-20425"/>
    <s v="Sharelle Roach"/>
    <x v="2"/>
    <s v="United States"/>
    <s v="Detroit"/>
    <x v="12"/>
    <n v="48234"/>
    <x v="2"/>
    <s v="FUR-BO-10000711"/>
    <x v="0"/>
    <x v="0"/>
    <s v="Hon Metal Bookcases, Gray"/>
    <n v="212.94"/>
    <n v="3"/>
    <n v="0"/>
    <n v="57.4938"/>
  </r>
  <r>
    <n v="5222"/>
    <x v="2587"/>
    <x v="3"/>
    <x v="796"/>
    <n v="41782"/>
    <s v="Second Class"/>
    <s v="PP-18955"/>
    <s v="Paul Prost"/>
    <x v="2"/>
    <s v="United States"/>
    <s v="Springfield"/>
    <x v="25"/>
    <n v="65807"/>
    <x v="2"/>
    <s v="OFF-AP-10000938"/>
    <x v="1"/>
    <x v="9"/>
    <s v="Avanti 1.7 Cu. Ft. Refrigerator"/>
    <n v="706.86"/>
    <n v="7"/>
    <n v="0"/>
    <n v="197.92079999999999"/>
  </r>
  <r>
    <n v="5223"/>
    <x v="2587"/>
    <x v="3"/>
    <x v="796"/>
    <n v="41782"/>
    <s v="Second Class"/>
    <s v="PP-18955"/>
    <s v="Paul Prost"/>
    <x v="2"/>
    <s v="United States"/>
    <s v="Springfield"/>
    <x v="25"/>
    <n v="65807"/>
    <x v="2"/>
    <s v="TEC-PH-10003555"/>
    <x v="2"/>
    <x v="7"/>
    <s v="Motorola HK250 Universal Bluetooth Headset"/>
    <n v="114.94999999999999"/>
    <n v="5"/>
    <n v="0"/>
    <n v="2.2990000000000066"/>
  </r>
  <r>
    <n v="5224"/>
    <x v="2587"/>
    <x v="3"/>
    <x v="796"/>
    <n v="41782"/>
    <s v="Second Class"/>
    <s v="PP-18955"/>
    <s v="Paul Prost"/>
    <x v="2"/>
    <s v="United States"/>
    <s v="Springfield"/>
    <x v="25"/>
    <n v="65807"/>
    <x v="2"/>
    <s v="OFF-BI-10001267"/>
    <x v="1"/>
    <x v="8"/>
    <s v="Universal Recycled Hanging Pressboard Report Binders, Letter Size"/>
    <n v="43.19"/>
    <n v="7"/>
    <n v="0"/>
    <n v="20.731199999999998"/>
  </r>
  <r>
    <n v="5225"/>
    <x v="2588"/>
    <x v="3"/>
    <x v="510"/>
    <n v="419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n v="41452"/>
    <s v="Standard Class"/>
    <s v="AS-10090"/>
    <s v="Adam Shillingsburg"/>
    <x v="0"/>
    <s v="United States"/>
    <s v="New York City"/>
    <x v="15"/>
    <n v="10011"/>
    <x v="3"/>
    <s v="OFF-BI-10001553"/>
    <x v="1"/>
    <x v="8"/>
    <s v="SpineVue Locking Slant-D Ring Binders by Cardinal"/>
    <n v="36.56"/>
    <n v="5"/>
    <n v="0.2"/>
    <n v="12.795999999999999"/>
  </r>
  <r>
    <n v="5227"/>
    <x v="2589"/>
    <x v="0"/>
    <x v="1028"/>
    <n v="41452"/>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n v="41452"/>
    <s v="Standard Class"/>
    <s v="AS-10090"/>
    <s v="Adam Shillingsburg"/>
    <x v="0"/>
    <s v="United States"/>
    <s v="New York City"/>
    <x v="15"/>
    <n v="10011"/>
    <x v="3"/>
    <s v="FUR-BO-10003272"/>
    <x v="0"/>
    <x v="0"/>
    <s v="O'Sullivan Living Dimensions 5-Shelf Bookcases"/>
    <n v="353.56799999999998"/>
    <n v="2"/>
    <n v="0.2"/>
    <n v="-44.196000000000026"/>
  </r>
  <r>
    <n v="5229"/>
    <x v="2590"/>
    <x v="2"/>
    <x v="35"/>
    <n v="40878"/>
    <s v="Standard Class"/>
    <s v="LS-16975"/>
    <s v="Lindsay Shagiari"/>
    <x v="2"/>
    <s v="United States"/>
    <s v="San Francisco"/>
    <x v="1"/>
    <n v="94109"/>
    <x v="1"/>
    <s v="OFF-PA-10001033"/>
    <x v="1"/>
    <x v="10"/>
    <s v="Xerox 1893"/>
    <n v="81.98"/>
    <n v="2"/>
    <n v="0"/>
    <n v="40.170200000000001"/>
  </r>
  <r>
    <n v="5230"/>
    <x v="2591"/>
    <x v="3"/>
    <x v="498"/>
    <n v="41721"/>
    <s v="Second Class"/>
    <s v="SA-20830"/>
    <s v="Sue Ann Reed"/>
    <x v="0"/>
    <s v="United States"/>
    <s v="Fresno"/>
    <x v="1"/>
    <n v="93727"/>
    <x v="1"/>
    <s v="OFF-BI-10001553"/>
    <x v="1"/>
    <x v="8"/>
    <s v="SpineVue Locking Slant-D Ring Binders by Cardinal"/>
    <n v="14.624000000000002"/>
    <n v="2"/>
    <n v="0.2"/>
    <n v="5.1183999999999994"/>
  </r>
  <r>
    <n v="5231"/>
    <x v="2591"/>
    <x v="3"/>
    <x v="498"/>
    <n v="41721"/>
    <s v="Second Class"/>
    <s v="SA-20830"/>
    <s v="Sue Ann Reed"/>
    <x v="0"/>
    <s v="United States"/>
    <s v="Fresno"/>
    <x v="1"/>
    <n v="93727"/>
    <x v="1"/>
    <s v="FUR-TA-10001095"/>
    <x v="0"/>
    <x v="3"/>
    <s v="Chromcraft Round Conference Tables"/>
    <n v="697.16"/>
    <n v="5"/>
    <n v="0.2"/>
    <n v="8.7144999999999868"/>
  </r>
  <r>
    <n v="5232"/>
    <x v="2591"/>
    <x v="3"/>
    <x v="498"/>
    <n v="41721"/>
    <s v="Second Class"/>
    <s v="SA-20830"/>
    <s v="Sue Ann Reed"/>
    <x v="0"/>
    <s v="United States"/>
    <s v="Fresno"/>
    <x v="1"/>
    <n v="93727"/>
    <x v="1"/>
    <s v="FUR-FU-10001185"/>
    <x v="0"/>
    <x v="5"/>
    <s v="Advantus Employee of the Month Certificate Frame, 11 x 13-1/2"/>
    <n v="30.93"/>
    <n v="1"/>
    <n v="0"/>
    <n v="12.6813"/>
  </r>
  <r>
    <n v="5233"/>
    <x v="2591"/>
    <x v="3"/>
    <x v="498"/>
    <n v="41721"/>
    <s v="Second Class"/>
    <s v="SA-20830"/>
    <s v="Sue Ann Reed"/>
    <x v="0"/>
    <s v="United States"/>
    <s v="Fresno"/>
    <x v="1"/>
    <n v="93727"/>
    <x v="1"/>
    <s v="OFF-BI-10000343"/>
    <x v="1"/>
    <x v="8"/>
    <s v="Pressboard Covers with Storage Hooks, 9 1/2&quot; x 11&quot;, Light Blue"/>
    <n v="27.496000000000002"/>
    <n v="7"/>
    <n v="0.2"/>
    <n v="9.2798999999999996"/>
  </r>
  <r>
    <n v="5234"/>
    <x v="2592"/>
    <x v="2"/>
    <x v="638"/>
    <n v="40838"/>
    <s v="Standard Class"/>
    <s v="LS-17200"/>
    <s v="Luke Schmidt"/>
    <x v="1"/>
    <s v="United States"/>
    <s v="Texarkana"/>
    <x v="36"/>
    <n v="71854"/>
    <x v="0"/>
    <s v="FUR-CH-10004626"/>
    <x v="0"/>
    <x v="1"/>
    <s v="Office Star Flex Back Scooter Chair with Aluminum Finish Frame"/>
    <n v="605.34"/>
    <n v="6"/>
    <n v="0"/>
    <n v="145.2816"/>
  </r>
  <r>
    <n v="5235"/>
    <x v="2593"/>
    <x v="3"/>
    <x v="1029"/>
    <n v="41875"/>
    <s v="First Class"/>
    <s v="TM-21490"/>
    <s v="Tony Molinari"/>
    <x v="0"/>
    <s v="United States"/>
    <s v="San Francisco"/>
    <x v="1"/>
    <n v="94110"/>
    <x v="1"/>
    <s v="FUR-TA-10001768"/>
    <x v="0"/>
    <x v="3"/>
    <s v="Hon Racetrack Conference Tables"/>
    <n v="210.00800000000001"/>
    <n v="1"/>
    <n v="0.2"/>
    <n v="2.625099999999982"/>
  </r>
  <r>
    <n v="5236"/>
    <x v="2594"/>
    <x v="0"/>
    <x v="258"/>
    <n v="41601"/>
    <s v="First Class"/>
    <s v="TT-21265"/>
    <s v="Tim Taslimi"/>
    <x v="1"/>
    <s v="United States"/>
    <s v="Indianapolis"/>
    <x v="14"/>
    <n v="46203"/>
    <x v="2"/>
    <s v="OFF-AP-10001947"/>
    <x v="1"/>
    <x v="9"/>
    <s v="Acco 6 Outlet Guardian Premium Plus Surge Suppressor"/>
    <n v="54.96"/>
    <n v="3"/>
    <n v="0"/>
    <n v="15.938399999999998"/>
  </r>
  <r>
    <n v="5237"/>
    <x v="2595"/>
    <x v="2"/>
    <x v="59"/>
    <n v="40810"/>
    <s v="Standard Class"/>
    <s v="DN-13690"/>
    <s v="Duane Noonan"/>
    <x v="0"/>
    <s v="United States"/>
    <s v="Columbia"/>
    <x v="39"/>
    <n v="21044"/>
    <x v="3"/>
    <s v="FUR-FU-10004952"/>
    <x v="0"/>
    <x v="5"/>
    <s v="C-Line Cubicle Keepers Polyproplyene Holder w/Velcro Back, 8-1/2x11, 25/Bx"/>
    <n v="164.22"/>
    <n v="3"/>
    <n v="0"/>
    <n v="50.908200000000001"/>
  </r>
  <r>
    <n v="5238"/>
    <x v="2595"/>
    <x v="2"/>
    <x v="59"/>
    <n v="40810"/>
    <s v="Standard Class"/>
    <s v="DN-13690"/>
    <s v="Duane Noonan"/>
    <x v="0"/>
    <s v="United States"/>
    <s v="Columbia"/>
    <x v="39"/>
    <n v="21044"/>
    <x v="3"/>
    <s v="FUR-BO-10001337"/>
    <x v="0"/>
    <x v="0"/>
    <s v="O'Sullivan Living Dimensions 2-Shelf Bookcases"/>
    <n v="362.94"/>
    <n v="3"/>
    <n v="0"/>
    <n v="36.293999999999997"/>
  </r>
  <r>
    <n v="5239"/>
    <x v="2595"/>
    <x v="2"/>
    <x v="59"/>
    <n v="40810"/>
    <s v="Standard Class"/>
    <s v="DN-13690"/>
    <s v="Duane Noonan"/>
    <x v="0"/>
    <s v="United States"/>
    <s v="Columbia"/>
    <x v="39"/>
    <n v="21044"/>
    <x v="3"/>
    <s v="TEC-AC-10003628"/>
    <x v="2"/>
    <x v="11"/>
    <s v="Logitech 910-002974 M325 Wireless Mouse for Web Scrolling"/>
    <n v="59.98"/>
    <n v="2"/>
    <n v="0"/>
    <n v="26.391200000000005"/>
  </r>
  <r>
    <n v="5240"/>
    <x v="2596"/>
    <x v="0"/>
    <x v="108"/>
    <n v="41535"/>
    <s v="Standard Class"/>
    <s v="EB-14110"/>
    <s v="Eugene Barchas"/>
    <x v="0"/>
    <s v="United States"/>
    <s v="San Jose"/>
    <x v="1"/>
    <n v="95123"/>
    <x v="1"/>
    <s v="OFF-ST-10004186"/>
    <x v="1"/>
    <x v="4"/>
    <s v="Stur-D-Stor Shelving, Vertical 5-Shelf: 72&quot;H x 36&quot;W x 18 1/2&quot;D"/>
    <n v="332.94"/>
    <n v="3"/>
    <n v="0"/>
    <n v="6.6587999999999994"/>
  </r>
  <r>
    <n v="5241"/>
    <x v="2596"/>
    <x v="0"/>
    <x v="108"/>
    <n v="41535"/>
    <s v="Standard Class"/>
    <s v="EB-14110"/>
    <s v="Eugene Barchas"/>
    <x v="0"/>
    <s v="United States"/>
    <s v="San Jose"/>
    <x v="1"/>
    <n v="95123"/>
    <x v="1"/>
    <s v="OFF-BI-10001658"/>
    <x v="1"/>
    <x v="8"/>
    <s v="GBC Standard Therm-A-Bind Covers"/>
    <n v="39.872000000000007"/>
    <n v="2"/>
    <n v="0.2"/>
    <n v="12.958399999999999"/>
  </r>
  <r>
    <n v="5242"/>
    <x v="2597"/>
    <x v="0"/>
    <x v="713"/>
    <n v="41544"/>
    <s v="Second Class"/>
    <s v="CM-11815"/>
    <s v="Candace McMahon"/>
    <x v="1"/>
    <s v="United States"/>
    <s v="Seattle"/>
    <x v="4"/>
    <n v="98115"/>
    <x v="1"/>
    <s v="OFF-SU-10004737"/>
    <x v="1"/>
    <x v="14"/>
    <s v="Acme Design Stainless Steel Bent Scissors"/>
    <n v="13.68"/>
    <n v="2"/>
    <n v="0"/>
    <n v="3.6936"/>
  </r>
  <r>
    <n v="5243"/>
    <x v="2598"/>
    <x v="3"/>
    <x v="1018"/>
    <n v="41860"/>
    <s v="Standard Class"/>
    <s v="HM-14860"/>
    <s v="Harry Marie"/>
    <x v="1"/>
    <s v="United States"/>
    <s v="Carrollton"/>
    <x v="5"/>
    <n v="75007"/>
    <x v="2"/>
    <s v="OFF-BI-10002827"/>
    <x v="1"/>
    <x v="8"/>
    <s v="Avery Durable Poly Binders"/>
    <n v="3.3179999999999996"/>
    <n v="3"/>
    <n v="0.8"/>
    <n v="-5.6406000000000018"/>
  </r>
  <r>
    <n v="5244"/>
    <x v="2599"/>
    <x v="0"/>
    <x v="197"/>
    <n v="41482"/>
    <s v="First Class"/>
    <s v="KM-16375"/>
    <s v="Katherine Murray"/>
    <x v="2"/>
    <s v="United States"/>
    <s v="Arlington"/>
    <x v="17"/>
    <n v="22204"/>
    <x v="0"/>
    <s v="OFF-BI-10003694"/>
    <x v="1"/>
    <x v="8"/>
    <s v="Avery 3 1/2&quot; Diskette Storage Pages, 10/Pack"/>
    <n v="10.44"/>
    <n v="1"/>
    <n v="0"/>
    <n v="4.8023999999999996"/>
  </r>
  <r>
    <n v="5245"/>
    <x v="2600"/>
    <x v="0"/>
    <x v="1030"/>
    <n v="41491"/>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n v="41491"/>
    <s v="Second Class"/>
    <s v="BF-11020"/>
    <s v="Barry Französisch"/>
    <x v="1"/>
    <s v="United States"/>
    <s v="Los Angeles"/>
    <x v="1"/>
    <n v="90032"/>
    <x v="1"/>
    <s v="TEC-PH-10001918"/>
    <x v="2"/>
    <x v="7"/>
    <s v="Nortel Business Series Terminal T7208 Digital phone"/>
    <n v="333.57600000000002"/>
    <n v="3"/>
    <n v="0.2"/>
    <n v="33.357600000000019"/>
  </r>
  <r>
    <n v="5247"/>
    <x v="2600"/>
    <x v="0"/>
    <x v="1030"/>
    <n v="41491"/>
    <s v="Second Class"/>
    <s v="BF-11020"/>
    <s v="Barry Französisch"/>
    <x v="1"/>
    <s v="United States"/>
    <s v="Los Angeles"/>
    <x v="1"/>
    <n v="90032"/>
    <x v="1"/>
    <s v="OFF-BI-10000285"/>
    <x v="1"/>
    <x v="8"/>
    <s v="XtraLife ClearVue Slant-D Ring Binders by Cardinal"/>
    <n v="12.544"/>
    <n v="2"/>
    <n v="0.2"/>
    <n v="4.7039999999999997"/>
  </r>
  <r>
    <n v="5248"/>
    <x v="2601"/>
    <x v="1"/>
    <x v="1031"/>
    <n v="41056"/>
    <s v="Standard Class"/>
    <s v="JE-15745"/>
    <s v="Joel Eaton"/>
    <x v="0"/>
    <s v="United States"/>
    <s v="Frankfort"/>
    <x v="10"/>
    <n v="60423"/>
    <x v="2"/>
    <s v="OFF-AP-10000358"/>
    <x v="1"/>
    <x v="9"/>
    <s v="Fellowes Basic Home/Office Series Surge Protectors"/>
    <n v="20.767999999999997"/>
    <n v="8"/>
    <n v="0.8"/>
    <n v="-52.958400000000012"/>
  </r>
  <r>
    <n v="5249"/>
    <x v="2602"/>
    <x v="3"/>
    <x v="132"/>
    <n v="41949"/>
    <s v="Second Class"/>
    <s v="EJ-14155"/>
    <s v="Eva Jacobs"/>
    <x v="0"/>
    <s v="United States"/>
    <s v="Seattle"/>
    <x v="4"/>
    <n v="98105"/>
    <x v="1"/>
    <s v="TEC-AC-10002345"/>
    <x v="2"/>
    <x v="11"/>
    <s v="HP Standard 104 key PS/2 Keyboard"/>
    <n v="43.5"/>
    <n v="3"/>
    <n v="0"/>
    <n v="10.875"/>
  </r>
  <r>
    <n v="5250"/>
    <x v="2603"/>
    <x v="1"/>
    <x v="392"/>
    <n v="41020"/>
    <s v="Standard Class"/>
    <s v="BN-11470"/>
    <s v="Brad Norvell"/>
    <x v="1"/>
    <s v="United States"/>
    <s v="Philadelphia"/>
    <x v="9"/>
    <n v="19143"/>
    <x v="3"/>
    <s v="OFF-FA-10001229"/>
    <x v="1"/>
    <x v="13"/>
    <s v="Staples"/>
    <n v="12.576000000000001"/>
    <n v="4"/>
    <n v="0.2"/>
    <n v="4.0871999999999993"/>
  </r>
  <r>
    <n v="5251"/>
    <x v="2604"/>
    <x v="0"/>
    <x v="939"/>
    <n v="41627"/>
    <s v="Standard Class"/>
    <s v="EC-14050"/>
    <s v="Erin Creighton"/>
    <x v="0"/>
    <s v="United States"/>
    <s v="Columbus"/>
    <x v="32"/>
    <n v="31907"/>
    <x v="0"/>
    <s v="TEC-AC-10001314"/>
    <x v="2"/>
    <x v="11"/>
    <s v="Case Logic 2.4GHz Wireless Keyboard"/>
    <n v="249.95000000000002"/>
    <n v="5"/>
    <n v="0"/>
    <n v="19.995999999999974"/>
  </r>
  <r>
    <n v="5252"/>
    <x v="2604"/>
    <x v="0"/>
    <x v="939"/>
    <n v="41627"/>
    <s v="Standard Class"/>
    <s v="EC-14050"/>
    <s v="Erin Creighton"/>
    <x v="0"/>
    <s v="United States"/>
    <s v="Columbus"/>
    <x v="32"/>
    <n v="31907"/>
    <x v="0"/>
    <s v="OFF-PA-10004438"/>
    <x v="1"/>
    <x v="10"/>
    <s v="Xerox 1907"/>
    <n v="49.12"/>
    <n v="4"/>
    <n v="0"/>
    <n v="23.086399999999998"/>
  </r>
  <r>
    <n v="5253"/>
    <x v="2605"/>
    <x v="1"/>
    <x v="628"/>
    <n v="41215"/>
    <s v="First Class"/>
    <s v="TT-21220"/>
    <s v="Thomas Thornton"/>
    <x v="0"/>
    <s v="United States"/>
    <s v="Virginia Beach"/>
    <x v="17"/>
    <n v="23464"/>
    <x v="0"/>
    <s v="OFF-AP-10000026"/>
    <x v="1"/>
    <x v="9"/>
    <s v="Tripp Lite Isotel 6 Outlet Surge Protector with Fax/Modem Protection"/>
    <n v="182.91"/>
    <n v="3"/>
    <n v="0"/>
    <n v="53.043899999999979"/>
  </r>
  <r>
    <n v="5254"/>
    <x v="2606"/>
    <x v="2"/>
    <x v="1009"/>
    <n v="40613"/>
    <s v="Second Class"/>
    <s v="NP-18685"/>
    <s v="Nora Pelletier"/>
    <x v="2"/>
    <s v="United States"/>
    <s v="Des Moines"/>
    <x v="4"/>
    <n v="98198"/>
    <x v="1"/>
    <s v="OFF-BI-10004224"/>
    <x v="1"/>
    <x v="8"/>
    <s v="Catalog Binders with Expanding Posts"/>
    <n v="107.64800000000001"/>
    <n v="2"/>
    <n v="0.2"/>
    <n v="33.639999999999986"/>
  </r>
  <r>
    <n v="5255"/>
    <x v="2607"/>
    <x v="1"/>
    <x v="616"/>
    <n v="40975"/>
    <s v="Second Class"/>
    <s v="AH-10195"/>
    <s v="Alan Haines"/>
    <x v="1"/>
    <s v="United States"/>
    <s v="Bethlehem"/>
    <x v="9"/>
    <n v="18018"/>
    <x v="3"/>
    <s v="FUR-CH-10002647"/>
    <x v="0"/>
    <x v="1"/>
    <s v="Situations Contoured Folding Chairs, 4/Set"/>
    <n v="99.372"/>
    <n v="2"/>
    <n v="0.3"/>
    <n v="-7.0979999999999919"/>
  </r>
  <r>
    <n v="5256"/>
    <x v="2607"/>
    <x v="1"/>
    <x v="616"/>
    <n v="40975"/>
    <s v="Second Class"/>
    <s v="AH-10195"/>
    <s v="Alan Haines"/>
    <x v="1"/>
    <s v="United States"/>
    <s v="Bethlehem"/>
    <x v="9"/>
    <n v="18018"/>
    <x v="3"/>
    <s v="FUR-FU-10003247"/>
    <x v="0"/>
    <x v="5"/>
    <s v="36X48 HARDFLOOR CHAIRMAT"/>
    <n v="33.568000000000005"/>
    <n v="2"/>
    <n v="0.2"/>
    <n v="-5.4548000000000041"/>
  </r>
  <r>
    <n v="5257"/>
    <x v="2608"/>
    <x v="0"/>
    <x v="590"/>
    <n v="41501"/>
    <s v="Standard Class"/>
    <s v="CC-12145"/>
    <s v="Charles Crestani"/>
    <x v="0"/>
    <s v="United States"/>
    <s v="Oklahoma City"/>
    <x v="26"/>
    <n v="73120"/>
    <x v="2"/>
    <s v="OFF-PA-10003270"/>
    <x v="1"/>
    <x v="10"/>
    <s v="Xerox 1954"/>
    <n v="10.56"/>
    <n v="2"/>
    <n v="0"/>
    <n v="4.7519999999999998"/>
  </r>
  <r>
    <n v="5258"/>
    <x v="2609"/>
    <x v="3"/>
    <x v="1032"/>
    <n v="41648"/>
    <s v="Standard Class"/>
    <s v="DL-13315"/>
    <s v="Delfina Latchford"/>
    <x v="0"/>
    <s v="United States"/>
    <s v="Rancho Cucamonga"/>
    <x v="1"/>
    <n v="91730"/>
    <x v="1"/>
    <s v="OFF-PA-10004735"/>
    <x v="1"/>
    <x v="10"/>
    <s v="Xerox 1905"/>
    <n v="38.880000000000003"/>
    <n v="6"/>
    <n v="0"/>
    <n v="18.662400000000002"/>
  </r>
  <r>
    <n v="5259"/>
    <x v="2610"/>
    <x v="3"/>
    <x v="449"/>
    <n v="41924"/>
    <s v="First Class"/>
    <s v="XP-21865"/>
    <s v="Xylona Preis"/>
    <x v="0"/>
    <s v="United States"/>
    <s v="Los Angeles"/>
    <x v="1"/>
    <n v="90032"/>
    <x v="1"/>
    <s v="OFF-PA-10001745"/>
    <x v="1"/>
    <x v="10"/>
    <s v="Wirebound Message Books, 2 7/8&quot; x 5&quot;, 3 Forms per Page"/>
    <n v="35.200000000000003"/>
    <n v="5"/>
    <n v="0"/>
    <n v="16.543999999999997"/>
  </r>
  <r>
    <n v="5260"/>
    <x v="2611"/>
    <x v="3"/>
    <x v="179"/>
    <n v="41939"/>
    <s v="Standard Class"/>
    <s v="MA-17560"/>
    <s v="Matt Abelman"/>
    <x v="2"/>
    <s v="United States"/>
    <s v="Philadelphia"/>
    <x v="9"/>
    <n v="19120"/>
    <x v="3"/>
    <s v="OFF-PA-10000176"/>
    <x v="1"/>
    <x v="10"/>
    <s v="Xerox 1887"/>
    <n v="45.527999999999999"/>
    <n v="3"/>
    <n v="0.2"/>
    <n v="15.934799999999997"/>
  </r>
  <r>
    <n v="5261"/>
    <x v="2612"/>
    <x v="2"/>
    <x v="557"/>
    <n v="40796"/>
    <s v="First Class"/>
    <s v="SZ-20035"/>
    <s v="Sam Zeldin"/>
    <x v="2"/>
    <s v="United States"/>
    <s v="Houston"/>
    <x v="5"/>
    <n v="77036"/>
    <x v="2"/>
    <s v="TEC-PH-10000675"/>
    <x v="2"/>
    <x v="7"/>
    <s v="Panasonic KX TS3282B Corded phone"/>
    <n v="196.77600000000001"/>
    <n v="3"/>
    <n v="0.2"/>
    <n v="14.758199999999995"/>
  </r>
  <r>
    <n v="5262"/>
    <x v="2612"/>
    <x v="2"/>
    <x v="557"/>
    <n v="40796"/>
    <s v="First Class"/>
    <s v="SZ-20035"/>
    <s v="Sam Zeldin"/>
    <x v="2"/>
    <s v="United States"/>
    <s v="Houston"/>
    <x v="5"/>
    <n v="77036"/>
    <x v="2"/>
    <s v="OFF-BI-10000050"/>
    <x v="1"/>
    <x v="8"/>
    <s v="Angle-D Binders with Locking Rings, Label Holders"/>
    <n v="2.9199999999999995"/>
    <n v="2"/>
    <n v="0.8"/>
    <n v="-4.8180000000000005"/>
  </r>
  <r>
    <n v="5263"/>
    <x v="2612"/>
    <x v="2"/>
    <x v="557"/>
    <n v="40796"/>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n v="40796"/>
    <s v="First Class"/>
    <s v="SZ-20035"/>
    <s v="Sam Zeldin"/>
    <x v="2"/>
    <s v="United States"/>
    <s v="Houston"/>
    <x v="5"/>
    <n v="77036"/>
    <x v="2"/>
    <s v="TEC-AC-10002718"/>
    <x v="2"/>
    <x v="11"/>
    <s v="Belkin Standard 104 key USB Keyboard"/>
    <n v="46.688000000000002"/>
    <n v="4"/>
    <n v="0.2"/>
    <n v="-2.9180000000000028"/>
  </r>
  <r>
    <n v="5265"/>
    <x v="2612"/>
    <x v="2"/>
    <x v="557"/>
    <n v="40796"/>
    <s v="First Class"/>
    <s v="SZ-20035"/>
    <s v="Sam Zeldin"/>
    <x v="2"/>
    <s v="United States"/>
    <s v="Houston"/>
    <x v="5"/>
    <n v="77036"/>
    <x v="2"/>
    <s v="OFF-AR-10003179"/>
    <x v="1"/>
    <x v="6"/>
    <s v="Dixon Ticonderoga Core-Lock Colored Pencils"/>
    <n v="21.864000000000001"/>
    <n v="3"/>
    <n v="0.2"/>
    <n v="3.5528999999999984"/>
  </r>
  <r>
    <n v="5266"/>
    <x v="2613"/>
    <x v="3"/>
    <x v="1033"/>
    <n v="41916"/>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n v="41916"/>
    <s v="First Class"/>
    <s v="CS-11845"/>
    <s v="Cari Sayre"/>
    <x v="1"/>
    <s v="United States"/>
    <s v="Seattle"/>
    <x v="4"/>
    <n v="98103"/>
    <x v="1"/>
    <s v="OFF-PA-10004039"/>
    <x v="1"/>
    <x v="10"/>
    <s v="Xerox 1882"/>
    <n v="167.94"/>
    <n v="3"/>
    <n v="0"/>
    <n v="82.290599999999998"/>
  </r>
  <r>
    <n v="5268"/>
    <x v="2613"/>
    <x v="3"/>
    <x v="1033"/>
    <n v="41916"/>
    <s v="First Class"/>
    <s v="CS-11845"/>
    <s v="Cari Sayre"/>
    <x v="1"/>
    <s v="United States"/>
    <s v="Seattle"/>
    <x v="4"/>
    <n v="98103"/>
    <x v="1"/>
    <s v="OFF-AP-10001626"/>
    <x v="1"/>
    <x v="9"/>
    <s v="Commercial WindTunnel Clean Air Upright Vacuum, Replacement Belts, Filtration Bags"/>
    <n v="3.89"/>
    <n v="1"/>
    <n v="0"/>
    <n v="1.0114000000000001"/>
  </r>
  <r>
    <n v="5269"/>
    <x v="2614"/>
    <x v="3"/>
    <x v="673"/>
    <n v="41965"/>
    <s v="Standard Class"/>
    <s v="MH-18115"/>
    <s v="Mick Hernandez"/>
    <x v="2"/>
    <s v="United States"/>
    <s v="Yonkers"/>
    <x v="15"/>
    <n v="10701"/>
    <x v="3"/>
    <s v="TEC-MA-10003173"/>
    <x v="2"/>
    <x v="15"/>
    <s v="Hewlett-Packard 300S Scientific Calculator"/>
    <n v="52.44"/>
    <n v="4"/>
    <n v="0"/>
    <n v="24.122399999999995"/>
  </r>
  <r>
    <n v="5270"/>
    <x v="2615"/>
    <x v="3"/>
    <x v="220"/>
    <n v="41894"/>
    <s v="Same Day"/>
    <s v="CB-12025"/>
    <s v="Cassandra Brandow"/>
    <x v="0"/>
    <s v="United States"/>
    <s v="San Francisco"/>
    <x v="1"/>
    <n v="94110"/>
    <x v="1"/>
    <s v="FUR-FU-10000260"/>
    <x v="0"/>
    <x v="5"/>
    <s v="6&quot; Cubicle Wall Clock, Black"/>
    <n v="32.36"/>
    <n v="4"/>
    <n v="0"/>
    <n v="11.6496"/>
  </r>
  <r>
    <n v="5271"/>
    <x v="2615"/>
    <x v="3"/>
    <x v="220"/>
    <n v="41894"/>
    <s v="Same Day"/>
    <s v="CB-12025"/>
    <s v="Cassandra Brandow"/>
    <x v="0"/>
    <s v="United States"/>
    <s v="San Francisco"/>
    <x v="1"/>
    <n v="94110"/>
    <x v="1"/>
    <s v="OFF-AP-10004487"/>
    <x v="1"/>
    <x v="9"/>
    <s v="Kensington 4 Outlet MasterPiece Compact Power Control Center"/>
    <n v="406.59999999999997"/>
    <n v="5"/>
    <n v="0"/>
    <n v="113.84799999999998"/>
  </r>
  <r>
    <n v="5272"/>
    <x v="2616"/>
    <x v="3"/>
    <x v="1034"/>
    <n v="41656"/>
    <s v="Same Day"/>
    <s v="JO-15145"/>
    <s v="Jack O'Briant"/>
    <x v="1"/>
    <s v="United States"/>
    <s v="Los Angeles"/>
    <x v="1"/>
    <n v="90008"/>
    <x v="1"/>
    <s v="FUR-FU-10001487"/>
    <x v="0"/>
    <x v="5"/>
    <s v="Eldon Expressions Wood and Plastic Desk Accessories, Cherry Wood"/>
    <n v="27.92"/>
    <n v="4"/>
    <n v="0"/>
    <n v="8.0967999999999982"/>
  </r>
  <r>
    <n v="5273"/>
    <x v="2616"/>
    <x v="3"/>
    <x v="1034"/>
    <n v="41656"/>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n v="41608"/>
    <s v="First Class"/>
    <s v="PA-19060"/>
    <s v="Pete Armstrong"/>
    <x v="2"/>
    <s v="United States"/>
    <s v="Miami"/>
    <x v="2"/>
    <n v="33142"/>
    <x v="0"/>
    <s v="OFF-BI-10000145"/>
    <x v="1"/>
    <x v="8"/>
    <s v="Zipper Ring Binder Pockets"/>
    <n v="3.7440000000000007"/>
    <n v="4"/>
    <n v="0.7"/>
    <n v="-2.6207999999999991"/>
  </r>
  <r>
    <n v="5275"/>
    <x v="2618"/>
    <x v="1"/>
    <x v="209"/>
    <n v="41222"/>
    <s v="Second Class"/>
    <s v="SV-20785"/>
    <s v="Stewart Visinsky"/>
    <x v="0"/>
    <s v="United States"/>
    <s v="Burlington"/>
    <x v="42"/>
    <s v="05408"/>
    <x v="3"/>
    <s v="FUR-CH-10000595"/>
    <x v="0"/>
    <x v="1"/>
    <s v="Safco Contoured Stacking Chairs"/>
    <n v="715.2"/>
    <n v="3"/>
    <n v="0"/>
    <n v="178.79999999999998"/>
  </r>
  <r>
    <n v="5276"/>
    <x v="2619"/>
    <x v="3"/>
    <x v="817"/>
    <n v="41994"/>
    <s v="Standard Class"/>
    <s v="KL-16555"/>
    <s v="Kelly Lampkin"/>
    <x v="1"/>
    <s v="United States"/>
    <s v="Fayetteville"/>
    <x v="36"/>
    <n v="72701"/>
    <x v="0"/>
    <s v="TEC-AC-10004469"/>
    <x v="2"/>
    <x v="11"/>
    <s v="Microsoft Sculpt Comfort Mouse"/>
    <n v="159.80000000000001"/>
    <n v="4"/>
    <n v="0"/>
    <n v="70.312000000000012"/>
  </r>
  <r>
    <n v="5277"/>
    <x v="2619"/>
    <x v="3"/>
    <x v="817"/>
    <n v="41994"/>
    <s v="Standard Class"/>
    <s v="KL-16555"/>
    <s v="Kelly Lampkin"/>
    <x v="1"/>
    <s v="United States"/>
    <s v="Fayetteville"/>
    <x v="36"/>
    <n v="72701"/>
    <x v="0"/>
    <s v="TEC-AC-10003038"/>
    <x v="2"/>
    <x v="11"/>
    <s v="Kingston Digital DataTraveler 16GB USB 2.0"/>
    <n v="44.75"/>
    <n v="5"/>
    <n v="0"/>
    <n v="8.5024999999999942"/>
  </r>
  <r>
    <n v="5278"/>
    <x v="2620"/>
    <x v="2"/>
    <x v="103"/>
    <n v="40803"/>
    <s v="Standard Class"/>
    <s v="BC-11125"/>
    <s v="Becky Castell"/>
    <x v="2"/>
    <s v="United States"/>
    <s v="Odessa"/>
    <x v="5"/>
    <n v="79762"/>
    <x v="2"/>
    <s v="FUR-CH-10004698"/>
    <x v="0"/>
    <x v="1"/>
    <s v="Padded Folding Chairs, Black, 4/Carton"/>
    <n v="340.11599999999999"/>
    <n v="6"/>
    <n v="0.3"/>
    <n v="-9.717599999999976"/>
  </r>
  <r>
    <n v="5279"/>
    <x v="2621"/>
    <x v="2"/>
    <x v="1035"/>
    <n v="40890"/>
    <s v="Standard Class"/>
    <s v="PO-18850"/>
    <s v="Patrick O'Brill"/>
    <x v="0"/>
    <s v="United States"/>
    <s v="Virginia Beach"/>
    <x v="17"/>
    <n v="23464"/>
    <x v="0"/>
    <s v="OFF-PA-10003641"/>
    <x v="1"/>
    <x v="10"/>
    <s v="Xerox 1909"/>
    <n v="105.52"/>
    <n v="4"/>
    <n v="0"/>
    <n v="48.539199999999994"/>
  </r>
  <r>
    <n v="5280"/>
    <x v="2622"/>
    <x v="3"/>
    <x v="210"/>
    <n v="41894"/>
    <s v="Standard Class"/>
    <s v="AG-10675"/>
    <s v="Anna Gayman"/>
    <x v="0"/>
    <s v="United States"/>
    <s v="Milwaukee"/>
    <x v="6"/>
    <n v="53209"/>
    <x v="2"/>
    <s v="TEC-AC-10002134"/>
    <x v="2"/>
    <x v="11"/>
    <s v="Rosewill 107 Normal Keys USB Wired Standard Keyboard"/>
    <n v="13.48"/>
    <n v="1"/>
    <n v="0"/>
    <n v="1.8872"/>
  </r>
  <r>
    <n v="5281"/>
    <x v="2623"/>
    <x v="3"/>
    <x v="566"/>
    <n v="41925"/>
    <s v="Standard Class"/>
    <s v="DB-13210"/>
    <s v="Dean Braden"/>
    <x v="0"/>
    <s v="United States"/>
    <s v="Detroit"/>
    <x v="12"/>
    <n v="48234"/>
    <x v="2"/>
    <s v="OFF-ST-10001837"/>
    <x v="1"/>
    <x v="4"/>
    <s v="SAFCO Mobile Desk Side File, Wire Frame"/>
    <n v="85.52"/>
    <n v="2"/>
    <n v="0"/>
    <n v="22.235199999999999"/>
  </r>
  <r>
    <n v="5282"/>
    <x v="2624"/>
    <x v="1"/>
    <x v="577"/>
    <n v="41162"/>
    <s v="Standard Class"/>
    <s v="SP-20860"/>
    <s v="Sung Pak"/>
    <x v="1"/>
    <s v="United States"/>
    <s v="Rochester"/>
    <x v="11"/>
    <n v="55901"/>
    <x v="2"/>
    <s v="FUR-FU-10001706"/>
    <x v="0"/>
    <x v="5"/>
    <s v="Longer-Life Soft White Bulbs"/>
    <n v="6.16"/>
    <n v="2"/>
    <n v="0"/>
    <n v="2.9567999999999999"/>
  </r>
  <r>
    <n v="5283"/>
    <x v="2624"/>
    <x v="1"/>
    <x v="577"/>
    <n v="41162"/>
    <s v="Standard Class"/>
    <s v="SP-20860"/>
    <s v="Sung Pak"/>
    <x v="1"/>
    <s v="United States"/>
    <s v="Rochester"/>
    <x v="11"/>
    <n v="55901"/>
    <x v="2"/>
    <s v="OFF-PA-10001970"/>
    <x v="1"/>
    <x v="10"/>
    <s v="Xerox 1881"/>
    <n v="36.839999999999996"/>
    <n v="3"/>
    <n v="0"/>
    <n v="17.314799999999998"/>
  </r>
  <r>
    <n v="5284"/>
    <x v="2625"/>
    <x v="2"/>
    <x v="809"/>
    <n v="40637"/>
    <s v="Standard Class"/>
    <s v="Dl-13600"/>
    <s v="Dorris liebe"/>
    <x v="1"/>
    <s v="United States"/>
    <s v="Seattle"/>
    <x v="4"/>
    <n v="98105"/>
    <x v="1"/>
    <s v="OFF-ST-10002957"/>
    <x v="1"/>
    <x v="4"/>
    <s v="Sterilite Show Offs Storage Containers"/>
    <n v="15.84"/>
    <n v="3"/>
    <n v="0"/>
    <n v="0"/>
  </r>
  <r>
    <n v="5285"/>
    <x v="2625"/>
    <x v="2"/>
    <x v="809"/>
    <n v="40637"/>
    <s v="Standard Class"/>
    <s v="Dl-13600"/>
    <s v="Dorris liebe"/>
    <x v="1"/>
    <s v="United States"/>
    <s v="Seattle"/>
    <x v="4"/>
    <n v="98105"/>
    <x v="1"/>
    <s v="OFF-LA-10002312"/>
    <x v="1"/>
    <x v="2"/>
    <s v="Avery 490"/>
    <n v="44.400000000000006"/>
    <n v="3"/>
    <n v="0"/>
    <n v="22.200000000000003"/>
  </r>
  <r>
    <n v="5286"/>
    <x v="2626"/>
    <x v="3"/>
    <x v="1024"/>
    <n v="41766"/>
    <s v="First Class"/>
    <s v="LH-17020"/>
    <s v="Lisa Hazard"/>
    <x v="0"/>
    <s v="United States"/>
    <s v="Louisville"/>
    <x v="22"/>
    <n v="80027"/>
    <x v="1"/>
    <s v="OFF-EN-10002600"/>
    <x v="1"/>
    <x v="12"/>
    <s v="Redi-Strip #10 Envelopes, 4 1/8 x 9 1/2"/>
    <n v="21.240000000000002"/>
    <n v="9"/>
    <n v="0.2"/>
    <n v="7.4339999999999993"/>
  </r>
  <r>
    <n v="5287"/>
    <x v="2626"/>
    <x v="3"/>
    <x v="1024"/>
    <n v="41766"/>
    <s v="First Class"/>
    <s v="LH-17020"/>
    <s v="Lisa Hazard"/>
    <x v="0"/>
    <s v="United States"/>
    <s v="Louisville"/>
    <x v="22"/>
    <n v="80027"/>
    <x v="1"/>
    <s v="OFF-BI-10003274"/>
    <x v="1"/>
    <x v="8"/>
    <s v="Avery Durable Slant Ring Binders, No Labels"/>
    <n v="9.5520000000000014"/>
    <n v="8"/>
    <n v="0.7"/>
    <n v="-7.3231999999999999"/>
  </r>
  <r>
    <n v="5288"/>
    <x v="2626"/>
    <x v="3"/>
    <x v="1024"/>
    <n v="41766"/>
    <s v="First Class"/>
    <s v="LH-17020"/>
    <s v="Lisa Hazard"/>
    <x v="0"/>
    <s v="United States"/>
    <s v="Louisville"/>
    <x v="22"/>
    <n v="80027"/>
    <x v="1"/>
    <s v="FUR-BO-10004467"/>
    <x v="0"/>
    <x v="0"/>
    <s v="Bestar Classic Bookcase"/>
    <n v="89.991000000000014"/>
    <n v="3"/>
    <n v="0.7"/>
    <n v="-152.9847"/>
  </r>
  <r>
    <n v="5289"/>
    <x v="2627"/>
    <x v="3"/>
    <x v="504"/>
    <n v="41765"/>
    <s v="Standard Class"/>
    <s v="AD-10180"/>
    <s v="Alan Dominguez"/>
    <x v="2"/>
    <s v="United States"/>
    <s v="San Francisco"/>
    <x v="1"/>
    <n v="94122"/>
    <x v="1"/>
    <s v="OFF-PA-10000675"/>
    <x v="1"/>
    <x v="10"/>
    <s v="Xerox 1919"/>
    <n v="163.96"/>
    <n v="4"/>
    <n v="0"/>
    <n v="80.340400000000002"/>
  </r>
  <r>
    <n v="5290"/>
    <x v="2628"/>
    <x v="2"/>
    <x v="78"/>
    <n v="40801"/>
    <s v="Standard Class"/>
    <s v="KT-16465"/>
    <s v="Kean Takahito"/>
    <x v="0"/>
    <s v="United States"/>
    <s v="Houston"/>
    <x v="5"/>
    <n v="77036"/>
    <x v="2"/>
    <s v="OFF-PA-10002259"/>
    <x v="1"/>
    <x v="10"/>
    <s v="Geographics Note Cards, Blank, White, 8 1/2&quot; x 11&quot;"/>
    <n v="17.904"/>
    <n v="2"/>
    <n v="0.2"/>
    <n v="6.2664"/>
  </r>
  <r>
    <n v="5291"/>
    <x v="2628"/>
    <x v="2"/>
    <x v="78"/>
    <n v="40801"/>
    <s v="Standard Class"/>
    <s v="KT-16465"/>
    <s v="Kean Takahito"/>
    <x v="0"/>
    <s v="United States"/>
    <s v="Houston"/>
    <x v="5"/>
    <n v="77036"/>
    <x v="2"/>
    <s v="FUR-CH-10004287"/>
    <x v="0"/>
    <x v="1"/>
    <s v="SAFCO Arco Folding Chair"/>
    <n v="966.69999999999982"/>
    <n v="5"/>
    <n v="0.3"/>
    <n v="-13.810000000000116"/>
  </r>
  <r>
    <n v="5292"/>
    <x v="2628"/>
    <x v="2"/>
    <x v="78"/>
    <n v="40801"/>
    <s v="Standard Class"/>
    <s v="KT-16465"/>
    <s v="Kean Takahito"/>
    <x v="0"/>
    <s v="United States"/>
    <s v="Houston"/>
    <x v="5"/>
    <n v="77036"/>
    <x v="2"/>
    <s v="OFF-PA-10000482"/>
    <x v="1"/>
    <x v="10"/>
    <s v="Snap-A-Way Black Print Carbonless Ruled Speed Letter, Triplicate"/>
    <n v="182.11199999999999"/>
    <n v="6"/>
    <n v="0.2"/>
    <n v="61.46279999999998"/>
  </r>
  <r>
    <n v="5293"/>
    <x v="2629"/>
    <x v="3"/>
    <x v="308"/>
    <n v="41814"/>
    <s v="First Class"/>
    <s v="PJ-19015"/>
    <s v="Pauline Johnson"/>
    <x v="0"/>
    <s v="United States"/>
    <s v="Miami"/>
    <x v="2"/>
    <n v="33180"/>
    <x v="0"/>
    <s v="OFF-ST-10004835"/>
    <x v="1"/>
    <x v="4"/>
    <s v="Plastic Stacking Crates &amp; Casters"/>
    <n v="4.4640000000000004"/>
    <n v="1"/>
    <n v="0.2"/>
    <n v="0.33479999999999999"/>
  </r>
  <r>
    <n v="5294"/>
    <x v="2630"/>
    <x v="1"/>
    <x v="207"/>
    <n v="41273"/>
    <s v="Standard Class"/>
    <s v="MC-18100"/>
    <s v="Mick Crebagga"/>
    <x v="0"/>
    <s v="United States"/>
    <s v="Medina"/>
    <x v="24"/>
    <n v="44256"/>
    <x v="3"/>
    <s v="FUR-TA-10004086"/>
    <x v="0"/>
    <x v="3"/>
    <s v="KI Adjustable-Height Table"/>
    <n v="51.588000000000001"/>
    <n v="1"/>
    <n v="0.4"/>
    <n v="-15.476400000000005"/>
  </r>
  <r>
    <n v="5295"/>
    <x v="2631"/>
    <x v="3"/>
    <x v="733"/>
    <n v="41871"/>
    <s v="Standard Class"/>
    <s v="BO-11350"/>
    <s v="Bill Overfelt"/>
    <x v="1"/>
    <s v="United States"/>
    <s v="Roseville"/>
    <x v="11"/>
    <n v="55113"/>
    <x v="2"/>
    <s v="OFF-LA-10000305"/>
    <x v="1"/>
    <x v="2"/>
    <s v="Avery 495"/>
    <n v="50.4"/>
    <n v="8"/>
    <n v="0"/>
    <n v="23.183999999999997"/>
  </r>
  <r>
    <n v="5296"/>
    <x v="2632"/>
    <x v="3"/>
    <x v="168"/>
    <n v="41708"/>
    <s v="Standard Class"/>
    <s v="DP-13000"/>
    <s v="Darren Powers"/>
    <x v="0"/>
    <s v="United States"/>
    <s v="Houston"/>
    <x v="5"/>
    <n v="77041"/>
    <x v="2"/>
    <s v="OFF-PA-10000806"/>
    <x v="1"/>
    <x v="10"/>
    <s v="Xerox 1934"/>
    <n v="89.567999999999998"/>
    <n v="2"/>
    <n v="0.2"/>
    <n v="32.468400000000003"/>
  </r>
  <r>
    <n v="5297"/>
    <x v="2633"/>
    <x v="3"/>
    <x v="944"/>
    <n v="41852"/>
    <s v="Standard Class"/>
    <s v="TM-21490"/>
    <s v="Tony Molinari"/>
    <x v="0"/>
    <s v="United States"/>
    <s v="Yonkers"/>
    <x v="15"/>
    <n v="10701"/>
    <x v="3"/>
    <s v="FUR-FU-10004018"/>
    <x v="0"/>
    <x v="5"/>
    <s v="Tensor Computer Mounted Lamp"/>
    <n v="14.89"/>
    <n v="1"/>
    <n v="0"/>
    <n v="4.0203000000000007"/>
  </r>
  <r>
    <n v="5298"/>
    <x v="2633"/>
    <x v="3"/>
    <x v="944"/>
    <n v="41852"/>
    <s v="Standard Class"/>
    <s v="TM-21490"/>
    <s v="Tony Molinari"/>
    <x v="0"/>
    <s v="United States"/>
    <s v="Yonkers"/>
    <x v="15"/>
    <n v="10701"/>
    <x v="3"/>
    <s v="TEC-PH-10002660"/>
    <x v="2"/>
    <x v="7"/>
    <s v="Nortel Networks T7316 E Nt8 B27"/>
    <n v="543.91999999999996"/>
    <n v="8"/>
    <n v="0"/>
    <n v="135.98000000000002"/>
  </r>
  <r>
    <n v="5299"/>
    <x v="2634"/>
    <x v="0"/>
    <x v="713"/>
    <n v="41544"/>
    <s v="First Class"/>
    <s v="DV-13045"/>
    <s v="Darrin Van Huff"/>
    <x v="1"/>
    <s v="United States"/>
    <s v="San Diego"/>
    <x v="1"/>
    <n v="92037"/>
    <x v="1"/>
    <s v="OFF-EN-10001509"/>
    <x v="1"/>
    <x v="12"/>
    <s v="Poly String Tie Envelopes"/>
    <n v="4.08"/>
    <n v="2"/>
    <n v="0"/>
    <n v="1.9175999999999997"/>
  </r>
  <r>
    <n v="5300"/>
    <x v="2634"/>
    <x v="0"/>
    <x v="713"/>
    <n v="41544"/>
    <s v="First Class"/>
    <s v="DV-13045"/>
    <s v="Darrin Van Huff"/>
    <x v="1"/>
    <s v="United States"/>
    <s v="San Diego"/>
    <x v="1"/>
    <n v="92037"/>
    <x v="1"/>
    <s v="OFF-LA-10003148"/>
    <x v="1"/>
    <x v="2"/>
    <s v="Avery 51"/>
    <n v="18.899999999999999"/>
    <n v="3"/>
    <n v="0"/>
    <n v="8.6939999999999991"/>
  </r>
  <r>
    <n v="5301"/>
    <x v="2635"/>
    <x v="0"/>
    <x v="198"/>
    <n v="41429"/>
    <s v="Standard Class"/>
    <s v="AH-10690"/>
    <s v="Anna Häberlin"/>
    <x v="1"/>
    <s v="United States"/>
    <s v="Springfield"/>
    <x v="17"/>
    <n v="22153"/>
    <x v="0"/>
    <s v="FUR-TA-10002645"/>
    <x v="0"/>
    <x v="3"/>
    <s v="Hon Rectangular Conference Tables"/>
    <n v="2275.5"/>
    <n v="10"/>
    <n v="0"/>
    <n v="386.83499999999981"/>
  </r>
  <r>
    <n v="5302"/>
    <x v="2635"/>
    <x v="0"/>
    <x v="198"/>
    <n v="41429"/>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n v="41429"/>
    <s v="Standard Class"/>
    <s v="AH-10690"/>
    <s v="Anna Häberlin"/>
    <x v="1"/>
    <s v="United States"/>
    <s v="Springfield"/>
    <x v="17"/>
    <n v="22153"/>
    <x v="0"/>
    <s v="OFF-LA-10001297"/>
    <x v="1"/>
    <x v="2"/>
    <s v="Avery 473"/>
    <n v="62.099999999999994"/>
    <n v="6"/>
    <n v="0"/>
    <n v="29.808"/>
  </r>
  <r>
    <n v="5304"/>
    <x v="2636"/>
    <x v="2"/>
    <x v="912"/>
    <n v="40867"/>
    <s v="Standard Class"/>
    <s v="AB-10165"/>
    <s v="Alan Barnes"/>
    <x v="0"/>
    <s v="United States"/>
    <s v="Decatur"/>
    <x v="10"/>
    <n v="62521"/>
    <x v="2"/>
    <s v="FUR-CH-10002017"/>
    <x v="0"/>
    <x v="1"/>
    <s v="SAFCO Optional Arm Kit for Workspace Cribbage Stacking Chair"/>
    <n v="37.295999999999999"/>
    <n v="2"/>
    <n v="0.3"/>
    <n v="-1.0656000000000017"/>
  </r>
  <r>
    <n v="5305"/>
    <x v="2637"/>
    <x v="2"/>
    <x v="158"/>
    <n v="40809"/>
    <s v="First Class"/>
    <s v="JS-15940"/>
    <s v="Joni Sundaresam"/>
    <x v="2"/>
    <s v="United States"/>
    <s v="Garland"/>
    <x v="5"/>
    <n v="75043"/>
    <x v="2"/>
    <s v="FUR-FU-10001546"/>
    <x v="0"/>
    <x v="5"/>
    <s v="Dana Swing-Arm Lamps"/>
    <n v="8.5440000000000005"/>
    <n v="2"/>
    <n v="0.6"/>
    <n v="-7.4759999999999991"/>
  </r>
  <r>
    <n v="5306"/>
    <x v="2638"/>
    <x v="0"/>
    <x v="823"/>
    <n v="41331"/>
    <s v="Standard Class"/>
    <s v="BV-11245"/>
    <s v="Benjamin Venier"/>
    <x v="1"/>
    <s v="United States"/>
    <s v="Oceanside"/>
    <x v="15"/>
    <n v="11572"/>
    <x v="3"/>
    <s v="FUR-FU-10000629"/>
    <x v="0"/>
    <x v="5"/>
    <s v="9-3/4 Diameter Round Wall Clock"/>
    <n v="68.949999999999989"/>
    <n v="5"/>
    <n v="0"/>
    <n v="28.959000000000003"/>
  </r>
  <r>
    <n v="5307"/>
    <x v="2638"/>
    <x v="0"/>
    <x v="823"/>
    <n v="41331"/>
    <s v="Standard Class"/>
    <s v="BV-11245"/>
    <s v="Benjamin Venier"/>
    <x v="1"/>
    <s v="United States"/>
    <s v="Oceanside"/>
    <x v="15"/>
    <n v="11572"/>
    <x v="3"/>
    <s v="OFF-ST-10000036"/>
    <x v="1"/>
    <x v="4"/>
    <s v="Recycled Data-Pak for Archival Bound Computer Printouts, 12-1/2 x 12-1/2 x 16"/>
    <n v="296.37"/>
    <n v="3"/>
    <n v="0"/>
    <n v="80.019899999999993"/>
  </r>
  <r>
    <n v="5308"/>
    <x v="2638"/>
    <x v="0"/>
    <x v="823"/>
    <n v="41331"/>
    <s v="Standard Class"/>
    <s v="BV-11245"/>
    <s v="Benjamin Venier"/>
    <x v="1"/>
    <s v="United States"/>
    <s v="Oceanside"/>
    <x v="15"/>
    <n v="11572"/>
    <x v="3"/>
    <s v="TEC-PH-10002583"/>
    <x v="2"/>
    <x v="7"/>
    <s v="iOttie HLCRIO102 Car Mount"/>
    <n v="39.979999999999997"/>
    <n v="2"/>
    <n v="0"/>
    <n v="1.9989999999999952"/>
  </r>
  <r>
    <n v="5309"/>
    <x v="2639"/>
    <x v="3"/>
    <x v="123"/>
    <n v="41965"/>
    <s v="First Class"/>
    <s v="NC-18415"/>
    <s v="Nathan Cano"/>
    <x v="0"/>
    <s v="United States"/>
    <s v="Houston"/>
    <x v="5"/>
    <n v="77095"/>
    <x v="2"/>
    <s v="FUR-CH-10003774"/>
    <x v="0"/>
    <x v="1"/>
    <s v="Global Wood Trimmed Manager's Task Chair, Khaki"/>
    <n v="191.05799999999999"/>
    <n v="3"/>
    <n v="0.3"/>
    <n v="-46.399800000000013"/>
  </r>
  <r>
    <n v="5310"/>
    <x v="2639"/>
    <x v="3"/>
    <x v="123"/>
    <n v="41965"/>
    <s v="First Class"/>
    <s v="NC-18415"/>
    <s v="Nathan Cano"/>
    <x v="0"/>
    <s v="United States"/>
    <s v="Houston"/>
    <x v="5"/>
    <n v="77095"/>
    <x v="2"/>
    <s v="OFF-AR-10003876"/>
    <x v="1"/>
    <x v="6"/>
    <s v="Avery Hi-Liter GlideStik Fluorescent Highlighter, Yellow Ink"/>
    <n v="13.040000000000001"/>
    <n v="5"/>
    <n v="0.2"/>
    <n v="3.9120000000000004"/>
  </r>
  <r>
    <n v="5311"/>
    <x v="2639"/>
    <x v="3"/>
    <x v="123"/>
    <n v="41965"/>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n v="41514"/>
    <s v="Standard Class"/>
    <s v="SU-20665"/>
    <s v="Stephanie Ulpright"/>
    <x v="2"/>
    <s v="United States"/>
    <s v="Greenville"/>
    <x v="3"/>
    <n v="27834"/>
    <x v="0"/>
    <s v="OFF-LA-10004559"/>
    <x v="1"/>
    <x v="2"/>
    <s v="Avery 49"/>
    <n v="9.2159999999999993"/>
    <n v="4"/>
    <n v="0.2"/>
    <n v="3.3408000000000002"/>
  </r>
  <r>
    <n v="5313"/>
    <x v="2640"/>
    <x v="0"/>
    <x v="1036"/>
    <n v="41514"/>
    <s v="Standard Class"/>
    <s v="SU-20665"/>
    <s v="Stephanie Ulpright"/>
    <x v="2"/>
    <s v="United States"/>
    <s v="Greenville"/>
    <x v="3"/>
    <n v="27834"/>
    <x v="0"/>
    <s v="OFF-SU-10002573"/>
    <x v="1"/>
    <x v="14"/>
    <s v="Acme 10&quot; Easy Grip Assistive Scissors"/>
    <n v="28.048000000000002"/>
    <n v="2"/>
    <n v="0.2"/>
    <n v="3.5059999999999967"/>
  </r>
  <r>
    <n v="5314"/>
    <x v="2641"/>
    <x v="3"/>
    <x v="504"/>
    <n v="41765"/>
    <s v="Standard Class"/>
    <s v="DJ-13510"/>
    <s v="Don Jones"/>
    <x v="1"/>
    <s v="United States"/>
    <s v="San Francisco"/>
    <x v="1"/>
    <n v="94110"/>
    <x v="1"/>
    <s v="FUR-FU-10000222"/>
    <x v="0"/>
    <x v="5"/>
    <s v="Seth Thomas 16&quot; Steel Case Clock"/>
    <n v="64.959999999999994"/>
    <n v="2"/>
    <n v="0"/>
    <n v="21.436799999999998"/>
  </r>
  <r>
    <n v="5315"/>
    <x v="2641"/>
    <x v="3"/>
    <x v="504"/>
    <n v="41765"/>
    <s v="Standard Class"/>
    <s v="DJ-13510"/>
    <s v="Don Jones"/>
    <x v="1"/>
    <s v="United States"/>
    <s v="San Francisco"/>
    <x v="1"/>
    <n v="94110"/>
    <x v="1"/>
    <s v="OFF-EN-10001219"/>
    <x v="1"/>
    <x v="12"/>
    <s v="#10- 4 1/8&quot; x 9 1/2&quot; Security-Tint Envelopes"/>
    <n v="30.56"/>
    <n v="4"/>
    <n v="0"/>
    <n v="14.974399999999999"/>
  </r>
  <r>
    <n v="5316"/>
    <x v="2642"/>
    <x v="0"/>
    <x v="440"/>
    <n v="41403"/>
    <s v="Standard Class"/>
    <s v="DL-12865"/>
    <s v="Dan Lawera"/>
    <x v="0"/>
    <s v="United States"/>
    <s v="Greensboro"/>
    <x v="3"/>
    <n v="27405"/>
    <x v="0"/>
    <s v="FUR-CH-10002304"/>
    <x v="0"/>
    <x v="1"/>
    <s v="Global Stack Chair without Arms, Black"/>
    <n v="187.05600000000001"/>
    <n v="9"/>
    <n v="0.2"/>
    <n v="11.69100000000001"/>
  </r>
  <r>
    <n v="5317"/>
    <x v="2643"/>
    <x v="3"/>
    <x v="280"/>
    <n v="41918"/>
    <s v="First Class"/>
    <s v="Dp-13240"/>
    <s v="Dean percer"/>
    <x v="2"/>
    <s v="United States"/>
    <s v="Knoxville"/>
    <x v="18"/>
    <n v="37918"/>
    <x v="0"/>
    <s v="FUR-FU-10002364"/>
    <x v="0"/>
    <x v="5"/>
    <s v="Eldon Expressions Wood Desk Accessories, Oak"/>
    <n v="11.808"/>
    <n v="2"/>
    <n v="0.2"/>
    <n v="1.3283999999999985"/>
  </r>
  <r>
    <n v="5318"/>
    <x v="2643"/>
    <x v="3"/>
    <x v="280"/>
    <n v="41918"/>
    <s v="First Class"/>
    <s v="Dp-13240"/>
    <s v="Dean percer"/>
    <x v="2"/>
    <s v="United States"/>
    <s v="Knoxville"/>
    <x v="18"/>
    <n v="37918"/>
    <x v="0"/>
    <s v="FUR-FU-10004864"/>
    <x v="0"/>
    <x v="5"/>
    <s v="Eldon 500 Class Desk Accessories"/>
    <n v="9.6560000000000006"/>
    <n v="1"/>
    <n v="0.2"/>
    <n v="1.5691000000000002"/>
  </r>
  <r>
    <n v="5319"/>
    <x v="2643"/>
    <x v="3"/>
    <x v="280"/>
    <n v="41918"/>
    <s v="First Class"/>
    <s v="Dp-13240"/>
    <s v="Dean percer"/>
    <x v="2"/>
    <s v="United States"/>
    <s v="Knoxville"/>
    <x v="18"/>
    <n v="37918"/>
    <x v="0"/>
    <s v="OFF-PA-10003172"/>
    <x v="1"/>
    <x v="10"/>
    <s v="Xerox 1996"/>
    <n v="20.736000000000004"/>
    <n v="4"/>
    <n v="0.2"/>
    <n v="7.2576000000000001"/>
  </r>
  <r>
    <n v="5320"/>
    <x v="2643"/>
    <x v="3"/>
    <x v="280"/>
    <n v="41918"/>
    <s v="First Class"/>
    <s v="Dp-13240"/>
    <s v="Dean percer"/>
    <x v="2"/>
    <s v="United States"/>
    <s v="Knoxville"/>
    <x v="18"/>
    <n v="37918"/>
    <x v="0"/>
    <s v="OFF-BI-10000977"/>
    <x v="1"/>
    <x v="8"/>
    <s v="Ibico Plastic Spiral Binding Combs"/>
    <n v="27.360000000000003"/>
    <n v="3"/>
    <n v="0.7"/>
    <n v="-21.887999999999991"/>
  </r>
  <r>
    <n v="5321"/>
    <x v="2643"/>
    <x v="3"/>
    <x v="280"/>
    <n v="41918"/>
    <s v="First Class"/>
    <s v="Dp-13240"/>
    <s v="Dean percer"/>
    <x v="2"/>
    <s v="United States"/>
    <s v="Knoxville"/>
    <x v="18"/>
    <n v="37918"/>
    <x v="0"/>
    <s v="FUR-TA-10000198"/>
    <x v="0"/>
    <x v="3"/>
    <s v="Chromcraft Bull-Nose Wood Oval Conference Tables &amp; Bases"/>
    <n v="2314.116"/>
    <n v="7"/>
    <n v="0.4"/>
    <n v="-1002.7836000000001"/>
  </r>
  <r>
    <n v="5322"/>
    <x v="2643"/>
    <x v="3"/>
    <x v="280"/>
    <n v="41918"/>
    <s v="First Class"/>
    <s v="Dp-13240"/>
    <s v="Dean percer"/>
    <x v="2"/>
    <s v="United States"/>
    <s v="Knoxville"/>
    <x v="18"/>
    <n v="37918"/>
    <x v="0"/>
    <s v="OFF-BI-10003984"/>
    <x v="1"/>
    <x v="8"/>
    <s v="Lock-Up Easel 'Spel-Binder'"/>
    <n v="34.236000000000004"/>
    <n v="4"/>
    <n v="0.7"/>
    <n v="-26.247599999999998"/>
  </r>
  <r>
    <n v="5323"/>
    <x v="2643"/>
    <x v="3"/>
    <x v="280"/>
    <n v="41918"/>
    <s v="First Class"/>
    <s v="Dp-13240"/>
    <s v="Dean percer"/>
    <x v="2"/>
    <s v="United States"/>
    <s v="Knoxville"/>
    <x v="18"/>
    <n v="37918"/>
    <x v="0"/>
    <s v="FUR-FU-10003691"/>
    <x v="0"/>
    <x v="5"/>
    <s v="Eldon Image Series Desk Accessories, Ebony"/>
    <n v="19.760000000000002"/>
    <n v="2"/>
    <n v="0.2"/>
    <n v="5.9279999999999999"/>
  </r>
  <r>
    <n v="5324"/>
    <x v="2644"/>
    <x v="3"/>
    <x v="65"/>
    <n v="41906"/>
    <s v="Second Class"/>
    <s v="TM-21010"/>
    <s v="Tamara Manning"/>
    <x v="0"/>
    <s v="United States"/>
    <s v="Grand Island"/>
    <x v="8"/>
    <n v="68801"/>
    <x v="2"/>
    <s v="OFF-PA-10004082"/>
    <x v="1"/>
    <x v="10"/>
    <s v="Adams Telephone Message Book w/Frequently-Called Numbers Space, 400 Messages per Book"/>
    <n v="15.96"/>
    <n v="2"/>
    <n v="0"/>
    <n v="7.98"/>
  </r>
  <r>
    <n v="5325"/>
    <x v="2645"/>
    <x v="1"/>
    <x v="784"/>
    <n v="41252"/>
    <s v="Standard Class"/>
    <s v="TZ-21580"/>
    <s v="Tracy Zic"/>
    <x v="0"/>
    <s v="United States"/>
    <s v="Lakewood"/>
    <x v="1"/>
    <n v="90712"/>
    <x v="1"/>
    <s v="OFF-AR-10003723"/>
    <x v="1"/>
    <x v="6"/>
    <s v="Avery Hi-Liter Fluorescent Desk Style Markers"/>
    <n v="16.899999999999999"/>
    <n v="5"/>
    <n v="0"/>
    <n v="6.2530000000000001"/>
  </r>
  <r>
    <n v="5326"/>
    <x v="2645"/>
    <x v="1"/>
    <x v="784"/>
    <n v="41252"/>
    <s v="Standard Class"/>
    <s v="TZ-21580"/>
    <s v="Tracy Zic"/>
    <x v="0"/>
    <s v="United States"/>
    <s v="Lakewood"/>
    <x v="1"/>
    <n v="90712"/>
    <x v="1"/>
    <s v="FUR-FU-10004270"/>
    <x v="0"/>
    <x v="5"/>
    <s v="Eldon Image Series Desk Accessories, Burgundy"/>
    <n v="25.08"/>
    <n v="6"/>
    <n v="0"/>
    <n v="9.0288000000000004"/>
  </r>
  <r>
    <n v="5327"/>
    <x v="2646"/>
    <x v="1"/>
    <x v="184"/>
    <n v="40930"/>
    <s v="Standard Class"/>
    <s v="SC-20260"/>
    <s v="Scott Cohen"/>
    <x v="1"/>
    <s v="United States"/>
    <s v="Lawrence"/>
    <x v="31"/>
    <n v="1841"/>
    <x v="3"/>
    <s v="OFF-AR-10003183"/>
    <x v="1"/>
    <x v="6"/>
    <s v="Avery Fluorescent Highlighter Four-Color Set"/>
    <n v="6.68"/>
    <n v="2"/>
    <n v="0"/>
    <n v="2.0039999999999996"/>
  </r>
  <r>
    <n v="5328"/>
    <x v="2647"/>
    <x v="2"/>
    <x v="1037"/>
    <n v="40552"/>
    <s v="Second Class"/>
    <s v="LS-17230"/>
    <s v="Lycoris Saunders"/>
    <x v="0"/>
    <s v="United States"/>
    <s v="Los Angeles"/>
    <x v="1"/>
    <n v="90049"/>
    <x v="1"/>
    <s v="OFF-PA-10002005"/>
    <x v="1"/>
    <x v="10"/>
    <s v="Xerox 225"/>
    <n v="19.440000000000001"/>
    <n v="3"/>
    <n v="0"/>
    <n v="9.3312000000000008"/>
  </r>
  <r>
    <n v="5329"/>
    <x v="2648"/>
    <x v="1"/>
    <x v="616"/>
    <n v="40977"/>
    <s v="Standard Class"/>
    <s v="MV-18190"/>
    <s v="Mike Vittorini"/>
    <x v="0"/>
    <s v="United States"/>
    <s v="Houston"/>
    <x v="5"/>
    <n v="77036"/>
    <x v="2"/>
    <s v="TEC-PH-10000149"/>
    <x v="2"/>
    <x v="7"/>
    <s v="Cisco SPA525G2 IP Phone - Wireless"/>
    <n v="31.92"/>
    <n v="2"/>
    <n v="0.2"/>
    <n v="2.3939999999999984"/>
  </r>
  <r>
    <n v="5330"/>
    <x v="2649"/>
    <x v="0"/>
    <x v="591"/>
    <n v="41637"/>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n v="41526"/>
    <s v="Standard Class"/>
    <s v="CV-12295"/>
    <s v="Christina VanderZanden"/>
    <x v="0"/>
    <s v="United States"/>
    <s v="New York City"/>
    <x v="15"/>
    <n v="10011"/>
    <x v="3"/>
    <s v="FUR-FU-10004748"/>
    <x v="0"/>
    <x v="5"/>
    <s v="Howard Miller 16&quot; Diameter Gallery Wall Clock"/>
    <n v="63.94"/>
    <n v="1"/>
    <n v="0"/>
    <n v="24.936599999999999"/>
  </r>
  <r>
    <n v="5332"/>
    <x v="2650"/>
    <x v="0"/>
    <x v="913"/>
    <n v="41526"/>
    <s v="Standard Class"/>
    <s v="CV-12295"/>
    <s v="Christina VanderZanden"/>
    <x v="0"/>
    <s v="United States"/>
    <s v="New York City"/>
    <x v="15"/>
    <n v="10011"/>
    <x v="3"/>
    <s v="OFF-BI-10001460"/>
    <x v="1"/>
    <x v="8"/>
    <s v="Plastic Binding Combs"/>
    <n v="60.600000000000009"/>
    <n v="5"/>
    <n v="0.2"/>
    <n v="20.452499999999997"/>
  </r>
  <r>
    <n v="5333"/>
    <x v="2650"/>
    <x v="0"/>
    <x v="913"/>
    <n v="41526"/>
    <s v="Standard Class"/>
    <s v="CV-12295"/>
    <s v="Christina VanderZanden"/>
    <x v="0"/>
    <s v="United States"/>
    <s v="New York City"/>
    <x v="15"/>
    <n v="10011"/>
    <x v="3"/>
    <s v="OFF-SU-10002503"/>
    <x v="1"/>
    <x v="14"/>
    <s v="Acme Preferred Stainless Steel Scissors"/>
    <n v="22.72"/>
    <n v="4"/>
    <n v="0"/>
    <n v="6.5887999999999991"/>
  </r>
  <r>
    <n v="5334"/>
    <x v="2651"/>
    <x v="2"/>
    <x v="86"/>
    <n v="40787"/>
    <s v="Standard Class"/>
    <s v="KB-16315"/>
    <s v="Karl Braun"/>
    <x v="0"/>
    <s v="United States"/>
    <s v="Newark"/>
    <x v="13"/>
    <n v="19711"/>
    <x v="3"/>
    <s v="FUR-FU-10001731"/>
    <x v="0"/>
    <x v="5"/>
    <s v="Acrylic Self-Standing Desk Frames"/>
    <n v="10.68"/>
    <n v="4"/>
    <n v="0"/>
    <n v="4.0583999999999998"/>
  </r>
  <r>
    <n v="5335"/>
    <x v="2651"/>
    <x v="2"/>
    <x v="86"/>
    <n v="40787"/>
    <s v="Standard Class"/>
    <s v="KB-16315"/>
    <s v="Karl Braun"/>
    <x v="0"/>
    <s v="United States"/>
    <s v="Newark"/>
    <x v="13"/>
    <n v="19711"/>
    <x v="3"/>
    <s v="OFF-PA-10002160"/>
    <x v="1"/>
    <x v="10"/>
    <s v="Xerox 1978"/>
    <n v="17.34"/>
    <n v="3"/>
    <n v="0"/>
    <n v="8.4966000000000008"/>
  </r>
  <r>
    <n v="5336"/>
    <x v="2651"/>
    <x v="2"/>
    <x v="86"/>
    <n v="40787"/>
    <s v="Standard Class"/>
    <s v="KB-16315"/>
    <s v="Karl Braun"/>
    <x v="0"/>
    <s v="United States"/>
    <s v="Newark"/>
    <x v="13"/>
    <n v="19711"/>
    <x v="3"/>
    <s v="OFF-PA-10002659"/>
    <x v="1"/>
    <x v="10"/>
    <s v="Avoid Verbal Orders Carbonless Minifold Book"/>
    <n v="3.38"/>
    <n v="1"/>
    <n v="0"/>
    <n v="1.5547999999999997"/>
  </r>
  <r>
    <n v="5337"/>
    <x v="2652"/>
    <x v="1"/>
    <x v="1031"/>
    <n v="41054"/>
    <s v="Standard Class"/>
    <s v="ME-18010"/>
    <s v="Michelle Ellison"/>
    <x v="1"/>
    <s v="United States"/>
    <s v="Seattle"/>
    <x v="4"/>
    <n v="98105"/>
    <x v="1"/>
    <s v="OFF-BI-10001636"/>
    <x v="1"/>
    <x v="8"/>
    <s v="Ibico Plastic and Wire Spiral Binding Combs"/>
    <n v="26.975999999999999"/>
    <n v="4"/>
    <n v="0.2"/>
    <n v="8.767199999999999"/>
  </r>
  <r>
    <n v="5338"/>
    <x v="2653"/>
    <x v="3"/>
    <x v="524"/>
    <n v="41934"/>
    <s v="Standard Class"/>
    <s v="AJ-10780"/>
    <s v="Anthony Jacobs"/>
    <x v="1"/>
    <s v="United States"/>
    <s v="Scottsdale"/>
    <x v="16"/>
    <n v="85254"/>
    <x v="1"/>
    <s v="OFF-PA-10000062"/>
    <x v="1"/>
    <x v="10"/>
    <s v="Green Bar Computer Printout Paper"/>
    <n v="307.77600000000001"/>
    <n v="7"/>
    <n v="0.2"/>
    <n v="111.5688"/>
  </r>
  <r>
    <n v="5339"/>
    <x v="2654"/>
    <x v="1"/>
    <x v="529"/>
    <n v="41227"/>
    <s v="Second Class"/>
    <s v="DV-13465"/>
    <s v="Dianna Vittorini"/>
    <x v="0"/>
    <s v="United States"/>
    <s v="Oceanside"/>
    <x v="15"/>
    <n v="11572"/>
    <x v="3"/>
    <s v="OFF-ST-10002554"/>
    <x v="1"/>
    <x v="4"/>
    <s v="Tennsco Industrial Shelving"/>
    <n v="244.54999999999998"/>
    <n v="5"/>
    <n v="0"/>
    <n v="4.8910000000000053"/>
  </r>
  <r>
    <n v="5340"/>
    <x v="2654"/>
    <x v="1"/>
    <x v="529"/>
    <n v="41227"/>
    <s v="Second Class"/>
    <s v="DV-13465"/>
    <s v="Dianna Vittorini"/>
    <x v="0"/>
    <s v="United States"/>
    <s v="Oceanside"/>
    <x v="15"/>
    <n v="11572"/>
    <x v="3"/>
    <s v="OFF-EN-10001509"/>
    <x v="1"/>
    <x v="12"/>
    <s v="Poly String Tie Envelopes"/>
    <n v="12.24"/>
    <n v="6"/>
    <n v="0"/>
    <n v="5.7527999999999988"/>
  </r>
  <r>
    <n v="5341"/>
    <x v="2654"/>
    <x v="1"/>
    <x v="529"/>
    <n v="41227"/>
    <s v="Second Class"/>
    <s v="DV-13465"/>
    <s v="Dianna Vittorini"/>
    <x v="0"/>
    <s v="United States"/>
    <s v="Oceanside"/>
    <x v="15"/>
    <n v="11572"/>
    <x v="3"/>
    <s v="TEC-AC-10002018"/>
    <x v="2"/>
    <x v="11"/>
    <s v="AmazonBasics 3-Button USB Wired Mouse"/>
    <n v="13.98"/>
    <n v="2"/>
    <n v="0"/>
    <n v="6.011400000000001"/>
  </r>
  <r>
    <n v="5342"/>
    <x v="2654"/>
    <x v="1"/>
    <x v="529"/>
    <n v="41227"/>
    <s v="Second Class"/>
    <s v="DV-13465"/>
    <s v="Dianna Vittorini"/>
    <x v="0"/>
    <s v="United States"/>
    <s v="Oceanside"/>
    <x v="15"/>
    <n v="11572"/>
    <x v="3"/>
    <s v="TEC-AC-10002637"/>
    <x v="2"/>
    <x v="11"/>
    <s v="Logitech VX Revolution Cordless Laser Mouse for Notebooks (Black)"/>
    <n v="899.95"/>
    <n v="5"/>
    <n v="0"/>
    <n v="53.996999999999957"/>
  </r>
  <r>
    <n v="5343"/>
    <x v="2655"/>
    <x v="2"/>
    <x v="871"/>
    <n v="40874"/>
    <s v="Standard Class"/>
    <s v="JK-15325"/>
    <s v="Jason Klamczynski"/>
    <x v="1"/>
    <s v="United States"/>
    <s v="Dallas"/>
    <x v="5"/>
    <n v="75220"/>
    <x v="2"/>
    <s v="OFF-EN-10001509"/>
    <x v="1"/>
    <x v="12"/>
    <s v="Poly String Tie Envelopes"/>
    <n v="1.6320000000000001"/>
    <n v="1"/>
    <n v="0.2"/>
    <n v="0.55079999999999985"/>
  </r>
  <r>
    <n v="5344"/>
    <x v="2655"/>
    <x v="2"/>
    <x v="871"/>
    <n v="40874"/>
    <s v="Standard Class"/>
    <s v="JK-15325"/>
    <s v="Jason Klamczynski"/>
    <x v="1"/>
    <s v="United States"/>
    <s v="Dallas"/>
    <x v="5"/>
    <n v="75220"/>
    <x v="2"/>
    <s v="TEC-PH-10004922"/>
    <x v="2"/>
    <x v="7"/>
    <s v="RCA Visys Integrated PBX 8-Line Router"/>
    <n v="267.95999999999998"/>
    <n v="5"/>
    <n v="0.2"/>
    <n v="16.747500000000016"/>
  </r>
  <r>
    <n v="5345"/>
    <x v="2656"/>
    <x v="1"/>
    <x v="2"/>
    <n v="41195"/>
    <s v="Second Class"/>
    <s v="SH-20395"/>
    <s v="Shahid Hopkins"/>
    <x v="0"/>
    <s v="United States"/>
    <s v="Rochester"/>
    <x v="15"/>
    <n v="14609"/>
    <x v="3"/>
    <s v="TEC-AC-10002550"/>
    <x v="2"/>
    <x v="11"/>
    <s v="Memorex 25GB 6X Branded Blu-Ray Recordable Disc, 30/Pack"/>
    <n v="31.95"/>
    <n v="1"/>
    <n v="0"/>
    <n v="2.2364999999999995"/>
  </r>
  <r>
    <n v="5346"/>
    <x v="2657"/>
    <x v="3"/>
    <x v="708"/>
    <n v="41722"/>
    <s v="Second Class"/>
    <s v="SC-20725"/>
    <s v="Steven Cartwright"/>
    <x v="0"/>
    <s v="United States"/>
    <s v="Los Angeles"/>
    <x v="1"/>
    <n v="90045"/>
    <x v="1"/>
    <s v="OFF-ST-10003208"/>
    <x v="1"/>
    <x v="4"/>
    <s v="Adjustable Depth Letter/Legal Cart"/>
    <n v="725.84"/>
    <n v="4"/>
    <n v="0"/>
    <n v="210.4935999999999"/>
  </r>
  <r>
    <n v="5347"/>
    <x v="2657"/>
    <x v="3"/>
    <x v="708"/>
    <n v="41722"/>
    <s v="Second Class"/>
    <s v="SC-20725"/>
    <s v="Steven Cartwright"/>
    <x v="0"/>
    <s v="United States"/>
    <s v="Los Angeles"/>
    <x v="1"/>
    <n v="90045"/>
    <x v="1"/>
    <s v="OFF-BI-10003981"/>
    <x v="1"/>
    <x v="8"/>
    <s v="Avery Durable Plastic 1&quot; Binders"/>
    <n v="10.896000000000001"/>
    <n v="3"/>
    <n v="0.2"/>
    <n v="3.9497999999999998"/>
  </r>
  <r>
    <n v="5348"/>
    <x v="2657"/>
    <x v="3"/>
    <x v="708"/>
    <n v="41722"/>
    <s v="Second Class"/>
    <s v="SC-20725"/>
    <s v="Steven Cartwright"/>
    <x v="0"/>
    <s v="United States"/>
    <s v="Los Angeles"/>
    <x v="1"/>
    <n v="90045"/>
    <x v="1"/>
    <s v="OFF-BI-10001031"/>
    <x v="1"/>
    <x v="8"/>
    <s v="Pressboard Data Binders by Wilson Jones"/>
    <n v="8.5440000000000005"/>
    <n v="2"/>
    <n v="0.2"/>
    <n v="2.8835999999999995"/>
  </r>
  <r>
    <n v="5349"/>
    <x v="2658"/>
    <x v="1"/>
    <x v="1038"/>
    <n v="40918"/>
    <s v="Standard Class"/>
    <s v="CS-12250"/>
    <s v="Chris Selesnick"/>
    <x v="1"/>
    <s v="United States"/>
    <s v="Woodbury"/>
    <x v="11"/>
    <n v="55125"/>
    <x v="2"/>
    <s v="OFF-BI-10003676"/>
    <x v="1"/>
    <x v="8"/>
    <s v="GBC Standard Recycled Report Covers, Clear Plastic Sheets"/>
    <n v="32.339999999999996"/>
    <n v="3"/>
    <n v="0"/>
    <n v="15.523199999999999"/>
  </r>
  <r>
    <n v="5350"/>
    <x v="2658"/>
    <x v="1"/>
    <x v="1038"/>
    <n v="40918"/>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n v="41990"/>
    <s v="Standard Class"/>
    <s v="LH-16900"/>
    <s v="Lena Hernandez"/>
    <x v="0"/>
    <s v="United States"/>
    <s v="Park Ridge"/>
    <x v="10"/>
    <n v="60068"/>
    <x v="2"/>
    <s v="OFF-PA-10001019"/>
    <x v="1"/>
    <x v="10"/>
    <s v="Xerox 1884"/>
    <n v="143.85600000000002"/>
    <n v="9"/>
    <n v="0.2"/>
    <n v="48.551399999999994"/>
  </r>
  <r>
    <n v="5352"/>
    <x v="2660"/>
    <x v="0"/>
    <x v="47"/>
    <n v="41530"/>
    <s v="Standard Class"/>
    <s v="YC-21895"/>
    <s v="Yoseph Carroll"/>
    <x v="1"/>
    <s v="United States"/>
    <s v="Dallas"/>
    <x v="5"/>
    <n v="75217"/>
    <x v="2"/>
    <s v="OFF-PA-10004665"/>
    <x v="1"/>
    <x v="10"/>
    <s v="Advantus Motivational Note Cards"/>
    <n v="41.92"/>
    <n v="4"/>
    <n v="0.2"/>
    <n v="15.195999999999998"/>
  </r>
  <r>
    <n v="5353"/>
    <x v="2660"/>
    <x v="0"/>
    <x v="47"/>
    <n v="41530"/>
    <s v="Standard Class"/>
    <s v="YC-21895"/>
    <s v="Yoseph Carroll"/>
    <x v="1"/>
    <s v="United States"/>
    <s v="Dallas"/>
    <x v="5"/>
    <n v="75217"/>
    <x v="2"/>
    <s v="TEC-PH-10002447"/>
    <x v="2"/>
    <x v="7"/>
    <s v="AT&amp;T CL83451 4-Handset Telephone"/>
    <n v="329.58400000000006"/>
    <n v="2"/>
    <n v="0.2"/>
    <n v="37.078199999999981"/>
  </r>
  <r>
    <n v="5354"/>
    <x v="2661"/>
    <x v="0"/>
    <x v="323"/>
    <n v="41524"/>
    <s v="First Class"/>
    <s v="CY-12745"/>
    <s v="Craig Yedwab"/>
    <x v="1"/>
    <s v="United States"/>
    <s v="Monroe"/>
    <x v="28"/>
    <n v="71203"/>
    <x v="0"/>
    <s v="OFF-BI-10000014"/>
    <x v="1"/>
    <x v="8"/>
    <s v="Heavy-Duty E-Z-D Binders"/>
    <n v="87.28"/>
    <n v="8"/>
    <n v="0"/>
    <n v="41.021599999999999"/>
  </r>
  <r>
    <n v="5355"/>
    <x v="2662"/>
    <x v="2"/>
    <x v="8"/>
    <n v="40682"/>
    <s v="Standard Class"/>
    <s v="AH-10030"/>
    <s v="Aaron Hawkins"/>
    <x v="1"/>
    <s v="United States"/>
    <s v="Los Angeles"/>
    <x v="1"/>
    <n v="90004"/>
    <x v="1"/>
    <s v="FUR-CH-10002439"/>
    <x v="0"/>
    <x v="1"/>
    <s v="Iceberg Nesting Folding Chair, 19w x 6d x 43h"/>
    <n v="279.45600000000002"/>
    <n v="6"/>
    <n v="0.2"/>
    <n v="20.959199999999996"/>
  </r>
  <r>
    <n v="5356"/>
    <x v="2662"/>
    <x v="2"/>
    <x v="8"/>
    <n v="40682"/>
    <s v="Standard Class"/>
    <s v="AH-10030"/>
    <s v="Aaron Hawkins"/>
    <x v="1"/>
    <s v="United States"/>
    <s v="Los Angeles"/>
    <x v="1"/>
    <n v="90004"/>
    <x v="1"/>
    <s v="OFF-PA-10003063"/>
    <x v="1"/>
    <x v="10"/>
    <s v="EcoTones Memo Sheets"/>
    <n v="8"/>
    <n v="2"/>
    <n v="0"/>
    <n v="3.84"/>
  </r>
  <r>
    <n v="5357"/>
    <x v="2663"/>
    <x v="0"/>
    <x v="321"/>
    <n v="41551"/>
    <s v="Standard Class"/>
    <s v="AR-10540"/>
    <s v="Andy Reiter"/>
    <x v="0"/>
    <s v="United States"/>
    <s v="San Francisco"/>
    <x v="1"/>
    <n v="94109"/>
    <x v="1"/>
    <s v="OFF-BI-10002982"/>
    <x v="1"/>
    <x v="8"/>
    <s v="Avery Self-Adhesive Photo Pockets for Polaroid Photos"/>
    <n v="27.240000000000002"/>
    <n v="5"/>
    <n v="0.2"/>
    <n v="9.5339999999999971"/>
  </r>
  <r>
    <n v="5358"/>
    <x v="2664"/>
    <x v="2"/>
    <x v="79"/>
    <n v="40766"/>
    <s v="Standard Class"/>
    <s v="SS-20590"/>
    <s v="Sonia Sunley"/>
    <x v="0"/>
    <s v="United States"/>
    <s v="San Francisco"/>
    <x v="1"/>
    <n v="94122"/>
    <x v="1"/>
    <s v="TEC-AC-10004510"/>
    <x v="2"/>
    <x v="11"/>
    <s v="Logitech Desktop MK120 Mouse and keyboard Combo"/>
    <n v="16.36"/>
    <n v="1"/>
    <n v="0"/>
    <n v="1.6359999999999992"/>
  </r>
  <r>
    <n v="5359"/>
    <x v="2664"/>
    <x v="2"/>
    <x v="79"/>
    <n v="40766"/>
    <s v="Standard Class"/>
    <s v="SS-20590"/>
    <s v="Sonia Sunley"/>
    <x v="0"/>
    <s v="United States"/>
    <s v="San Francisco"/>
    <x v="1"/>
    <n v="94122"/>
    <x v="1"/>
    <s v="OFF-ST-10000321"/>
    <x v="1"/>
    <x v="4"/>
    <s v="Akro Stacking Bins"/>
    <n v="15.78"/>
    <n v="2"/>
    <n v="0"/>
    <n v="0.63119999999999798"/>
  </r>
  <r>
    <n v="5360"/>
    <x v="2664"/>
    <x v="2"/>
    <x v="79"/>
    <n v="40766"/>
    <s v="Standard Class"/>
    <s v="SS-20590"/>
    <s v="Sonia Sunley"/>
    <x v="0"/>
    <s v="United States"/>
    <s v="San Francisco"/>
    <x v="1"/>
    <n v="94122"/>
    <x v="1"/>
    <s v="OFF-AR-10004602"/>
    <x v="1"/>
    <x v="6"/>
    <s v="Boston KS Multi-Size Manual Pencil Sharpener"/>
    <n v="45.98"/>
    <n v="2"/>
    <n v="0"/>
    <n v="12.874400000000001"/>
  </r>
  <r>
    <n v="5361"/>
    <x v="2665"/>
    <x v="3"/>
    <x v="349"/>
    <n v="41748"/>
    <s v="Standard Class"/>
    <s v="DW-13585"/>
    <s v="Dorothy Wardle"/>
    <x v="1"/>
    <s v="United States"/>
    <s v="Fayetteville"/>
    <x v="3"/>
    <n v="28314"/>
    <x v="0"/>
    <s v="FUR-BO-10003433"/>
    <x v="0"/>
    <x v="0"/>
    <s v="Sauder Cornerstone Collection Library"/>
    <n v="198.27200000000002"/>
    <n v="8"/>
    <n v="0.2"/>
    <n v="-32.219200000000022"/>
  </r>
  <r>
    <n v="5362"/>
    <x v="2666"/>
    <x v="3"/>
    <x v="255"/>
    <n v="41801"/>
    <s v="First Class"/>
    <s v="NC-18625"/>
    <s v="Noah Childs"/>
    <x v="1"/>
    <s v="United States"/>
    <s v="Dallas"/>
    <x v="5"/>
    <n v="75217"/>
    <x v="2"/>
    <s v="OFF-ST-10001496"/>
    <x v="1"/>
    <x v="4"/>
    <s v="Standard Rollaway File with Lock"/>
    <n v="720.7600000000001"/>
    <n v="5"/>
    <n v="0.2"/>
    <n v="54.056999999999988"/>
  </r>
  <r>
    <n v="5363"/>
    <x v="2667"/>
    <x v="0"/>
    <x v="723"/>
    <n v="41642"/>
    <s v="Standard Class"/>
    <s v="CD-11920"/>
    <s v="Carlos Daly"/>
    <x v="0"/>
    <s v="United States"/>
    <s v="Wichita"/>
    <x v="41"/>
    <n v="67212"/>
    <x v="2"/>
    <s v="FUR-FU-10000672"/>
    <x v="0"/>
    <x v="5"/>
    <s v="Executive Impressions 10&quot; Spectator Wall Clock"/>
    <n v="70.56"/>
    <n v="6"/>
    <n v="0"/>
    <n v="23.990399999999994"/>
  </r>
  <r>
    <n v="5364"/>
    <x v="2667"/>
    <x v="0"/>
    <x v="723"/>
    <n v="41642"/>
    <s v="Standard Class"/>
    <s v="CD-11920"/>
    <s v="Carlos Daly"/>
    <x v="0"/>
    <s v="United States"/>
    <s v="Wichita"/>
    <x v="41"/>
    <n v="67212"/>
    <x v="2"/>
    <s v="OFF-AP-10001293"/>
    <x v="1"/>
    <x v="9"/>
    <s v="Belkin 8 Outlet Surge Protector"/>
    <n v="81.96"/>
    <n v="2"/>
    <n v="0"/>
    <n v="22.948799999999999"/>
  </r>
  <r>
    <n v="5365"/>
    <x v="2668"/>
    <x v="2"/>
    <x v="1039"/>
    <n v="40565"/>
    <s v="Second Class"/>
    <s v="DW-13195"/>
    <s v="David Wiener"/>
    <x v="1"/>
    <s v="United States"/>
    <s v="Springfield"/>
    <x v="21"/>
    <n v="97477"/>
    <x v="1"/>
    <s v="OFF-AP-10000692"/>
    <x v="1"/>
    <x v="9"/>
    <s v="Fellowes Mighty 8 Compact Surge Protector"/>
    <n v="64.864000000000004"/>
    <n v="4"/>
    <n v="0.2"/>
    <n v="6.4864000000000033"/>
  </r>
  <r>
    <n v="5366"/>
    <x v="2669"/>
    <x v="0"/>
    <x v="73"/>
    <n v="41603"/>
    <s v="Standard Class"/>
    <s v="EH-13990"/>
    <s v="Erica Hackney"/>
    <x v="0"/>
    <s v="United States"/>
    <s v="Houston"/>
    <x v="5"/>
    <n v="77041"/>
    <x v="2"/>
    <s v="TEC-PH-10004539"/>
    <x v="2"/>
    <x v="7"/>
    <s v="Wireless Extenders zBoost YX545 SOHO Signal Booster"/>
    <n v="151.19200000000001"/>
    <n v="1"/>
    <n v="0.2"/>
    <n v="13.229299999999995"/>
  </r>
  <r>
    <n v="5367"/>
    <x v="2670"/>
    <x v="3"/>
    <x v="193"/>
    <n v="41806"/>
    <s v="Standard Class"/>
    <s v="BD-11320"/>
    <s v="Bill Donatelli"/>
    <x v="0"/>
    <s v="United States"/>
    <s v="Seattle"/>
    <x v="4"/>
    <n v="98103"/>
    <x v="1"/>
    <s v="TEC-PH-10002923"/>
    <x v="2"/>
    <x v="7"/>
    <s v="Logitech B530 USB Headset - headset - Full size, Binaural"/>
    <n v="88.77600000000001"/>
    <n v="3"/>
    <n v="0.2"/>
    <n v="7.7679000000000009"/>
  </r>
  <r>
    <n v="5368"/>
    <x v="2670"/>
    <x v="3"/>
    <x v="193"/>
    <n v="41806"/>
    <s v="Standard Class"/>
    <s v="BD-11320"/>
    <s v="Bill Donatelli"/>
    <x v="0"/>
    <s v="United States"/>
    <s v="Seattle"/>
    <x v="4"/>
    <n v="98103"/>
    <x v="1"/>
    <s v="OFF-LA-10004689"/>
    <x v="1"/>
    <x v="2"/>
    <s v="Avery 512"/>
    <n v="11.56"/>
    <n v="4"/>
    <n v="0"/>
    <n v="5.4332000000000003"/>
  </r>
  <r>
    <n v="5369"/>
    <x v="2670"/>
    <x v="3"/>
    <x v="193"/>
    <n v="41806"/>
    <s v="Standard Class"/>
    <s v="BD-11320"/>
    <s v="Bill Donatelli"/>
    <x v="0"/>
    <s v="United States"/>
    <s v="Seattle"/>
    <x v="4"/>
    <n v="98103"/>
    <x v="1"/>
    <s v="OFF-ST-10001228"/>
    <x v="1"/>
    <x v="4"/>
    <s v="Personal File Boxes with Fold-Down Carry Handle"/>
    <n v="15.58"/>
    <n v="1"/>
    <n v="0"/>
    <n v="3.8949999999999996"/>
  </r>
  <r>
    <n v="5370"/>
    <x v="2671"/>
    <x v="3"/>
    <x v="18"/>
    <n v="41896"/>
    <s v="First Class"/>
    <s v="KH-16630"/>
    <s v="Ken Heidel"/>
    <x v="1"/>
    <s v="United States"/>
    <s v="Akron"/>
    <x v="24"/>
    <n v="44312"/>
    <x v="3"/>
    <s v="OFF-PA-10003302"/>
    <x v="1"/>
    <x v="10"/>
    <s v="Xerox 1906"/>
    <n v="85.055999999999997"/>
    <n v="3"/>
    <n v="0.2"/>
    <n v="28.706399999999991"/>
  </r>
  <r>
    <n v="5371"/>
    <x v="2672"/>
    <x v="3"/>
    <x v="798"/>
    <n v="41742"/>
    <s v="Standard Class"/>
    <s v="NH-18610"/>
    <s v="Nicole Hansen"/>
    <x v="1"/>
    <s v="United States"/>
    <s v="Oak Park"/>
    <x v="12"/>
    <n v="48237"/>
    <x v="2"/>
    <s v="FUR-FU-10004665"/>
    <x v="0"/>
    <x v="5"/>
    <s v="3M Polarizing Task Lamp with Clamp Arm, Light Gray"/>
    <n v="273.95999999999998"/>
    <n v="2"/>
    <n v="0"/>
    <n v="71.229600000000005"/>
  </r>
  <r>
    <n v="5372"/>
    <x v="2672"/>
    <x v="3"/>
    <x v="798"/>
    <n v="41742"/>
    <s v="Standard Class"/>
    <s v="NH-18610"/>
    <s v="Nicole Hansen"/>
    <x v="1"/>
    <s v="United States"/>
    <s v="Oak Park"/>
    <x v="12"/>
    <n v="48237"/>
    <x v="2"/>
    <s v="FUR-FU-10004188"/>
    <x v="0"/>
    <x v="5"/>
    <s v="Luxo Professional Combination Clamp-On Lamps"/>
    <n v="306.89999999999998"/>
    <n v="3"/>
    <n v="0"/>
    <n v="79.793999999999997"/>
  </r>
  <r>
    <n v="5373"/>
    <x v="2673"/>
    <x v="1"/>
    <x v="1040"/>
    <n v="41212"/>
    <s v="Standard Class"/>
    <s v="AG-10495"/>
    <s v="Andrew Gjertsen"/>
    <x v="1"/>
    <s v="United States"/>
    <s v="Houston"/>
    <x v="5"/>
    <n v="77041"/>
    <x v="2"/>
    <s v="OFF-PA-10003177"/>
    <x v="1"/>
    <x v="10"/>
    <s v="Xerox 1999"/>
    <n v="15.552000000000003"/>
    <n v="3"/>
    <n v="0.2"/>
    <n v="5.4432"/>
  </r>
  <r>
    <n v="5374"/>
    <x v="2673"/>
    <x v="1"/>
    <x v="1040"/>
    <n v="41212"/>
    <s v="Standard Class"/>
    <s v="AG-10495"/>
    <s v="Andrew Gjertsen"/>
    <x v="1"/>
    <s v="United States"/>
    <s v="Houston"/>
    <x v="5"/>
    <n v="77041"/>
    <x v="2"/>
    <s v="FUR-TA-10002607"/>
    <x v="0"/>
    <x v="3"/>
    <s v="KI Conference Tables"/>
    <n v="347.36099999999999"/>
    <n v="7"/>
    <n v="0.3"/>
    <n v="-69.472199999999958"/>
  </r>
  <r>
    <n v="5375"/>
    <x v="2673"/>
    <x v="1"/>
    <x v="1040"/>
    <n v="41212"/>
    <s v="Standard Class"/>
    <s v="AG-10495"/>
    <s v="Andrew Gjertsen"/>
    <x v="1"/>
    <s v="United States"/>
    <s v="Houston"/>
    <x v="5"/>
    <n v="77041"/>
    <x v="2"/>
    <s v="OFF-PA-10001166"/>
    <x v="1"/>
    <x v="10"/>
    <s v="Xerox 2"/>
    <n v="10.368000000000002"/>
    <n v="2"/>
    <n v="0.2"/>
    <n v="3.6288"/>
  </r>
  <r>
    <n v="5376"/>
    <x v="2674"/>
    <x v="3"/>
    <x v="837"/>
    <n v="41791"/>
    <s v="Standard Class"/>
    <s v="RP-19855"/>
    <s v="Roy Phan"/>
    <x v="1"/>
    <s v="United States"/>
    <s v="Seattle"/>
    <x v="4"/>
    <n v="98103"/>
    <x v="1"/>
    <s v="TEC-AC-10004510"/>
    <x v="2"/>
    <x v="11"/>
    <s v="Logitech Desktop MK120 Mouse and keyboard Combo"/>
    <n v="98.16"/>
    <n v="6"/>
    <n v="0"/>
    <n v="9.8159999999999954"/>
  </r>
  <r>
    <n v="5377"/>
    <x v="2674"/>
    <x v="3"/>
    <x v="837"/>
    <n v="41791"/>
    <s v="Standard Class"/>
    <s v="RP-19855"/>
    <s v="Roy Phan"/>
    <x v="1"/>
    <s v="United States"/>
    <s v="Seattle"/>
    <x v="4"/>
    <n v="98103"/>
    <x v="1"/>
    <s v="OFF-AR-10004062"/>
    <x v="1"/>
    <x v="6"/>
    <s v="Staples"/>
    <n v="31.44"/>
    <n v="3"/>
    <n v="0"/>
    <n v="7.86"/>
  </r>
  <r>
    <n v="5378"/>
    <x v="2675"/>
    <x v="2"/>
    <x v="29"/>
    <n v="40884"/>
    <s v="First Class"/>
    <s v="NB-18655"/>
    <s v="Nona Balk"/>
    <x v="1"/>
    <s v="United States"/>
    <s v="Philadelphia"/>
    <x v="9"/>
    <n v="19134"/>
    <x v="3"/>
    <s v="OFF-EN-10000056"/>
    <x v="1"/>
    <x v="12"/>
    <s v="Cameo Buff Policy Envelopes"/>
    <n v="348.488"/>
    <n v="7"/>
    <n v="0.2"/>
    <n v="117.61469999999996"/>
  </r>
  <r>
    <n v="5379"/>
    <x v="2675"/>
    <x v="2"/>
    <x v="29"/>
    <n v="40884"/>
    <s v="First Class"/>
    <s v="NB-18655"/>
    <s v="Nona Balk"/>
    <x v="1"/>
    <s v="United States"/>
    <s v="Philadelphia"/>
    <x v="9"/>
    <n v="19134"/>
    <x v="3"/>
    <s v="OFF-ST-10001469"/>
    <x v="1"/>
    <x v="4"/>
    <s v="Fellowes Bankers Box Recycled Super Stor/Drawer"/>
    <n v="172.73599999999999"/>
    <n v="4"/>
    <n v="0.2"/>
    <n v="-30.228800000000007"/>
  </r>
  <r>
    <n v="5380"/>
    <x v="2676"/>
    <x v="0"/>
    <x v="1041"/>
    <n v="41505"/>
    <s v="Standard Class"/>
    <s v="JM-15580"/>
    <s v="Jill Matthias"/>
    <x v="0"/>
    <s v="United States"/>
    <s v="Los Angeles"/>
    <x v="1"/>
    <n v="90045"/>
    <x v="1"/>
    <s v="OFF-PA-10000551"/>
    <x v="1"/>
    <x v="10"/>
    <s v="Array Memo Cubes"/>
    <n v="15.54"/>
    <n v="3"/>
    <n v="0"/>
    <n v="7.6145999999999994"/>
  </r>
  <r>
    <n v="5381"/>
    <x v="2676"/>
    <x v="0"/>
    <x v="1041"/>
    <n v="41505"/>
    <s v="Standard Class"/>
    <s v="JM-15580"/>
    <s v="Jill Matthias"/>
    <x v="0"/>
    <s v="United States"/>
    <s v="Los Angeles"/>
    <x v="1"/>
    <n v="90045"/>
    <x v="1"/>
    <s v="TEC-MA-10000423"/>
    <x v="2"/>
    <x v="15"/>
    <s v="Texas Instruments TI-34 Scientific Calculator"/>
    <n v="105.55199999999999"/>
    <n v="6"/>
    <n v="0.2"/>
    <n v="35.623799999999996"/>
  </r>
  <r>
    <n v="5382"/>
    <x v="2677"/>
    <x v="0"/>
    <x v="64"/>
    <n v="41525"/>
    <s v="Second Class"/>
    <s v="DM-13525"/>
    <s v="Don Miller"/>
    <x v="1"/>
    <s v="United States"/>
    <s v="Houston"/>
    <x v="5"/>
    <n v="77070"/>
    <x v="2"/>
    <s v="OFF-PA-10001870"/>
    <x v="1"/>
    <x v="10"/>
    <s v="Xerox 202"/>
    <n v="25.920000000000005"/>
    <n v="5"/>
    <n v="0.2"/>
    <n v="9.0719999999999992"/>
  </r>
  <r>
    <n v="5383"/>
    <x v="2677"/>
    <x v="0"/>
    <x v="64"/>
    <n v="41525"/>
    <s v="Second Class"/>
    <s v="DM-13525"/>
    <s v="Don Miller"/>
    <x v="1"/>
    <s v="United States"/>
    <s v="Houston"/>
    <x v="5"/>
    <n v="77070"/>
    <x v="2"/>
    <s v="OFF-FA-10001843"/>
    <x v="1"/>
    <x v="13"/>
    <s v="Staples"/>
    <n v="15.808000000000002"/>
    <n v="8"/>
    <n v="0.2"/>
    <n v="5.3352000000000004"/>
  </r>
  <r>
    <n v="5384"/>
    <x v="2677"/>
    <x v="0"/>
    <x v="64"/>
    <n v="41525"/>
    <s v="Second Class"/>
    <s v="DM-13525"/>
    <s v="Don Miller"/>
    <x v="1"/>
    <s v="United States"/>
    <s v="Houston"/>
    <x v="5"/>
    <n v="77070"/>
    <x v="2"/>
    <s v="OFF-PA-10002036"/>
    <x v="1"/>
    <x v="10"/>
    <s v="Xerox 1930"/>
    <n v="10.368000000000002"/>
    <n v="2"/>
    <n v="0.2"/>
    <n v="3.7584"/>
  </r>
  <r>
    <n v="5385"/>
    <x v="2678"/>
    <x v="3"/>
    <x v="335"/>
    <n v="41824"/>
    <s v="Standard Class"/>
    <s v="CC-12220"/>
    <s v="Chris Cortes"/>
    <x v="0"/>
    <s v="United States"/>
    <s v="Philadelphia"/>
    <x v="9"/>
    <n v="19143"/>
    <x v="3"/>
    <s v="TEC-PH-10001760"/>
    <x v="2"/>
    <x v="7"/>
    <s v="Bose SoundLink Bluetooth Speaker"/>
    <n v="358.2"/>
    <n v="3"/>
    <n v="0.4"/>
    <n v="41.79000000000002"/>
  </r>
  <r>
    <n v="5386"/>
    <x v="2678"/>
    <x v="3"/>
    <x v="335"/>
    <n v="41824"/>
    <s v="Standard Class"/>
    <s v="CC-12220"/>
    <s v="Chris Cortes"/>
    <x v="0"/>
    <s v="United States"/>
    <s v="Philadelphia"/>
    <x v="9"/>
    <n v="19143"/>
    <x v="3"/>
    <s v="TEC-PH-10000673"/>
    <x v="2"/>
    <x v="7"/>
    <s v="Plantronics Voyager Pro HD - Bluetooth Headset"/>
    <n v="545.91599999999994"/>
    <n v="14"/>
    <n v="0.4"/>
    <n v="72.788800000000037"/>
  </r>
  <r>
    <n v="5387"/>
    <x v="2679"/>
    <x v="3"/>
    <x v="846"/>
    <n v="41716"/>
    <s v="Standard Class"/>
    <s v="GA-14725"/>
    <s v="Guy Armstrong"/>
    <x v="0"/>
    <s v="United States"/>
    <s v="Rogers"/>
    <x v="36"/>
    <n v="72756"/>
    <x v="0"/>
    <s v="OFF-BI-10000829"/>
    <x v="1"/>
    <x v="8"/>
    <s v="Avery Non-Stick Binders"/>
    <n v="40.410000000000004"/>
    <n v="9"/>
    <n v="0"/>
    <n v="18.5886"/>
  </r>
  <r>
    <n v="5388"/>
    <x v="2680"/>
    <x v="3"/>
    <x v="1042"/>
    <n v="41692"/>
    <s v="Second Class"/>
    <s v="CV-12805"/>
    <s v="Cynthia Voltz"/>
    <x v="1"/>
    <s v="United States"/>
    <s v="Los Angeles"/>
    <x v="1"/>
    <n v="90045"/>
    <x v="1"/>
    <s v="TEC-PH-10001924"/>
    <x v="2"/>
    <x v="7"/>
    <s v="iHome FM Clock Radio with Lightning Dock"/>
    <n v="167.976"/>
    <n v="3"/>
    <n v="0.2"/>
    <n v="10.498500000000007"/>
  </r>
  <r>
    <n v="5389"/>
    <x v="2680"/>
    <x v="3"/>
    <x v="1042"/>
    <n v="41692"/>
    <s v="Second Class"/>
    <s v="CV-12805"/>
    <s v="Cynthia Voltz"/>
    <x v="1"/>
    <s v="United States"/>
    <s v="Los Angeles"/>
    <x v="1"/>
    <n v="90045"/>
    <x v="1"/>
    <s v="TEC-AC-10004864"/>
    <x v="2"/>
    <x v="11"/>
    <s v="Memorex Micro Travel Drive 32 GB"/>
    <n v="109.53"/>
    <n v="3"/>
    <n v="0"/>
    <n v="47.097900000000003"/>
  </r>
  <r>
    <n v="5390"/>
    <x v="2680"/>
    <x v="3"/>
    <x v="1042"/>
    <n v="41692"/>
    <s v="Second Class"/>
    <s v="CV-12805"/>
    <s v="Cynthia Voltz"/>
    <x v="1"/>
    <s v="United States"/>
    <s v="Los Angeles"/>
    <x v="1"/>
    <n v="90045"/>
    <x v="1"/>
    <s v="OFF-LA-10004345"/>
    <x v="1"/>
    <x v="2"/>
    <s v="Avery 493"/>
    <n v="9.82"/>
    <n v="2"/>
    <n v="0"/>
    <n v="4.8117999999999999"/>
  </r>
  <r>
    <n v="5391"/>
    <x v="2681"/>
    <x v="3"/>
    <x v="468"/>
    <n v="41956"/>
    <s v="Second Class"/>
    <s v="NC-18535"/>
    <s v="Nick Crebassa"/>
    <x v="1"/>
    <s v="United States"/>
    <s v="Seattle"/>
    <x v="4"/>
    <n v="98105"/>
    <x v="1"/>
    <s v="OFF-BI-10000088"/>
    <x v="1"/>
    <x v="8"/>
    <s v="GBC Imprintable Covers"/>
    <n v="26.352000000000004"/>
    <n v="3"/>
    <n v="0.2"/>
    <n v="9.5525999999999982"/>
  </r>
  <r>
    <n v="5392"/>
    <x v="2682"/>
    <x v="2"/>
    <x v="84"/>
    <n v="40872"/>
    <s v="Standard Class"/>
    <s v="GR-14560"/>
    <s v="Georgia Rosenberg"/>
    <x v="1"/>
    <s v="United States"/>
    <s v="Wilmington"/>
    <x v="13"/>
    <n v="19805"/>
    <x v="3"/>
    <s v="OFF-LA-10002787"/>
    <x v="1"/>
    <x v="2"/>
    <s v="Avery 480"/>
    <n v="22.5"/>
    <n v="6"/>
    <n v="0"/>
    <n v="10.799999999999999"/>
  </r>
  <r>
    <n v="5393"/>
    <x v="2682"/>
    <x v="2"/>
    <x v="84"/>
    <n v="40872"/>
    <s v="Standard Class"/>
    <s v="GR-14560"/>
    <s v="Georgia Rosenberg"/>
    <x v="1"/>
    <s v="United States"/>
    <s v="Wilmington"/>
    <x v="13"/>
    <n v="19805"/>
    <x v="3"/>
    <s v="OFF-LA-10001569"/>
    <x v="1"/>
    <x v="2"/>
    <s v="Avery 499"/>
    <n v="9.9600000000000009"/>
    <n v="2"/>
    <n v="0"/>
    <n v="4.5815999999999999"/>
  </r>
  <r>
    <n v="5394"/>
    <x v="2682"/>
    <x v="2"/>
    <x v="84"/>
    <n v="40872"/>
    <s v="Standard Class"/>
    <s v="GR-14560"/>
    <s v="Georgia Rosenberg"/>
    <x v="1"/>
    <s v="United States"/>
    <s v="Wilmington"/>
    <x v="13"/>
    <n v="19805"/>
    <x v="3"/>
    <s v="OFF-BI-10002429"/>
    <x v="1"/>
    <x v="8"/>
    <s v="Premier Elliptical Ring Binder, Black"/>
    <n v="213.08"/>
    <n v="7"/>
    <n v="0"/>
    <n v="102.2784"/>
  </r>
  <r>
    <n v="5395"/>
    <x v="2682"/>
    <x v="2"/>
    <x v="84"/>
    <n v="40872"/>
    <s v="Standard Class"/>
    <s v="GR-14560"/>
    <s v="Georgia Rosenberg"/>
    <x v="1"/>
    <s v="United States"/>
    <s v="Wilmington"/>
    <x v="13"/>
    <n v="19805"/>
    <x v="3"/>
    <s v="FUR-BO-10000362"/>
    <x v="0"/>
    <x v="0"/>
    <s v="Sauder Inglewood Library Bookcases"/>
    <n v="1025.8799999999999"/>
    <n v="6"/>
    <n v="0"/>
    <n v="235.95240000000001"/>
  </r>
  <r>
    <n v="5396"/>
    <x v="2683"/>
    <x v="2"/>
    <x v="728"/>
    <n v="40868"/>
    <s v="Second Class"/>
    <s v="JG-15805"/>
    <s v="John Grady"/>
    <x v="1"/>
    <s v="United States"/>
    <s v="Provo"/>
    <x v="7"/>
    <n v="84604"/>
    <x v="1"/>
    <s v="OFF-PA-10003016"/>
    <x v="1"/>
    <x v="10"/>
    <s v="Adams &quot;While You Were Out&quot; Message Pads"/>
    <n v="21.98"/>
    <n v="7"/>
    <n v="0"/>
    <n v="9.8909999999999982"/>
  </r>
  <r>
    <n v="5397"/>
    <x v="2684"/>
    <x v="0"/>
    <x v="446"/>
    <n v="41542"/>
    <s v="Same Day"/>
    <s v="EB-13750"/>
    <s v="Edward Becker"/>
    <x v="1"/>
    <s v="United States"/>
    <s v="San Francisco"/>
    <x v="1"/>
    <n v="94110"/>
    <x v="1"/>
    <s v="FUR-FU-10002501"/>
    <x v="0"/>
    <x v="5"/>
    <s v="Nu-Dell Executive Frame"/>
    <n v="63.2"/>
    <n v="5"/>
    <n v="0"/>
    <n v="23.384"/>
  </r>
  <r>
    <n v="5398"/>
    <x v="2685"/>
    <x v="0"/>
    <x v="73"/>
    <n v="41606"/>
    <s v="Standard Class"/>
    <s v="MC-17605"/>
    <s v="Matt Connell"/>
    <x v="1"/>
    <s v="United States"/>
    <s v="Los Angeles"/>
    <x v="1"/>
    <n v="90004"/>
    <x v="1"/>
    <s v="OFF-AP-10003622"/>
    <x v="1"/>
    <x v="9"/>
    <s v="Bravo II Megaboss 12-Amp Hard Body Upright, Replacement Belts, 2 Belts per Pack"/>
    <n v="39"/>
    <n v="12"/>
    <n v="0"/>
    <n v="11.309999999999999"/>
  </r>
  <r>
    <n v="5399"/>
    <x v="2686"/>
    <x v="0"/>
    <x v="720"/>
    <n v="41550"/>
    <s v="Standard Class"/>
    <s v="BM-11650"/>
    <s v="Brian Moss"/>
    <x v="1"/>
    <s v="United States"/>
    <s v="Lancaster"/>
    <x v="24"/>
    <n v="43130"/>
    <x v="3"/>
    <s v="OFF-BI-10002764"/>
    <x v="1"/>
    <x v="8"/>
    <s v="Recycled Pressboard Report Cover with Reinforced Top Hinge"/>
    <n v="2.907"/>
    <n v="3"/>
    <n v="0.7"/>
    <n v="-2.0348999999999995"/>
  </r>
  <r>
    <n v="5400"/>
    <x v="2687"/>
    <x v="0"/>
    <x v="526"/>
    <n v="41379"/>
    <s v="Standard Class"/>
    <s v="HF-14995"/>
    <s v="Herbert Flentye"/>
    <x v="0"/>
    <s v="United States"/>
    <s v="Los Angeles"/>
    <x v="1"/>
    <n v="90004"/>
    <x v="1"/>
    <s v="FUR-BO-10001798"/>
    <x v="0"/>
    <x v="0"/>
    <s v="Bush Somerset Collection Bookcase"/>
    <n v="556.66499999999996"/>
    <n v="5"/>
    <n v="0.15"/>
    <n v="6.5490000000000208"/>
  </r>
  <r>
    <n v="5401"/>
    <x v="2688"/>
    <x v="3"/>
    <x v="296"/>
    <n v="41906"/>
    <s v="First Class"/>
    <s v="ML-18265"/>
    <s v="Muhammed Lee"/>
    <x v="0"/>
    <s v="United States"/>
    <s v="Seattle"/>
    <x v="4"/>
    <n v="98103"/>
    <x v="1"/>
    <s v="TEC-AC-10000158"/>
    <x v="2"/>
    <x v="11"/>
    <s v="Sony 64GB Class 10 Micro SDHC R40 Memory Card"/>
    <n v="71.98"/>
    <n v="2"/>
    <n v="0"/>
    <n v="15.1158"/>
  </r>
  <r>
    <n v="5402"/>
    <x v="2688"/>
    <x v="3"/>
    <x v="296"/>
    <n v="41906"/>
    <s v="First Class"/>
    <s v="ML-18265"/>
    <s v="Muhammed Lee"/>
    <x v="0"/>
    <s v="United States"/>
    <s v="Seattle"/>
    <x v="4"/>
    <n v="98103"/>
    <x v="1"/>
    <s v="TEC-AC-10000303"/>
    <x v="2"/>
    <x v="11"/>
    <s v="Logitech M510 Wireless Mouse"/>
    <n v="79.98"/>
    <n v="2"/>
    <n v="0"/>
    <n v="26.3934"/>
  </r>
  <r>
    <n v="5403"/>
    <x v="2689"/>
    <x v="3"/>
    <x v="1043"/>
    <n v="41881"/>
    <s v="Standard Class"/>
    <s v="AH-10195"/>
    <s v="Alan Haines"/>
    <x v="1"/>
    <s v="United States"/>
    <s v="New York City"/>
    <x v="15"/>
    <n v="10024"/>
    <x v="3"/>
    <s v="OFF-BI-10003910"/>
    <x v="1"/>
    <x v="8"/>
    <s v="DXL Angle-View Binders with Locking Rings by Samsill"/>
    <n v="24.672000000000001"/>
    <n v="4"/>
    <n v="0.2"/>
    <n v="7.71"/>
  </r>
  <r>
    <n v="5404"/>
    <x v="2689"/>
    <x v="3"/>
    <x v="1043"/>
    <n v="41881"/>
    <s v="Standard Class"/>
    <s v="AH-10195"/>
    <s v="Alan Haines"/>
    <x v="1"/>
    <s v="United States"/>
    <s v="New York City"/>
    <x v="15"/>
    <n v="10024"/>
    <x v="3"/>
    <s v="OFF-BI-10000138"/>
    <x v="1"/>
    <x v="8"/>
    <s v="Acco Translucent Poly Ring Binders"/>
    <n v="3.7439999999999998"/>
    <n v="1"/>
    <n v="0.2"/>
    <n v="1.3104"/>
  </r>
  <r>
    <n v="5405"/>
    <x v="2690"/>
    <x v="0"/>
    <x v="712"/>
    <n v="41331"/>
    <s v="Standard Class"/>
    <s v="TZ-21580"/>
    <s v="Tracy Zic"/>
    <x v="0"/>
    <s v="United States"/>
    <s v="Los Angeles"/>
    <x v="1"/>
    <n v="90045"/>
    <x v="1"/>
    <s v="TEC-PH-10002398"/>
    <x v="2"/>
    <x v="7"/>
    <s v="AT&amp;T 1070 Corded Phone"/>
    <n v="445.96000000000004"/>
    <n v="5"/>
    <n v="0.2"/>
    <n v="55.744999999999948"/>
  </r>
  <r>
    <n v="5406"/>
    <x v="2690"/>
    <x v="0"/>
    <x v="712"/>
    <n v="41331"/>
    <s v="Standard Class"/>
    <s v="TZ-21580"/>
    <s v="Tracy Zic"/>
    <x v="0"/>
    <s v="United States"/>
    <s v="Los Angeles"/>
    <x v="1"/>
    <n v="90045"/>
    <x v="1"/>
    <s v="TEC-AC-10003399"/>
    <x v="2"/>
    <x v="11"/>
    <s v="Memorex Mini Travel Drive 64 GB USB 2.0 Flash Drive"/>
    <n v="36.24"/>
    <n v="1"/>
    <n v="0"/>
    <n v="15.220800000000001"/>
  </r>
  <r>
    <n v="5407"/>
    <x v="2690"/>
    <x v="0"/>
    <x v="712"/>
    <n v="41331"/>
    <s v="Standard Class"/>
    <s v="TZ-21580"/>
    <s v="Tracy Zic"/>
    <x v="0"/>
    <s v="United States"/>
    <s v="Los Angeles"/>
    <x v="1"/>
    <n v="90045"/>
    <x v="1"/>
    <s v="OFF-FA-10000992"/>
    <x v="1"/>
    <x v="13"/>
    <s v="Acco Clips to Go Binder Clips, 24 Clips in Two Sizes"/>
    <n v="10.649999999999999"/>
    <n v="3"/>
    <n v="0"/>
    <n v="5.0054999999999996"/>
  </r>
  <r>
    <n v="5408"/>
    <x v="2691"/>
    <x v="3"/>
    <x v="166"/>
    <n v="41988"/>
    <s v="Standard Class"/>
    <s v="DM-13345"/>
    <s v="Denise Monton"/>
    <x v="1"/>
    <s v="United States"/>
    <s v="San Francisco"/>
    <x v="1"/>
    <n v="94109"/>
    <x v="1"/>
    <s v="OFF-PA-10003022"/>
    <x v="1"/>
    <x v="10"/>
    <s v="Standard Line “While You Were Out” Hardbound Telephone Message Book"/>
    <n v="87.92"/>
    <n v="4"/>
    <n v="0"/>
    <n v="40.443199999999997"/>
  </r>
  <r>
    <n v="5409"/>
    <x v="2691"/>
    <x v="3"/>
    <x v="166"/>
    <n v="41988"/>
    <s v="Standard Class"/>
    <s v="DM-13345"/>
    <s v="Denise Monton"/>
    <x v="1"/>
    <s v="United States"/>
    <s v="San Francisco"/>
    <x v="1"/>
    <n v="94109"/>
    <x v="1"/>
    <s v="OFF-BI-10002854"/>
    <x v="1"/>
    <x v="8"/>
    <s v="Performers Binder/Pad Holder, Black"/>
    <n v="22.424000000000003"/>
    <n v="1"/>
    <n v="0.2"/>
    <n v="8.4089999999999989"/>
  </r>
  <r>
    <n v="5410"/>
    <x v="2691"/>
    <x v="3"/>
    <x v="166"/>
    <n v="41988"/>
    <s v="Standard Class"/>
    <s v="DM-13345"/>
    <s v="Denise Monton"/>
    <x v="1"/>
    <s v="United States"/>
    <s v="San Francisco"/>
    <x v="1"/>
    <n v="94109"/>
    <x v="1"/>
    <s v="OFF-BI-10001670"/>
    <x v="1"/>
    <x v="8"/>
    <s v="Vinyl Sectional Post Binders"/>
    <n v="90.480000000000018"/>
    <n v="3"/>
    <n v="0.2"/>
    <n v="33.93"/>
  </r>
  <r>
    <n v="5411"/>
    <x v="2691"/>
    <x v="3"/>
    <x v="166"/>
    <n v="41988"/>
    <s v="Standard Class"/>
    <s v="DM-13345"/>
    <s v="Denise Monton"/>
    <x v="1"/>
    <s v="United States"/>
    <s v="San Francisco"/>
    <x v="1"/>
    <n v="94109"/>
    <x v="1"/>
    <s v="OFF-ST-10001837"/>
    <x v="1"/>
    <x v="4"/>
    <s v="SAFCO Mobile Desk Side File, Wire Frame"/>
    <n v="42.76"/>
    <n v="1"/>
    <n v="0"/>
    <n v="11.117599999999999"/>
  </r>
  <r>
    <n v="5412"/>
    <x v="2692"/>
    <x v="3"/>
    <x v="65"/>
    <n v="41905"/>
    <s v="Standard Class"/>
    <s v="TS-21505"/>
    <s v="Tony Sayre"/>
    <x v="0"/>
    <s v="United States"/>
    <s v="Clovis"/>
    <x v="27"/>
    <n v="88101"/>
    <x v="1"/>
    <s v="OFF-BI-10002012"/>
    <x v="1"/>
    <x v="8"/>
    <s v="Wilson Jones Easy Flow II Sheet Lifters"/>
    <n v="10.080000000000002"/>
    <n v="7"/>
    <n v="0.2"/>
    <n v="3.5279999999999996"/>
  </r>
  <r>
    <n v="5413"/>
    <x v="2692"/>
    <x v="3"/>
    <x v="65"/>
    <n v="41905"/>
    <s v="Standard Class"/>
    <s v="TS-21505"/>
    <s v="Tony Sayre"/>
    <x v="0"/>
    <s v="United States"/>
    <s v="Clovis"/>
    <x v="27"/>
    <n v="88101"/>
    <x v="1"/>
    <s v="TEC-AC-10004992"/>
    <x v="2"/>
    <x v="11"/>
    <s v="Kingston Digital DataTraveler 64GB USB 2.0"/>
    <n v="101.34"/>
    <n v="3"/>
    <n v="0"/>
    <n v="8.1071999999999917"/>
  </r>
  <r>
    <n v="5414"/>
    <x v="2693"/>
    <x v="0"/>
    <x v="108"/>
    <n v="41532"/>
    <s v="First Class"/>
    <s v="TB-21625"/>
    <s v="Trudy Brown"/>
    <x v="0"/>
    <s v="United States"/>
    <s v="Wichita"/>
    <x v="41"/>
    <n v="67212"/>
    <x v="2"/>
    <s v="TEC-PH-10003171"/>
    <x v="2"/>
    <x v="7"/>
    <s v="Plantronics Encore H101 Dual Earpieces Headset"/>
    <n v="224.75"/>
    <n v="5"/>
    <n v="0"/>
    <n v="62.929999999999993"/>
  </r>
  <r>
    <n v="5415"/>
    <x v="2694"/>
    <x v="3"/>
    <x v="397"/>
    <n v="41911"/>
    <s v="Standard Class"/>
    <s v="LC-16870"/>
    <s v="Lena Cacioppo"/>
    <x v="0"/>
    <s v="United States"/>
    <s v="Chicago"/>
    <x v="10"/>
    <n v="60653"/>
    <x v="2"/>
    <s v="OFF-AP-10000390"/>
    <x v="1"/>
    <x v="9"/>
    <s v="Euro Pro Shark Stick Mini Vacuum"/>
    <n v="73.175999999999974"/>
    <n v="6"/>
    <n v="0.8"/>
    <n v="-197.57520000000002"/>
  </r>
  <r>
    <n v="5416"/>
    <x v="2694"/>
    <x v="3"/>
    <x v="397"/>
    <n v="41911"/>
    <s v="Standard Class"/>
    <s v="LC-16870"/>
    <s v="Lena Cacioppo"/>
    <x v="0"/>
    <s v="United States"/>
    <s v="Chicago"/>
    <x v="10"/>
    <n v="60653"/>
    <x v="2"/>
    <s v="OFF-PA-10004888"/>
    <x v="1"/>
    <x v="10"/>
    <s v="Xerox 217"/>
    <n v="20.736000000000004"/>
    <n v="4"/>
    <n v="0.2"/>
    <n v="7.2576000000000001"/>
  </r>
  <r>
    <n v="5417"/>
    <x v="2694"/>
    <x v="3"/>
    <x v="397"/>
    <n v="41911"/>
    <s v="Standard Class"/>
    <s v="LC-16870"/>
    <s v="Lena Cacioppo"/>
    <x v="0"/>
    <s v="United States"/>
    <s v="Chicago"/>
    <x v="10"/>
    <n v="60653"/>
    <x v="2"/>
    <s v="TEC-PH-10004188"/>
    <x v="2"/>
    <x v="7"/>
    <s v="OtterBox Commuter Series Case - Samsung Galaxy S4"/>
    <n v="39.984000000000002"/>
    <n v="2"/>
    <n v="0.2"/>
    <n v="-8.9963999999999995"/>
  </r>
  <r>
    <n v="5418"/>
    <x v="2695"/>
    <x v="2"/>
    <x v="191"/>
    <n v="40824"/>
    <s v="Second Class"/>
    <s v="AM-10360"/>
    <s v="Alice McCarthy"/>
    <x v="1"/>
    <s v="United States"/>
    <s v="Omaha"/>
    <x v="8"/>
    <n v="68104"/>
    <x v="2"/>
    <s v="OFF-BI-10004099"/>
    <x v="1"/>
    <x v="8"/>
    <s v="GBC VeloBinder Strips"/>
    <n v="15.36"/>
    <n v="2"/>
    <n v="0"/>
    <n v="7.68"/>
  </r>
  <r>
    <n v="5419"/>
    <x v="2696"/>
    <x v="1"/>
    <x v="924"/>
    <n v="41208"/>
    <s v="First Class"/>
    <s v="JE-15715"/>
    <s v="Joe Elijah"/>
    <x v="0"/>
    <s v="United States"/>
    <s v="Houston"/>
    <x v="5"/>
    <n v="77041"/>
    <x v="2"/>
    <s v="OFF-PA-10004621"/>
    <x v="1"/>
    <x v="10"/>
    <s v="Xerox 212"/>
    <n v="36.288000000000011"/>
    <n v="7"/>
    <n v="0.2"/>
    <n v="12.700800000000001"/>
  </r>
  <r>
    <n v="5420"/>
    <x v="2696"/>
    <x v="1"/>
    <x v="924"/>
    <n v="41208"/>
    <s v="First Class"/>
    <s v="JE-15715"/>
    <s v="Joe Elijah"/>
    <x v="0"/>
    <s v="United States"/>
    <s v="Houston"/>
    <x v="5"/>
    <n v="77041"/>
    <x v="2"/>
    <s v="TEC-PH-10002103"/>
    <x v="2"/>
    <x v="7"/>
    <s v="Jabra SPEAK 410"/>
    <n v="150.38399999999999"/>
    <n v="2"/>
    <n v="0.2"/>
    <n v="15.038400000000003"/>
  </r>
  <r>
    <n v="5421"/>
    <x v="2697"/>
    <x v="0"/>
    <x v="1044"/>
    <n v="41367"/>
    <s v="Second Class"/>
    <s v="CS-11950"/>
    <s v="Carlos Soltero"/>
    <x v="0"/>
    <s v="United States"/>
    <s v="Philadelphia"/>
    <x v="9"/>
    <n v="19134"/>
    <x v="3"/>
    <s v="TEC-PH-10002789"/>
    <x v="2"/>
    <x v="7"/>
    <s v="LG Exalt"/>
    <n v="280.78200000000004"/>
    <n v="3"/>
    <n v="0.4"/>
    <n v="-60.836100000000016"/>
  </r>
  <r>
    <n v="5422"/>
    <x v="2697"/>
    <x v="0"/>
    <x v="1044"/>
    <n v="41367"/>
    <s v="Second Class"/>
    <s v="CS-11950"/>
    <s v="Carlos Soltero"/>
    <x v="0"/>
    <s v="United States"/>
    <s v="Philadelphia"/>
    <x v="9"/>
    <n v="19134"/>
    <x v="3"/>
    <s v="TEC-AC-10003289"/>
    <x v="2"/>
    <x v="11"/>
    <s v="Anker Ultra-Slim Mini Bluetooth 3.0 Wireless Keyboard"/>
    <n v="31.983999999999998"/>
    <n v="2"/>
    <n v="0.2"/>
    <n v="1.1993999999999998"/>
  </r>
  <r>
    <n v="5423"/>
    <x v="2698"/>
    <x v="0"/>
    <x v="723"/>
    <n v="41642"/>
    <s v="Standard Class"/>
    <s v="PF-19225"/>
    <s v="Phillip Flathmann"/>
    <x v="0"/>
    <s v="United States"/>
    <s v="Los Angeles"/>
    <x v="1"/>
    <n v="90045"/>
    <x v="1"/>
    <s v="OFF-BI-10000138"/>
    <x v="1"/>
    <x v="8"/>
    <s v="Acco Translucent Poly Ring Binders"/>
    <n v="11.231999999999999"/>
    <n v="3"/>
    <n v="0.2"/>
    <n v="3.9312000000000005"/>
  </r>
  <r>
    <n v="5424"/>
    <x v="2699"/>
    <x v="3"/>
    <x v="132"/>
    <n v="41949"/>
    <s v="Second Class"/>
    <s v="PJ-18835"/>
    <s v="Patrick Jones"/>
    <x v="1"/>
    <s v="United States"/>
    <s v="Richmond"/>
    <x v="0"/>
    <n v="40475"/>
    <x v="0"/>
    <s v="OFF-PA-10001215"/>
    <x v="1"/>
    <x v="10"/>
    <s v="Xerox 1963"/>
    <n v="26.400000000000002"/>
    <n v="5"/>
    <n v="0"/>
    <n v="11.879999999999999"/>
  </r>
  <r>
    <n v="5425"/>
    <x v="2700"/>
    <x v="3"/>
    <x v="176"/>
    <n v="41666"/>
    <s v="Standard Class"/>
    <s v="JF-15490"/>
    <s v="Jeremy Farry"/>
    <x v="0"/>
    <s v="United States"/>
    <s v="Waterbury"/>
    <x v="29"/>
    <n v="6708"/>
    <x v="3"/>
    <s v="OFF-AR-10001545"/>
    <x v="1"/>
    <x v="6"/>
    <s v="Newell 326"/>
    <n v="3.52"/>
    <n v="2"/>
    <n v="0"/>
    <n v="1.0207999999999999"/>
  </r>
  <r>
    <n v="5426"/>
    <x v="2701"/>
    <x v="0"/>
    <x v="275"/>
    <n v="41615"/>
    <s v="First Class"/>
    <s v="NM-18520"/>
    <s v="Neoma Murray"/>
    <x v="0"/>
    <s v="United States"/>
    <s v="Los Angeles"/>
    <x v="1"/>
    <n v="90045"/>
    <x v="1"/>
    <s v="TEC-AC-10003870"/>
    <x v="2"/>
    <x v="11"/>
    <s v="Logitech Z-906 Speaker sys - home theater - 5.1-CH"/>
    <n v="1649.95"/>
    <n v="5"/>
    <n v="0"/>
    <n v="659.98"/>
  </r>
  <r>
    <n v="5427"/>
    <x v="2701"/>
    <x v="0"/>
    <x v="275"/>
    <n v="41615"/>
    <s v="First Class"/>
    <s v="NM-18520"/>
    <s v="Neoma Murray"/>
    <x v="0"/>
    <s v="United States"/>
    <s v="Los Angeles"/>
    <x v="1"/>
    <n v="90045"/>
    <x v="1"/>
    <s v="FUR-FU-10001085"/>
    <x v="0"/>
    <x v="5"/>
    <s v="3M Polarizing Light Filter Sleeves"/>
    <n v="111.89999999999999"/>
    <n v="6"/>
    <n v="0"/>
    <n v="51.47399999999999"/>
  </r>
  <r>
    <n v="5428"/>
    <x v="2702"/>
    <x v="0"/>
    <x v="403"/>
    <n v="4144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n v="41522"/>
    <s v="First Class"/>
    <s v="SZ-20035"/>
    <s v="Sam Zeldin"/>
    <x v="2"/>
    <s v="United States"/>
    <s v="San Francisco"/>
    <x v="1"/>
    <n v="94122"/>
    <x v="1"/>
    <s v="OFF-ST-10003455"/>
    <x v="1"/>
    <x v="4"/>
    <s v="Tenex File Box, Personal Filing Tote with Lid, Black"/>
    <n v="46.53"/>
    <n v="3"/>
    <n v="0"/>
    <n v="12.097800000000001"/>
  </r>
  <r>
    <n v="5430"/>
    <x v="2704"/>
    <x v="2"/>
    <x v="742"/>
    <n v="40793"/>
    <s v="First Class"/>
    <s v="PR-18880"/>
    <s v="Patrick Ryan"/>
    <x v="0"/>
    <s v="United States"/>
    <s v="Saint Petersburg"/>
    <x v="2"/>
    <n v="33710"/>
    <x v="0"/>
    <s v="FUR-FU-10001967"/>
    <x v="0"/>
    <x v="5"/>
    <s v="Telescoping Adjustable Floor Lamp"/>
    <n v="31.983999999999998"/>
    <n v="2"/>
    <n v="0.2"/>
    <n v="1.9989999999999979"/>
  </r>
  <r>
    <n v="5431"/>
    <x v="2705"/>
    <x v="3"/>
    <x v="208"/>
    <n v="41938"/>
    <s v="Standard Class"/>
    <s v="FC-14245"/>
    <s v="Frank Carlisle"/>
    <x v="2"/>
    <s v="United States"/>
    <s v="Lakewood"/>
    <x v="24"/>
    <n v="44107"/>
    <x v="3"/>
    <s v="OFF-AP-10000938"/>
    <x v="1"/>
    <x v="9"/>
    <s v="Avanti 1.7 Cu. Ft. Refrigerator"/>
    <n v="161.56800000000001"/>
    <n v="2"/>
    <n v="0.2"/>
    <n v="16.156799999999997"/>
  </r>
  <r>
    <n v="5432"/>
    <x v="2705"/>
    <x v="3"/>
    <x v="208"/>
    <n v="41938"/>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n v="41938"/>
    <s v="Standard Class"/>
    <s v="FC-14245"/>
    <s v="Frank Carlisle"/>
    <x v="2"/>
    <s v="United States"/>
    <s v="Lakewood"/>
    <x v="24"/>
    <n v="44107"/>
    <x v="3"/>
    <s v="OFF-BI-10002799"/>
    <x v="1"/>
    <x v="8"/>
    <s v="SlimView Poly Binder, 3/8&quot;"/>
    <n v="6.2160000000000002"/>
    <n v="4"/>
    <n v="0.7"/>
    <n v="-4.9727999999999994"/>
  </r>
  <r>
    <n v="5434"/>
    <x v="2706"/>
    <x v="3"/>
    <x v="1016"/>
    <n v="41759"/>
    <s v="Standard Class"/>
    <s v="LH-16750"/>
    <s v="Larry Hughes"/>
    <x v="0"/>
    <s v="United States"/>
    <s v="Chandler"/>
    <x v="16"/>
    <n v="85224"/>
    <x v="1"/>
    <s v="OFF-AR-10000246"/>
    <x v="1"/>
    <x v="6"/>
    <s v="Newell 318"/>
    <n v="8.895999999999999"/>
    <n v="4"/>
    <n v="0.2"/>
    <n v="0.66719999999999979"/>
  </r>
  <r>
    <n v="5435"/>
    <x v="2707"/>
    <x v="1"/>
    <x v="324"/>
    <n v="41206"/>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n v="41206"/>
    <s v="Standard Class"/>
    <s v="RM-19675"/>
    <s v="Robert Marley"/>
    <x v="2"/>
    <s v="United States"/>
    <s v="Los Angeles"/>
    <x v="1"/>
    <n v="90008"/>
    <x v="1"/>
    <s v="TEC-AC-10000892"/>
    <x v="2"/>
    <x v="11"/>
    <s v="NETGEAR N750 Dual Band Wi-Fi Gigabit Router"/>
    <n v="270"/>
    <n v="3"/>
    <n v="0"/>
    <n v="97.199999999999989"/>
  </r>
  <r>
    <n v="5437"/>
    <x v="2708"/>
    <x v="2"/>
    <x v="260"/>
    <n v="40732"/>
    <s v="First Class"/>
    <s v="DM-13525"/>
    <s v="Don Miller"/>
    <x v="1"/>
    <s v="United States"/>
    <s v="Palm Coast"/>
    <x v="2"/>
    <n v="32137"/>
    <x v="0"/>
    <s v="FUR-FU-10001591"/>
    <x v="0"/>
    <x v="5"/>
    <s v="Advantus Panel Wall Certificate Holder - 8.5x11"/>
    <n v="19.52"/>
    <n v="2"/>
    <n v="0.2"/>
    <n v="5.3680000000000012"/>
  </r>
  <r>
    <n v="5438"/>
    <x v="2708"/>
    <x v="2"/>
    <x v="260"/>
    <n v="40732"/>
    <s v="First Class"/>
    <s v="DM-13525"/>
    <s v="Don Miller"/>
    <x v="1"/>
    <s v="United States"/>
    <s v="Palm Coast"/>
    <x v="2"/>
    <n v="32137"/>
    <x v="0"/>
    <s v="OFF-BI-10001787"/>
    <x v="1"/>
    <x v="8"/>
    <s v="Wilson Jones Four-Pocket Poly Binders"/>
    <n v="9.8100000000000023"/>
    <n v="5"/>
    <n v="0.7"/>
    <n v="-6.8669999999999973"/>
  </r>
  <r>
    <n v="5439"/>
    <x v="2708"/>
    <x v="2"/>
    <x v="260"/>
    <n v="40732"/>
    <s v="First Class"/>
    <s v="DM-13525"/>
    <s v="Don Miller"/>
    <x v="1"/>
    <s v="United States"/>
    <s v="Palm Coast"/>
    <x v="2"/>
    <n v="32137"/>
    <x v="0"/>
    <s v="FUR-FU-10003192"/>
    <x v="0"/>
    <x v="5"/>
    <s v="Luxo Adjustable Task Clamp Lamp"/>
    <n v="213.21600000000001"/>
    <n v="3"/>
    <n v="0.2"/>
    <n v="15.991199999999992"/>
  </r>
  <r>
    <n v="5440"/>
    <x v="2709"/>
    <x v="0"/>
    <x v="958"/>
    <n v="41374"/>
    <s v="Standard Class"/>
    <s v="EH-14185"/>
    <s v="Evan Henry"/>
    <x v="0"/>
    <s v="United States"/>
    <s v="New York City"/>
    <x v="15"/>
    <n v="10035"/>
    <x v="3"/>
    <s v="OFF-BI-10004600"/>
    <x v="1"/>
    <x v="8"/>
    <s v="Ibico Ibimaster 300 Manual Binding System"/>
    <n v="588.78399999999999"/>
    <n v="2"/>
    <n v="0.2"/>
    <n v="183.99499999999998"/>
  </r>
  <r>
    <n v="5441"/>
    <x v="2710"/>
    <x v="3"/>
    <x v="38"/>
    <n v="41962"/>
    <s v="Second Class"/>
    <s v="TC-21295"/>
    <s v="Toby Carlisle"/>
    <x v="0"/>
    <s v="United States"/>
    <s v="Jupiter"/>
    <x v="2"/>
    <n v="33458"/>
    <x v="0"/>
    <s v="OFF-AR-10002335"/>
    <x v="1"/>
    <x v="6"/>
    <s v="DIXON Oriole Pencils"/>
    <n v="2.0640000000000001"/>
    <n v="1"/>
    <n v="0.2"/>
    <n v="0.15480000000000005"/>
  </r>
  <r>
    <n v="5442"/>
    <x v="2711"/>
    <x v="3"/>
    <x v="428"/>
    <n v="41896"/>
    <s v="Standard Class"/>
    <s v="AI-10855"/>
    <s v="Arianne Irving"/>
    <x v="0"/>
    <s v="United States"/>
    <s v="Glendale"/>
    <x v="16"/>
    <n v="85301"/>
    <x v="1"/>
    <s v="OFF-PA-10000859"/>
    <x v="1"/>
    <x v="10"/>
    <s v="Unpadded Memo Slips"/>
    <n v="6.3680000000000003"/>
    <n v="2"/>
    <n v="0.2"/>
    <n v="2.3879999999999999"/>
  </r>
  <r>
    <n v="5443"/>
    <x v="2712"/>
    <x v="1"/>
    <x v="786"/>
    <n v="41022"/>
    <s v="Standard Class"/>
    <s v="JM-15535"/>
    <s v="Jessica Myrick"/>
    <x v="0"/>
    <s v="United States"/>
    <s v="New York City"/>
    <x v="15"/>
    <n v="10035"/>
    <x v="3"/>
    <s v="TEC-AC-10003198"/>
    <x v="2"/>
    <x v="11"/>
    <s v="Enermax Acrylux Wireless Keyboard"/>
    <n v="99.6"/>
    <n v="1"/>
    <n v="0"/>
    <n v="36.851999999999997"/>
  </r>
  <r>
    <n v="5444"/>
    <x v="2712"/>
    <x v="1"/>
    <x v="786"/>
    <n v="41022"/>
    <s v="Standard Class"/>
    <s v="JM-15535"/>
    <s v="Jessica Myrick"/>
    <x v="0"/>
    <s v="United States"/>
    <s v="New York City"/>
    <x v="15"/>
    <n v="10035"/>
    <x v="3"/>
    <s v="OFF-BI-10001900"/>
    <x v="1"/>
    <x v="8"/>
    <s v="DXL Angle-View Binders with Locking Rings, Black"/>
    <n v="62.296000000000006"/>
    <n v="13"/>
    <n v="0.2"/>
    <n v="21.024899999999999"/>
  </r>
  <r>
    <n v="5445"/>
    <x v="2712"/>
    <x v="1"/>
    <x v="786"/>
    <n v="41022"/>
    <s v="Standard Class"/>
    <s v="JM-15535"/>
    <s v="Jessica Myrick"/>
    <x v="0"/>
    <s v="United States"/>
    <s v="New York City"/>
    <x v="15"/>
    <n v="10035"/>
    <x v="3"/>
    <s v="OFF-AR-10000614"/>
    <x v="1"/>
    <x v="6"/>
    <s v="Barrel Sharpener"/>
    <n v="10.709999999999999"/>
    <n v="3"/>
    <n v="0"/>
    <n v="2.7845999999999997"/>
  </r>
  <r>
    <n v="5446"/>
    <x v="2713"/>
    <x v="0"/>
    <x v="197"/>
    <n v="41485"/>
    <s v="Standard Class"/>
    <s v="BE-11335"/>
    <s v="Bill Eplett"/>
    <x v="2"/>
    <s v="United States"/>
    <s v="Houston"/>
    <x v="5"/>
    <n v="77041"/>
    <x v="2"/>
    <s v="OFF-EN-10003040"/>
    <x v="1"/>
    <x v="12"/>
    <s v="Quality Park Security Envelopes"/>
    <n v="20.936000000000003"/>
    <n v="1"/>
    <n v="0.2"/>
    <n v="7.0659000000000001"/>
  </r>
  <r>
    <n v="5447"/>
    <x v="2714"/>
    <x v="0"/>
    <x v="370"/>
    <n v="41518"/>
    <s v="Standard Class"/>
    <s v="DR-12880"/>
    <s v="Dan Reichenbach"/>
    <x v="1"/>
    <s v="United States"/>
    <s v="New York City"/>
    <x v="15"/>
    <n v="10035"/>
    <x v="3"/>
    <s v="TEC-PH-10003442"/>
    <x v="2"/>
    <x v="7"/>
    <s v="Samsung Replacement EH64AVFWE Premium Headset"/>
    <n v="33"/>
    <n v="6"/>
    <n v="0"/>
    <n v="8.25"/>
  </r>
  <r>
    <n v="5448"/>
    <x v="2714"/>
    <x v="0"/>
    <x v="370"/>
    <n v="41518"/>
    <s v="Standard Class"/>
    <s v="DR-12880"/>
    <s v="Dan Reichenbach"/>
    <x v="1"/>
    <s v="United States"/>
    <s v="New York City"/>
    <x v="15"/>
    <n v="10035"/>
    <x v="3"/>
    <s v="TEC-AC-10002800"/>
    <x v="2"/>
    <x v="11"/>
    <s v="Plantronics Audio 478 Stereo USB Headset"/>
    <n v="249.95000000000002"/>
    <n v="5"/>
    <n v="0"/>
    <n v="87.482499999999987"/>
  </r>
  <r>
    <n v="5449"/>
    <x v="2715"/>
    <x v="2"/>
    <x v="171"/>
    <n v="40805"/>
    <s v="Standard Class"/>
    <s v="TA-21385"/>
    <s v="Tom Ashbrook"/>
    <x v="2"/>
    <s v="United States"/>
    <s v="Olathe"/>
    <x v="41"/>
    <n v="66062"/>
    <x v="2"/>
    <s v="OFF-SU-10000157"/>
    <x v="1"/>
    <x v="14"/>
    <s v="Compact Automatic Electric Letter Opener"/>
    <n v="357.93"/>
    <n v="3"/>
    <n v="0"/>
    <n v="7.158600000000007"/>
  </r>
  <r>
    <n v="5450"/>
    <x v="2715"/>
    <x v="2"/>
    <x v="171"/>
    <n v="40805"/>
    <s v="Standard Class"/>
    <s v="TA-21385"/>
    <s v="Tom Ashbrook"/>
    <x v="2"/>
    <s v="United States"/>
    <s v="Olathe"/>
    <x v="41"/>
    <n v="66062"/>
    <x v="2"/>
    <s v="TEC-AC-10001542"/>
    <x v="2"/>
    <x v="11"/>
    <s v="SanDisk Cruzer 16 GB USB Flash Drive"/>
    <n v="57.400000000000006"/>
    <n v="5"/>
    <n v="0"/>
    <n v="10.905999999999993"/>
  </r>
  <r>
    <n v="5451"/>
    <x v="2715"/>
    <x v="2"/>
    <x v="171"/>
    <n v="40805"/>
    <s v="Standard Class"/>
    <s v="TA-21385"/>
    <s v="Tom Ashbrook"/>
    <x v="2"/>
    <s v="United States"/>
    <s v="Olathe"/>
    <x v="41"/>
    <n v="66062"/>
    <x v="2"/>
    <s v="OFF-BI-10004519"/>
    <x v="1"/>
    <x v="8"/>
    <s v="GBC DocuBind P100 Manual Binding Machine"/>
    <n v="331.96"/>
    <n v="2"/>
    <n v="0"/>
    <n v="149.38199999999998"/>
  </r>
  <r>
    <n v="5452"/>
    <x v="2715"/>
    <x v="2"/>
    <x v="171"/>
    <n v="40805"/>
    <s v="Standard Class"/>
    <s v="TA-21385"/>
    <s v="Tom Ashbrook"/>
    <x v="2"/>
    <s v="United States"/>
    <s v="Olathe"/>
    <x v="41"/>
    <n v="66062"/>
    <x v="2"/>
    <s v="FUR-FU-10003464"/>
    <x v="0"/>
    <x v="5"/>
    <s v="Seth Thomas 8 1/2&quot; Cubicle Clock"/>
    <n v="40.56"/>
    <n v="2"/>
    <n v="0"/>
    <n v="12.979199999999999"/>
  </r>
  <r>
    <n v="5453"/>
    <x v="2716"/>
    <x v="0"/>
    <x v="405"/>
    <n v="41485"/>
    <s v="Standard Class"/>
    <s v="KN-16705"/>
    <s v="Kristina Nunn"/>
    <x v="2"/>
    <s v="United States"/>
    <s v="Sparks"/>
    <x v="33"/>
    <n v="89431"/>
    <x v="1"/>
    <s v="OFF-SU-10004261"/>
    <x v="1"/>
    <x v="14"/>
    <s v="Fiskars 8&quot; Scissors, 2/Pack"/>
    <n v="86.199999999999989"/>
    <n v="5"/>
    <n v="0"/>
    <n v="24.997999999999987"/>
  </r>
  <r>
    <n v="5454"/>
    <x v="2717"/>
    <x v="3"/>
    <x v="240"/>
    <n v="41783"/>
    <s v="Standard Class"/>
    <s v="PJ-18835"/>
    <s v="Patrick Jones"/>
    <x v="1"/>
    <s v="United States"/>
    <s v="Rockford"/>
    <x v="10"/>
    <n v="61107"/>
    <x v="2"/>
    <s v="OFF-PA-10004733"/>
    <x v="1"/>
    <x v="10"/>
    <s v="Things To Do Today Spiral Book"/>
    <n v="38.016000000000005"/>
    <n v="6"/>
    <n v="0.2"/>
    <n v="13.780799999999996"/>
  </r>
  <r>
    <n v="5455"/>
    <x v="2718"/>
    <x v="3"/>
    <x v="1045"/>
    <n v="41762"/>
    <s v="Standard Class"/>
    <s v="MC-17605"/>
    <s v="Matt Connell"/>
    <x v="1"/>
    <s v="United States"/>
    <s v="Philadelphia"/>
    <x v="9"/>
    <n v="19143"/>
    <x v="3"/>
    <s v="OFF-ST-10001325"/>
    <x v="1"/>
    <x v="4"/>
    <s v="Sterilite Officeware Hinged File Box"/>
    <n v="8.3840000000000003"/>
    <n v="1"/>
    <n v="0.2"/>
    <n v="0.73360000000000003"/>
  </r>
  <r>
    <n v="5456"/>
    <x v="2718"/>
    <x v="3"/>
    <x v="1045"/>
    <n v="41762"/>
    <s v="Standard Class"/>
    <s v="MC-17605"/>
    <s v="Matt Connell"/>
    <x v="1"/>
    <s v="United States"/>
    <s v="Philadelphia"/>
    <x v="9"/>
    <n v="19143"/>
    <x v="3"/>
    <s v="OFF-AR-10003056"/>
    <x v="1"/>
    <x v="6"/>
    <s v="Newell 341"/>
    <n v="6.8480000000000008"/>
    <n v="2"/>
    <n v="0.2"/>
    <n v="0.77039999999999909"/>
  </r>
  <r>
    <n v="5457"/>
    <x v="2719"/>
    <x v="3"/>
    <x v="614"/>
    <n v="42007"/>
    <s v="Standard Class"/>
    <s v="BS-11755"/>
    <s v="Bruce Stewart"/>
    <x v="0"/>
    <s v="United States"/>
    <s v="Edmonds"/>
    <x v="4"/>
    <n v="98026"/>
    <x v="1"/>
    <s v="OFF-FA-10000089"/>
    <x v="1"/>
    <x v="13"/>
    <s v="Acco Glide Clips"/>
    <n v="19.600000000000001"/>
    <n v="5"/>
    <n v="0"/>
    <n v="9.6039999999999992"/>
  </r>
  <r>
    <n v="5458"/>
    <x v="2719"/>
    <x v="3"/>
    <x v="614"/>
    <n v="42007"/>
    <s v="Standard Class"/>
    <s v="BS-11755"/>
    <s v="Bruce Stewart"/>
    <x v="0"/>
    <s v="United States"/>
    <s v="Edmonds"/>
    <x v="4"/>
    <n v="98026"/>
    <x v="1"/>
    <s v="FUR-FU-10004093"/>
    <x v="0"/>
    <x v="5"/>
    <s v="Hand-Finished Solid Wood Document Frame"/>
    <n v="68.459999999999994"/>
    <n v="2"/>
    <n v="0"/>
    <n v="20.537999999999997"/>
  </r>
  <r>
    <n v="5459"/>
    <x v="2720"/>
    <x v="3"/>
    <x v="507"/>
    <n v="41889"/>
    <s v="Second Class"/>
    <s v="PK-19075"/>
    <s v="Pete Kriz"/>
    <x v="0"/>
    <s v="United States"/>
    <s v="San Francisco"/>
    <x v="1"/>
    <n v="94122"/>
    <x v="1"/>
    <s v="OFF-BI-10004022"/>
    <x v="1"/>
    <x v="8"/>
    <s v="Acco Suede Grain Vinyl Round Ring Binder"/>
    <n v="13.343999999999998"/>
    <n v="6"/>
    <n v="0.2"/>
    <n v="4.3367999999999993"/>
  </r>
  <r>
    <n v="5460"/>
    <x v="2720"/>
    <x v="3"/>
    <x v="507"/>
    <n v="41889"/>
    <s v="Second Class"/>
    <s v="PK-19075"/>
    <s v="Pete Kriz"/>
    <x v="0"/>
    <s v="United States"/>
    <s v="San Francisco"/>
    <x v="1"/>
    <n v="94122"/>
    <x v="1"/>
    <s v="FUR-TA-10001771"/>
    <x v="0"/>
    <x v="3"/>
    <s v="Bush Cubix Conference Tables, Fully Assembled"/>
    <n v="1478.2719999999999"/>
    <n v="8"/>
    <n v="0.2"/>
    <n v="92.392000000000053"/>
  </r>
  <r>
    <n v="5461"/>
    <x v="2721"/>
    <x v="2"/>
    <x v="90"/>
    <n v="40627"/>
    <s v="Standard Class"/>
    <s v="TS-21205"/>
    <s v="Thomas Seio"/>
    <x v="1"/>
    <s v="United States"/>
    <s v="Asheville"/>
    <x v="3"/>
    <n v="28806"/>
    <x v="0"/>
    <s v="OFF-ST-10002301"/>
    <x v="1"/>
    <x v="4"/>
    <s v="Tennsco Commercial Shelving"/>
    <n v="16.272000000000002"/>
    <n v="1"/>
    <n v="0.2"/>
    <n v="-3.864600000000002"/>
  </r>
  <r>
    <n v="5462"/>
    <x v="2722"/>
    <x v="3"/>
    <x v="394"/>
    <n v="41917"/>
    <s v="Standard Class"/>
    <s v="BD-11725"/>
    <s v="Bruce Degenhardt"/>
    <x v="0"/>
    <s v="United States"/>
    <s v="Los Angeles"/>
    <x v="1"/>
    <n v="90032"/>
    <x v="1"/>
    <s v="FUR-FU-10001706"/>
    <x v="0"/>
    <x v="5"/>
    <s v="Longer-Life Soft White Bulbs"/>
    <n v="9.24"/>
    <n v="3"/>
    <n v="0"/>
    <n v="4.4352"/>
  </r>
  <r>
    <n v="5463"/>
    <x v="2723"/>
    <x v="2"/>
    <x v="1046"/>
    <n v="40564"/>
    <s v="First Class"/>
    <s v="TS-21340"/>
    <s v="Toby Swindell"/>
    <x v="0"/>
    <s v="United States"/>
    <s v="Scottsdale"/>
    <x v="16"/>
    <n v="85254"/>
    <x v="1"/>
    <s v="OFF-BI-10003676"/>
    <x v="1"/>
    <x v="8"/>
    <s v="GBC Standard Recycled Report Covers, Clear Plastic Sheets"/>
    <n v="32.340000000000003"/>
    <n v="10"/>
    <n v="0.7"/>
    <n v="-23.716000000000001"/>
  </r>
  <r>
    <n v="5464"/>
    <x v="2723"/>
    <x v="2"/>
    <x v="1046"/>
    <n v="40564"/>
    <s v="First Class"/>
    <s v="TS-21340"/>
    <s v="Toby Swindell"/>
    <x v="0"/>
    <s v="United States"/>
    <s v="Scottsdale"/>
    <x v="16"/>
    <n v="85254"/>
    <x v="1"/>
    <s v="OFF-PA-10000659"/>
    <x v="1"/>
    <x v="10"/>
    <s v="TOPS Carbonless Receipt Book, Four 2-3/4 x 7-1/4 Money Receipts per Page"/>
    <n v="56.064"/>
    <n v="4"/>
    <n v="0.2"/>
    <n v="19.622399999999999"/>
  </r>
  <r>
    <n v="5465"/>
    <x v="2723"/>
    <x v="2"/>
    <x v="1046"/>
    <n v="40564"/>
    <s v="First Class"/>
    <s v="TS-21340"/>
    <s v="Toby Swindell"/>
    <x v="0"/>
    <s v="United States"/>
    <s v="Scottsdale"/>
    <x v="16"/>
    <n v="85254"/>
    <x v="1"/>
    <s v="OFF-EN-10002504"/>
    <x v="1"/>
    <x v="12"/>
    <s v="Tyvek  Top-Opening Peel &amp; Seel Envelopes, Plain White"/>
    <n v="108.72"/>
    <n v="5"/>
    <n v="0.2"/>
    <n v="36.692999999999998"/>
  </r>
  <r>
    <n v="5466"/>
    <x v="2723"/>
    <x v="2"/>
    <x v="1046"/>
    <n v="40564"/>
    <s v="First Class"/>
    <s v="TS-21340"/>
    <s v="Toby Swindell"/>
    <x v="0"/>
    <s v="United States"/>
    <s v="Scottsdale"/>
    <x v="16"/>
    <n v="85254"/>
    <x v="1"/>
    <s v="FUR-BO-10001972"/>
    <x v="0"/>
    <x v="0"/>
    <s v="O'Sullivan 4-Shelf Bookcase in Odessa Pine"/>
    <n v="181.47000000000003"/>
    <n v="5"/>
    <n v="0.7"/>
    <n v="-320.59699999999998"/>
  </r>
  <r>
    <n v="5467"/>
    <x v="2724"/>
    <x v="2"/>
    <x v="1047"/>
    <n v="40594"/>
    <s v="Second Class"/>
    <s v="ST-20530"/>
    <s v="Shui Tom"/>
    <x v="0"/>
    <s v="United States"/>
    <s v="Houston"/>
    <x v="5"/>
    <n v="77095"/>
    <x v="2"/>
    <s v="OFF-PA-10000466"/>
    <x v="1"/>
    <x v="10"/>
    <s v="Memo Book, 100 Message Capacity, 5 3/8” x 11”"/>
    <n v="16.176000000000002"/>
    <n v="3"/>
    <n v="0.2"/>
    <n v="6.0659999999999989"/>
  </r>
  <r>
    <n v="5468"/>
    <x v="2725"/>
    <x v="0"/>
    <x v="632"/>
    <n v="41440"/>
    <s v="Standard Class"/>
    <s v="DB-13210"/>
    <s v="Dean Braden"/>
    <x v="0"/>
    <s v="United States"/>
    <s v="San Francisco"/>
    <x v="1"/>
    <n v="94109"/>
    <x v="1"/>
    <s v="FUR-CH-10002774"/>
    <x v="0"/>
    <x v="1"/>
    <s v="Global Deluxe Stacking Chair, Gray"/>
    <n v="122.352"/>
    <n v="3"/>
    <n v="0.2"/>
    <n v="13.764599999999994"/>
  </r>
  <r>
    <n v="5469"/>
    <x v="2726"/>
    <x v="2"/>
    <x v="467"/>
    <n v="40813"/>
    <s v="First Class"/>
    <s v="KF-16285"/>
    <s v="Karen Ferguson"/>
    <x v="2"/>
    <s v="United States"/>
    <s v="San Diego"/>
    <x v="1"/>
    <n v="92105"/>
    <x v="1"/>
    <s v="FUR-CH-10000454"/>
    <x v="0"/>
    <x v="1"/>
    <s v="Hon Deluxe Fabric Upholstered Stacking Chairs, Rounded Back"/>
    <n v="585.55200000000002"/>
    <n v="3"/>
    <n v="0.2"/>
    <n v="73.19399999999996"/>
  </r>
  <r>
    <n v="5470"/>
    <x v="2726"/>
    <x v="2"/>
    <x v="467"/>
    <n v="40813"/>
    <s v="First Class"/>
    <s v="KF-16285"/>
    <s v="Karen Ferguson"/>
    <x v="2"/>
    <s v="United States"/>
    <s v="San Diego"/>
    <x v="1"/>
    <n v="92105"/>
    <x v="1"/>
    <s v="OFF-PA-10004888"/>
    <x v="1"/>
    <x v="10"/>
    <s v="Xerox 217"/>
    <n v="19.440000000000001"/>
    <n v="3"/>
    <n v="0"/>
    <n v="9.3312000000000008"/>
  </r>
  <r>
    <n v="5471"/>
    <x v="2727"/>
    <x v="0"/>
    <x v="198"/>
    <n v="41430"/>
    <s v="Standard Class"/>
    <s v="JM-16195"/>
    <s v="Justin MacKendrick"/>
    <x v="0"/>
    <s v="United States"/>
    <s v="Hamilton"/>
    <x v="24"/>
    <n v="45011"/>
    <x v="3"/>
    <s v="OFF-AP-10003842"/>
    <x v="1"/>
    <x v="9"/>
    <s v="Euro-Pro Shark Turbo Vacuum"/>
    <n v="123.92000000000002"/>
    <n v="5"/>
    <n v="0.2"/>
    <n v="9.2939999999999969"/>
  </r>
  <r>
    <n v="5472"/>
    <x v="2728"/>
    <x v="3"/>
    <x v="484"/>
    <n v="41997"/>
    <s v="Standard Class"/>
    <s v="TS-21505"/>
    <s v="Tony Sayre"/>
    <x v="0"/>
    <s v="United States"/>
    <s v="Parker"/>
    <x v="22"/>
    <n v="80134"/>
    <x v="1"/>
    <s v="FUR-FU-10000320"/>
    <x v="0"/>
    <x v="5"/>
    <s v="OIC Stacking Trays"/>
    <n v="13.360000000000001"/>
    <n v="5"/>
    <n v="0.2"/>
    <n v="4.0080000000000009"/>
  </r>
  <r>
    <n v="5473"/>
    <x v="2728"/>
    <x v="3"/>
    <x v="484"/>
    <n v="41997"/>
    <s v="Standard Class"/>
    <s v="TS-21505"/>
    <s v="Tony Sayre"/>
    <x v="0"/>
    <s v="United States"/>
    <s v="Parker"/>
    <x v="22"/>
    <n v="80134"/>
    <x v="1"/>
    <s v="OFF-ST-10002554"/>
    <x v="1"/>
    <x v="4"/>
    <s v="Tennsco Industrial Shelving"/>
    <n v="78.256"/>
    <n v="2"/>
    <n v="0.2"/>
    <n v="-17.607599999999998"/>
  </r>
  <r>
    <n v="5474"/>
    <x v="2728"/>
    <x v="3"/>
    <x v="484"/>
    <n v="41997"/>
    <s v="Standard Class"/>
    <s v="TS-21505"/>
    <s v="Tony Sayre"/>
    <x v="0"/>
    <s v="United States"/>
    <s v="Parker"/>
    <x v="22"/>
    <n v="80134"/>
    <x v="1"/>
    <s v="FUR-BO-10000468"/>
    <x v="0"/>
    <x v="0"/>
    <s v="O'Sullivan 2-Shelf Heavy-Duty Bookcases"/>
    <n v="102.01800000000001"/>
    <n v="7"/>
    <n v="0.7"/>
    <n v="-183.6323999999999"/>
  </r>
  <r>
    <n v="5475"/>
    <x v="2729"/>
    <x v="3"/>
    <x v="377"/>
    <n v="42000"/>
    <s v="Same Day"/>
    <s v="YC-21895"/>
    <s v="Yoseph Carroll"/>
    <x v="1"/>
    <s v="United States"/>
    <s v="Fremont"/>
    <x v="8"/>
    <n v="68025"/>
    <x v="2"/>
    <s v="OFF-ST-10004459"/>
    <x v="1"/>
    <x v="4"/>
    <s v="Tennsco Single-Tier Lockers"/>
    <n v="750.68"/>
    <n v="2"/>
    <n v="0"/>
    <n v="37.533999999999992"/>
  </r>
  <r>
    <n v="5476"/>
    <x v="2730"/>
    <x v="3"/>
    <x v="140"/>
    <n v="41809"/>
    <s v="First Class"/>
    <s v="Dp-13240"/>
    <s v="Dean percer"/>
    <x v="2"/>
    <s v="United States"/>
    <s v="Maple Grove"/>
    <x v="11"/>
    <n v="55369"/>
    <x v="2"/>
    <s v="OFF-LA-10002312"/>
    <x v="1"/>
    <x v="2"/>
    <s v="Avery 490"/>
    <n v="44.400000000000006"/>
    <n v="3"/>
    <n v="0"/>
    <n v="22.200000000000003"/>
  </r>
  <r>
    <n v="5477"/>
    <x v="2730"/>
    <x v="3"/>
    <x v="140"/>
    <n v="41809"/>
    <s v="First Class"/>
    <s v="Dp-13240"/>
    <s v="Dean percer"/>
    <x v="2"/>
    <s v="United States"/>
    <s v="Maple Grove"/>
    <x v="11"/>
    <n v="55369"/>
    <x v="2"/>
    <s v="OFF-ST-10001291"/>
    <x v="1"/>
    <x v="4"/>
    <s v="Tenex Personal Self-Stacking Standard File Box, Black/Gray"/>
    <n v="84.55"/>
    <n v="5"/>
    <n v="0"/>
    <n v="22.828499999999998"/>
  </r>
  <r>
    <n v="5478"/>
    <x v="2730"/>
    <x v="3"/>
    <x v="140"/>
    <n v="41809"/>
    <s v="First Class"/>
    <s v="Dp-13240"/>
    <s v="Dean percer"/>
    <x v="2"/>
    <s v="United States"/>
    <s v="Maple Grove"/>
    <x v="11"/>
    <n v="55369"/>
    <x v="2"/>
    <s v="OFF-PA-10003022"/>
    <x v="1"/>
    <x v="10"/>
    <s v="Xerox 1992"/>
    <n v="17.940000000000001"/>
    <n v="3"/>
    <n v="0"/>
    <n v="8.7906000000000013"/>
  </r>
  <r>
    <n v="5479"/>
    <x v="2731"/>
    <x v="0"/>
    <x v="73"/>
    <n v="41603"/>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n v="40637"/>
    <s v="Standard Class"/>
    <s v="KB-16240"/>
    <s v="Karen Bern"/>
    <x v="1"/>
    <s v="United States"/>
    <s v="Miami"/>
    <x v="2"/>
    <n v="33180"/>
    <x v="0"/>
    <s v="OFF-BI-10001097"/>
    <x v="1"/>
    <x v="8"/>
    <s v="Avery Hole Reinforcements"/>
    <n v="1.8690000000000004"/>
    <n v="1"/>
    <n v="0.7"/>
    <n v="-1.3082999999999996"/>
  </r>
  <r>
    <n v="5481"/>
    <x v="2733"/>
    <x v="3"/>
    <x v="1048"/>
    <n v="41927"/>
    <s v="Standard Class"/>
    <s v="CS-12250"/>
    <s v="Chris Selesnick"/>
    <x v="1"/>
    <s v="United States"/>
    <s v="San Diego"/>
    <x v="1"/>
    <n v="92105"/>
    <x v="1"/>
    <s v="TEC-PH-10001336"/>
    <x v="2"/>
    <x v="7"/>
    <s v="Digium D40 VoIP phone"/>
    <n v="103.19200000000001"/>
    <n v="1"/>
    <n v="0.2"/>
    <n v="11.609099999999998"/>
  </r>
  <r>
    <n v="5482"/>
    <x v="2733"/>
    <x v="3"/>
    <x v="1048"/>
    <n v="41927"/>
    <s v="Standard Class"/>
    <s v="CS-12250"/>
    <s v="Chris Selesnick"/>
    <x v="1"/>
    <s v="United States"/>
    <s v="San Diego"/>
    <x v="1"/>
    <n v="92105"/>
    <x v="1"/>
    <s v="TEC-AC-10002305"/>
    <x v="2"/>
    <x v="11"/>
    <s v="KeyTronic E03601U1 - Keyboard - Beige"/>
    <n v="36"/>
    <n v="2"/>
    <n v="0"/>
    <n v="6.4799999999999969"/>
  </r>
  <r>
    <n v="5483"/>
    <x v="2733"/>
    <x v="3"/>
    <x v="1048"/>
    <n v="41927"/>
    <s v="Standard Class"/>
    <s v="CS-12250"/>
    <s v="Chris Selesnick"/>
    <x v="1"/>
    <s v="United States"/>
    <s v="San Diego"/>
    <x v="1"/>
    <n v="92105"/>
    <x v="1"/>
    <s v="TEC-AC-10003610"/>
    <x v="2"/>
    <x v="11"/>
    <s v="Logitech Illuminated - Keyboard"/>
    <n v="239.96"/>
    <n v="4"/>
    <n v="0"/>
    <n v="115.1808"/>
  </r>
  <r>
    <n v="5484"/>
    <x v="2733"/>
    <x v="3"/>
    <x v="1048"/>
    <n v="41927"/>
    <s v="Standard Class"/>
    <s v="CS-12250"/>
    <s v="Chris Selesnick"/>
    <x v="1"/>
    <s v="United States"/>
    <s v="San Diego"/>
    <x v="1"/>
    <n v="92105"/>
    <x v="1"/>
    <s v="OFF-ST-10002301"/>
    <x v="1"/>
    <x v="4"/>
    <s v="Tennsco Commercial Shelving"/>
    <n v="40.68"/>
    <n v="2"/>
    <n v="0"/>
    <n v="0.40679999999999694"/>
  </r>
  <r>
    <n v="5485"/>
    <x v="2734"/>
    <x v="3"/>
    <x v="289"/>
    <n v="41675"/>
    <s v="Standard Class"/>
    <s v="EB-13870"/>
    <s v="Emily Burns"/>
    <x v="0"/>
    <s v="United States"/>
    <s v="Miami"/>
    <x v="2"/>
    <n v="33142"/>
    <x v="0"/>
    <s v="FUR-CH-10002044"/>
    <x v="0"/>
    <x v="1"/>
    <s v="Office Star - Contemporary Task Swivel chair with 2-way adjustable arms, Plum"/>
    <n v="419.13599999999997"/>
    <n v="4"/>
    <n v="0.2"/>
    <n v="-68.1096"/>
  </r>
  <r>
    <n v="5486"/>
    <x v="2735"/>
    <x v="2"/>
    <x v="432"/>
    <n v="40894"/>
    <s v="Standard Class"/>
    <s v="PB-19150"/>
    <s v="Philip Brown"/>
    <x v="0"/>
    <s v="United States"/>
    <s v="Miami"/>
    <x v="2"/>
    <n v="33178"/>
    <x v="0"/>
    <s v="OFF-EN-10001099"/>
    <x v="1"/>
    <x v="12"/>
    <s v="Staples"/>
    <n v="23.472000000000001"/>
    <n v="3"/>
    <n v="0.2"/>
    <n v="7.6283999999999974"/>
  </r>
  <r>
    <n v="5487"/>
    <x v="2736"/>
    <x v="1"/>
    <x v="1040"/>
    <n v="41211"/>
    <s v="Standard Class"/>
    <s v="MT-18070"/>
    <s v="Michelle Tran"/>
    <x v="2"/>
    <s v="United States"/>
    <s v="San Antonio"/>
    <x v="5"/>
    <n v="78207"/>
    <x v="2"/>
    <s v="OFF-BI-10004140"/>
    <x v="1"/>
    <x v="8"/>
    <s v="Avery Non-Stick Binders"/>
    <n v="3.5919999999999992"/>
    <n v="4"/>
    <n v="0.8"/>
    <n v="-6.2860000000000031"/>
  </r>
  <r>
    <n v="5488"/>
    <x v="2737"/>
    <x v="3"/>
    <x v="719"/>
    <n v="41734"/>
    <s v="Second Class"/>
    <s v="BF-11020"/>
    <s v="Barry Französisch"/>
    <x v="1"/>
    <s v="United States"/>
    <s v="Jacksonville"/>
    <x v="2"/>
    <n v="32216"/>
    <x v="0"/>
    <s v="TEC-PH-10004897"/>
    <x v="2"/>
    <x v="7"/>
    <s v="Mediabridge Sport Armband iPhone 5s"/>
    <n v="23.976000000000003"/>
    <n v="3"/>
    <n v="0.2"/>
    <n v="-5.694300000000001"/>
  </r>
  <r>
    <n v="5489"/>
    <x v="2737"/>
    <x v="3"/>
    <x v="719"/>
    <n v="41734"/>
    <s v="Second Class"/>
    <s v="BF-11020"/>
    <s v="Barry Französisch"/>
    <x v="1"/>
    <s v="United States"/>
    <s v="Jacksonville"/>
    <x v="2"/>
    <n v="32216"/>
    <x v="0"/>
    <s v="OFF-LA-10000262"/>
    <x v="1"/>
    <x v="2"/>
    <s v="Avery 494"/>
    <n v="6.2640000000000002"/>
    <n v="3"/>
    <n v="0.2"/>
    <n v="2.0358000000000001"/>
  </r>
  <r>
    <n v="5490"/>
    <x v="2737"/>
    <x v="3"/>
    <x v="719"/>
    <n v="41734"/>
    <s v="Second Class"/>
    <s v="BF-11020"/>
    <s v="Barry Französisch"/>
    <x v="1"/>
    <s v="United States"/>
    <s v="Jacksonville"/>
    <x v="2"/>
    <n v="32216"/>
    <x v="0"/>
    <s v="OFF-AP-10002222"/>
    <x v="1"/>
    <x v="9"/>
    <s v="Staples"/>
    <n v="20.808"/>
    <n v="3"/>
    <n v="0.2"/>
    <n v="1.8207000000000013"/>
  </r>
  <r>
    <n v="5491"/>
    <x v="2737"/>
    <x v="3"/>
    <x v="719"/>
    <n v="41734"/>
    <s v="Second Class"/>
    <s v="BF-11020"/>
    <s v="Barry Französisch"/>
    <x v="1"/>
    <s v="United States"/>
    <s v="Jacksonville"/>
    <x v="2"/>
    <n v="32216"/>
    <x v="0"/>
    <s v="FUR-CH-10003774"/>
    <x v="0"/>
    <x v="1"/>
    <s v="Global Wood Trimmed Manager's Task Chair, Khaki"/>
    <n v="218.35200000000003"/>
    <n v="3"/>
    <n v="0.2"/>
    <n v="-19.105800000000016"/>
  </r>
  <r>
    <n v="5492"/>
    <x v="2738"/>
    <x v="3"/>
    <x v="795"/>
    <n v="41667"/>
    <s v="First Class"/>
    <s v="CG-12520"/>
    <s v="Claire Gute"/>
    <x v="0"/>
    <s v="United States"/>
    <s v="Houston"/>
    <x v="5"/>
    <n v="77070"/>
    <x v="2"/>
    <s v="OFF-ST-10000615"/>
    <x v="1"/>
    <x v="4"/>
    <s v="SimpliFile Personal File, Black Granite, 15w x 6-15/16d x 11-1/4h"/>
    <n v="18.16"/>
    <n v="2"/>
    <n v="0.2"/>
    <n v="1.8160000000000016"/>
  </r>
  <r>
    <n v="5493"/>
    <x v="2739"/>
    <x v="2"/>
    <x v="683"/>
    <n v="40875"/>
    <s v="Same Day"/>
    <s v="DH-13675"/>
    <s v="Duane Huffman"/>
    <x v="2"/>
    <s v="United States"/>
    <s v="San Francisco"/>
    <x v="1"/>
    <n v="94122"/>
    <x v="1"/>
    <s v="OFF-SU-10001225"/>
    <x v="1"/>
    <x v="14"/>
    <s v="Staples"/>
    <n v="7.36"/>
    <n v="2"/>
    <n v="0"/>
    <n v="0.14719999999999978"/>
  </r>
  <r>
    <n v="5494"/>
    <x v="2739"/>
    <x v="2"/>
    <x v="683"/>
    <n v="40875"/>
    <s v="Same Day"/>
    <s v="DH-13675"/>
    <s v="Duane Huffman"/>
    <x v="2"/>
    <s v="United States"/>
    <s v="San Francisco"/>
    <x v="1"/>
    <n v="94122"/>
    <x v="1"/>
    <s v="OFF-LA-10002043"/>
    <x v="1"/>
    <x v="2"/>
    <s v="Avery 489"/>
    <n v="41.4"/>
    <n v="4"/>
    <n v="0"/>
    <n v="19.872"/>
  </r>
  <r>
    <n v="5495"/>
    <x v="2739"/>
    <x v="2"/>
    <x v="683"/>
    <n v="40875"/>
    <s v="Same Day"/>
    <s v="DH-13675"/>
    <s v="Duane Huffman"/>
    <x v="2"/>
    <s v="United States"/>
    <s v="San Francisco"/>
    <x v="1"/>
    <n v="94122"/>
    <x v="1"/>
    <s v="FUR-BO-10000330"/>
    <x v="0"/>
    <x v="0"/>
    <s v="Sauder Camden County Barrister Bookcase, Planked Cherry Finish"/>
    <n v="411.33199999999999"/>
    <n v="4"/>
    <n v="0.15"/>
    <n v="-4.8391999999999769"/>
  </r>
  <r>
    <n v="5496"/>
    <x v="2740"/>
    <x v="1"/>
    <x v="406"/>
    <n v="41160"/>
    <s v="Standard Class"/>
    <s v="SC-20440"/>
    <s v="Shaun Chance"/>
    <x v="1"/>
    <s v="United States"/>
    <s v="Philadelphia"/>
    <x v="9"/>
    <n v="19140"/>
    <x v="3"/>
    <s v="OFF-BI-10001249"/>
    <x v="1"/>
    <x v="8"/>
    <s v="Avery Heavy-Duty EZD View Binder with Locking Rings"/>
    <n v="7.6560000000000006"/>
    <n v="4"/>
    <n v="0.7"/>
    <n v="-6.1247999999999987"/>
  </r>
  <r>
    <n v="5497"/>
    <x v="2741"/>
    <x v="3"/>
    <x v="492"/>
    <n v="41807"/>
    <s v="Standard Class"/>
    <s v="HG-15025"/>
    <s v="Hunter Glantz"/>
    <x v="0"/>
    <s v="United States"/>
    <s v="Marion"/>
    <x v="24"/>
    <n v="43302"/>
    <x v="3"/>
    <s v="TEC-AC-10004469"/>
    <x v="2"/>
    <x v="11"/>
    <s v="Microsoft Sculpt Comfort Mouse"/>
    <n v="63.920000000000009"/>
    <n v="2"/>
    <n v="0.2"/>
    <n v="19.176000000000002"/>
  </r>
  <r>
    <n v="5498"/>
    <x v="2742"/>
    <x v="3"/>
    <x v="663"/>
    <n v="41839"/>
    <s v="Second Class"/>
    <s v="MM-18055"/>
    <s v="Michelle Moray"/>
    <x v="0"/>
    <s v="United States"/>
    <s v="New York City"/>
    <x v="15"/>
    <n v="10024"/>
    <x v="3"/>
    <s v="OFF-AR-10001177"/>
    <x v="1"/>
    <x v="6"/>
    <s v="Newell 349"/>
    <n v="6.56"/>
    <n v="2"/>
    <n v="0"/>
    <n v="1.9023999999999992"/>
  </r>
  <r>
    <n v="5499"/>
    <x v="2742"/>
    <x v="3"/>
    <x v="663"/>
    <n v="41839"/>
    <s v="Second Class"/>
    <s v="MM-18055"/>
    <s v="Michelle Moray"/>
    <x v="0"/>
    <s v="United States"/>
    <s v="New York City"/>
    <x v="15"/>
    <n v="10024"/>
    <x v="3"/>
    <s v="OFF-LA-10000634"/>
    <x v="1"/>
    <x v="2"/>
    <s v="Avery 509"/>
    <n v="7.83"/>
    <n v="3"/>
    <n v="0"/>
    <n v="3.6017999999999999"/>
  </r>
  <r>
    <n v="5500"/>
    <x v="2742"/>
    <x v="3"/>
    <x v="663"/>
    <n v="41839"/>
    <s v="Second Class"/>
    <s v="MM-18055"/>
    <s v="Michelle Moray"/>
    <x v="0"/>
    <s v="United States"/>
    <s v="New York City"/>
    <x v="15"/>
    <n v="10024"/>
    <x v="3"/>
    <s v="TEC-AC-10004708"/>
    <x v="2"/>
    <x v="11"/>
    <s v="Sony 32GB Class 10 Micro SDHC R40 Memory Card"/>
    <n v="41.9"/>
    <n v="2"/>
    <n v="0"/>
    <n v="8.7989999999999995"/>
  </r>
  <r>
    <n v="5501"/>
    <x v="2742"/>
    <x v="3"/>
    <x v="663"/>
    <n v="41839"/>
    <s v="Second Class"/>
    <s v="MM-18055"/>
    <s v="Michelle Moray"/>
    <x v="0"/>
    <s v="United States"/>
    <s v="New York City"/>
    <x v="15"/>
    <n v="10024"/>
    <x v="3"/>
    <s v="FUR-CH-10002084"/>
    <x v="0"/>
    <x v="1"/>
    <s v="Hon Mobius Operator's Chair"/>
    <n v="664.14599999999996"/>
    <n v="6"/>
    <n v="0.1"/>
    <n v="88.552800000000005"/>
  </r>
  <r>
    <n v="5502"/>
    <x v="2742"/>
    <x v="3"/>
    <x v="663"/>
    <n v="41839"/>
    <s v="Second Class"/>
    <s v="MM-18055"/>
    <s v="Michelle Moray"/>
    <x v="0"/>
    <s v="United States"/>
    <s v="New York City"/>
    <x v="15"/>
    <n v="10024"/>
    <x v="3"/>
    <s v="OFF-PA-10004519"/>
    <x v="1"/>
    <x v="10"/>
    <s v="Spiral Phone Message Books with Labels by Adams"/>
    <n v="8.9600000000000009"/>
    <n v="2"/>
    <n v="0"/>
    <n v="4.3904000000000005"/>
  </r>
  <r>
    <n v="5503"/>
    <x v="2743"/>
    <x v="3"/>
    <x v="808"/>
    <n v="41950"/>
    <s v="Standard Class"/>
    <s v="TH-21115"/>
    <s v="Thea Hudgings"/>
    <x v="1"/>
    <s v="United States"/>
    <s v="Philadelphia"/>
    <x v="9"/>
    <n v="19140"/>
    <x v="3"/>
    <s v="FUR-FU-10001847"/>
    <x v="0"/>
    <x v="5"/>
    <s v="Eldon Image Series Black Desk Accessories"/>
    <n v="3.3119999999999998"/>
    <n v="1"/>
    <n v="0.2"/>
    <n v="0.66239999999999977"/>
  </r>
  <r>
    <n v="5504"/>
    <x v="2743"/>
    <x v="3"/>
    <x v="808"/>
    <n v="4195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n v="41950"/>
    <s v="Standard Class"/>
    <s v="TH-21115"/>
    <s v="Thea Hudgings"/>
    <x v="1"/>
    <s v="United States"/>
    <s v="Philadelphia"/>
    <x v="9"/>
    <n v="19140"/>
    <x v="3"/>
    <s v="OFF-EN-10003845"/>
    <x v="1"/>
    <x v="12"/>
    <s v="Colored Envelopes"/>
    <n v="8.8559999999999999"/>
    <n v="3"/>
    <n v="0.2"/>
    <n v="2.8781999999999992"/>
  </r>
  <r>
    <n v="5506"/>
    <x v="2743"/>
    <x v="3"/>
    <x v="808"/>
    <n v="41950"/>
    <s v="Standard Class"/>
    <s v="TH-21115"/>
    <s v="Thea Hudgings"/>
    <x v="1"/>
    <s v="United States"/>
    <s v="Philadelphia"/>
    <x v="9"/>
    <n v="19140"/>
    <x v="3"/>
    <s v="TEC-PH-10001817"/>
    <x v="2"/>
    <x v="7"/>
    <s v="Wilson Electronics DB Pro Signal Booster"/>
    <n v="859.19999999999993"/>
    <n v="4"/>
    <n v="0.4"/>
    <n v="-186.15999999999997"/>
  </r>
  <r>
    <n v="5507"/>
    <x v="2744"/>
    <x v="0"/>
    <x v="750"/>
    <n v="41556"/>
    <s v="Same Day"/>
    <s v="JE-15745"/>
    <s v="Joel Eaton"/>
    <x v="0"/>
    <s v="United States"/>
    <s v="Los Angeles"/>
    <x v="1"/>
    <n v="90036"/>
    <x v="1"/>
    <s v="OFF-PA-10000167"/>
    <x v="1"/>
    <x v="10"/>
    <s v="Xerox 1925"/>
    <n v="61.96"/>
    <n v="2"/>
    <n v="0"/>
    <n v="27.881999999999998"/>
  </r>
  <r>
    <n v="5508"/>
    <x v="2745"/>
    <x v="0"/>
    <x v="143"/>
    <n v="41379"/>
    <s v="Standard Class"/>
    <s v="PG-18820"/>
    <s v="Patrick Gardner"/>
    <x v="0"/>
    <s v="United States"/>
    <s v="Smyrna"/>
    <x v="32"/>
    <n v="30080"/>
    <x v="0"/>
    <s v="OFF-EN-10002973"/>
    <x v="1"/>
    <x v="12"/>
    <s v="Ampad #10 Peel &amp; Seel Holiday Envelopes"/>
    <n v="17.920000000000002"/>
    <n v="4"/>
    <n v="0"/>
    <n v="8.6016000000000012"/>
  </r>
  <r>
    <n v="5509"/>
    <x v="2746"/>
    <x v="1"/>
    <x v="1049"/>
    <n v="41194"/>
    <s v="Standard Class"/>
    <s v="MB-17305"/>
    <s v="Maria Bertelson"/>
    <x v="0"/>
    <s v="United States"/>
    <s v="San Francisco"/>
    <x v="1"/>
    <n v="94122"/>
    <x v="1"/>
    <s v="FUR-FU-10001588"/>
    <x v="0"/>
    <x v="5"/>
    <s v="Deflect-o SuperTray Unbreakable Stackable Tray, Letter, Black"/>
    <n v="145.9"/>
    <n v="5"/>
    <n v="0"/>
    <n v="62.736999999999995"/>
  </r>
  <r>
    <n v="5510"/>
    <x v="2747"/>
    <x v="3"/>
    <x v="356"/>
    <n v="41780"/>
    <s v="Standard Class"/>
    <s v="JD-16015"/>
    <s v="Joy Daniels"/>
    <x v="0"/>
    <s v="United States"/>
    <s v="Chicago"/>
    <x v="10"/>
    <n v="60653"/>
    <x v="2"/>
    <s v="OFF-PA-10001736"/>
    <x v="1"/>
    <x v="10"/>
    <s v="Xerox 1880"/>
    <n v="56.704000000000001"/>
    <n v="2"/>
    <n v="0.2"/>
    <n v="19.137599999999992"/>
  </r>
  <r>
    <n v="5511"/>
    <x v="2747"/>
    <x v="3"/>
    <x v="356"/>
    <n v="41780"/>
    <s v="Standard Class"/>
    <s v="JD-16015"/>
    <s v="Joy Daniels"/>
    <x v="0"/>
    <s v="United States"/>
    <s v="Chicago"/>
    <x v="10"/>
    <n v="60653"/>
    <x v="2"/>
    <s v="TEC-PH-10002185"/>
    <x v="2"/>
    <x v="7"/>
    <s v="QVS USB Car Charger 2-Port 2.1Amp for iPod/iPhone/iPad/iPad 2/iPad 3"/>
    <n v="11.120000000000001"/>
    <n v="2"/>
    <n v="0.2"/>
    <n v="3.4749999999999996"/>
  </r>
  <r>
    <n v="5512"/>
    <x v="2748"/>
    <x v="2"/>
    <x v="1050"/>
    <n v="40604"/>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n v="40604"/>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n v="41061"/>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n v="41061"/>
    <s v="First Class"/>
    <s v="EN-13780"/>
    <s v="Edward Nazzal"/>
    <x v="0"/>
    <s v="United States"/>
    <s v="New York City"/>
    <x v="15"/>
    <n v="10009"/>
    <x v="3"/>
    <s v="OFF-AP-10004540"/>
    <x v="1"/>
    <x v="9"/>
    <s v="Eureka The Boss Lite 10-Amp Upright Vacuum, Blue"/>
    <n v="160.32"/>
    <n v="2"/>
    <n v="0"/>
    <n v="44.889600000000002"/>
  </r>
  <r>
    <n v="5516"/>
    <x v="2749"/>
    <x v="1"/>
    <x v="1051"/>
    <n v="41061"/>
    <s v="First Class"/>
    <s v="EN-13780"/>
    <s v="Edward Nazzal"/>
    <x v="0"/>
    <s v="United States"/>
    <s v="New York City"/>
    <x v="15"/>
    <n v="10009"/>
    <x v="3"/>
    <s v="TEC-PH-10001527"/>
    <x v="2"/>
    <x v="7"/>
    <s v="Plantronics MX500i Earset"/>
    <n v="128.85000000000002"/>
    <n v="3"/>
    <n v="0"/>
    <n v="3.8654999999999973"/>
  </r>
  <r>
    <n v="5517"/>
    <x v="2750"/>
    <x v="0"/>
    <x v="741"/>
    <n v="41600"/>
    <s v="Second Class"/>
    <s v="KC-16255"/>
    <s v="Karen Carlisle"/>
    <x v="1"/>
    <s v="United States"/>
    <s v="Huntsville"/>
    <x v="19"/>
    <n v="35810"/>
    <x v="0"/>
    <s v="TEC-AC-10003870"/>
    <x v="2"/>
    <x v="11"/>
    <s v="Logitech Z-906 Speaker sys - home theater - 5.1-CH"/>
    <n v="1319.96"/>
    <n v="4"/>
    <n v="0"/>
    <n v="527.98400000000004"/>
  </r>
  <r>
    <n v="5518"/>
    <x v="2751"/>
    <x v="3"/>
    <x v="769"/>
    <n v="41983"/>
    <s v="Standard Class"/>
    <s v="MS-17980"/>
    <s v="Michael Stewart"/>
    <x v="1"/>
    <s v="United States"/>
    <s v="Philadelphia"/>
    <x v="9"/>
    <n v="19134"/>
    <x v="3"/>
    <s v="FUR-CH-10004540"/>
    <x v="0"/>
    <x v="1"/>
    <s v="Global Chrome Stack Chair"/>
    <n v="239.95999999999998"/>
    <n v="10"/>
    <n v="0.3"/>
    <n v="-10.283999999999992"/>
  </r>
  <r>
    <n v="5519"/>
    <x v="2751"/>
    <x v="3"/>
    <x v="769"/>
    <n v="41983"/>
    <s v="Standard Class"/>
    <s v="MS-17980"/>
    <s v="Michael Stewart"/>
    <x v="1"/>
    <s v="United States"/>
    <s v="Philadelphia"/>
    <x v="9"/>
    <n v="19134"/>
    <x v="3"/>
    <s v="FUR-FU-10004093"/>
    <x v="0"/>
    <x v="5"/>
    <s v="Hand-Finished Solid Wood Document Frame"/>
    <n v="54.768000000000001"/>
    <n v="2"/>
    <n v="0.2"/>
    <n v="6.8459999999999965"/>
  </r>
  <r>
    <n v="5520"/>
    <x v="2751"/>
    <x v="3"/>
    <x v="769"/>
    <n v="41983"/>
    <s v="Standard Class"/>
    <s v="MS-17980"/>
    <s v="Michael Stewart"/>
    <x v="1"/>
    <s v="United States"/>
    <s v="Philadelphia"/>
    <x v="9"/>
    <n v="19134"/>
    <x v="3"/>
    <s v="OFF-AR-10000716"/>
    <x v="1"/>
    <x v="6"/>
    <s v="DIXON Ticonderoga Erasable Checking Pencils"/>
    <n v="13.392000000000001"/>
    <n v="3"/>
    <n v="0.2"/>
    <n v="3.1806000000000005"/>
  </r>
  <r>
    <n v="5521"/>
    <x v="2751"/>
    <x v="3"/>
    <x v="769"/>
    <n v="41983"/>
    <s v="Standard Class"/>
    <s v="MS-17980"/>
    <s v="Michael Stewart"/>
    <x v="1"/>
    <s v="United States"/>
    <s v="Philadelphia"/>
    <x v="9"/>
    <n v="19134"/>
    <x v="3"/>
    <s v="OFF-PA-10002709"/>
    <x v="1"/>
    <x v="10"/>
    <s v="Xerox 1956"/>
    <n v="23.92"/>
    <n v="5"/>
    <n v="0.2"/>
    <n v="8.6709999999999994"/>
  </r>
  <r>
    <n v="5522"/>
    <x v="2751"/>
    <x v="3"/>
    <x v="769"/>
    <n v="41983"/>
    <s v="Standard Class"/>
    <s v="MS-17980"/>
    <s v="Michael Stewart"/>
    <x v="1"/>
    <s v="United States"/>
    <s v="Philadelphia"/>
    <x v="9"/>
    <n v="19134"/>
    <x v="3"/>
    <s v="TEC-AC-10000580"/>
    <x v="2"/>
    <x v="11"/>
    <s v="Logitech G13 Programmable Gameboard with LCD Display"/>
    <n v="255.96799999999999"/>
    <n v="4"/>
    <n v="0.2"/>
    <n v="-28.796399999999984"/>
  </r>
  <r>
    <n v="5523"/>
    <x v="2752"/>
    <x v="0"/>
    <x v="410"/>
    <n v="41433"/>
    <s v="First Class"/>
    <s v="CK-12205"/>
    <s v="Chloris Kastensmidt"/>
    <x v="0"/>
    <s v="United States"/>
    <s v="Santa Clara"/>
    <x v="1"/>
    <n v="95051"/>
    <x v="1"/>
    <s v="OFF-BI-10000829"/>
    <x v="1"/>
    <x v="8"/>
    <s v="Avery Non-Stick Binders"/>
    <n v="21.552000000000003"/>
    <n v="6"/>
    <n v="0.2"/>
    <n v="7.0043999999999977"/>
  </r>
  <r>
    <n v="5524"/>
    <x v="2752"/>
    <x v="0"/>
    <x v="410"/>
    <n v="41433"/>
    <s v="First Class"/>
    <s v="CK-12205"/>
    <s v="Chloris Kastensmidt"/>
    <x v="0"/>
    <s v="United States"/>
    <s v="Santa Clara"/>
    <x v="1"/>
    <n v="95051"/>
    <x v="1"/>
    <s v="OFF-AP-10004859"/>
    <x v="1"/>
    <x v="9"/>
    <s v="Acco 6 Outlet Guardian Premium Surge Suppressor"/>
    <n v="58.24"/>
    <n v="4"/>
    <n v="0"/>
    <n v="15.724800000000002"/>
  </r>
  <r>
    <n v="5525"/>
    <x v="2753"/>
    <x v="0"/>
    <x v="107"/>
    <n v="41621"/>
    <s v="First Class"/>
    <s v="SJ-20125"/>
    <s v="Sanjit Jacobs"/>
    <x v="2"/>
    <s v="United States"/>
    <s v="Long Beach"/>
    <x v="1"/>
    <n v="90805"/>
    <x v="1"/>
    <s v="OFF-PA-10000575"/>
    <x v="1"/>
    <x v="10"/>
    <s v="Wirebound Message Books, Four 2 3/4 x 5 White Forms per Page"/>
    <n v="80.28"/>
    <n v="12"/>
    <n v="0"/>
    <n v="36.928799999999995"/>
  </r>
  <r>
    <n v="5526"/>
    <x v="2754"/>
    <x v="3"/>
    <x v="504"/>
    <n v="41765"/>
    <s v="Standard Class"/>
    <s v="EA-14035"/>
    <s v="Erin Ashbrook"/>
    <x v="1"/>
    <s v="United States"/>
    <s v="Los Angeles"/>
    <x v="1"/>
    <n v="90008"/>
    <x v="1"/>
    <s v="OFF-AR-10002804"/>
    <x v="1"/>
    <x v="6"/>
    <s v="Faber Castell Col-Erase Pencils"/>
    <n v="9.7799999999999994"/>
    <n v="2"/>
    <n v="0"/>
    <n v="4.0098000000000003"/>
  </r>
  <r>
    <n v="5527"/>
    <x v="2755"/>
    <x v="3"/>
    <x v="558"/>
    <n v="41758"/>
    <s v="Standard Class"/>
    <s v="MG-17890"/>
    <s v="Michael Granlund"/>
    <x v="2"/>
    <s v="United States"/>
    <s v="Santa Barbara"/>
    <x v="1"/>
    <n v="93101"/>
    <x v="1"/>
    <s v="OFF-FA-10002676"/>
    <x v="1"/>
    <x v="13"/>
    <s v="Colored Push Pins"/>
    <n v="1.81"/>
    <n v="1"/>
    <n v="0"/>
    <n v="0.65159999999999996"/>
  </r>
  <r>
    <n v="5528"/>
    <x v="2756"/>
    <x v="1"/>
    <x v="412"/>
    <n v="41039"/>
    <s v="First Class"/>
    <s v="AB-10255"/>
    <s v="Alejandro Ballentine"/>
    <x v="2"/>
    <s v="United States"/>
    <s v="New York City"/>
    <x v="15"/>
    <n v="10009"/>
    <x v="3"/>
    <s v="OFF-PA-10003465"/>
    <x v="1"/>
    <x v="10"/>
    <s v="Xerox 1912"/>
    <n v="37.94"/>
    <n v="2"/>
    <n v="0"/>
    <n v="18.211199999999998"/>
  </r>
  <r>
    <n v="5529"/>
    <x v="2757"/>
    <x v="1"/>
    <x v="1052"/>
    <n v="41003"/>
    <s v="Standard Class"/>
    <s v="SC-20260"/>
    <s v="Scott Cohen"/>
    <x v="1"/>
    <s v="United States"/>
    <s v="Jacksonville"/>
    <x v="2"/>
    <n v="32216"/>
    <x v="0"/>
    <s v="TEC-PH-10000011"/>
    <x v="2"/>
    <x v="7"/>
    <s v="PureGear Roll-On Screen Protector"/>
    <n v="79.959999999999994"/>
    <n v="5"/>
    <n v="0.2"/>
    <n v="27.985999999999994"/>
  </r>
  <r>
    <n v="5530"/>
    <x v="2758"/>
    <x v="3"/>
    <x v="634"/>
    <n v="41863"/>
    <s v="Standard Class"/>
    <s v="TB-21355"/>
    <s v="Todd Boyes"/>
    <x v="1"/>
    <s v="United States"/>
    <s v="Cedar Hill"/>
    <x v="5"/>
    <n v="75104"/>
    <x v="2"/>
    <s v="OFF-PA-10004381"/>
    <x v="1"/>
    <x v="10"/>
    <s v="14-7/8 x 11 Blue Bar Computer Printout Paper"/>
    <n v="115.29600000000001"/>
    <n v="3"/>
    <n v="0.2"/>
    <n v="40.353599999999986"/>
  </r>
  <r>
    <n v="5531"/>
    <x v="2759"/>
    <x v="3"/>
    <x v="574"/>
    <n v="41980"/>
    <s v="Standard Class"/>
    <s v="JK-16090"/>
    <s v="Juliana Krohn"/>
    <x v="0"/>
    <s v="United States"/>
    <s v="Omaha"/>
    <x v="8"/>
    <n v="68104"/>
    <x v="2"/>
    <s v="TEC-PH-10001795"/>
    <x v="2"/>
    <x v="7"/>
    <s v="ClearOne CHATAttach 160 - speaker phone"/>
    <n v="2479.96"/>
    <n v="4"/>
    <n v="0"/>
    <n v="743.98799999999983"/>
  </r>
  <r>
    <n v="5532"/>
    <x v="2760"/>
    <x v="0"/>
    <x v="112"/>
    <n v="41433"/>
    <s v="First Class"/>
    <s v="CK-12595"/>
    <s v="Clytie Kelty"/>
    <x v="0"/>
    <s v="United States"/>
    <s v="Little Rock"/>
    <x v="36"/>
    <n v="72209"/>
    <x v="0"/>
    <s v="TEC-AC-10001109"/>
    <x v="2"/>
    <x v="11"/>
    <s v="Logitech Trackman Marble Mouse"/>
    <n v="179.94"/>
    <n v="6"/>
    <n v="0"/>
    <n v="75.57480000000001"/>
  </r>
  <r>
    <n v="5533"/>
    <x v="2760"/>
    <x v="0"/>
    <x v="112"/>
    <n v="41433"/>
    <s v="First Class"/>
    <s v="CK-12595"/>
    <s v="Clytie Kelty"/>
    <x v="0"/>
    <s v="United States"/>
    <s v="Little Rock"/>
    <x v="36"/>
    <n v="72209"/>
    <x v="0"/>
    <s v="TEC-AC-10003038"/>
    <x v="2"/>
    <x v="11"/>
    <s v="Kingston Digital DataTraveler 16GB USB 2.0"/>
    <n v="26.849999999999998"/>
    <n v="3"/>
    <n v="0"/>
    <n v="5.101499999999997"/>
  </r>
  <r>
    <n v="5534"/>
    <x v="2760"/>
    <x v="0"/>
    <x v="112"/>
    <n v="41433"/>
    <s v="First Class"/>
    <s v="CK-12595"/>
    <s v="Clytie Kelty"/>
    <x v="0"/>
    <s v="United States"/>
    <s v="Little Rock"/>
    <x v="36"/>
    <n v="72209"/>
    <x v="0"/>
    <s v="TEC-AC-10003174"/>
    <x v="2"/>
    <x v="11"/>
    <s v="Plantronics S12 Corded Telephone Headset System"/>
    <n v="323.37"/>
    <n v="3"/>
    <n v="0"/>
    <n v="129.34800000000001"/>
  </r>
  <r>
    <n v="5535"/>
    <x v="2760"/>
    <x v="0"/>
    <x v="112"/>
    <n v="41433"/>
    <s v="First Class"/>
    <s v="CK-12595"/>
    <s v="Clytie Kelty"/>
    <x v="0"/>
    <s v="United States"/>
    <s v="Little Rock"/>
    <x v="36"/>
    <n v="72209"/>
    <x v="0"/>
    <s v="OFF-PA-10000157"/>
    <x v="1"/>
    <x v="10"/>
    <s v="Xerox 191"/>
    <n v="59.94"/>
    <n v="3"/>
    <n v="0"/>
    <n v="28.171799999999998"/>
  </r>
  <r>
    <n v="5536"/>
    <x v="2760"/>
    <x v="0"/>
    <x v="112"/>
    <n v="41433"/>
    <s v="First Class"/>
    <s v="CK-12595"/>
    <s v="Clytie Kelty"/>
    <x v="0"/>
    <s v="United States"/>
    <s v="Little Rock"/>
    <x v="36"/>
    <n v="72209"/>
    <x v="0"/>
    <s v="OFF-BI-10001721"/>
    <x v="1"/>
    <x v="8"/>
    <s v="Trimflex Flexible Post Binders"/>
    <n v="64.14"/>
    <n v="3"/>
    <n v="0"/>
    <n v="30.787199999999999"/>
  </r>
  <r>
    <n v="5537"/>
    <x v="2760"/>
    <x v="0"/>
    <x v="112"/>
    <n v="41433"/>
    <s v="First Class"/>
    <s v="CK-12595"/>
    <s v="Clytie Kelty"/>
    <x v="0"/>
    <s v="United States"/>
    <s v="Little Rock"/>
    <x v="36"/>
    <n v="72209"/>
    <x v="0"/>
    <s v="OFF-BI-10000591"/>
    <x v="1"/>
    <x v="8"/>
    <s v="Avery Binder Labels"/>
    <n v="11.67"/>
    <n v="3"/>
    <n v="0"/>
    <n v="5.6015999999999995"/>
  </r>
  <r>
    <n v="5538"/>
    <x v="2760"/>
    <x v="0"/>
    <x v="112"/>
    <n v="41433"/>
    <s v="First Class"/>
    <s v="CK-12595"/>
    <s v="Clytie Kelty"/>
    <x v="0"/>
    <s v="United States"/>
    <s v="Little Rock"/>
    <x v="36"/>
    <n v="72209"/>
    <x v="0"/>
    <s v="OFF-PA-10001534"/>
    <x v="1"/>
    <x v="10"/>
    <s v="Xerox 230"/>
    <n v="12.96"/>
    <n v="2"/>
    <n v="0"/>
    <n v="6.2208000000000006"/>
  </r>
  <r>
    <n v="5539"/>
    <x v="2761"/>
    <x v="1"/>
    <x v="657"/>
    <n v="41019"/>
    <s v="Standard Class"/>
    <s v="SS-20590"/>
    <s v="Sonia Sunley"/>
    <x v="0"/>
    <s v="United States"/>
    <s v="Norfolk"/>
    <x v="8"/>
    <n v="68701"/>
    <x v="2"/>
    <s v="OFF-BI-10002071"/>
    <x v="1"/>
    <x v="8"/>
    <s v="Fellowes Black Plastic Comb Bindings"/>
    <n v="17.43"/>
    <n v="3"/>
    <n v="0"/>
    <n v="8.0177999999999994"/>
  </r>
  <r>
    <n v="5540"/>
    <x v="2762"/>
    <x v="3"/>
    <x v="1053"/>
    <n v="41786"/>
    <s v="Standard Class"/>
    <s v="LE-16810"/>
    <s v="Laurel Elliston"/>
    <x v="0"/>
    <s v="United States"/>
    <s v="Chicago"/>
    <x v="10"/>
    <n v="60653"/>
    <x v="2"/>
    <s v="FUR-CH-10000513"/>
    <x v="0"/>
    <x v="1"/>
    <s v="High-Back Leather Manager's Chair"/>
    <n v="181.98599999999999"/>
    <n v="2"/>
    <n v="0.3"/>
    <n v="-54.595799999999997"/>
  </r>
  <r>
    <n v="5541"/>
    <x v="2762"/>
    <x v="3"/>
    <x v="1053"/>
    <n v="41786"/>
    <s v="Standard Class"/>
    <s v="LE-16810"/>
    <s v="Laurel Elliston"/>
    <x v="0"/>
    <s v="United States"/>
    <s v="Chicago"/>
    <x v="10"/>
    <n v="60653"/>
    <x v="2"/>
    <s v="OFF-BI-10003274"/>
    <x v="1"/>
    <x v="8"/>
    <s v="Avery Durable Slant Ring Binders, No Labels"/>
    <n v="1.5919999999999996"/>
    <n v="2"/>
    <n v="0.8"/>
    <n v="-2.6268000000000002"/>
  </r>
  <r>
    <n v="5542"/>
    <x v="2762"/>
    <x v="3"/>
    <x v="1053"/>
    <n v="41786"/>
    <s v="Standard Class"/>
    <s v="LE-16810"/>
    <s v="Laurel Elliston"/>
    <x v="0"/>
    <s v="United States"/>
    <s v="Chicago"/>
    <x v="10"/>
    <n v="60653"/>
    <x v="2"/>
    <s v="OFF-SU-10000381"/>
    <x v="1"/>
    <x v="14"/>
    <s v="Acme Forged Steel Scissors with Black Enamel Handles"/>
    <n v="22.344000000000001"/>
    <n v="3"/>
    <n v="0.2"/>
    <n v="2.5136999999999983"/>
  </r>
  <r>
    <n v="5543"/>
    <x v="2763"/>
    <x v="0"/>
    <x v="1054"/>
    <n v="41634"/>
    <s v="Standard Class"/>
    <s v="ES-14080"/>
    <s v="Erin Smith"/>
    <x v="1"/>
    <s v="United States"/>
    <s v="Tucson"/>
    <x v="16"/>
    <n v="85705"/>
    <x v="1"/>
    <s v="FUR-TA-10001086"/>
    <x v="0"/>
    <x v="3"/>
    <s v="SAFCO PlanMaster Boards, 60w x 37-1/2d, White Melamine"/>
    <n v="455.97"/>
    <n v="6"/>
    <n v="0.5"/>
    <n v="-218.86559999999997"/>
  </r>
  <r>
    <n v="5544"/>
    <x v="2763"/>
    <x v="0"/>
    <x v="1054"/>
    <n v="41634"/>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n v="41634"/>
    <s v="Standard Class"/>
    <s v="ES-14080"/>
    <s v="Erin Smith"/>
    <x v="1"/>
    <s v="United States"/>
    <s v="Tucson"/>
    <x v="16"/>
    <n v="85705"/>
    <x v="1"/>
    <s v="OFF-BI-10002103"/>
    <x v="1"/>
    <x v="8"/>
    <s v="Cardinal Slant-D Ring Binder, Heavy Gauge Vinyl"/>
    <n v="5.2140000000000004"/>
    <n v="2"/>
    <n v="0.7"/>
    <n v="-4.1711999999999989"/>
  </r>
  <r>
    <n v="5546"/>
    <x v="2764"/>
    <x v="3"/>
    <x v="585"/>
    <n v="41909"/>
    <s v="Standard Class"/>
    <s v="MG-17890"/>
    <s v="Michael Granlund"/>
    <x v="2"/>
    <s v="United States"/>
    <s v="Concord"/>
    <x v="38"/>
    <n v="3301"/>
    <x v="3"/>
    <s v="OFF-ST-10001590"/>
    <x v="1"/>
    <x v="4"/>
    <s v="Tenex Personal Project File with Scoop Front Design, Black"/>
    <n v="67.400000000000006"/>
    <n v="5"/>
    <n v="0"/>
    <n v="17.523999999999997"/>
  </r>
  <r>
    <n v="5547"/>
    <x v="2765"/>
    <x v="3"/>
    <x v="210"/>
    <n v="41891"/>
    <s v="First Class"/>
    <s v="JM-16195"/>
    <s v="Justin MacKendrick"/>
    <x v="0"/>
    <s v="United States"/>
    <s v="Draper"/>
    <x v="7"/>
    <n v="84020"/>
    <x v="1"/>
    <s v="FUR-FU-10002396"/>
    <x v="0"/>
    <x v="5"/>
    <s v="DAX Copper Panel Document Frame, 5 x 7 Size"/>
    <n v="25.16"/>
    <n v="2"/>
    <n v="0"/>
    <n v="10.567200000000001"/>
  </r>
  <r>
    <n v="5548"/>
    <x v="2765"/>
    <x v="3"/>
    <x v="210"/>
    <n v="41891"/>
    <s v="First Class"/>
    <s v="JM-16195"/>
    <s v="Justin MacKendrick"/>
    <x v="0"/>
    <s v="United States"/>
    <s v="Draper"/>
    <x v="7"/>
    <n v="84020"/>
    <x v="1"/>
    <s v="TEC-PH-10002807"/>
    <x v="2"/>
    <x v="7"/>
    <s v="Motorla HX550 Universal Bluetooth Headset"/>
    <n v="126.56"/>
    <n v="4"/>
    <n v="0.2"/>
    <n v="47.459999999999994"/>
  </r>
  <r>
    <n v="5549"/>
    <x v="2766"/>
    <x v="2"/>
    <x v="683"/>
    <n v="40878"/>
    <s v="First Class"/>
    <s v="SG-20470"/>
    <s v="Sheri Gordon"/>
    <x v="0"/>
    <s v="United States"/>
    <s v="San Francisco"/>
    <x v="1"/>
    <n v="94109"/>
    <x v="1"/>
    <s v="OFF-AP-10004859"/>
    <x v="1"/>
    <x v="9"/>
    <s v="Acco 6 Outlet Guardian Premium Surge Suppressor"/>
    <n v="43.68"/>
    <n v="3"/>
    <n v="0"/>
    <n v="11.793600000000001"/>
  </r>
  <r>
    <n v="5550"/>
    <x v="2766"/>
    <x v="2"/>
    <x v="683"/>
    <n v="40878"/>
    <s v="First Class"/>
    <s v="SG-20470"/>
    <s v="Sheri Gordon"/>
    <x v="0"/>
    <s v="United States"/>
    <s v="San Francisco"/>
    <x v="1"/>
    <n v="94109"/>
    <x v="1"/>
    <s v="TEC-AC-10003447"/>
    <x v="2"/>
    <x v="11"/>
    <s v="Micropad Numeric Keypads"/>
    <n v="139.92999999999998"/>
    <n v="7"/>
    <n v="0"/>
    <n v="34.982499999999987"/>
  </r>
  <r>
    <n v="5551"/>
    <x v="2767"/>
    <x v="2"/>
    <x v="607"/>
    <n v="40863"/>
    <s v="Standard Class"/>
    <s v="DB-12970"/>
    <s v="Darren Budd"/>
    <x v="1"/>
    <s v="United States"/>
    <s v="Houston"/>
    <x v="5"/>
    <n v="77036"/>
    <x v="2"/>
    <s v="OFF-AR-10003183"/>
    <x v="1"/>
    <x v="6"/>
    <s v="Avery Fluorescent Highlighter Four-Color Set"/>
    <n v="2.6720000000000002"/>
    <n v="1"/>
    <n v="0.2"/>
    <n v="0.33399999999999974"/>
  </r>
  <r>
    <n v="5552"/>
    <x v="2767"/>
    <x v="2"/>
    <x v="607"/>
    <n v="40863"/>
    <s v="Standard Class"/>
    <s v="DB-12970"/>
    <s v="Darren Budd"/>
    <x v="1"/>
    <s v="United States"/>
    <s v="Houston"/>
    <x v="5"/>
    <n v="77036"/>
    <x v="2"/>
    <s v="OFF-SU-10000432"/>
    <x v="1"/>
    <x v="14"/>
    <s v="Acco Side-Punched Conventional Columnar Pads"/>
    <n v="16.656000000000002"/>
    <n v="6"/>
    <n v="0.2"/>
    <n v="-3.123000000000002"/>
  </r>
  <r>
    <n v="5553"/>
    <x v="2767"/>
    <x v="2"/>
    <x v="607"/>
    <n v="40863"/>
    <s v="Standard Class"/>
    <s v="DB-12970"/>
    <s v="Darren Budd"/>
    <x v="1"/>
    <s v="United States"/>
    <s v="Houston"/>
    <x v="5"/>
    <n v="77036"/>
    <x v="2"/>
    <s v="TEC-AC-10003832"/>
    <x v="2"/>
    <x v="11"/>
    <s v="Imation 16GB Mini TravelDrive USB 2.0 Flash Drive"/>
    <n v="79.512000000000015"/>
    <n v="3"/>
    <n v="0.2"/>
    <n v="20.8719"/>
  </r>
  <r>
    <n v="5554"/>
    <x v="2767"/>
    <x v="2"/>
    <x v="607"/>
    <n v="40863"/>
    <s v="Standard Class"/>
    <s v="DB-12970"/>
    <s v="Darren Budd"/>
    <x v="1"/>
    <s v="United States"/>
    <s v="Houston"/>
    <x v="5"/>
    <n v="77036"/>
    <x v="2"/>
    <s v="OFF-PA-10004100"/>
    <x v="1"/>
    <x v="10"/>
    <s v="Xerox 216"/>
    <n v="36.288000000000011"/>
    <n v="7"/>
    <n v="0.2"/>
    <n v="12.700800000000001"/>
  </r>
  <r>
    <n v="5555"/>
    <x v="2767"/>
    <x v="2"/>
    <x v="607"/>
    <n v="40863"/>
    <s v="Standard Class"/>
    <s v="DB-12970"/>
    <s v="Darren Budd"/>
    <x v="1"/>
    <s v="United States"/>
    <s v="Houston"/>
    <x v="5"/>
    <n v="77036"/>
    <x v="2"/>
    <s v="FUR-BO-10004467"/>
    <x v="0"/>
    <x v="0"/>
    <s v="Bestar Classic Bookcase"/>
    <n v="67.993199999999987"/>
    <n v="1"/>
    <n v="0.32"/>
    <n v="-12.998700000000007"/>
  </r>
  <r>
    <n v="5556"/>
    <x v="2768"/>
    <x v="3"/>
    <x v="280"/>
    <n v="41919"/>
    <s v="Second Class"/>
    <s v="JW-15220"/>
    <s v="Jane Waco"/>
    <x v="1"/>
    <s v="United States"/>
    <s v="Montgomery"/>
    <x v="19"/>
    <n v="36116"/>
    <x v="0"/>
    <s v="FUR-FU-10002963"/>
    <x v="0"/>
    <x v="5"/>
    <s v="Master Caster Door Stop, Gray"/>
    <n v="10.16"/>
    <n v="2"/>
    <n v="0"/>
    <n v="3.4543999999999997"/>
  </r>
  <r>
    <n v="5557"/>
    <x v="2769"/>
    <x v="1"/>
    <x v="639"/>
    <n v="41261"/>
    <s v="Standard Class"/>
    <s v="KD-16495"/>
    <s v="Keith Dawkins"/>
    <x v="1"/>
    <s v="United States"/>
    <s v="Jackson"/>
    <x v="35"/>
    <n v="39212"/>
    <x v="0"/>
    <s v="FUR-FU-10003829"/>
    <x v="0"/>
    <x v="5"/>
    <s v="Stackable Trays"/>
    <n v="6.16"/>
    <n v="2"/>
    <n v="0"/>
    <n v="1.9711999999999996"/>
  </r>
  <r>
    <n v="5558"/>
    <x v="2769"/>
    <x v="1"/>
    <x v="639"/>
    <n v="41261"/>
    <s v="Standard Class"/>
    <s v="KD-16495"/>
    <s v="Keith Dawkins"/>
    <x v="1"/>
    <s v="United States"/>
    <s v="Jackson"/>
    <x v="35"/>
    <n v="39212"/>
    <x v="0"/>
    <s v="OFF-AR-10003582"/>
    <x v="1"/>
    <x v="6"/>
    <s v="Boston Electric Pencil Sharpener, Model 1818, Charcoal Black"/>
    <n v="56.3"/>
    <n v="2"/>
    <n v="0"/>
    <n v="15.764000000000003"/>
  </r>
  <r>
    <n v="5559"/>
    <x v="2770"/>
    <x v="1"/>
    <x v="401"/>
    <n v="41253"/>
    <s v="Standard Class"/>
    <s v="IL-15100"/>
    <s v="Ivan Liston"/>
    <x v="0"/>
    <s v="United States"/>
    <s v="North Las Vegas"/>
    <x v="33"/>
    <n v="89031"/>
    <x v="1"/>
    <s v="OFF-PA-10000048"/>
    <x v="1"/>
    <x v="10"/>
    <s v="Xerox 20"/>
    <n v="6.48"/>
    <n v="1"/>
    <n v="0"/>
    <n v="3.1104000000000003"/>
  </r>
  <r>
    <n v="5560"/>
    <x v="2770"/>
    <x v="1"/>
    <x v="401"/>
    <n v="41253"/>
    <s v="Standard Class"/>
    <s v="IL-15100"/>
    <s v="Ivan Liston"/>
    <x v="0"/>
    <s v="United States"/>
    <s v="North Las Vegas"/>
    <x v="33"/>
    <n v="89031"/>
    <x v="1"/>
    <s v="OFF-ST-10000078"/>
    <x v="1"/>
    <x v="4"/>
    <s v="Tennsco 6- and 18-Compartment Lockers"/>
    <n v="1325.8500000000001"/>
    <n v="5"/>
    <n v="0"/>
    <n v="238.65299999999991"/>
  </r>
  <r>
    <n v="5561"/>
    <x v="2770"/>
    <x v="1"/>
    <x v="401"/>
    <n v="41253"/>
    <s v="Standard Class"/>
    <s v="IL-15100"/>
    <s v="Ivan Liston"/>
    <x v="0"/>
    <s v="United States"/>
    <s v="North Las Vegas"/>
    <x v="33"/>
    <n v="89031"/>
    <x v="1"/>
    <s v="OFF-LA-10004853"/>
    <x v="1"/>
    <x v="2"/>
    <s v="Avery 483"/>
    <n v="14.940000000000001"/>
    <n v="3"/>
    <n v="0"/>
    <n v="6.8723999999999998"/>
  </r>
  <r>
    <n v="5562"/>
    <x v="2771"/>
    <x v="3"/>
    <x v="185"/>
    <n v="41732"/>
    <s v="Second Class"/>
    <s v="JE-15610"/>
    <s v="Jim Epp"/>
    <x v="1"/>
    <s v="United States"/>
    <s v="Atlanta"/>
    <x v="32"/>
    <n v="30318"/>
    <x v="0"/>
    <s v="OFF-BI-10001153"/>
    <x v="1"/>
    <x v="8"/>
    <s v="Ibico Recycled Grain-Textured Covers"/>
    <n v="34.54"/>
    <n v="1"/>
    <n v="0"/>
    <n v="17.27"/>
  </r>
  <r>
    <n v="5563"/>
    <x v="2771"/>
    <x v="3"/>
    <x v="185"/>
    <n v="41732"/>
    <s v="Second Class"/>
    <s v="JE-15610"/>
    <s v="Jim Epp"/>
    <x v="1"/>
    <s v="United States"/>
    <s v="Atlanta"/>
    <x v="32"/>
    <n v="30318"/>
    <x v="0"/>
    <s v="TEC-CO-10001449"/>
    <x v="2"/>
    <x v="16"/>
    <s v="Hewlett Packard LaserJet 3310 Copier"/>
    <n v="2999.95"/>
    <n v="5"/>
    <n v="0"/>
    <n v="1439.9760000000001"/>
  </r>
  <r>
    <n v="5564"/>
    <x v="2771"/>
    <x v="3"/>
    <x v="185"/>
    <n v="41732"/>
    <s v="Second Class"/>
    <s v="JE-15610"/>
    <s v="Jim Epp"/>
    <x v="1"/>
    <s v="United States"/>
    <s v="Atlanta"/>
    <x v="32"/>
    <n v="30318"/>
    <x v="0"/>
    <s v="OFF-BI-10000474"/>
    <x v="1"/>
    <x v="8"/>
    <s v="Avery Recycled Flexi-View Covers for Binding Systems"/>
    <n v="64.12"/>
    <n v="4"/>
    <n v="0"/>
    <n v="30.7776"/>
  </r>
  <r>
    <n v="5565"/>
    <x v="2772"/>
    <x v="3"/>
    <x v="677"/>
    <n v="41712"/>
    <s v="Same Day"/>
    <s v="SU-20665"/>
    <s v="Stephanie Ulpright"/>
    <x v="2"/>
    <s v="United States"/>
    <s v="Chicago"/>
    <x v="10"/>
    <n v="60610"/>
    <x v="2"/>
    <s v="OFF-AR-10000799"/>
    <x v="1"/>
    <x v="6"/>
    <s v="Col-Erase Pencils with Erasers"/>
    <n v="19.456000000000003"/>
    <n v="4"/>
    <n v="0.2"/>
    <n v="2.188799999999997"/>
  </r>
  <r>
    <n v="5566"/>
    <x v="2772"/>
    <x v="3"/>
    <x v="677"/>
    <n v="41712"/>
    <s v="Same Day"/>
    <s v="SU-20665"/>
    <s v="Stephanie Ulpright"/>
    <x v="2"/>
    <s v="United States"/>
    <s v="Chicago"/>
    <x v="10"/>
    <n v="60610"/>
    <x v="2"/>
    <s v="TEC-MA-10002109"/>
    <x v="2"/>
    <x v="15"/>
    <s v="HP Officejet Pro 8600 e-All-In-One Printer, Copier, Scanner, Fax"/>
    <n v="209.98599999999999"/>
    <n v="2"/>
    <n v="0.3"/>
    <n v="8.9993999999999801"/>
  </r>
  <r>
    <n v="5567"/>
    <x v="2772"/>
    <x v="3"/>
    <x v="677"/>
    <n v="41712"/>
    <s v="Same Day"/>
    <s v="SU-20665"/>
    <s v="Stephanie Ulpright"/>
    <x v="2"/>
    <s v="United States"/>
    <s v="Chicago"/>
    <x v="10"/>
    <n v="60610"/>
    <x v="2"/>
    <s v="OFF-AR-10003338"/>
    <x v="1"/>
    <x v="6"/>
    <s v="Eberhard Faber 3 1/2&quot; Golf Pencils"/>
    <n v="29.760000000000005"/>
    <n v="5"/>
    <n v="0.2"/>
    <n v="1.8599999999999994"/>
  </r>
  <r>
    <n v="5568"/>
    <x v="2772"/>
    <x v="3"/>
    <x v="677"/>
    <n v="41712"/>
    <s v="Same Day"/>
    <s v="SU-20665"/>
    <s v="Stephanie Ulpright"/>
    <x v="2"/>
    <s v="United States"/>
    <s v="Chicago"/>
    <x v="10"/>
    <n v="60610"/>
    <x v="2"/>
    <s v="FUR-CH-10003606"/>
    <x v="0"/>
    <x v="1"/>
    <s v="SAFCO Folding Chair Trolley"/>
    <n v="89.768000000000001"/>
    <n v="1"/>
    <n v="0.3"/>
    <n v="-2.5647999999999982"/>
  </r>
  <r>
    <n v="5569"/>
    <x v="2772"/>
    <x v="3"/>
    <x v="677"/>
    <n v="41712"/>
    <s v="Same Day"/>
    <s v="SU-20665"/>
    <s v="Stephanie Ulpright"/>
    <x v="2"/>
    <s v="United States"/>
    <s v="Chicago"/>
    <x v="10"/>
    <n v="60610"/>
    <x v="2"/>
    <s v="TEC-CO-10001449"/>
    <x v="2"/>
    <x v="16"/>
    <s v="Hewlett Packard LaserJet 3310 Copier"/>
    <n v="959.98400000000004"/>
    <n v="2"/>
    <n v="0.2"/>
    <n v="335.99440000000004"/>
  </r>
  <r>
    <n v="5570"/>
    <x v="2772"/>
    <x v="3"/>
    <x v="677"/>
    <n v="41712"/>
    <s v="Same Day"/>
    <s v="SU-20665"/>
    <s v="Stephanie Ulpright"/>
    <x v="2"/>
    <s v="United States"/>
    <s v="Chicago"/>
    <x v="10"/>
    <n v="60610"/>
    <x v="2"/>
    <s v="OFF-PA-10001934"/>
    <x v="1"/>
    <x v="10"/>
    <s v="Xerox 1993"/>
    <n v="15.552000000000003"/>
    <n v="3"/>
    <n v="0.2"/>
    <n v="5.6375999999999999"/>
  </r>
  <r>
    <n v="5571"/>
    <x v="2772"/>
    <x v="3"/>
    <x v="677"/>
    <n v="41712"/>
    <s v="Same Day"/>
    <s v="SU-20665"/>
    <s v="Stephanie Ulpright"/>
    <x v="2"/>
    <s v="United States"/>
    <s v="Chicago"/>
    <x v="10"/>
    <n v="60610"/>
    <x v="2"/>
    <s v="TEC-PH-10001527"/>
    <x v="2"/>
    <x v="7"/>
    <s v="Plantronics MX500i Earset"/>
    <n v="34.360000000000007"/>
    <n v="1"/>
    <n v="0.2"/>
    <n v="-7.3015000000000025"/>
  </r>
  <r>
    <n v="5572"/>
    <x v="2773"/>
    <x v="2"/>
    <x v="29"/>
    <n v="40886"/>
    <s v="Standard Class"/>
    <s v="EA-14035"/>
    <s v="Erin Ashbrook"/>
    <x v="1"/>
    <s v="United States"/>
    <s v="Columbus"/>
    <x v="24"/>
    <n v="43229"/>
    <x v="3"/>
    <s v="OFF-PA-10001033"/>
    <x v="1"/>
    <x v="10"/>
    <s v="Xerox 1893"/>
    <n v="98.376000000000005"/>
    <n v="3"/>
    <n v="0.2"/>
    <n v="35.661300000000004"/>
  </r>
  <r>
    <n v="5573"/>
    <x v="2773"/>
    <x v="2"/>
    <x v="29"/>
    <n v="40886"/>
    <s v="Standard Class"/>
    <s v="EA-14035"/>
    <s v="Erin Ashbrook"/>
    <x v="1"/>
    <s v="United States"/>
    <s v="Columbus"/>
    <x v="24"/>
    <n v="43229"/>
    <x v="3"/>
    <s v="OFF-BI-10003719"/>
    <x v="1"/>
    <x v="8"/>
    <s v="Large Capacity Hanging Post Binders"/>
    <n v="29.940000000000005"/>
    <n v="4"/>
    <n v="0.7"/>
    <n v="-23.952000000000005"/>
  </r>
  <r>
    <n v="5574"/>
    <x v="2773"/>
    <x v="2"/>
    <x v="29"/>
    <n v="40886"/>
    <s v="Standard Class"/>
    <s v="EA-14035"/>
    <s v="Erin Ashbrook"/>
    <x v="1"/>
    <s v="United States"/>
    <s v="Columbus"/>
    <x v="24"/>
    <n v="43229"/>
    <x v="3"/>
    <s v="OFF-PA-10003036"/>
    <x v="1"/>
    <x v="10"/>
    <s v="Black Print Carbonless 8 1/2&quot; x 8 1/4&quot; Rapid Memo Book"/>
    <n v="17.472000000000001"/>
    <n v="3"/>
    <n v="0.2"/>
    <n v="5.6783999999999981"/>
  </r>
  <r>
    <n v="5575"/>
    <x v="2773"/>
    <x v="2"/>
    <x v="29"/>
    <n v="40886"/>
    <s v="Standard Class"/>
    <s v="EA-14035"/>
    <s v="Erin Ashbrook"/>
    <x v="1"/>
    <s v="United States"/>
    <s v="Columbus"/>
    <x v="24"/>
    <n v="43229"/>
    <x v="3"/>
    <s v="TEC-PH-10001870"/>
    <x v="2"/>
    <x v="7"/>
    <s v="Lunatik TT5L-002 Taktik Strike Impact Protection System for iPhone 5"/>
    <n v="36.738"/>
    <n v="1"/>
    <n v="0.4"/>
    <n v="-9.1845000000000034"/>
  </r>
  <r>
    <n v="5576"/>
    <x v="2773"/>
    <x v="2"/>
    <x v="29"/>
    <n v="40886"/>
    <s v="Standard Class"/>
    <s v="EA-14035"/>
    <s v="Erin Ashbrook"/>
    <x v="1"/>
    <s v="United States"/>
    <s v="Columbus"/>
    <x v="24"/>
    <n v="43229"/>
    <x v="3"/>
    <s v="TEC-PH-10001809"/>
    <x v="2"/>
    <x v="7"/>
    <s v="Panasonic KX T7736-B Digital phone"/>
    <n v="179.93999999999997"/>
    <n v="2"/>
    <n v="0.4"/>
    <n v="-44.984999999999999"/>
  </r>
  <r>
    <n v="5577"/>
    <x v="2774"/>
    <x v="0"/>
    <x v="939"/>
    <n v="41625"/>
    <s v="Standard Class"/>
    <s v="RF-19840"/>
    <s v="Roy Französisch"/>
    <x v="0"/>
    <s v="United States"/>
    <s v="Pasadena"/>
    <x v="1"/>
    <n v="91104"/>
    <x v="1"/>
    <s v="FUR-FU-10004864"/>
    <x v="0"/>
    <x v="5"/>
    <s v="Howard Miller 14-1/2&quot; Diameter Chrome Round Wall Clock"/>
    <n v="383.64"/>
    <n v="6"/>
    <n v="0"/>
    <n v="122.76479999999999"/>
  </r>
  <r>
    <n v="5578"/>
    <x v="2774"/>
    <x v="0"/>
    <x v="939"/>
    <n v="41625"/>
    <s v="Standard Class"/>
    <s v="RF-19840"/>
    <s v="Roy Französisch"/>
    <x v="0"/>
    <s v="United States"/>
    <s v="Pasadena"/>
    <x v="1"/>
    <n v="91104"/>
    <x v="1"/>
    <s v="OFF-AP-10002350"/>
    <x v="1"/>
    <x v="9"/>
    <s v="Belkin F9H710-06 7 Outlet SurgeMaster Surge Protector"/>
    <n v="56.519999999999996"/>
    <n v="3"/>
    <n v="0"/>
    <n v="15.8256"/>
  </r>
  <r>
    <n v="5579"/>
    <x v="2775"/>
    <x v="3"/>
    <x v="428"/>
    <n v="41897"/>
    <s v="Second Class"/>
    <s v="LC-17050"/>
    <s v="Liz Carlisle"/>
    <x v="0"/>
    <s v="United States"/>
    <s v="Los Angeles"/>
    <x v="1"/>
    <n v="90004"/>
    <x v="1"/>
    <s v="OFF-AR-10003829"/>
    <x v="1"/>
    <x v="6"/>
    <s v="Newell 35"/>
    <n v="6.56"/>
    <n v="2"/>
    <n v="0"/>
    <n v="1.9023999999999992"/>
  </r>
  <r>
    <n v="5580"/>
    <x v="2775"/>
    <x v="3"/>
    <x v="428"/>
    <n v="41897"/>
    <s v="Second Class"/>
    <s v="LC-17050"/>
    <s v="Liz Carlisle"/>
    <x v="0"/>
    <s v="United States"/>
    <s v="Los Angeles"/>
    <x v="1"/>
    <n v="90004"/>
    <x v="1"/>
    <s v="FUR-CH-10003833"/>
    <x v="0"/>
    <x v="1"/>
    <s v="Novimex Fabric Task Chair"/>
    <n v="243.92"/>
    <n v="5"/>
    <n v="0.2"/>
    <n v="-15.245000000000005"/>
  </r>
  <r>
    <n v="5581"/>
    <x v="2775"/>
    <x v="3"/>
    <x v="428"/>
    <n v="41897"/>
    <s v="Second Class"/>
    <s v="LC-17050"/>
    <s v="Liz Carlisle"/>
    <x v="0"/>
    <s v="United States"/>
    <s v="Los Angeles"/>
    <x v="1"/>
    <n v="90004"/>
    <x v="1"/>
    <s v="OFF-PA-10000143"/>
    <x v="1"/>
    <x v="10"/>
    <s v="Astroparche Fine Business Paper"/>
    <n v="47.52"/>
    <n v="9"/>
    <n v="0"/>
    <n v="22.809600000000003"/>
  </r>
  <r>
    <n v="5582"/>
    <x v="2776"/>
    <x v="3"/>
    <x v="1055"/>
    <n v="41921"/>
    <s v="Standard Class"/>
    <s v="PS-18970"/>
    <s v="Paul Stevenson"/>
    <x v="2"/>
    <s v="United States"/>
    <s v="Clinton"/>
    <x v="39"/>
    <n v="20735"/>
    <x v="3"/>
    <s v="FUR-FU-10000076"/>
    <x v="0"/>
    <x v="5"/>
    <s v="24-Hour Round Wall Clock"/>
    <n v="19.98"/>
    <n v="1"/>
    <n v="0"/>
    <n v="8.5914000000000019"/>
  </r>
  <r>
    <n v="5583"/>
    <x v="2777"/>
    <x v="0"/>
    <x v="195"/>
    <n v="41408"/>
    <s v="Standard Class"/>
    <s v="PS-18970"/>
    <s v="Paul Stevenson"/>
    <x v="2"/>
    <s v="United States"/>
    <s v="New York City"/>
    <x v="15"/>
    <n v="10024"/>
    <x v="3"/>
    <s v="OFF-AR-10000462"/>
    <x v="1"/>
    <x v="6"/>
    <s v="Sanford Pocket Accent Highlighters"/>
    <n v="8"/>
    <n v="5"/>
    <n v="0"/>
    <n v="3.4400000000000008"/>
  </r>
  <r>
    <n v="5584"/>
    <x v="2778"/>
    <x v="2"/>
    <x v="534"/>
    <n v="40896"/>
    <s v="Second Class"/>
    <s v="JO-15280"/>
    <s v="Jas O'Carroll"/>
    <x v="0"/>
    <s v="United States"/>
    <s v="San Diego"/>
    <x v="1"/>
    <n v="92037"/>
    <x v="1"/>
    <s v="FUR-FU-10003829"/>
    <x v="0"/>
    <x v="5"/>
    <s v="Stackable Trays"/>
    <n v="6.16"/>
    <n v="2"/>
    <n v="0"/>
    <n v="1.9711999999999996"/>
  </r>
  <r>
    <n v="5585"/>
    <x v="2779"/>
    <x v="3"/>
    <x v="329"/>
    <n v="41978"/>
    <s v="Standard Class"/>
    <s v="VP-21730"/>
    <s v="Victor Preis"/>
    <x v="2"/>
    <s v="United States"/>
    <s v="New York City"/>
    <x v="15"/>
    <n v="10011"/>
    <x v="3"/>
    <s v="OFF-ST-10002182"/>
    <x v="1"/>
    <x v="4"/>
    <s v="Iris 3-Drawer Stacking Bin, Black"/>
    <n v="83.56"/>
    <n v="4"/>
    <n v="0"/>
    <n v="1.6711999999999989"/>
  </r>
  <r>
    <n v="5586"/>
    <x v="2779"/>
    <x v="3"/>
    <x v="329"/>
    <n v="41978"/>
    <s v="Standard Class"/>
    <s v="VP-21730"/>
    <s v="Victor Preis"/>
    <x v="2"/>
    <s v="United States"/>
    <s v="New York City"/>
    <x v="15"/>
    <n v="10011"/>
    <x v="3"/>
    <s v="TEC-PH-10001468"/>
    <x v="2"/>
    <x v="7"/>
    <s v="Panasonic Business Telephones KX-T7736"/>
    <n v="546.06000000000006"/>
    <n v="3"/>
    <n v="0"/>
    <n v="163.81799999999998"/>
  </r>
  <r>
    <n v="5587"/>
    <x v="2779"/>
    <x v="3"/>
    <x v="329"/>
    <n v="41978"/>
    <s v="Standard Class"/>
    <s v="VP-21730"/>
    <s v="Victor Preis"/>
    <x v="2"/>
    <s v="United States"/>
    <s v="New York City"/>
    <x v="15"/>
    <n v="10011"/>
    <x v="3"/>
    <s v="OFF-ST-10001809"/>
    <x v="1"/>
    <x v="4"/>
    <s v="Fellowes Officeware Wire Shelving"/>
    <n v="269.49"/>
    <n v="3"/>
    <n v="0"/>
    <n v="5.3897999999999939"/>
  </r>
  <r>
    <n v="5588"/>
    <x v="2780"/>
    <x v="1"/>
    <x v="531"/>
    <n v="40988"/>
    <s v="First Class"/>
    <s v="GA-14725"/>
    <s v="Guy Armstrong"/>
    <x v="0"/>
    <s v="United States"/>
    <s v="Lancaster"/>
    <x v="1"/>
    <n v="93534"/>
    <x v="1"/>
    <s v="OFF-FA-10001561"/>
    <x v="1"/>
    <x v="13"/>
    <s v="Stockwell Push Pins"/>
    <n v="10.9"/>
    <n v="5"/>
    <n v="0"/>
    <n v="3.5970000000000004"/>
  </r>
  <r>
    <n v="5589"/>
    <x v="2781"/>
    <x v="2"/>
    <x v="866"/>
    <n v="40748"/>
    <s v="Standard Class"/>
    <s v="EM-14140"/>
    <s v="Eugene Moren"/>
    <x v="2"/>
    <s v="United States"/>
    <s v="Great Falls"/>
    <x v="37"/>
    <n v="59405"/>
    <x v="1"/>
    <s v="OFF-BI-10001759"/>
    <x v="1"/>
    <x v="8"/>
    <s v="Acco Pressboard Covers with Storage Hooks, 14 7/8&quot; x 11&quot;, Dark Blue"/>
    <n v="6.0960000000000001"/>
    <n v="2"/>
    <n v="0.2"/>
    <n v="2.2098"/>
  </r>
  <r>
    <n v="5590"/>
    <x v="2782"/>
    <x v="0"/>
    <x v="16"/>
    <n v="41620"/>
    <s v="Second Class"/>
    <s v="DB-13615"/>
    <s v="Doug Bickford"/>
    <x v="0"/>
    <s v="United States"/>
    <s v="San Francisco"/>
    <x v="1"/>
    <n v="94110"/>
    <x v="1"/>
    <s v="OFF-ST-10000615"/>
    <x v="1"/>
    <x v="4"/>
    <s v="SimpliFile Personal File, Black Granite, 15w x 6-15/16d x 11-1/4h"/>
    <n v="34.049999999999997"/>
    <n v="3"/>
    <n v="0"/>
    <n v="9.5340000000000025"/>
  </r>
  <r>
    <n v="5591"/>
    <x v="2782"/>
    <x v="0"/>
    <x v="16"/>
    <n v="41620"/>
    <s v="Second Class"/>
    <s v="DB-13615"/>
    <s v="Doug Bickford"/>
    <x v="0"/>
    <s v="United States"/>
    <s v="San Francisco"/>
    <x v="1"/>
    <n v="94110"/>
    <x v="1"/>
    <s v="OFF-ST-10003816"/>
    <x v="1"/>
    <x v="4"/>
    <s v="Fellowes High-Stak Drawer Files"/>
    <n v="352.38"/>
    <n v="2"/>
    <n v="0"/>
    <n v="81.047399999999982"/>
  </r>
  <r>
    <n v="5592"/>
    <x v="2783"/>
    <x v="2"/>
    <x v="303"/>
    <n v="40834"/>
    <s v="Second Class"/>
    <s v="ML-17395"/>
    <s v="Marina Lichtenstein"/>
    <x v="1"/>
    <s v="United States"/>
    <s v="Lakewood"/>
    <x v="30"/>
    <n v="8701"/>
    <x v="3"/>
    <s v="FUR-CH-10002880"/>
    <x v="0"/>
    <x v="1"/>
    <s v="Global High-Back Leather Tilter, Burgundy"/>
    <n v="245.98"/>
    <n v="2"/>
    <n v="0"/>
    <n v="27.057799999999986"/>
  </r>
  <r>
    <n v="5593"/>
    <x v="2783"/>
    <x v="2"/>
    <x v="303"/>
    <n v="40834"/>
    <s v="Second Class"/>
    <s v="ML-17395"/>
    <s v="Marina Lichtenstein"/>
    <x v="1"/>
    <s v="United States"/>
    <s v="Lakewood"/>
    <x v="30"/>
    <n v="8701"/>
    <x v="3"/>
    <s v="OFF-BI-10004738"/>
    <x v="1"/>
    <x v="8"/>
    <s v="Flexible Leather- Look Classic Collection Ring Binder"/>
    <n v="18.940000000000001"/>
    <n v="1"/>
    <n v="0"/>
    <n v="9.4700000000000006"/>
  </r>
  <r>
    <n v="5594"/>
    <x v="2784"/>
    <x v="3"/>
    <x v="123"/>
    <n v="41969"/>
    <s v="Standard Class"/>
    <s v="JH-15430"/>
    <s v="Jennifer Halladay"/>
    <x v="0"/>
    <s v="United States"/>
    <s v="Cleveland"/>
    <x v="24"/>
    <n v="44105"/>
    <x v="3"/>
    <s v="OFF-BI-10003984"/>
    <x v="1"/>
    <x v="8"/>
    <s v="Lock-Up Easel 'Spel-Binder'"/>
    <n v="59.913000000000011"/>
    <n v="7"/>
    <n v="0.7"/>
    <n v="-45.933299999999988"/>
  </r>
  <r>
    <n v="5595"/>
    <x v="2785"/>
    <x v="3"/>
    <x v="241"/>
    <n v="41907"/>
    <s v="Same Day"/>
    <s v="BP-11095"/>
    <s v="Bart Pistole"/>
    <x v="1"/>
    <s v="United States"/>
    <s v="Lawrence"/>
    <x v="31"/>
    <n v="1841"/>
    <x v="3"/>
    <s v="TEC-PH-10000984"/>
    <x v="2"/>
    <x v="7"/>
    <s v="Panasonic KX-TG9471B"/>
    <n v="391.98"/>
    <n v="2"/>
    <n v="0"/>
    <n v="109.75440000000003"/>
  </r>
  <r>
    <n v="5596"/>
    <x v="2785"/>
    <x v="3"/>
    <x v="241"/>
    <n v="41907"/>
    <s v="Same Day"/>
    <s v="BP-11095"/>
    <s v="Bart Pistole"/>
    <x v="1"/>
    <s v="United States"/>
    <s v="Lawrence"/>
    <x v="31"/>
    <n v="1841"/>
    <x v="3"/>
    <s v="TEC-PH-10001944"/>
    <x v="2"/>
    <x v="7"/>
    <s v="Wi-Ex zBoost YX540 Cellular Phone Signal Booster"/>
    <n v="437.84999999999997"/>
    <n v="3"/>
    <n v="0"/>
    <n v="131.35499999999996"/>
  </r>
  <r>
    <n v="5597"/>
    <x v="2786"/>
    <x v="1"/>
    <x v="12"/>
    <n v="41181"/>
    <s v="Standard Class"/>
    <s v="SB-20185"/>
    <s v="Sarah Brown"/>
    <x v="0"/>
    <s v="United States"/>
    <s v="Concord"/>
    <x v="38"/>
    <n v="3301"/>
    <x v="3"/>
    <s v="OFF-BI-10002735"/>
    <x v="1"/>
    <x v="8"/>
    <s v="GBC Prestige Therm-A-Bind Covers"/>
    <n v="68.62"/>
    <n v="2"/>
    <n v="0"/>
    <n v="32.251400000000004"/>
  </r>
  <r>
    <n v="5598"/>
    <x v="2787"/>
    <x v="3"/>
    <x v="778"/>
    <n v="41691"/>
    <s v="Standard Class"/>
    <s v="SV-20785"/>
    <s v="Stewart Visinsky"/>
    <x v="0"/>
    <s v="United States"/>
    <s v="Baltimore"/>
    <x v="39"/>
    <n v="21215"/>
    <x v="3"/>
    <s v="OFF-SU-10001165"/>
    <x v="1"/>
    <x v="14"/>
    <s v="Acme Elite Stainless Steel Scissors"/>
    <n v="25.02"/>
    <n v="3"/>
    <n v="0"/>
    <n v="6.5052000000000003"/>
  </r>
  <r>
    <n v="5599"/>
    <x v="2787"/>
    <x v="3"/>
    <x v="778"/>
    <n v="41691"/>
    <s v="Standard Class"/>
    <s v="SV-20785"/>
    <s v="Stewart Visinsky"/>
    <x v="0"/>
    <s v="United States"/>
    <s v="Baltimore"/>
    <x v="39"/>
    <n v="21215"/>
    <x v="3"/>
    <s v="OFF-AR-10000614"/>
    <x v="1"/>
    <x v="6"/>
    <s v="Barrel Sharpener"/>
    <n v="10.709999999999999"/>
    <n v="3"/>
    <n v="0"/>
    <n v="2.7845999999999997"/>
  </r>
  <r>
    <n v="5600"/>
    <x v="2788"/>
    <x v="2"/>
    <x v="462"/>
    <n v="40819"/>
    <s v="Same Day"/>
    <s v="DO-13435"/>
    <s v="Denny Ordway"/>
    <x v="0"/>
    <s v="United States"/>
    <s v="Columbus"/>
    <x v="24"/>
    <n v="43229"/>
    <x v="3"/>
    <s v="OFF-AR-10004010"/>
    <x v="1"/>
    <x v="6"/>
    <s v="Hunt Boston Vacuum Mount KS Pencil Sharpener"/>
    <n v="55.984000000000009"/>
    <n v="2"/>
    <n v="0.2"/>
    <n v="4.1987999999999985"/>
  </r>
  <r>
    <n v="5601"/>
    <x v="2788"/>
    <x v="2"/>
    <x v="462"/>
    <n v="40819"/>
    <s v="Same Day"/>
    <s v="DO-13435"/>
    <s v="Denny Ordway"/>
    <x v="0"/>
    <s v="United States"/>
    <s v="Columbus"/>
    <x v="24"/>
    <n v="43229"/>
    <x v="3"/>
    <s v="OFF-EN-10004030"/>
    <x v="1"/>
    <x v="12"/>
    <s v="Convenience Packs of Business Envelopes"/>
    <n v="14.480000000000002"/>
    <n v="5"/>
    <n v="0.2"/>
    <n v="4.8869999999999987"/>
  </r>
  <r>
    <n v="5602"/>
    <x v="2788"/>
    <x v="2"/>
    <x v="462"/>
    <n v="40819"/>
    <s v="Same Day"/>
    <s v="DO-13435"/>
    <s v="Denny Ordway"/>
    <x v="0"/>
    <s v="United States"/>
    <s v="Columbus"/>
    <x v="24"/>
    <n v="43229"/>
    <x v="3"/>
    <s v="TEC-AC-10003023"/>
    <x v="2"/>
    <x v="11"/>
    <s v="Logitech G105 Gaming Keyboard"/>
    <n v="142.488"/>
    <n v="3"/>
    <n v="0.2"/>
    <n v="-3.5622000000000043"/>
  </r>
  <r>
    <n v="5603"/>
    <x v="2789"/>
    <x v="0"/>
    <x v="278"/>
    <n v="41516"/>
    <s v="Second Class"/>
    <s v="TB-21355"/>
    <s v="Todd Boyes"/>
    <x v="1"/>
    <s v="United States"/>
    <s v="Houston"/>
    <x v="5"/>
    <n v="77041"/>
    <x v="2"/>
    <s v="OFF-ST-10003572"/>
    <x v="1"/>
    <x v="4"/>
    <s v="Portfile Personal File Boxes"/>
    <n v="14.16"/>
    <n v="1"/>
    <n v="0.2"/>
    <n v="1.0620000000000003"/>
  </r>
  <r>
    <n v="5604"/>
    <x v="2789"/>
    <x v="0"/>
    <x v="278"/>
    <n v="41516"/>
    <s v="Second Class"/>
    <s v="TB-21355"/>
    <s v="Todd Boyes"/>
    <x v="1"/>
    <s v="United States"/>
    <s v="Houston"/>
    <x v="5"/>
    <n v="77041"/>
    <x v="2"/>
    <s v="OFF-PA-10004353"/>
    <x v="1"/>
    <x v="10"/>
    <s v="Southworth 25% Cotton Premium Laser Paper and Envelopes"/>
    <n v="79.920000000000016"/>
    <n v="5"/>
    <n v="0.2"/>
    <n v="27.972000000000001"/>
  </r>
  <r>
    <n v="5605"/>
    <x v="2790"/>
    <x v="1"/>
    <x v="155"/>
    <n v="41250"/>
    <s v="Standard Class"/>
    <s v="BS-11380"/>
    <s v="Bill Stewart"/>
    <x v="1"/>
    <s v="United States"/>
    <s v="New York City"/>
    <x v="15"/>
    <n v="10011"/>
    <x v="3"/>
    <s v="OFF-BI-10003718"/>
    <x v="1"/>
    <x v="8"/>
    <s v="GBC Therma-A-Bind 250T Electric Binding System"/>
    <n v="590.35199999999998"/>
    <n v="6"/>
    <n v="0.2"/>
    <n v="206.62319999999997"/>
  </r>
  <r>
    <n v="5606"/>
    <x v="2791"/>
    <x v="0"/>
    <x v="873"/>
    <n v="41543"/>
    <s v="Standard Class"/>
    <s v="FM-14215"/>
    <s v="Filia McAdams"/>
    <x v="1"/>
    <s v="United States"/>
    <s v="Greensboro"/>
    <x v="3"/>
    <n v="27405"/>
    <x v="0"/>
    <s v="FUR-FU-10001546"/>
    <x v="0"/>
    <x v="5"/>
    <s v="Dana Swing-Arm Lamps"/>
    <n v="17.088000000000001"/>
    <n v="2"/>
    <n v="0.2"/>
    <n v="1.0679999999999996"/>
  </r>
  <r>
    <n v="5607"/>
    <x v="2791"/>
    <x v="0"/>
    <x v="873"/>
    <n v="41543"/>
    <s v="Standard Class"/>
    <s v="FM-14215"/>
    <s v="Filia McAdams"/>
    <x v="1"/>
    <s v="United States"/>
    <s v="Greensboro"/>
    <x v="3"/>
    <n v="27405"/>
    <x v="0"/>
    <s v="FUR-CH-10002880"/>
    <x v="0"/>
    <x v="1"/>
    <s v="Global High-Back Leather Tilter, Burgundy"/>
    <n v="98.391999999999996"/>
    <n v="1"/>
    <n v="0.2"/>
    <n v="-11.069100000000006"/>
  </r>
  <r>
    <n v="5608"/>
    <x v="2792"/>
    <x v="3"/>
    <x v="613"/>
    <n v="41730"/>
    <s v="Standard Class"/>
    <s v="JL-15835"/>
    <s v="John Lee"/>
    <x v="0"/>
    <s v="United States"/>
    <s v="New York City"/>
    <x v="15"/>
    <n v="10024"/>
    <x v="3"/>
    <s v="OFF-AR-10001547"/>
    <x v="1"/>
    <x v="6"/>
    <s v="Newell 311"/>
    <n v="11.05"/>
    <n v="5"/>
    <n v="0"/>
    <n v="2.9835000000000003"/>
  </r>
  <r>
    <n v="5609"/>
    <x v="2793"/>
    <x v="1"/>
    <x v="401"/>
    <n v="41254"/>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n v="41888"/>
    <s v="Standard Class"/>
    <s v="BG-11035"/>
    <s v="Barry Gonzalez"/>
    <x v="0"/>
    <s v="United States"/>
    <s v="Monroe"/>
    <x v="28"/>
    <n v="71203"/>
    <x v="0"/>
    <s v="TEC-AC-10003033"/>
    <x v="2"/>
    <x v="11"/>
    <s v="Plantronics CS510 - Over-the-Head monaural Wireless Headset System"/>
    <n v="659.9"/>
    <n v="2"/>
    <n v="0"/>
    <n v="217.76699999999994"/>
  </r>
  <r>
    <n v="5611"/>
    <x v="2795"/>
    <x v="1"/>
    <x v="348"/>
    <n v="41189"/>
    <s v="First Class"/>
    <s v="MB-17305"/>
    <s v="Maria Bertelson"/>
    <x v="0"/>
    <s v="United States"/>
    <s v="Cincinnati"/>
    <x v="24"/>
    <n v="45231"/>
    <x v="3"/>
    <s v="TEC-AC-10002323"/>
    <x v="2"/>
    <x v="11"/>
    <s v="SanDisk Ultra 32 GB MicroSDHC Class 10 Memory Card"/>
    <n v="53.040000000000006"/>
    <n v="3"/>
    <n v="0.2"/>
    <n v="-4.6409999999999982"/>
  </r>
  <r>
    <n v="5612"/>
    <x v="2796"/>
    <x v="3"/>
    <x v="238"/>
    <n v="41874"/>
    <s v="Standard Class"/>
    <s v="HW-14935"/>
    <s v="Helen Wasserman"/>
    <x v="1"/>
    <s v="United States"/>
    <s v="Seattle"/>
    <x v="4"/>
    <n v="98105"/>
    <x v="1"/>
    <s v="TEC-AC-10002049"/>
    <x v="2"/>
    <x v="11"/>
    <s v="Plantronics Savi W720 Multi-Device Wireless Headset System"/>
    <n v="843.9"/>
    <n v="2"/>
    <n v="0"/>
    <n v="371.31600000000003"/>
  </r>
  <r>
    <n v="5613"/>
    <x v="2796"/>
    <x v="3"/>
    <x v="238"/>
    <n v="41874"/>
    <s v="Standard Class"/>
    <s v="HW-14935"/>
    <s v="Helen Wasserman"/>
    <x v="1"/>
    <s v="United States"/>
    <s v="Seattle"/>
    <x v="4"/>
    <n v="98105"/>
    <x v="1"/>
    <s v="TEC-AC-10002253"/>
    <x v="2"/>
    <x v="11"/>
    <s v="Imation Bio 8GB USB Flash Drive Imation Corp"/>
    <n v="1496.16"/>
    <n v="9"/>
    <n v="0"/>
    <n v="224.42400000000006"/>
  </r>
  <r>
    <n v="5614"/>
    <x v="2797"/>
    <x v="0"/>
    <x v="1056"/>
    <n v="41312"/>
    <s v="Standard Class"/>
    <s v="AB-10105"/>
    <s v="Adrian Barton"/>
    <x v="0"/>
    <s v="United States"/>
    <s v="New York City"/>
    <x v="15"/>
    <n v="10011"/>
    <x v="3"/>
    <s v="OFF-ST-10003994"/>
    <x v="1"/>
    <x v="4"/>
    <s v="Belkin 19&quot; Center-Weighted Shelf, Gray"/>
    <n v="117.96"/>
    <n v="2"/>
    <n v="0"/>
    <n v="5.8979999999999961"/>
  </r>
  <r>
    <n v="5615"/>
    <x v="2798"/>
    <x v="0"/>
    <x v="828"/>
    <n v="41514"/>
    <s v="Standard Class"/>
    <s v="JP-15460"/>
    <s v="Jennifer Patt"/>
    <x v="1"/>
    <s v="United States"/>
    <s v="New York City"/>
    <x v="15"/>
    <n v="10035"/>
    <x v="3"/>
    <s v="OFF-AR-10002399"/>
    <x v="1"/>
    <x v="6"/>
    <s v="Dixon Prang Watercolor Pencils, 10-Color Set with Brush"/>
    <n v="21.299999999999997"/>
    <n v="5"/>
    <n v="0"/>
    <n v="8.7330000000000005"/>
  </r>
  <r>
    <n v="5616"/>
    <x v="2798"/>
    <x v="0"/>
    <x v="828"/>
    <n v="41514"/>
    <s v="Standard Class"/>
    <s v="JP-15460"/>
    <s v="Jennifer Patt"/>
    <x v="1"/>
    <s v="United States"/>
    <s v="New York City"/>
    <x v="15"/>
    <n v="10035"/>
    <x v="3"/>
    <s v="OFF-AP-10002118"/>
    <x v="1"/>
    <x v="9"/>
    <s v="1.7 Cubic Foot Compact &quot;Cube&quot; Office Refrigerators"/>
    <n v="1040.8"/>
    <n v="5"/>
    <n v="0"/>
    <n v="281.01600000000008"/>
  </r>
  <r>
    <n v="5617"/>
    <x v="2798"/>
    <x v="0"/>
    <x v="828"/>
    <n v="41514"/>
    <s v="Standard Class"/>
    <s v="JP-15460"/>
    <s v="Jennifer Patt"/>
    <x v="1"/>
    <s v="United States"/>
    <s v="New York City"/>
    <x v="15"/>
    <n v="10035"/>
    <x v="3"/>
    <s v="OFF-AR-10001954"/>
    <x v="1"/>
    <x v="6"/>
    <s v="Newell 331"/>
    <n v="29.339999999999996"/>
    <n v="6"/>
    <n v="0"/>
    <n v="7.9218000000000002"/>
  </r>
  <r>
    <n v="5618"/>
    <x v="2799"/>
    <x v="3"/>
    <x v="160"/>
    <n v="41825"/>
    <s v="Standard Class"/>
    <s v="DV-13045"/>
    <s v="Darrin Van Huff"/>
    <x v="1"/>
    <s v="United States"/>
    <s v="Memphis"/>
    <x v="18"/>
    <n v="38109"/>
    <x v="0"/>
    <s v="FUR-FU-10001591"/>
    <x v="0"/>
    <x v="5"/>
    <s v="Advantus Panel Wall Certificate Holder - 8.5x11"/>
    <n v="19.52"/>
    <n v="2"/>
    <n v="0.2"/>
    <n v="5.3680000000000012"/>
  </r>
  <r>
    <n v="5619"/>
    <x v="2800"/>
    <x v="1"/>
    <x v="227"/>
    <n v="41173"/>
    <s v="First Class"/>
    <s v="CM-12190"/>
    <s v="Charlotte Melton"/>
    <x v="0"/>
    <s v="United States"/>
    <s v="San Diego"/>
    <x v="1"/>
    <n v="92105"/>
    <x v="1"/>
    <s v="OFF-ST-10004186"/>
    <x v="1"/>
    <x v="4"/>
    <s v="Stur-D-Stor Shelving, Vertical 5-Shelf: 72&quot;H x 36&quot;W x 18 1/2&quot;D"/>
    <n v="443.92"/>
    <n v="4"/>
    <n v="0"/>
    <n v="8.8783999999999992"/>
  </r>
  <r>
    <n v="5620"/>
    <x v="2801"/>
    <x v="0"/>
    <x v="477"/>
    <n v="41548"/>
    <s v="Standard Class"/>
    <s v="SC-20695"/>
    <s v="Steve Chapman"/>
    <x v="1"/>
    <s v="United States"/>
    <s v="La Crosse"/>
    <x v="6"/>
    <n v="54601"/>
    <x v="2"/>
    <s v="TEC-AC-10001908"/>
    <x v="2"/>
    <x v="11"/>
    <s v="Logitech Wireless Headset h800"/>
    <n v="499.95"/>
    <n v="5"/>
    <n v="0"/>
    <n v="174.98249999999999"/>
  </r>
  <r>
    <n v="5621"/>
    <x v="2801"/>
    <x v="0"/>
    <x v="477"/>
    <n v="41548"/>
    <s v="Standard Class"/>
    <s v="SC-20695"/>
    <s v="Steve Chapman"/>
    <x v="1"/>
    <s v="United States"/>
    <s v="La Crosse"/>
    <x v="6"/>
    <n v="54601"/>
    <x v="2"/>
    <s v="OFF-AR-10000817"/>
    <x v="1"/>
    <x v="6"/>
    <s v="Manco Dry-Lighter Erasable Highlighter"/>
    <n v="3.04"/>
    <n v="1"/>
    <n v="0"/>
    <n v="1.0335999999999999"/>
  </r>
  <r>
    <n v="5622"/>
    <x v="2801"/>
    <x v="0"/>
    <x v="477"/>
    <n v="41548"/>
    <s v="Standard Class"/>
    <s v="SC-20695"/>
    <s v="Steve Chapman"/>
    <x v="1"/>
    <s v="United States"/>
    <s v="La Crosse"/>
    <x v="6"/>
    <n v="54601"/>
    <x v="2"/>
    <s v="FUR-CH-10004218"/>
    <x v="0"/>
    <x v="1"/>
    <s v="Global Fabric Manager's Chair, Dark Gray"/>
    <n v="201.96"/>
    <n v="2"/>
    <n v="0"/>
    <n v="50.490000000000009"/>
  </r>
  <r>
    <n v="5623"/>
    <x v="2801"/>
    <x v="0"/>
    <x v="477"/>
    <n v="41548"/>
    <s v="Standard Class"/>
    <s v="SC-20695"/>
    <s v="Steve Chapman"/>
    <x v="1"/>
    <s v="United States"/>
    <s v="La Crosse"/>
    <x v="6"/>
    <n v="54601"/>
    <x v="2"/>
    <s v="FUR-FU-10000755"/>
    <x v="0"/>
    <x v="5"/>
    <s v="Eldon Expressions Mahogany Wood Desk Collection"/>
    <n v="68.64"/>
    <n v="11"/>
    <n v="0"/>
    <n v="17.160000000000004"/>
  </r>
  <r>
    <n v="5624"/>
    <x v="2802"/>
    <x v="0"/>
    <x v="1057"/>
    <n v="41576"/>
    <s v="Second Class"/>
    <s v="VW-21775"/>
    <s v="Victoria Wilson"/>
    <x v="1"/>
    <s v="United States"/>
    <s v="Los Angeles"/>
    <x v="1"/>
    <n v="90032"/>
    <x v="1"/>
    <s v="TEC-AC-10003063"/>
    <x v="2"/>
    <x v="11"/>
    <s v="Micro Innovations USB RF Wireless Keyboard with Mouse"/>
    <n v="100"/>
    <n v="4"/>
    <n v="0"/>
    <n v="21"/>
  </r>
  <r>
    <n v="5625"/>
    <x v="2802"/>
    <x v="0"/>
    <x v="1057"/>
    <n v="41576"/>
    <s v="Second Class"/>
    <s v="VW-21775"/>
    <s v="Victoria Wilson"/>
    <x v="1"/>
    <s v="United States"/>
    <s v="Los Angeles"/>
    <x v="1"/>
    <n v="90032"/>
    <x v="1"/>
    <s v="TEC-AC-10002637"/>
    <x v="2"/>
    <x v="11"/>
    <s v="Logitech VX Revolution Cordless Laser Mouse for Notebooks (Black)"/>
    <n v="359.98"/>
    <n v="2"/>
    <n v="0"/>
    <n v="21.598799999999983"/>
  </r>
  <r>
    <n v="5626"/>
    <x v="2803"/>
    <x v="2"/>
    <x v="411"/>
    <n v="40817"/>
    <s v="Second Class"/>
    <s v="PP-18955"/>
    <s v="Paul Prost"/>
    <x v="2"/>
    <s v="United States"/>
    <s v="Seattle"/>
    <x v="4"/>
    <n v="98115"/>
    <x v="1"/>
    <s v="FUR-FU-10001706"/>
    <x v="0"/>
    <x v="5"/>
    <s v="Longer-Life Soft White Bulbs"/>
    <n v="6.16"/>
    <n v="2"/>
    <n v="0"/>
    <n v="2.9567999999999999"/>
  </r>
  <r>
    <n v="5627"/>
    <x v="2803"/>
    <x v="2"/>
    <x v="411"/>
    <n v="40817"/>
    <s v="Second Class"/>
    <s v="PP-18955"/>
    <s v="Paul Prost"/>
    <x v="2"/>
    <s v="United States"/>
    <s v="Seattle"/>
    <x v="4"/>
    <n v="98115"/>
    <x v="1"/>
    <s v="FUR-TA-10002958"/>
    <x v="0"/>
    <x v="3"/>
    <s v="Bevis Oval Conference Table, Walnut"/>
    <n v="2348.8200000000002"/>
    <n v="9"/>
    <n v="0"/>
    <n v="399.29939999999976"/>
  </r>
  <r>
    <n v="5628"/>
    <x v="2804"/>
    <x v="3"/>
    <x v="335"/>
    <n v="41822"/>
    <s v="Standard Class"/>
    <s v="DR-12880"/>
    <s v="Dan Reichenbach"/>
    <x v="1"/>
    <s v="United States"/>
    <s v="Miami"/>
    <x v="2"/>
    <n v="33180"/>
    <x v="0"/>
    <s v="OFF-LA-10004689"/>
    <x v="1"/>
    <x v="2"/>
    <s v="Avery 512"/>
    <n v="13.872000000000002"/>
    <n v="6"/>
    <n v="0.2"/>
    <n v="4.6818000000000008"/>
  </r>
  <r>
    <n v="5629"/>
    <x v="2804"/>
    <x v="3"/>
    <x v="335"/>
    <n v="41822"/>
    <s v="Standard Class"/>
    <s v="DR-12880"/>
    <s v="Dan Reichenbach"/>
    <x v="1"/>
    <s v="United States"/>
    <s v="Miami"/>
    <x v="2"/>
    <n v="33180"/>
    <x v="0"/>
    <s v="FUR-CH-10001545"/>
    <x v="0"/>
    <x v="1"/>
    <s v="Hon Comfortask Task/Swivel Chairs"/>
    <n v="273.55200000000002"/>
    <n v="3"/>
    <n v="0.2"/>
    <n v="-13.677599999999998"/>
  </r>
  <r>
    <n v="5630"/>
    <x v="2805"/>
    <x v="0"/>
    <x v="1036"/>
    <n v="41510"/>
    <s v="Second Class"/>
    <s v="RB-19465"/>
    <s v="Rick Bensley"/>
    <x v="2"/>
    <s v="United States"/>
    <s v="Philadelphia"/>
    <x v="9"/>
    <n v="19143"/>
    <x v="3"/>
    <s v="FUR-TA-10002530"/>
    <x v="0"/>
    <x v="3"/>
    <s v="Iceberg OfficeWorks 42&quot; Round Tables"/>
    <n v="815.29199999999992"/>
    <n v="9"/>
    <n v="0.4"/>
    <n v="-339.7050000000001"/>
  </r>
  <r>
    <n v="5631"/>
    <x v="2806"/>
    <x v="2"/>
    <x v="1058"/>
    <n v="40590"/>
    <s v="Standard Class"/>
    <s v="NF-18385"/>
    <s v="Natalie Fritzler"/>
    <x v="0"/>
    <s v="United States"/>
    <s v="Chesapeake"/>
    <x v="17"/>
    <n v="23320"/>
    <x v="0"/>
    <s v="TEC-AC-10001432"/>
    <x v="2"/>
    <x v="11"/>
    <s v="Enermax Aurora Lite Keyboard"/>
    <n v="234.45000000000002"/>
    <n v="3"/>
    <n v="0"/>
    <n v="103.15800000000003"/>
  </r>
  <r>
    <n v="5632"/>
    <x v="2806"/>
    <x v="2"/>
    <x v="1058"/>
    <n v="40590"/>
    <s v="Standard Class"/>
    <s v="NF-18385"/>
    <s v="Natalie Fritzler"/>
    <x v="0"/>
    <s v="United States"/>
    <s v="Chesapeake"/>
    <x v="17"/>
    <n v="23320"/>
    <x v="0"/>
    <s v="FUR-TA-10003715"/>
    <x v="0"/>
    <x v="3"/>
    <s v="Hon 2111 Invitation Series Corner Table"/>
    <n v="1256.22"/>
    <n v="6"/>
    <n v="0"/>
    <n v="75.37319999999994"/>
  </r>
  <r>
    <n v="5633"/>
    <x v="2806"/>
    <x v="2"/>
    <x v="1058"/>
    <n v="40590"/>
    <s v="Standard Class"/>
    <s v="NF-18385"/>
    <s v="Natalie Fritzler"/>
    <x v="0"/>
    <s v="United States"/>
    <s v="Chesapeake"/>
    <x v="17"/>
    <n v="23320"/>
    <x v="0"/>
    <s v="OFF-BI-10003291"/>
    <x v="1"/>
    <x v="8"/>
    <s v="Wilson Jones Leather-Like Binders with DublLock Round Rings"/>
    <n v="17.46"/>
    <n v="2"/>
    <n v="0"/>
    <n v="8.2061999999999991"/>
  </r>
  <r>
    <n v="5634"/>
    <x v="2807"/>
    <x v="0"/>
    <x v="713"/>
    <n v="41546"/>
    <s v="Second Class"/>
    <s v="CR-12580"/>
    <s v="Clay Rozendal"/>
    <x v="2"/>
    <s v="United States"/>
    <s v="New York City"/>
    <x v="15"/>
    <n v="10009"/>
    <x v="3"/>
    <s v="OFF-BI-10004187"/>
    <x v="1"/>
    <x v="8"/>
    <s v="Staples"/>
    <n v="10.528"/>
    <n v="7"/>
    <n v="0.2"/>
    <n v="3.6847999999999987"/>
  </r>
  <r>
    <n v="5635"/>
    <x v="2808"/>
    <x v="1"/>
    <x v="901"/>
    <n v="41249"/>
    <s v="First Class"/>
    <s v="SU-20665"/>
    <s v="Stephanie Ulpright"/>
    <x v="2"/>
    <s v="United States"/>
    <s v="Ann Arbor"/>
    <x v="12"/>
    <n v="48104"/>
    <x v="2"/>
    <s v="OFF-BI-10000666"/>
    <x v="1"/>
    <x v="8"/>
    <s v="Surelock Post Binders"/>
    <n v="152.79999999999998"/>
    <n v="5"/>
    <n v="0"/>
    <n v="76.399999999999991"/>
  </r>
  <r>
    <n v="5636"/>
    <x v="2809"/>
    <x v="3"/>
    <x v="213"/>
    <n v="41891"/>
    <s v="Standard Class"/>
    <s v="SC-20050"/>
    <s v="Sample Company A"/>
    <x v="2"/>
    <s v="United States"/>
    <s v="La Mesa"/>
    <x v="1"/>
    <n v="91941"/>
    <x v="1"/>
    <s v="OFF-BI-10002225"/>
    <x v="1"/>
    <x v="8"/>
    <s v="Square Ring Data Binders, Rigid 75 Pt. Covers, 11&quot; x 14-7/8&quot;"/>
    <n v="82.56"/>
    <n v="5"/>
    <n v="0.2"/>
    <n v="28.896000000000001"/>
  </r>
  <r>
    <n v="5637"/>
    <x v="2809"/>
    <x v="3"/>
    <x v="213"/>
    <n v="41891"/>
    <s v="Standard Class"/>
    <s v="SC-20050"/>
    <s v="Sample Company A"/>
    <x v="2"/>
    <s v="United States"/>
    <s v="La Mesa"/>
    <x v="1"/>
    <n v="91941"/>
    <x v="1"/>
    <s v="TEC-AC-10000474"/>
    <x v="2"/>
    <x v="11"/>
    <s v="Kensington Expert Mouse Optical USB Trackball for PC or Mac"/>
    <n v="284.96999999999997"/>
    <n v="3"/>
    <n v="0"/>
    <n v="85.490999999999957"/>
  </r>
  <r>
    <n v="5638"/>
    <x v="2810"/>
    <x v="3"/>
    <x v="606"/>
    <n v="41732"/>
    <s v="Standard Class"/>
    <s v="ML-18040"/>
    <s v="Michelle Lonsdale"/>
    <x v="1"/>
    <s v="United States"/>
    <s v="Dearborn"/>
    <x v="12"/>
    <n v="48126"/>
    <x v="2"/>
    <s v="FUR-FU-10004245"/>
    <x v="0"/>
    <x v="5"/>
    <s v="Career Cubicle Clock, 8 1/4&quot;, Black"/>
    <n v="60.84"/>
    <n v="3"/>
    <n v="0"/>
    <n v="23.119199999999999"/>
  </r>
  <r>
    <n v="5639"/>
    <x v="2811"/>
    <x v="2"/>
    <x v="1059"/>
    <n v="40904"/>
    <s v="Standard Class"/>
    <s v="GM-14440"/>
    <s v="Gary McGarr"/>
    <x v="0"/>
    <s v="United States"/>
    <s v="San Diego"/>
    <x v="1"/>
    <n v="92024"/>
    <x v="1"/>
    <s v="FUR-CH-10004287"/>
    <x v="0"/>
    <x v="1"/>
    <s v="SAFCO Arco Folding Chair"/>
    <n v="1325.76"/>
    <n v="6"/>
    <n v="0.2"/>
    <n v="149.14799999999991"/>
  </r>
  <r>
    <n v="5640"/>
    <x v="2811"/>
    <x v="2"/>
    <x v="1059"/>
    <n v="40904"/>
    <s v="Standard Class"/>
    <s v="GM-14440"/>
    <s v="Gary McGarr"/>
    <x v="0"/>
    <s v="United States"/>
    <s v="San Diego"/>
    <x v="1"/>
    <n v="92024"/>
    <x v="1"/>
    <s v="FUR-CH-10000595"/>
    <x v="0"/>
    <x v="1"/>
    <s v="Safco Contoured Stacking Chairs"/>
    <n v="572.16000000000008"/>
    <n v="3"/>
    <n v="0.2"/>
    <n v="35.759999999999962"/>
  </r>
  <r>
    <n v="5641"/>
    <x v="2812"/>
    <x v="2"/>
    <x v="865"/>
    <n v="40814"/>
    <s v="Standard Class"/>
    <s v="JK-15640"/>
    <s v="Jim Kriz"/>
    <x v="2"/>
    <s v="United States"/>
    <s v="Lakewood"/>
    <x v="24"/>
    <n v="44107"/>
    <x v="3"/>
    <s v="OFF-PA-10003063"/>
    <x v="1"/>
    <x v="10"/>
    <s v="EcoTones Memo Sheets"/>
    <n v="28.8"/>
    <n v="9"/>
    <n v="0.2"/>
    <n v="10.080000000000002"/>
  </r>
  <r>
    <n v="5642"/>
    <x v="2813"/>
    <x v="3"/>
    <x v="459"/>
    <n v="41735"/>
    <s v="First Class"/>
    <s v="AT-10435"/>
    <s v="Alyssa Tate"/>
    <x v="2"/>
    <s v="United States"/>
    <s v="Meriden"/>
    <x v="29"/>
    <n v="6450"/>
    <x v="3"/>
    <s v="OFF-AR-10000246"/>
    <x v="1"/>
    <x v="6"/>
    <s v="Newell 318"/>
    <n v="11.12"/>
    <n v="4"/>
    <n v="0"/>
    <n v="2.8911999999999995"/>
  </r>
  <r>
    <n v="5643"/>
    <x v="2814"/>
    <x v="0"/>
    <x v="178"/>
    <n v="41370"/>
    <s v="Second Class"/>
    <s v="DB-12910"/>
    <s v="Daniel Byrd"/>
    <x v="2"/>
    <s v="United States"/>
    <s v="Columbus"/>
    <x v="32"/>
    <n v="31907"/>
    <x v="0"/>
    <s v="FUR-FU-10003274"/>
    <x v="0"/>
    <x v="5"/>
    <s v="Regeneration Desk Collection"/>
    <n v="7.04"/>
    <n v="4"/>
    <n v="0"/>
    <n v="3.0976000000000004"/>
  </r>
  <r>
    <n v="5644"/>
    <x v="2815"/>
    <x v="1"/>
    <x v="1060"/>
    <n v="41049"/>
    <s v="Second Class"/>
    <s v="AH-10690"/>
    <s v="Anna Häberlin"/>
    <x v="1"/>
    <s v="United States"/>
    <s v="Roswell"/>
    <x v="32"/>
    <n v="30076"/>
    <x v="0"/>
    <s v="OFF-EN-10004147"/>
    <x v="1"/>
    <x v="12"/>
    <s v="Wausau Papers Astrobrights Colored Envelopes"/>
    <n v="17.940000000000001"/>
    <n v="3"/>
    <n v="0"/>
    <n v="8.7906000000000013"/>
  </r>
  <r>
    <n v="5645"/>
    <x v="2816"/>
    <x v="3"/>
    <x v="721"/>
    <n v="41725"/>
    <s v="First Class"/>
    <s v="SJ-20125"/>
    <s v="Sanjit Jacobs"/>
    <x v="2"/>
    <s v="United States"/>
    <s v="Seattle"/>
    <x v="4"/>
    <n v="98105"/>
    <x v="1"/>
    <s v="OFF-BI-10002103"/>
    <x v="1"/>
    <x v="8"/>
    <s v="Cardinal Slant-D Ring Binder, Heavy Gauge Vinyl"/>
    <n v="34.76"/>
    <n v="5"/>
    <n v="0.2"/>
    <n v="11.296999999999999"/>
  </r>
  <r>
    <n v="5646"/>
    <x v="2817"/>
    <x v="3"/>
    <x v="349"/>
    <n v="41749"/>
    <s v="Standard Class"/>
    <s v="HM-14860"/>
    <s v="Harry Marie"/>
    <x v="1"/>
    <s v="United States"/>
    <s v="Morristown"/>
    <x v="30"/>
    <n v="7960"/>
    <x v="3"/>
    <s v="FUR-FU-10004018"/>
    <x v="0"/>
    <x v="5"/>
    <s v="Tensor Computer Mounted Lamp"/>
    <n v="74.45"/>
    <n v="5"/>
    <n v="0"/>
    <n v="20.101500000000001"/>
  </r>
  <r>
    <n v="5647"/>
    <x v="2818"/>
    <x v="1"/>
    <x v="1038"/>
    <n v="40917"/>
    <s v="Standard Class"/>
    <s v="AG-10495"/>
    <s v="Andrew Gjertsen"/>
    <x v="1"/>
    <s v="United States"/>
    <s v="Alexandria"/>
    <x v="17"/>
    <n v="22304"/>
    <x v="0"/>
    <s v="FUR-FU-10001473"/>
    <x v="0"/>
    <x v="5"/>
    <s v="DAX Wood Document Frame"/>
    <n v="192.22"/>
    <n v="14"/>
    <n v="0"/>
    <n v="69.199200000000005"/>
  </r>
  <r>
    <n v="5648"/>
    <x v="2819"/>
    <x v="3"/>
    <x v="808"/>
    <n v="41951"/>
    <s v="Standard Class"/>
    <s v="JB-16000"/>
    <s v="Joy Bell-"/>
    <x v="0"/>
    <s v="United States"/>
    <s v="Salt Lake City"/>
    <x v="7"/>
    <n v="84106"/>
    <x v="1"/>
    <s v="OFF-PA-10001800"/>
    <x v="1"/>
    <x v="10"/>
    <s v="Xerox 220"/>
    <n v="19.440000000000001"/>
    <n v="3"/>
    <n v="0"/>
    <n v="9.3312000000000008"/>
  </r>
  <r>
    <n v="5649"/>
    <x v="2820"/>
    <x v="3"/>
    <x v="729"/>
    <n v="41840"/>
    <s v="Second Class"/>
    <s v="AJ-10795"/>
    <s v="Anthony Johnson"/>
    <x v="1"/>
    <s v="United States"/>
    <s v="Apple Valley"/>
    <x v="1"/>
    <n v="92307"/>
    <x v="1"/>
    <s v="OFF-PA-10004609"/>
    <x v="1"/>
    <x v="10"/>
    <s v="Xerox 221"/>
    <n v="32.400000000000006"/>
    <n v="5"/>
    <n v="0"/>
    <n v="15.552000000000001"/>
  </r>
  <r>
    <n v="5650"/>
    <x v="2820"/>
    <x v="3"/>
    <x v="729"/>
    <n v="41840"/>
    <s v="Second Class"/>
    <s v="AJ-10795"/>
    <s v="Anthony Johnson"/>
    <x v="1"/>
    <s v="United States"/>
    <s v="Apple Valley"/>
    <x v="1"/>
    <n v="92307"/>
    <x v="1"/>
    <s v="OFF-EN-10002592"/>
    <x v="1"/>
    <x v="12"/>
    <s v="Peel &amp; Seel Recycled Catalog Envelopes, Brown"/>
    <n v="57.9"/>
    <n v="5"/>
    <n v="0"/>
    <n v="28.95"/>
  </r>
  <r>
    <n v="5651"/>
    <x v="2820"/>
    <x v="3"/>
    <x v="729"/>
    <n v="41840"/>
    <s v="Second Class"/>
    <s v="AJ-10795"/>
    <s v="Anthony Johnson"/>
    <x v="1"/>
    <s v="United States"/>
    <s v="Apple Valley"/>
    <x v="1"/>
    <n v="92307"/>
    <x v="1"/>
    <s v="OFF-ST-10002957"/>
    <x v="1"/>
    <x v="4"/>
    <s v="Sterilite Show Offs Storage Containers"/>
    <n v="10.56"/>
    <n v="2"/>
    <n v="0"/>
    <n v="0"/>
  </r>
  <r>
    <n v="5652"/>
    <x v="2820"/>
    <x v="3"/>
    <x v="729"/>
    <n v="41840"/>
    <s v="Second Class"/>
    <s v="AJ-10795"/>
    <s v="Anthony Johnson"/>
    <x v="1"/>
    <s v="United States"/>
    <s v="Apple Valley"/>
    <x v="1"/>
    <n v="92307"/>
    <x v="1"/>
    <s v="FUR-BO-10002613"/>
    <x v="0"/>
    <x v="0"/>
    <s v="Atlantic Metals Mobile 4-Shelf Bookcases, Custom Colors"/>
    <n v="1194.165"/>
    <n v="5"/>
    <n v="0.15"/>
    <n v="210.73499999999993"/>
  </r>
  <r>
    <n v="5653"/>
    <x v="2821"/>
    <x v="3"/>
    <x v="833"/>
    <n v="41924"/>
    <s v="Standard Class"/>
    <s v="MM-18280"/>
    <s v="Muhammed MacIntyre"/>
    <x v="1"/>
    <s v="United States"/>
    <s v="New York City"/>
    <x v="15"/>
    <n v="10009"/>
    <x v="3"/>
    <s v="OFF-PA-10001033"/>
    <x v="1"/>
    <x v="10"/>
    <s v="Xerox 1893"/>
    <n v="40.99"/>
    <n v="1"/>
    <n v="0"/>
    <n v="20.085100000000001"/>
  </r>
  <r>
    <n v="5654"/>
    <x v="2822"/>
    <x v="2"/>
    <x v="130"/>
    <n v="40858"/>
    <s v="Standard Class"/>
    <s v="TH-21235"/>
    <s v="Tiffany House"/>
    <x v="1"/>
    <s v="United States"/>
    <s v="Long Beach"/>
    <x v="1"/>
    <n v="90805"/>
    <x v="1"/>
    <s v="OFF-AR-10000940"/>
    <x v="1"/>
    <x v="6"/>
    <s v="Newell 343"/>
    <n v="2.94"/>
    <n v="1"/>
    <n v="0"/>
    <n v="0.79380000000000006"/>
  </r>
  <r>
    <n v="5655"/>
    <x v="2823"/>
    <x v="0"/>
    <x v="122"/>
    <n v="41630"/>
    <s v="First Class"/>
    <s v="AH-10120"/>
    <s v="Adrian Hane"/>
    <x v="2"/>
    <s v="United States"/>
    <s v="Salem"/>
    <x v="21"/>
    <n v="97301"/>
    <x v="1"/>
    <s v="OFF-BI-10001670"/>
    <x v="1"/>
    <x v="8"/>
    <s v="Vinyl Sectional Post Binders"/>
    <n v="45.240000000000009"/>
    <n v="4"/>
    <n v="0.7"/>
    <n v="-30.159999999999997"/>
  </r>
  <r>
    <n v="5656"/>
    <x v="2823"/>
    <x v="0"/>
    <x v="122"/>
    <n v="41630"/>
    <s v="First Class"/>
    <s v="AH-10120"/>
    <s v="Adrian Hane"/>
    <x v="2"/>
    <s v="United States"/>
    <s v="Salem"/>
    <x v="21"/>
    <n v="97301"/>
    <x v="1"/>
    <s v="OFF-AR-10004078"/>
    <x v="1"/>
    <x v="6"/>
    <s v="Newell 312"/>
    <n v="18.687999999999999"/>
    <n v="4"/>
    <n v="0.2"/>
    <n v="2.3359999999999994"/>
  </r>
  <r>
    <n v="5657"/>
    <x v="2823"/>
    <x v="0"/>
    <x v="122"/>
    <n v="41630"/>
    <s v="First Class"/>
    <s v="AH-10120"/>
    <s v="Adrian Hane"/>
    <x v="2"/>
    <s v="United States"/>
    <s v="Salem"/>
    <x v="21"/>
    <n v="97301"/>
    <x v="1"/>
    <s v="OFF-PA-10003036"/>
    <x v="1"/>
    <x v="10"/>
    <s v="Black Print Carbonless 8 1/2&quot; x 8 1/4&quot; Rapid Memo Book"/>
    <n v="11.648000000000001"/>
    <n v="2"/>
    <n v="0.2"/>
    <n v="3.7855999999999992"/>
  </r>
  <r>
    <n v="5658"/>
    <x v="2823"/>
    <x v="0"/>
    <x v="122"/>
    <n v="41630"/>
    <s v="First Class"/>
    <s v="AH-10120"/>
    <s v="Adrian Hane"/>
    <x v="2"/>
    <s v="United States"/>
    <s v="Salem"/>
    <x v="21"/>
    <n v="97301"/>
    <x v="1"/>
    <s v="TEC-AC-10000991"/>
    <x v="2"/>
    <x v="11"/>
    <s v="Sony Micro Vault Click 8 GB USB 2.0 Flash Drive"/>
    <n v="112.77600000000001"/>
    <n v="3"/>
    <n v="0.2"/>
    <n v="-8.4581999999999979"/>
  </r>
  <r>
    <n v="5659"/>
    <x v="2823"/>
    <x v="0"/>
    <x v="122"/>
    <n v="41630"/>
    <s v="First Class"/>
    <s v="AH-10120"/>
    <s v="Adrian Hane"/>
    <x v="2"/>
    <s v="United States"/>
    <s v="Salem"/>
    <x v="21"/>
    <n v="97301"/>
    <x v="1"/>
    <s v="FUR-TA-10002530"/>
    <x v="0"/>
    <x v="3"/>
    <s v="Iceberg OfficeWorks 42&quot; Round Tables"/>
    <n v="377.45"/>
    <n v="5"/>
    <n v="0.5"/>
    <n v="-264.21500000000003"/>
  </r>
  <r>
    <n v="5660"/>
    <x v="2823"/>
    <x v="0"/>
    <x v="122"/>
    <n v="41630"/>
    <s v="First Class"/>
    <s v="AH-10120"/>
    <s v="Adrian Hane"/>
    <x v="2"/>
    <s v="United States"/>
    <s v="Salem"/>
    <x v="21"/>
    <n v="97301"/>
    <x v="1"/>
    <s v="OFF-LA-10000407"/>
    <x v="1"/>
    <x v="2"/>
    <s v="Avery White Multi-Purpose Labels"/>
    <n v="15.936000000000002"/>
    <n v="4"/>
    <n v="0.2"/>
    <n v="5.1791999999999998"/>
  </r>
  <r>
    <n v="5661"/>
    <x v="2823"/>
    <x v="0"/>
    <x v="122"/>
    <n v="41630"/>
    <s v="First Class"/>
    <s v="AH-10120"/>
    <s v="Adrian Hane"/>
    <x v="2"/>
    <s v="United States"/>
    <s v="Salem"/>
    <x v="21"/>
    <n v="97301"/>
    <x v="1"/>
    <s v="TEC-PH-10004833"/>
    <x v="2"/>
    <x v="7"/>
    <s v="Macally Suction Cup Mount"/>
    <n v="28.68"/>
    <n v="3"/>
    <n v="0.2"/>
    <n v="-7.17"/>
  </r>
  <r>
    <n v="5662"/>
    <x v="2824"/>
    <x v="0"/>
    <x v="446"/>
    <n v="41549"/>
    <s v="Standard Class"/>
    <s v="CL-12700"/>
    <s v="Craig Leslie"/>
    <x v="2"/>
    <s v="United States"/>
    <s v="Aurora"/>
    <x v="22"/>
    <n v="80013"/>
    <x v="1"/>
    <s v="FUR-FU-10002671"/>
    <x v="0"/>
    <x v="5"/>
    <s v="Electrix 20W Halogen Replacement Bulb for Zoom-In Desk Lamp"/>
    <n v="21.44"/>
    <n v="2"/>
    <n v="0.2"/>
    <n v="7.5039999999999987"/>
  </r>
  <r>
    <n v="5663"/>
    <x v="2824"/>
    <x v="0"/>
    <x v="446"/>
    <n v="41549"/>
    <s v="Standard Class"/>
    <s v="CL-12700"/>
    <s v="Craig Leslie"/>
    <x v="2"/>
    <s v="United States"/>
    <s v="Aurora"/>
    <x v="22"/>
    <n v="80013"/>
    <x v="1"/>
    <s v="OFF-ST-10001370"/>
    <x v="1"/>
    <x v="4"/>
    <s v="Sensible Storage WireTech Storage Systems"/>
    <n v="511.05600000000004"/>
    <n v="9"/>
    <n v="0.2"/>
    <n v="-95.823000000000079"/>
  </r>
  <r>
    <n v="5664"/>
    <x v="2825"/>
    <x v="0"/>
    <x v="658"/>
    <n v="41477"/>
    <s v="Same Day"/>
    <s v="JG-15310"/>
    <s v="Jason Gross"/>
    <x v="1"/>
    <s v="United States"/>
    <s v="Newark"/>
    <x v="24"/>
    <n v="43055"/>
    <x v="3"/>
    <s v="OFF-AR-10000914"/>
    <x v="1"/>
    <x v="6"/>
    <s v="Boston 16765 Mini Stand Up Battery Pencil Sharpener"/>
    <n v="18.656000000000002"/>
    <n v="2"/>
    <n v="0.2"/>
    <n v="1.3992000000000013"/>
  </r>
  <r>
    <n v="5665"/>
    <x v="2825"/>
    <x v="0"/>
    <x v="658"/>
    <n v="41477"/>
    <s v="Same Day"/>
    <s v="JG-15310"/>
    <s v="Jason Gross"/>
    <x v="1"/>
    <s v="United States"/>
    <s v="Newark"/>
    <x v="24"/>
    <n v="43055"/>
    <x v="3"/>
    <s v="OFF-BI-10001116"/>
    <x v="1"/>
    <x v="8"/>
    <s v="Wilson Jones 1&quot; Hanging DublLock Ring Binders"/>
    <n v="11.088000000000003"/>
    <n v="7"/>
    <n v="0.7"/>
    <n v="-8.1311999999999998"/>
  </r>
  <r>
    <n v="5666"/>
    <x v="2825"/>
    <x v="0"/>
    <x v="658"/>
    <n v="41477"/>
    <s v="Same Day"/>
    <s v="JG-15310"/>
    <s v="Jason Gross"/>
    <x v="1"/>
    <s v="United States"/>
    <s v="Newark"/>
    <x v="24"/>
    <n v="43055"/>
    <x v="3"/>
    <s v="OFF-ST-10002276"/>
    <x v="1"/>
    <x v="4"/>
    <s v="Safco Steel Mobile File Cart"/>
    <n v="66.688000000000002"/>
    <n v="1"/>
    <n v="0.2"/>
    <n v="4.1680000000000028"/>
  </r>
  <r>
    <n v="5667"/>
    <x v="2825"/>
    <x v="0"/>
    <x v="658"/>
    <n v="41477"/>
    <s v="Same Day"/>
    <s v="JG-15310"/>
    <s v="Jason Gross"/>
    <x v="1"/>
    <s v="United States"/>
    <s v="Newark"/>
    <x v="24"/>
    <n v="43055"/>
    <x v="3"/>
    <s v="OFF-ST-10004340"/>
    <x v="1"/>
    <x v="4"/>
    <s v="Fellowes Mobile File Cart, Black"/>
    <n v="99.488"/>
    <n v="2"/>
    <n v="0.2"/>
    <n v="8.7052000000000049"/>
  </r>
  <r>
    <n v="5668"/>
    <x v="2826"/>
    <x v="0"/>
    <x v="725"/>
    <n v="41441"/>
    <s v="Standard Class"/>
    <s v="SE-20110"/>
    <s v="Sanjit Engle"/>
    <x v="0"/>
    <s v="United States"/>
    <s v="Seattle"/>
    <x v="4"/>
    <n v="98103"/>
    <x v="1"/>
    <s v="OFF-LA-10004093"/>
    <x v="1"/>
    <x v="2"/>
    <s v="Avery 486"/>
    <n v="14.62"/>
    <n v="2"/>
    <n v="0"/>
    <n v="6.8713999999999995"/>
  </r>
  <r>
    <n v="5669"/>
    <x v="2826"/>
    <x v="0"/>
    <x v="725"/>
    <n v="41441"/>
    <s v="Standard Class"/>
    <s v="SE-20110"/>
    <s v="Sanjit Engle"/>
    <x v="0"/>
    <s v="United States"/>
    <s v="Seattle"/>
    <x v="4"/>
    <n v="98103"/>
    <x v="1"/>
    <s v="OFF-BI-10004728"/>
    <x v="1"/>
    <x v="8"/>
    <s v="Wilson Jones Turn Tabs Binder Tool for Ring Binders"/>
    <n v="53.984000000000002"/>
    <n v="14"/>
    <n v="0.2"/>
    <n v="17.544800000000002"/>
  </r>
  <r>
    <n v="5670"/>
    <x v="2826"/>
    <x v="0"/>
    <x v="725"/>
    <n v="41441"/>
    <s v="Standard Class"/>
    <s v="SE-20110"/>
    <s v="Sanjit Engle"/>
    <x v="0"/>
    <s v="United States"/>
    <s v="Seattle"/>
    <x v="4"/>
    <n v="98103"/>
    <x v="1"/>
    <s v="TEC-AC-10003095"/>
    <x v="2"/>
    <x v="11"/>
    <s v="Logitech G35 7.1-Channel Surround Sound Headset"/>
    <n v="389.97"/>
    <n v="3"/>
    <n v="0"/>
    <n v="132.58980000000003"/>
  </r>
  <r>
    <n v="5671"/>
    <x v="2827"/>
    <x v="1"/>
    <x v="988"/>
    <n v="41071"/>
    <s v="Second Class"/>
    <s v="TG-21640"/>
    <s v="Trudy Glocke"/>
    <x v="0"/>
    <s v="United States"/>
    <s v="Pocatello"/>
    <x v="45"/>
    <n v="83201"/>
    <x v="1"/>
    <s v="FUR-FU-10003192"/>
    <x v="0"/>
    <x v="5"/>
    <s v="Luxo Adjustable Task Clamp Lamp"/>
    <n v="355.36"/>
    <n v="4"/>
    <n v="0"/>
    <n v="92.393599999999992"/>
  </r>
  <r>
    <n v="5672"/>
    <x v="2827"/>
    <x v="1"/>
    <x v="988"/>
    <n v="41071"/>
    <s v="Second Class"/>
    <s v="TG-21640"/>
    <s v="Trudy Glocke"/>
    <x v="0"/>
    <s v="United States"/>
    <s v="Pocatello"/>
    <x v="45"/>
    <n v="83201"/>
    <x v="1"/>
    <s v="TEC-PH-10004522"/>
    <x v="2"/>
    <x v="7"/>
    <s v="Dexim XPower Skin Super-Thin Power Case for iPhone 5 - Black"/>
    <n v="140.376"/>
    <n v="3"/>
    <n v="0.2"/>
    <n v="8.7735000000000056"/>
  </r>
  <r>
    <n v="5673"/>
    <x v="2828"/>
    <x v="3"/>
    <x v="855"/>
    <n v="41947"/>
    <s v="Standard Class"/>
    <s v="SH-19975"/>
    <s v="Sally Hughsby"/>
    <x v="1"/>
    <s v="United States"/>
    <s v="Dallas"/>
    <x v="5"/>
    <n v="75081"/>
    <x v="2"/>
    <s v="OFF-EN-10003068"/>
    <x v="1"/>
    <x v="12"/>
    <s v="#6 3/4 Gummed Flap White Envelopes"/>
    <n v="15.840000000000002"/>
    <n v="2"/>
    <n v="0.2"/>
    <n v="5.5439999999999987"/>
  </r>
  <r>
    <n v="5674"/>
    <x v="2828"/>
    <x v="3"/>
    <x v="855"/>
    <n v="41947"/>
    <s v="Standard Class"/>
    <s v="SH-19975"/>
    <s v="Sally Hughsby"/>
    <x v="1"/>
    <s v="United States"/>
    <s v="Dallas"/>
    <x v="5"/>
    <n v="75081"/>
    <x v="2"/>
    <s v="OFF-PA-10001204"/>
    <x v="1"/>
    <x v="10"/>
    <s v="Xerox 1972"/>
    <n v="8.4480000000000004"/>
    <n v="2"/>
    <n v="0.2"/>
    <n v="2.6399999999999997"/>
  </r>
  <r>
    <n v="5675"/>
    <x v="2829"/>
    <x v="0"/>
    <x v="115"/>
    <n v="41301"/>
    <s v="Standard Class"/>
    <s v="MC-17275"/>
    <s v="Marc Crier"/>
    <x v="0"/>
    <s v="United States"/>
    <s v="Seattle"/>
    <x v="4"/>
    <n v="98105"/>
    <x v="1"/>
    <s v="OFF-PA-10003953"/>
    <x v="1"/>
    <x v="10"/>
    <s v="Xerox 218"/>
    <n v="12.96"/>
    <n v="2"/>
    <n v="0"/>
    <n v="6.2208000000000006"/>
  </r>
  <r>
    <n v="5676"/>
    <x v="2830"/>
    <x v="2"/>
    <x v="1061"/>
    <n v="40696"/>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n v="40696"/>
    <s v="Standard Class"/>
    <s v="PJ-18835"/>
    <s v="Patrick Jones"/>
    <x v="1"/>
    <s v="United States"/>
    <s v="Seattle"/>
    <x v="4"/>
    <n v="98115"/>
    <x v="1"/>
    <s v="TEC-AC-10004877"/>
    <x v="2"/>
    <x v="11"/>
    <s v="Imation 30456 USB Flash Drive 8GB"/>
    <n v="27.6"/>
    <n v="4"/>
    <n v="0"/>
    <n v="2.2079999999999984"/>
  </r>
  <r>
    <n v="5678"/>
    <x v="2831"/>
    <x v="2"/>
    <x v="282"/>
    <n v="40913"/>
    <s v="Standard Class"/>
    <s v="ZC-21910"/>
    <s v="Zuschuss Carroll"/>
    <x v="0"/>
    <s v="United States"/>
    <s v="Chicago"/>
    <x v="10"/>
    <n v="60610"/>
    <x v="2"/>
    <s v="FUR-FU-10000193"/>
    <x v="0"/>
    <x v="5"/>
    <s v="Tenex Chairmats For Use with Hard Floors"/>
    <n v="38.975999999999999"/>
    <n v="3"/>
    <n v="0.6"/>
    <n v="-50.66879999999999"/>
  </r>
  <r>
    <n v="5679"/>
    <x v="2832"/>
    <x v="0"/>
    <x v="1062"/>
    <n v="41490"/>
    <s v="Standard Class"/>
    <s v="SC-20680"/>
    <s v="Steve Carroll"/>
    <x v="2"/>
    <s v="United States"/>
    <s v="Holland"/>
    <x v="12"/>
    <n v="49423"/>
    <x v="2"/>
    <s v="OFF-FA-10000735"/>
    <x v="1"/>
    <x v="13"/>
    <s v="Staples"/>
    <n v="20.439999999999998"/>
    <n v="7"/>
    <n v="0"/>
    <n v="9.1979999999999986"/>
  </r>
  <r>
    <n v="5680"/>
    <x v="2832"/>
    <x v="0"/>
    <x v="1062"/>
    <n v="41490"/>
    <s v="Standard Class"/>
    <s v="SC-20680"/>
    <s v="Steve Carroll"/>
    <x v="2"/>
    <s v="United States"/>
    <s v="Holland"/>
    <x v="12"/>
    <n v="49423"/>
    <x v="2"/>
    <s v="OFF-PA-10002120"/>
    <x v="1"/>
    <x v="10"/>
    <s v="Xerox 1889"/>
    <n v="109.92"/>
    <n v="2"/>
    <n v="0"/>
    <n v="53.860799999999998"/>
  </r>
  <r>
    <n v="5681"/>
    <x v="2833"/>
    <x v="0"/>
    <x v="446"/>
    <n v="41548"/>
    <s v="Standard Class"/>
    <s v="BP-11230"/>
    <s v="Benjamin Patterson"/>
    <x v="0"/>
    <s v="United States"/>
    <s v="Broken Arrow"/>
    <x v="26"/>
    <n v="74012"/>
    <x v="2"/>
    <s v="OFF-BI-10001249"/>
    <x v="1"/>
    <x v="8"/>
    <s v="Avery Heavy-Duty EZD View Binder with Locking Rings"/>
    <n v="6.38"/>
    <n v="1"/>
    <n v="0"/>
    <n v="2.9347999999999996"/>
  </r>
  <r>
    <n v="5682"/>
    <x v="2833"/>
    <x v="0"/>
    <x v="446"/>
    <n v="41548"/>
    <s v="Standard Class"/>
    <s v="BP-11230"/>
    <s v="Benjamin Patterson"/>
    <x v="0"/>
    <s v="United States"/>
    <s v="Broken Arrow"/>
    <x v="26"/>
    <n v="74012"/>
    <x v="2"/>
    <s v="OFF-PA-10001569"/>
    <x v="1"/>
    <x v="10"/>
    <s v="Xerox 232"/>
    <n v="6.48"/>
    <n v="1"/>
    <n v="0"/>
    <n v="3.1104000000000003"/>
  </r>
  <r>
    <n v="5683"/>
    <x v="2834"/>
    <x v="2"/>
    <x v="1063"/>
    <n v="40641"/>
    <s v="Standard Class"/>
    <s v="RD-19585"/>
    <s v="Rob Dowd"/>
    <x v="0"/>
    <s v="United States"/>
    <s v="Athens"/>
    <x v="32"/>
    <n v="30605"/>
    <x v="0"/>
    <s v="OFF-PA-10004248"/>
    <x v="1"/>
    <x v="10"/>
    <s v="Xerox 1990"/>
    <n v="15.84"/>
    <n v="3"/>
    <n v="0"/>
    <n v="7.1280000000000001"/>
  </r>
  <r>
    <n v="5684"/>
    <x v="2834"/>
    <x v="2"/>
    <x v="1063"/>
    <n v="40641"/>
    <s v="Standard Class"/>
    <s v="RD-19585"/>
    <s v="Rob Dowd"/>
    <x v="0"/>
    <s v="United States"/>
    <s v="Athens"/>
    <x v="32"/>
    <n v="30605"/>
    <x v="0"/>
    <s v="TEC-PH-10001128"/>
    <x v="2"/>
    <x v="7"/>
    <s v="Motorola Droid Maxx"/>
    <n v="1049.93"/>
    <n v="7"/>
    <n v="0"/>
    <n v="293.98040000000003"/>
  </r>
  <r>
    <n v="5685"/>
    <x v="2834"/>
    <x v="2"/>
    <x v="1063"/>
    <n v="40641"/>
    <s v="Standard Class"/>
    <s v="RD-19585"/>
    <s v="Rob Dowd"/>
    <x v="0"/>
    <s v="United States"/>
    <s v="Athens"/>
    <x v="32"/>
    <n v="30605"/>
    <x v="0"/>
    <s v="OFF-AP-10003842"/>
    <x v="1"/>
    <x v="9"/>
    <s v="Euro-Pro Shark Turbo Vacuum"/>
    <n v="154.9"/>
    <n v="5"/>
    <n v="0"/>
    <n v="40.274000000000001"/>
  </r>
  <r>
    <n v="5686"/>
    <x v="2835"/>
    <x v="1"/>
    <x v="599"/>
    <n v="41218"/>
    <s v="Same Day"/>
    <s v="KL-16645"/>
    <s v="Ken Lonsdale"/>
    <x v="0"/>
    <s v="United States"/>
    <s v="Seattle"/>
    <x v="4"/>
    <n v="98105"/>
    <x v="1"/>
    <s v="OFF-BI-10002794"/>
    <x v="1"/>
    <x v="8"/>
    <s v="Avery Trapezoid Ring Binder, 3&quot; Capacity, Black, 1040 sheets"/>
    <n v="98.352000000000004"/>
    <n v="3"/>
    <n v="0.2"/>
    <n v="35.652599999999993"/>
  </r>
  <r>
    <n v="5687"/>
    <x v="2836"/>
    <x v="2"/>
    <x v="1064"/>
    <n v="40752"/>
    <s v="Same Day"/>
    <s v="CK-12205"/>
    <s v="Chloris Kastensmidt"/>
    <x v="0"/>
    <s v="United States"/>
    <s v="Apopka"/>
    <x v="2"/>
    <n v="32712"/>
    <x v="0"/>
    <s v="OFF-FA-10000621"/>
    <x v="1"/>
    <x v="13"/>
    <s v="OIC Colored Binder Clips, Assorted Sizes"/>
    <n v="14.320000000000002"/>
    <n v="5"/>
    <n v="0.2"/>
    <n v="5.1910000000000007"/>
  </r>
  <r>
    <n v="5688"/>
    <x v="2836"/>
    <x v="2"/>
    <x v="1064"/>
    <n v="40752"/>
    <s v="Same Day"/>
    <s v="CK-12205"/>
    <s v="Chloris Kastensmidt"/>
    <x v="0"/>
    <s v="United States"/>
    <s v="Apopka"/>
    <x v="2"/>
    <n v="32712"/>
    <x v="0"/>
    <s v="FUR-FU-10003623"/>
    <x v="0"/>
    <x v="5"/>
    <s v="DataProducts Ampli Magnifier Task Lamp, Black,"/>
    <n v="129.88800000000001"/>
    <n v="6"/>
    <n v="0.2"/>
    <n v="12.988799999999991"/>
  </r>
  <r>
    <n v="5689"/>
    <x v="2836"/>
    <x v="2"/>
    <x v="1064"/>
    <n v="40752"/>
    <s v="Same Day"/>
    <s v="CK-12205"/>
    <s v="Chloris Kastensmidt"/>
    <x v="0"/>
    <s v="United States"/>
    <s v="Apopka"/>
    <x v="2"/>
    <n v="32712"/>
    <x v="0"/>
    <s v="OFF-EN-10000781"/>
    <x v="1"/>
    <x v="12"/>
    <s v="#10- 4 1/8&quot; x 9 1/2&quot; Recycled Envelopes"/>
    <n v="48.944000000000003"/>
    <n v="7"/>
    <n v="0.2"/>
    <n v="16.518599999999999"/>
  </r>
  <r>
    <n v="5690"/>
    <x v="2837"/>
    <x v="1"/>
    <x v="207"/>
    <n v="41274"/>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n v="41259"/>
    <s v="Standard Class"/>
    <s v="KM-16225"/>
    <s v="Kalyca Meade"/>
    <x v="1"/>
    <s v="United States"/>
    <s v="Baltimore"/>
    <x v="39"/>
    <n v="21215"/>
    <x v="3"/>
    <s v="OFF-AR-10000817"/>
    <x v="1"/>
    <x v="6"/>
    <s v="Manco Dry-Lighter Erasable Highlighter"/>
    <n v="27.36"/>
    <n v="9"/>
    <n v="0"/>
    <n v="9.3023999999999987"/>
  </r>
  <r>
    <n v="5692"/>
    <x v="2838"/>
    <x v="1"/>
    <x v="895"/>
    <n v="41259"/>
    <s v="Standard Class"/>
    <s v="KM-16225"/>
    <s v="Kalyca Meade"/>
    <x v="1"/>
    <s v="United States"/>
    <s v="Baltimore"/>
    <x v="39"/>
    <n v="21215"/>
    <x v="3"/>
    <s v="OFF-PA-10001509"/>
    <x v="1"/>
    <x v="10"/>
    <s v="Recycled Desk Saver Line &quot;While You Were Out&quot; Book, 5 1/2&quot; X 4&quot;"/>
    <n v="44.75"/>
    <n v="5"/>
    <n v="0"/>
    <n v="20.584999999999994"/>
  </r>
  <r>
    <n v="5693"/>
    <x v="2838"/>
    <x v="1"/>
    <x v="895"/>
    <n v="41259"/>
    <s v="Standard Class"/>
    <s v="KM-16225"/>
    <s v="Kalyca Meade"/>
    <x v="1"/>
    <s v="United States"/>
    <s v="Baltimore"/>
    <x v="39"/>
    <n v="21215"/>
    <x v="3"/>
    <s v="TEC-PH-10004667"/>
    <x v="2"/>
    <x v="7"/>
    <s v="Cisco 8x8 Inc. 6753i IP Business Phone System"/>
    <n v="134.99"/>
    <n v="1"/>
    <n v="0"/>
    <n v="36.447299999999998"/>
  </r>
  <r>
    <n v="5694"/>
    <x v="2838"/>
    <x v="1"/>
    <x v="895"/>
    <n v="41259"/>
    <s v="Standard Class"/>
    <s v="KM-16225"/>
    <s v="Kalyca Meade"/>
    <x v="1"/>
    <s v="United States"/>
    <s v="Baltimore"/>
    <x v="39"/>
    <n v="21215"/>
    <x v="3"/>
    <s v="OFF-PA-10000143"/>
    <x v="1"/>
    <x v="10"/>
    <s v="Astroparche Fine Business Paper"/>
    <n v="26.400000000000002"/>
    <n v="5"/>
    <n v="0"/>
    <n v="12.672000000000001"/>
  </r>
  <r>
    <n v="5695"/>
    <x v="2838"/>
    <x v="1"/>
    <x v="895"/>
    <n v="41259"/>
    <s v="Standard Class"/>
    <s v="KM-16225"/>
    <s v="Kalyca Meade"/>
    <x v="1"/>
    <s v="United States"/>
    <s v="Baltimore"/>
    <x v="39"/>
    <n v="21215"/>
    <x v="3"/>
    <s v="FUR-CH-10000785"/>
    <x v="0"/>
    <x v="1"/>
    <s v="Global Ergonomic Managers Chair"/>
    <n v="542.93999999999994"/>
    <n v="3"/>
    <n v="0"/>
    <n v="141.1644"/>
  </r>
  <r>
    <n v="5696"/>
    <x v="2839"/>
    <x v="0"/>
    <x v="465"/>
    <n v="41402"/>
    <s v="Second Class"/>
    <s v="AH-10465"/>
    <s v="Amy Hunt"/>
    <x v="0"/>
    <s v="United States"/>
    <s v="San Francisco"/>
    <x v="1"/>
    <n v="94109"/>
    <x v="1"/>
    <s v="FUR-TA-10001676"/>
    <x v="0"/>
    <x v="3"/>
    <s v="Hon 61000 Series Interactive Training Tables"/>
    <n v="71.088000000000008"/>
    <n v="2"/>
    <n v="0.2"/>
    <n v="-1.7772000000000041"/>
  </r>
  <r>
    <n v="5697"/>
    <x v="2840"/>
    <x v="3"/>
    <x v="336"/>
    <n v="41931"/>
    <s v="Standard Class"/>
    <s v="AG-10765"/>
    <s v="Anthony Garverick"/>
    <x v="2"/>
    <s v="United States"/>
    <s v="Chicago"/>
    <x v="10"/>
    <n v="60623"/>
    <x v="2"/>
    <s v="OFF-BI-10000309"/>
    <x v="1"/>
    <x v="8"/>
    <s v="GBC Twin Loop Wire Binding Elements, 9/16&quot; Spine, Black"/>
    <n v="27.395999999999997"/>
    <n v="9"/>
    <n v="0.8"/>
    <n v="-42.46380000000002"/>
  </r>
  <r>
    <n v="5698"/>
    <x v="2840"/>
    <x v="3"/>
    <x v="336"/>
    <n v="41931"/>
    <s v="Standard Class"/>
    <s v="AG-10765"/>
    <s v="Anthony Garverick"/>
    <x v="2"/>
    <s v="United States"/>
    <s v="Chicago"/>
    <x v="10"/>
    <n v="60623"/>
    <x v="2"/>
    <s v="OFF-BI-10004224"/>
    <x v="1"/>
    <x v="8"/>
    <s v="Catalog Binders with Expanding Posts"/>
    <n v="13.455999999999998"/>
    <n v="1"/>
    <n v="0.8"/>
    <n v="-23.548000000000009"/>
  </r>
  <r>
    <n v="5699"/>
    <x v="2841"/>
    <x v="0"/>
    <x v="732"/>
    <n v="41584"/>
    <s v="Same Day"/>
    <s v="EB-14170"/>
    <s v="Evan Bailliet"/>
    <x v="0"/>
    <s v="United States"/>
    <s v="Laredo"/>
    <x v="5"/>
    <n v="78041"/>
    <x v="2"/>
    <s v="OFF-LA-10002312"/>
    <x v="1"/>
    <x v="2"/>
    <s v="Avery 490"/>
    <n v="11.840000000000002"/>
    <n v="1"/>
    <n v="0.2"/>
    <n v="4.4399999999999995"/>
  </r>
  <r>
    <n v="5700"/>
    <x v="2842"/>
    <x v="3"/>
    <x v="132"/>
    <n v="41952"/>
    <s v="Standard Class"/>
    <s v="PG-18895"/>
    <s v="Paul Gonzalez"/>
    <x v="0"/>
    <s v="United States"/>
    <s v="San Francisco"/>
    <x v="1"/>
    <n v="94109"/>
    <x v="1"/>
    <s v="OFF-PA-10003022"/>
    <x v="1"/>
    <x v="10"/>
    <s v="Xerox 1992"/>
    <n v="35.880000000000003"/>
    <n v="6"/>
    <n v="0"/>
    <n v="17.581200000000003"/>
  </r>
  <r>
    <n v="5701"/>
    <x v="2843"/>
    <x v="0"/>
    <x v="390"/>
    <n v="41605"/>
    <s v="First Class"/>
    <s v="CA-12055"/>
    <s v="Cathy Armstrong"/>
    <x v="2"/>
    <s v="United States"/>
    <s v="Cleveland"/>
    <x v="24"/>
    <n v="44105"/>
    <x v="3"/>
    <s v="OFF-EN-10001532"/>
    <x v="1"/>
    <x v="12"/>
    <s v="Brown Kraft Recycled Envelopes"/>
    <n v="40.752000000000002"/>
    <n v="3"/>
    <n v="0.2"/>
    <n v="15.281999999999998"/>
  </r>
  <r>
    <n v="5702"/>
    <x v="2843"/>
    <x v="0"/>
    <x v="390"/>
    <n v="41605"/>
    <s v="First Class"/>
    <s v="CA-12055"/>
    <s v="Cathy Armstrong"/>
    <x v="2"/>
    <s v="United States"/>
    <s v="Cleveland"/>
    <x v="24"/>
    <n v="44105"/>
    <x v="3"/>
    <s v="TEC-AC-10004855"/>
    <x v="2"/>
    <x v="11"/>
    <s v="V7 USB Numeric Keypad"/>
    <n v="139.96000000000004"/>
    <n v="5"/>
    <n v="0.2"/>
    <n v="-22.743500000000004"/>
  </r>
  <r>
    <n v="5703"/>
    <x v="2844"/>
    <x v="2"/>
    <x v="637"/>
    <n v="40898"/>
    <s v="Standard Class"/>
    <s v="SS-20875"/>
    <s v="Sung Shariari"/>
    <x v="0"/>
    <s v="United States"/>
    <s v="Marion"/>
    <x v="24"/>
    <n v="43302"/>
    <x v="3"/>
    <s v="OFF-AR-10003829"/>
    <x v="1"/>
    <x v="6"/>
    <s v="Newell 35"/>
    <n v="2.6240000000000001"/>
    <n v="1"/>
    <n v="0.2"/>
    <n v="0.29519999999999957"/>
  </r>
  <r>
    <n v="5704"/>
    <x v="2844"/>
    <x v="2"/>
    <x v="637"/>
    <n v="40898"/>
    <s v="Standard Class"/>
    <s v="SS-20875"/>
    <s v="Sung Shariari"/>
    <x v="0"/>
    <s v="United States"/>
    <s v="Marion"/>
    <x v="24"/>
    <n v="43302"/>
    <x v="3"/>
    <s v="FUR-TA-10002645"/>
    <x v="0"/>
    <x v="3"/>
    <s v="Hon Rectangular Conference Tables"/>
    <n v="136.53"/>
    <n v="1"/>
    <n v="0.4"/>
    <n v="-52.336500000000029"/>
  </r>
  <r>
    <n v="5705"/>
    <x v="2844"/>
    <x v="2"/>
    <x v="637"/>
    <n v="40898"/>
    <s v="Standard Class"/>
    <s v="SS-20875"/>
    <s v="Sung Shariari"/>
    <x v="0"/>
    <s v="United States"/>
    <s v="Marion"/>
    <x v="24"/>
    <n v="43302"/>
    <x v="3"/>
    <s v="TEC-AC-10003033"/>
    <x v="2"/>
    <x v="11"/>
    <s v="Plantronics CS510 - Over-the-Head monaural Wireless Headset System"/>
    <n v="263.95999999999998"/>
    <n v="1"/>
    <n v="0.2"/>
    <n v="42.893499999999975"/>
  </r>
  <r>
    <n v="5706"/>
    <x v="2845"/>
    <x v="2"/>
    <x v="935"/>
    <n v="40855"/>
    <s v="Standard Class"/>
    <s v="RP-19390"/>
    <s v="Resi Pölking"/>
    <x v="0"/>
    <s v="United States"/>
    <s v="Fairfield"/>
    <x v="29"/>
    <n v="6824"/>
    <x v="3"/>
    <s v="OFF-SU-10002522"/>
    <x v="1"/>
    <x v="14"/>
    <s v="Acme Kleen Earth Office Shears"/>
    <n v="11.64"/>
    <n v="3"/>
    <n v="0"/>
    <n v="3.3755999999999986"/>
  </r>
  <r>
    <n v="5707"/>
    <x v="2846"/>
    <x v="3"/>
    <x v="585"/>
    <n v="41908"/>
    <s v="Second Class"/>
    <s v="SC-20440"/>
    <s v="Shaun Chance"/>
    <x v="1"/>
    <s v="United States"/>
    <s v="New York City"/>
    <x v="15"/>
    <n v="10009"/>
    <x v="3"/>
    <s v="OFF-BI-10004828"/>
    <x v="1"/>
    <x v="8"/>
    <s v="GBC Poly Designer Binding Covers"/>
    <n v="40.176000000000002"/>
    <n v="3"/>
    <n v="0.2"/>
    <n v="14.563799999999997"/>
  </r>
  <r>
    <n v="5708"/>
    <x v="2847"/>
    <x v="1"/>
    <x v="412"/>
    <n v="41044"/>
    <s v="Standard Class"/>
    <s v="NW-18400"/>
    <s v="Natalie Webber"/>
    <x v="0"/>
    <s v="United States"/>
    <s v="New York City"/>
    <x v="15"/>
    <n v="10024"/>
    <x v="3"/>
    <s v="FUR-FU-10001095"/>
    <x v="0"/>
    <x v="5"/>
    <s v="DAX Black Cherry Wood-Tone Poster Frame"/>
    <n v="79.44"/>
    <n v="3"/>
    <n v="0"/>
    <n v="30.187200000000001"/>
  </r>
  <r>
    <n v="5709"/>
    <x v="2847"/>
    <x v="1"/>
    <x v="412"/>
    <n v="41044"/>
    <s v="Standard Class"/>
    <s v="NW-18400"/>
    <s v="Natalie Webber"/>
    <x v="0"/>
    <s v="United States"/>
    <s v="New York City"/>
    <x v="15"/>
    <n v="10024"/>
    <x v="3"/>
    <s v="OFF-SU-10000157"/>
    <x v="1"/>
    <x v="14"/>
    <s v="Compact Automatic Electric Letter Opener"/>
    <n v="357.93"/>
    <n v="3"/>
    <n v="0"/>
    <n v="7.158600000000007"/>
  </r>
  <r>
    <n v="5710"/>
    <x v="2847"/>
    <x v="1"/>
    <x v="412"/>
    <n v="41044"/>
    <s v="Standard Class"/>
    <s v="NW-18400"/>
    <s v="Natalie Webber"/>
    <x v="0"/>
    <s v="United States"/>
    <s v="New York City"/>
    <x v="15"/>
    <n v="10024"/>
    <x v="3"/>
    <s v="FUR-CH-10002647"/>
    <x v="0"/>
    <x v="1"/>
    <s v="Situations Contoured Folding Chairs, 4/Set"/>
    <n v="127.76400000000001"/>
    <n v="2"/>
    <n v="0.1"/>
    <n v="21.294000000000008"/>
  </r>
  <r>
    <n v="5711"/>
    <x v="2847"/>
    <x v="1"/>
    <x v="412"/>
    <n v="41044"/>
    <s v="Standard Class"/>
    <s v="NW-18400"/>
    <s v="Natalie Webber"/>
    <x v="0"/>
    <s v="United States"/>
    <s v="New York City"/>
    <x v="15"/>
    <n v="10024"/>
    <x v="3"/>
    <s v="TEC-CO-10004115"/>
    <x v="2"/>
    <x v="16"/>
    <s v="Sharp AL-1530CS Digital Copier"/>
    <n v="2799.944"/>
    <n v="7"/>
    <n v="0.2"/>
    <n v="1014.9797"/>
  </r>
  <r>
    <n v="5712"/>
    <x v="2847"/>
    <x v="1"/>
    <x v="412"/>
    <n v="41044"/>
    <s v="Standard Class"/>
    <s v="NW-18400"/>
    <s v="Natalie Webber"/>
    <x v="0"/>
    <s v="United States"/>
    <s v="New York City"/>
    <x v="15"/>
    <n v="10024"/>
    <x v="3"/>
    <s v="OFF-PA-10003363"/>
    <x v="1"/>
    <x v="10"/>
    <s v="Xerox 204"/>
    <n v="19.440000000000001"/>
    <n v="3"/>
    <n v="0"/>
    <n v="9.3312000000000008"/>
  </r>
  <r>
    <n v="5713"/>
    <x v="2848"/>
    <x v="3"/>
    <x v="689"/>
    <n v="41852"/>
    <s v="Same Day"/>
    <s v="KW-16435"/>
    <s v="Katrina Willman"/>
    <x v="0"/>
    <s v="United States"/>
    <s v="Chicago"/>
    <x v="10"/>
    <n v="60653"/>
    <x v="2"/>
    <s v="TEC-PH-10003092"/>
    <x v="2"/>
    <x v="7"/>
    <s v="Motorola L804"/>
    <n v="36.792000000000002"/>
    <n v="1"/>
    <n v="0.2"/>
    <n v="4.1390999999999991"/>
  </r>
  <r>
    <n v="5714"/>
    <x v="2849"/>
    <x v="2"/>
    <x v="72"/>
    <n v="40607"/>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n v="41912"/>
    <s v="Standard Class"/>
    <s v="AG-10900"/>
    <s v="Arthur Gainer"/>
    <x v="0"/>
    <s v="United States"/>
    <s v="Richmond"/>
    <x v="17"/>
    <n v="23223"/>
    <x v="0"/>
    <s v="OFF-ST-10001476"/>
    <x v="1"/>
    <x v="4"/>
    <s v="Steel Personal Filing/Posting Tote"/>
    <n v="177.54999999999998"/>
    <n v="5"/>
    <n v="0"/>
    <n v="47.938500000000005"/>
  </r>
  <r>
    <n v="5716"/>
    <x v="2851"/>
    <x v="1"/>
    <x v="330"/>
    <n v="41194"/>
    <s v="Second Class"/>
    <s v="BM-11650"/>
    <s v="Brian Moss"/>
    <x v="1"/>
    <s v="United States"/>
    <s v="Ann Arbor"/>
    <x v="12"/>
    <n v="48104"/>
    <x v="2"/>
    <s v="TEC-AC-10002049"/>
    <x v="2"/>
    <x v="11"/>
    <s v="Logitech G19 Programmable Gaming Keyboard"/>
    <n v="619.94999999999993"/>
    <n v="5"/>
    <n v="0"/>
    <n v="111.59099999999995"/>
  </r>
  <r>
    <n v="5717"/>
    <x v="2851"/>
    <x v="1"/>
    <x v="330"/>
    <n v="41194"/>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n v="41194"/>
    <s v="Second Class"/>
    <s v="BM-11650"/>
    <s v="Brian Moss"/>
    <x v="1"/>
    <s v="United States"/>
    <s v="Ann Arbor"/>
    <x v="12"/>
    <n v="48104"/>
    <x v="2"/>
    <s v="OFF-EN-10003286"/>
    <x v="1"/>
    <x v="12"/>
    <s v="Staples"/>
    <n v="57.959999999999994"/>
    <n v="7"/>
    <n v="0"/>
    <n v="27.241199999999996"/>
  </r>
  <r>
    <n v="5719"/>
    <x v="2851"/>
    <x v="1"/>
    <x v="330"/>
    <n v="41194"/>
    <s v="Second Class"/>
    <s v="BM-11650"/>
    <s v="Brian Moss"/>
    <x v="1"/>
    <s v="United States"/>
    <s v="Ann Arbor"/>
    <x v="12"/>
    <n v="48104"/>
    <x v="2"/>
    <s v="OFF-AP-10003971"/>
    <x v="1"/>
    <x v="9"/>
    <s v="Belkin 6 Outlet Metallic Surge Strip"/>
    <n v="29.402999999999999"/>
    <n v="3"/>
    <n v="0.1"/>
    <n v="5.2272000000000007"/>
  </r>
  <r>
    <n v="5720"/>
    <x v="2852"/>
    <x v="3"/>
    <x v="1065"/>
    <n v="41732"/>
    <s v="Second Class"/>
    <s v="RD-19720"/>
    <s v="Roger Demir"/>
    <x v="0"/>
    <s v="United States"/>
    <s v="Lafayette"/>
    <x v="14"/>
    <n v="47905"/>
    <x v="2"/>
    <s v="OFF-ST-10001031"/>
    <x v="1"/>
    <x v="4"/>
    <s v="Adjustable Personal File Tote"/>
    <n v="81.400000000000006"/>
    <n v="5"/>
    <n v="0"/>
    <n v="21.164000000000005"/>
  </r>
  <r>
    <n v="5721"/>
    <x v="2853"/>
    <x v="1"/>
    <x v="717"/>
    <n v="41230"/>
    <s v="First Class"/>
    <s v="KB-16585"/>
    <s v="Ken Black"/>
    <x v="1"/>
    <s v="United States"/>
    <s v="Springfield"/>
    <x v="21"/>
    <n v="97477"/>
    <x v="1"/>
    <s v="OFF-FA-10000304"/>
    <x v="1"/>
    <x v="13"/>
    <s v="Advantus Push Pins"/>
    <n v="8.7200000000000006"/>
    <n v="5"/>
    <n v="0.2"/>
    <n v="2.289000000000001"/>
  </r>
  <r>
    <n v="5722"/>
    <x v="2853"/>
    <x v="1"/>
    <x v="717"/>
    <n v="41230"/>
    <s v="First Class"/>
    <s v="KB-16585"/>
    <s v="Ken Black"/>
    <x v="1"/>
    <s v="United States"/>
    <s v="Springfield"/>
    <x v="21"/>
    <n v="97477"/>
    <x v="1"/>
    <s v="TEC-AC-10000358"/>
    <x v="2"/>
    <x v="11"/>
    <s v="Imation Secure Drive + Hardware Encrypted USB flash drive - 16 GB"/>
    <n v="91.176000000000016"/>
    <n v="3"/>
    <n v="0.2"/>
    <n v="4.5587999999999944"/>
  </r>
  <r>
    <n v="5723"/>
    <x v="2853"/>
    <x v="1"/>
    <x v="717"/>
    <n v="41230"/>
    <s v="First Class"/>
    <s v="KB-16585"/>
    <s v="Ken Black"/>
    <x v="1"/>
    <s v="United States"/>
    <s v="Springfield"/>
    <x v="21"/>
    <n v="97477"/>
    <x v="1"/>
    <s v="TEC-AC-10002800"/>
    <x v="2"/>
    <x v="11"/>
    <s v="Plantronics Audio 478 Stereo USB Headset"/>
    <n v="159.96800000000002"/>
    <n v="4"/>
    <n v="0.2"/>
    <n v="29.993999999999986"/>
  </r>
  <r>
    <n v="5724"/>
    <x v="2854"/>
    <x v="0"/>
    <x v="182"/>
    <n v="41548"/>
    <s v="Standard Class"/>
    <s v="DW-13585"/>
    <s v="Dorothy Wardle"/>
    <x v="1"/>
    <s v="United States"/>
    <s v="San Francisco"/>
    <x v="1"/>
    <n v="94109"/>
    <x v="1"/>
    <s v="OFF-PA-10004735"/>
    <x v="1"/>
    <x v="10"/>
    <s v="Xerox 1905"/>
    <n v="12.96"/>
    <n v="2"/>
    <n v="0"/>
    <n v="6.2208000000000006"/>
  </r>
  <r>
    <n v="5725"/>
    <x v="2855"/>
    <x v="2"/>
    <x v="358"/>
    <n v="40813"/>
    <s v="Standard Class"/>
    <s v="VG-21805"/>
    <s v="Vivek Grady"/>
    <x v="1"/>
    <s v="United States"/>
    <s v="Chicago"/>
    <x v="10"/>
    <n v="60653"/>
    <x v="2"/>
    <s v="OFF-ST-10002574"/>
    <x v="1"/>
    <x v="4"/>
    <s v="SAFCO Commercial Wire Shelving, Black"/>
    <n v="331.536"/>
    <n v="3"/>
    <n v="0.2"/>
    <n v="-82.884"/>
  </r>
  <r>
    <n v="5726"/>
    <x v="2856"/>
    <x v="1"/>
    <x v="12"/>
    <n v="41179"/>
    <s v="First Class"/>
    <s v="DR-12880"/>
    <s v="Dan Reichenbach"/>
    <x v="1"/>
    <s v="United States"/>
    <s v="New York City"/>
    <x v="15"/>
    <n v="10011"/>
    <x v="3"/>
    <s v="TEC-AC-10004171"/>
    <x v="2"/>
    <x v="11"/>
    <s v="Razer Kraken 7.1 Surround Sound Over Ear USB Gaming Headset"/>
    <n v="899.91"/>
    <n v="9"/>
    <n v="0"/>
    <n v="395.96040000000005"/>
  </r>
  <r>
    <n v="5727"/>
    <x v="2857"/>
    <x v="1"/>
    <x v="124"/>
    <n v="41037"/>
    <s v="Standard Class"/>
    <s v="AH-10690"/>
    <s v="Anna Häberlin"/>
    <x v="1"/>
    <s v="United States"/>
    <s v="Houston"/>
    <x v="5"/>
    <n v="77095"/>
    <x v="2"/>
    <s v="TEC-PH-10002922"/>
    <x v="2"/>
    <x v="7"/>
    <s v="ShoreTel ShorePhone IP 230 VoIP phone"/>
    <n v="946.34400000000005"/>
    <n v="7"/>
    <n v="0.2"/>
    <n v="118.29299999999989"/>
  </r>
  <r>
    <n v="5728"/>
    <x v="2858"/>
    <x v="3"/>
    <x v="166"/>
    <n v="41987"/>
    <s v="Standard Class"/>
    <s v="JP-15520"/>
    <s v="Jeremy Pistek"/>
    <x v="0"/>
    <s v="United States"/>
    <s v="Madison"/>
    <x v="6"/>
    <n v="53711"/>
    <x v="2"/>
    <s v="TEC-AC-10003023"/>
    <x v="2"/>
    <x v="11"/>
    <s v="Logitech G105 Gaming Keyboard"/>
    <n v="178.10999999999999"/>
    <n v="3"/>
    <n v="0"/>
    <n v="32.059799999999996"/>
  </r>
  <r>
    <n v="5729"/>
    <x v="2858"/>
    <x v="3"/>
    <x v="166"/>
    <n v="41987"/>
    <s v="Standard Class"/>
    <s v="JP-15520"/>
    <s v="Jeremy Pistek"/>
    <x v="0"/>
    <s v="United States"/>
    <s v="Madison"/>
    <x v="6"/>
    <n v="53711"/>
    <x v="2"/>
    <s v="OFF-AP-10003590"/>
    <x v="1"/>
    <x v="9"/>
    <s v="Hoover WindTunnel Plus Canister Vacuum"/>
    <n v="1089.75"/>
    <n v="3"/>
    <n v="0"/>
    <n v="305.13000000000011"/>
  </r>
  <r>
    <n v="5730"/>
    <x v="2858"/>
    <x v="3"/>
    <x v="166"/>
    <n v="41987"/>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n v="41987"/>
    <s v="Standard Class"/>
    <s v="JP-15520"/>
    <s v="Jeremy Pistek"/>
    <x v="0"/>
    <s v="United States"/>
    <s v="Madison"/>
    <x v="6"/>
    <n v="53711"/>
    <x v="2"/>
    <s v="FUR-BO-10003159"/>
    <x v="0"/>
    <x v="0"/>
    <s v="Sauder Camden County Collection Libraries, Planked Cherry Finish"/>
    <n v="459.92"/>
    <n v="4"/>
    <n v="0"/>
    <n v="41.392799999999966"/>
  </r>
  <r>
    <n v="5732"/>
    <x v="2858"/>
    <x v="3"/>
    <x v="166"/>
    <n v="41987"/>
    <s v="Standard Class"/>
    <s v="JP-15520"/>
    <s v="Jeremy Pistek"/>
    <x v="0"/>
    <s v="United States"/>
    <s v="Madison"/>
    <x v="6"/>
    <n v="53711"/>
    <x v="2"/>
    <s v="OFF-PA-10002713"/>
    <x v="1"/>
    <x v="10"/>
    <s v="Adams Phone Message Book, 200 Message Capacity, 8 1/16” x 11”"/>
    <n v="27.52"/>
    <n v="4"/>
    <n v="0"/>
    <n v="12.659199999999998"/>
  </r>
  <r>
    <n v="5733"/>
    <x v="2859"/>
    <x v="3"/>
    <x v="222"/>
    <n v="41823"/>
    <s v="First Class"/>
    <s v="DR-12880"/>
    <s v="Dan Reichenbach"/>
    <x v="1"/>
    <s v="United States"/>
    <s v="Milford"/>
    <x v="29"/>
    <n v="6460"/>
    <x v="3"/>
    <s v="FUR-BO-10002598"/>
    <x v="0"/>
    <x v="0"/>
    <s v="Hon Metal Bookcases, Putty"/>
    <n v="638.82000000000005"/>
    <n v="9"/>
    <n v="0"/>
    <n v="185.25779999999997"/>
  </r>
  <r>
    <n v="5734"/>
    <x v="2859"/>
    <x v="3"/>
    <x v="222"/>
    <n v="41823"/>
    <s v="First Class"/>
    <s v="DR-12880"/>
    <s v="Dan Reichenbach"/>
    <x v="1"/>
    <s v="United States"/>
    <s v="Milford"/>
    <x v="29"/>
    <n v="6460"/>
    <x v="3"/>
    <s v="OFF-SU-10002537"/>
    <x v="1"/>
    <x v="14"/>
    <s v="Acme Box Cutter Scissors"/>
    <n v="30.69"/>
    <n v="3"/>
    <n v="0"/>
    <n v="7.9794000000000018"/>
  </r>
  <r>
    <n v="5735"/>
    <x v="2859"/>
    <x v="3"/>
    <x v="222"/>
    <n v="41823"/>
    <s v="First Class"/>
    <s v="DR-12880"/>
    <s v="Dan Reichenbach"/>
    <x v="1"/>
    <s v="United States"/>
    <s v="Milford"/>
    <x v="29"/>
    <n v="6460"/>
    <x v="3"/>
    <s v="FUR-FU-10003976"/>
    <x v="0"/>
    <x v="5"/>
    <s v="DAX Executive Solid Wood Document Frame, Desktop or Hang, Mahogany, 5 x 7"/>
    <n v="25.16"/>
    <n v="2"/>
    <n v="0"/>
    <n v="8.5543999999999976"/>
  </r>
  <r>
    <n v="5736"/>
    <x v="2860"/>
    <x v="2"/>
    <x v="290"/>
    <n v="40727"/>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n v="40569"/>
    <s v="Standard Class"/>
    <s v="MV-17485"/>
    <s v="Mark Van Huff"/>
    <x v="0"/>
    <s v="United States"/>
    <s v="Los Angeles"/>
    <x v="1"/>
    <n v="90049"/>
    <x v="1"/>
    <s v="OFF-PA-10002893"/>
    <x v="1"/>
    <x v="10"/>
    <s v="Wirebound Service Call Books, 5 1/2&quot; x 4&quot;"/>
    <n v="19.36"/>
    <n v="2"/>
    <n v="0"/>
    <n v="9.2927999999999997"/>
  </r>
  <r>
    <n v="5738"/>
    <x v="2861"/>
    <x v="2"/>
    <x v="407"/>
    <n v="40569"/>
    <s v="Standard Class"/>
    <s v="MV-17485"/>
    <s v="Mark Van Huff"/>
    <x v="0"/>
    <s v="United States"/>
    <s v="Los Angeles"/>
    <x v="1"/>
    <n v="90049"/>
    <x v="1"/>
    <s v="FUR-FU-10003194"/>
    <x v="0"/>
    <x v="5"/>
    <s v="Eldon Expressions Desk Accessory, Wood Pencil Holder, Oak"/>
    <n v="19.3"/>
    <n v="2"/>
    <n v="0"/>
    <n v="5.7899999999999991"/>
  </r>
  <r>
    <n v="5739"/>
    <x v="2862"/>
    <x v="3"/>
    <x v="413"/>
    <n v="41646"/>
    <s v="Standard Class"/>
    <s v="BP-11155"/>
    <s v="Becky Pak"/>
    <x v="0"/>
    <s v="United States"/>
    <s v="San Francisco"/>
    <x v="1"/>
    <n v="94109"/>
    <x v="1"/>
    <s v="OFF-BI-10004233"/>
    <x v="1"/>
    <x v="8"/>
    <s v="GBC Pre-Punched Binding Paper, Plastic, White, 8-1/2&quot; x 11&quot;"/>
    <n v="38.376000000000005"/>
    <n v="3"/>
    <n v="0.2"/>
    <n v="13.4316"/>
  </r>
  <r>
    <n v="5740"/>
    <x v="2863"/>
    <x v="3"/>
    <x v="615"/>
    <n v="41730"/>
    <s v="First Class"/>
    <s v="DH-13075"/>
    <s v="Dave Hallsten"/>
    <x v="1"/>
    <s v="United States"/>
    <s v="Fairfield"/>
    <x v="1"/>
    <n v="94533"/>
    <x v="1"/>
    <s v="OFF-PA-10000232"/>
    <x v="1"/>
    <x v="10"/>
    <s v="Xerox 1975"/>
    <n v="12.96"/>
    <n v="2"/>
    <n v="0"/>
    <n v="6.3504000000000005"/>
  </r>
  <r>
    <n v="5741"/>
    <x v="2863"/>
    <x v="3"/>
    <x v="615"/>
    <n v="41730"/>
    <s v="First Class"/>
    <s v="DH-13075"/>
    <s v="Dave Hallsten"/>
    <x v="1"/>
    <s v="United States"/>
    <s v="Fairfield"/>
    <x v="1"/>
    <n v="94533"/>
    <x v="1"/>
    <s v="FUR-FU-10001095"/>
    <x v="0"/>
    <x v="5"/>
    <s v="DAX Black Cherry Wood-Tone Poster Frame"/>
    <n v="26.48"/>
    <n v="1"/>
    <n v="0"/>
    <n v="10.0624"/>
  </r>
  <r>
    <n v="5742"/>
    <x v="2863"/>
    <x v="3"/>
    <x v="615"/>
    <n v="41730"/>
    <s v="First Class"/>
    <s v="DH-13075"/>
    <s v="Dave Hallsten"/>
    <x v="1"/>
    <s v="United States"/>
    <s v="Fairfield"/>
    <x v="1"/>
    <n v="94533"/>
    <x v="1"/>
    <s v="TEC-MA-10004679"/>
    <x v="2"/>
    <x v="15"/>
    <s v="StarTech.com 10/100 VDSL2 Ethernet Extender Kit"/>
    <n v="532.72"/>
    <n v="2"/>
    <n v="0.2"/>
    <n v="53.271999999999991"/>
  </r>
  <r>
    <n v="5743"/>
    <x v="2863"/>
    <x v="3"/>
    <x v="615"/>
    <n v="41730"/>
    <s v="First Class"/>
    <s v="DH-13075"/>
    <s v="Dave Hallsten"/>
    <x v="1"/>
    <s v="United States"/>
    <s v="Fairfield"/>
    <x v="1"/>
    <n v="94533"/>
    <x v="1"/>
    <s v="OFF-PA-10003651"/>
    <x v="1"/>
    <x v="10"/>
    <s v="Xerox 1968"/>
    <n v="26.72"/>
    <n v="4"/>
    <n v="0"/>
    <n v="12.8256"/>
  </r>
  <r>
    <n v="5744"/>
    <x v="2863"/>
    <x v="3"/>
    <x v="615"/>
    <n v="41730"/>
    <s v="First Class"/>
    <s v="DH-13075"/>
    <s v="Dave Hallsten"/>
    <x v="1"/>
    <s v="United States"/>
    <s v="Fairfield"/>
    <x v="1"/>
    <n v="94533"/>
    <x v="1"/>
    <s v="OFF-PA-10000743"/>
    <x v="1"/>
    <x v="10"/>
    <s v="Xerox 1977"/>
    <n v="20.04"/>
    <n v="3"/>
    <n v="0"/>
    <n v="9.6191999999999993"/>
  </r>
  <r>
    <n v="5745"/>
    <x v="2863"/>
    <x v="3"/>
    <x v="615"/>
    <n v="41730"/>
    <s v="First Class"/>
    <s v="DH-13075"/>
    <s v="Dave Hallsten"/>
    <x v="1"/>
    <s v="United States"/>
    <s v="Fairfield"/>
    <x v="1"/>
    <n v="94533"/>
    <x v="1"/>
    <s v="OFF-ST-10002743"/>
    <x v="1"/>
    <x v="4"/>
    <s v="SAFCO Boltless Steel Shelving"/>
    <n v="795.48"/>
    <n v="7"/>
    <n v="0"/>
    <n v="7.9547999999999632"/>
  </r>
  <r>
    <n v="5746"/>
    <x v="2863"/>
    <x v="3"/>
    <x v="615"/>
    <n v="41730"/>
    <s v="First Class"/>
    <s v="DH-13075"/>
    <s v="Dave Hallsten"/>
    <x v="1"/>
    <s v="United States"/>
    <s v="Fairfield"/>
    <x v="1"/>
    <n v="94533"/>
    <x v="1"/>
    <s v="FUR-FU-10003829"/>
    <x v="0"/>
    <x v="5"/>
    <s v="Stackable Trays"/>
    <n v="21.560000000000002"/>
    <n v="7"/>
    <n v="0"/>
    <n v="6.8991999999999987"/>
  </r>
  <r>
    <n v="5747"/>
    <x v="2864"/>
    <x v="0"/>
    <x v="16"/>
    <n v="41621"/>
    <s v="Standard Class"/>
    <s v="LH-16900"/>
    <s v="Lena Hernandez"/>
    <x v="0"/>
    <s v="United States"/>
    <s v="Greenville"/>
    <x v="3"/>
    <n v="27834"/>
    <x v="0"/>
    <s v="TEC-PH-10002496"/>
    <x v="2"/>
    <x v="7"/>
    <s v="Cisco SPA301"/>
    <n v="249.58400000000003"/>
    <n v="2"/>
    <n v="0.2"/>
    <n v="31.197999999999986"/>
  </r>
  <r>
    <n v="5748"/>
    <x v="2864"/>
    <x v="0"/>
    <x v="16"/>
    <n v="41621"/>
    <s v="Standard Class"/>
    <s v="LH-16900"/>
    <s v="Lena Hernandez"/>
    <x v="0"/>
    <s v="United States"/>
    <s v="Greenville"/>
    <x v="3"/>
    <n v="27834"/>
    <x v="0"/>
    <s v="TEC-AC-10002473"/>
    <x v="2"/>
    <x v="11"/>
    <s v="Maxell 4.7GB DVD-R"/>
    <n v="68.111999999999995"/>
    <n v="3"/>
    <n v="0.2"/>
    <n v="17.879399999999997"/>
  </r>
  <r>
    <n v="5749"/>
    <x v="2864"/>
    <x v="0"/>
    <x v="16"/>
    <n v="41621"/>
    <s v="Standard Class"/>
    <s v="LH-16900"/>
    <s v="Lena Hernandez"/>
    <x v="0"/>
    <s v="United States"/>
    <s v="Greenville"/>
    <x v="3"/>
    <n v="27834"/>
    <x v="0"/>
    <s v="TEC-AC-10004877"/>
    <x v="2"/>
    <x v="11"/>
    <s v="Imation 30456 USB Flash Drive 8GB"/>
    <n v="16.560000000000002"/>
    <n v="3"/>
    <n v="0.2"/>
    <n v="-2.4840000000000018"/>
  </r>
  <r>
    <n v="5750"/>
    <x v="2865"/>
    <x v="3"/>
    <x v="551"/>
    <n v="41966"/>
    <s v="Standard Class"/>
    <s v="DK-13090"/>
    <s v="Dave Kipp"/>
    <x v="0"/>
    <s v="United States"/>
    <s v="Long Beach"/>
    <x v="15"/>
    <n v="11561"/>
    <x v="3"/>
    <s v="TEC-PH-10000923"/>
    <x v="2"/>
    <x v="7"/>
    <s v="Belkin SportFit Armband For iPhone 5s/5c, Fuchsia"/>
    <n v="74.95"/>
    <n v="5"/>
    <n v="0"/>
    <n v="36.725500000000004"/>
  </r>
  <r>
    <n v="5751"/>
    <x v="2866"/>
    <x v="2"/>
    <x v="992"/>
    <n v="40699"/>
    <s v="Standard Class"/>
    <s v="SS-20410"/>
    <s v="Shahid Shariari"/>
    <x v="0"/>
    <s v="United States"/>
    <s v="Buffalo Grove"/>
    <x v="10"/>
    <n v="60089"/>
    <x v="2"/>
    <s v="FUR-TA-10001539"/>
    <x v="0"/>
    <x v="3"/>
    <s v="Chromcraft Rectangular Conference Tables"/>
    <n v="355.45499999999998"/>
    <n v="3"/>
    <n v="0.5"/>
    <n v="-184.83660000000003"/>
  </r>
  <r>
    <n v="5752"/>
    <x v="2867"/>
    <x v="0"/>
    <x v="115"/>
    <n v="41302"/>
    <s v="Standard Class"/>
    <s v="FP-14320"/>
    <s v="Frank Preis"/>
    <x v="0"/>
    <s v="United States"/>
    <s v="San Diego"/>
    <x v="1"/>
    <n v="92037"/>
    <x v="1"/>
    <s v="OFF-LA-10003498"/>
    <x v="1"/>
    <x v="2"/>
    <s v="Avery 475"/>
    <n v="44.400000000000006"/>
    <n v="3"/>
    <n v="0"/>
    <n v="22.200000000000003"/>
  </r>
  <r>
    <n v="5753"/>
    <x v="2867"/>
    <x v="0"/>
    <x v="115"/>
    <n v="41302"/>
    <s v="Standard Class"/>
    <s v="FP-14320"/>
    <s v="Frank Preis"/>
    <x v="0"/>
    <s v="United States"/>
    <s v="San Diego"/>
    <x v="1"/>
    <n v="92037"/>
    <x v="1"/>
    <s v="OFF-LA-10004484"/>
    <x v="1"/>
    <x v="2"/>
    <s v="Avery 476"/>
    <n v="20.65"/>
    <n v="5"/>
    <n v="0"/>
    <n v="9.4989999999999988"/>
  </r>
  <r>
    <n v="5754"/>
    <x v="2868"/>
    <x v="0"/>
    <x v="1066"/>
    <n v="41315"/>
    <s v="Standard Class"/>
    <s v="LC-17050"/>
    <s v="Liz Carlisle"/>
    <x v="0"/>
    <s v="United States"/>
    <s v="Richmond"/>
    <x v="0"/>
    <n v="40475"/>
    <x v="0"/>
    <s v="FUR-CH-10000015"/>
    <x v="0"/>
    <x v="1"/>
    <s v="Hon Multipurpose Stacking Arm Chairs"/>
    <n v="866.4"/>
    <n v="4"/>
    <n v="0"/>
    <n v="225.26400000000001"/>
  </r>
  <r>
    <n v="5755"/>
    <x v="2869"/>
    <x v="1"/>
    <x v="368"/>
    <n v="41002"/>
    <s v="Second Class"/>
    <s v="AS-10240"/>
    <s v="Alan Shonely"/>
    <x v="0"/>
    <s v="United States"/>
    <s v="Springfield"/>
    <x v="17"/>
    <n v="22153"/>
    <x v="0"/>
    <s v="OFF-AR-10003732"/>
    <x v="1"/>
    <x v="6"/>
    <s v="Newell 333"/>
    <n v="5.56"/>
    <n v="2"/>
    <n v="0"/>
    <n v="1.4455999999999998"/>
  </r>
  <r>
    <n v="5756"/>
    <x v="2870"/>
    <x v="2"/>
    <x v="1005"/>
    <n v="40834"/>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n v="40834"/>
    <s v="Standard Class"/>
    <s v="HG-15025"/>
    <s v="Hunter Glantz"/>
    <x v="0"/>
    <s v="United States"/>
    <s v="Fort Worth"/>
    <x v="5"/>
    <n v="76106"/>
    <x v="2"/>
    <s v="TEC-CO-10002095"/>
    <x v="2"/>
    <x v="16"/>
    <s v="Hewlett Packard 610 Color Digital Copier / Printer"/>
    <n v="1999.96"/>
    <n v="5"/>
    <n v="0.2"/>
    <n v="624.98749999999995"/>
  </r>
  <r>
    <n v="5758"/>
    <x v="2871"/>
    <x v="1"/>
    <x v="1067"/>
    <n v="41137"/>
    <s v="Standard Class"/>
    <s v="BW-11065"/>
    <s v="Barry Weirich"/>
    <x v="0"/>
    <s v="United States"/>
    <s v="Raleigh"/>
    <x v="3"/>
    <n v="27604"/>
    <x v="0"/>
    <s v="FUR-FU-10004270"/>
    <x v="0"/>
    <x v="5"/>
    <s v="Executive Impressions 13&quot; Clairmont Wall Clock"/>
    <n v="46.152000000000001"/>
    <n v="3"/>
    <n v="0.2"/>
    <n v="12.114900000000002"/>
  </r>
  <r>
    <n v="5759"/>
    <x v="2872"/>
    <x v="1"/>
    <x v="6"/>
    <n v="41236"/>
    <s v="First Class"/>
    <s v="BH-11710"/>
    <s v="Brosina Hoffman"/>
    <x v="0"/>
    <s v="United States"/>
    <s v="Hialeah"/>
    <x v="2"/>
    <n v="33012"/>
    <x v="0"/>
    <s v="TEC-MA-10000423"/>
    <x v="2"/>
    <x v="15"/>
    <s v="Texas Instruments TI-34 Scientific Calculator"/>
    <n v="32.984999999999999"/>
    <n v="3"/>
    <n v="0.5"/>
    <n v="-1.9791000000000025"/>
  </r>
  <r>
    <n v="5760"/>
    <x v="2873"/>
    <x v="0"/>
    <x v="945"/>
    <n v="41639"/>
    <s v="Same Day"/>
    <s v="JP-16135"/>
    <s v="Julie Prescott"/>
    <x v="2"/>
    <s v="United States"/>
    <s v="Los Angeles"/>
    <x v="1"/>
    <n v="90032"/>
    <x v="1"/>
    <s v="OFF-ST-10001526"/>
    <x v="1"/>
    <x v="4"/>
    <s v="Iceberg Mobile Mega Data/Printer Cart "/>
    <n v="481.32"/>
    <n v="4"/>
    <n v="0"/>
    <n v="125.14319999999998"/>
  </r>
  <r>
    <n v="5761"/>
    <x v="2873"/>
    <x v="0"/>
    <x v="945"/>
    <n v="41639"/>
    <s v="Same Day"/>
    <s v="JP-16135"/>
    <s v="Julie Prescott"/>
    <x v="2"/>
    <s v="United States"/>
    <s v="Los Angeles"/>
    <x v="1"/>
    <n v="90032"/>
    <x v="1"/>
    <s v="OFF-BI-10002194"/>
    <x v="1"/>
    <x v="8"/>
    <s v="Cardinal Hold-It CD Pocket"/>
    <n v="6.3840000000000003"/>
    <n v="1"/>
    <n v="0.2"/>
    <n v="2.1546000000000003"/>
  </r>
  <r>
    <n v="5762"/>
    <x v="2874"/>
    <x v="3"/>
    <x v="801"/>
    <n v="41867"/>
    <s v="First Class"/>
    <s v="JM-16195"/>
    <s v="Justin MacKendrick"/>
    <x v="0"/>
    <s v="United States"/>
    <s v="Lake Forest"/>
    <x v="1"/>
    <n v="92630"/>
    <x v="1"/>
    <s v="OFF-AP-10000828"/>
    <x v="1"/>
    <x v="9"/>
    <s v="Avanti 4.4 Cu. Ft. Refrigerator"/>
    <n v="542.93999999999994"/>
    <n v="3"/>
    <n v="0"/>
    <n v="152.02319999999997"/>
  </r>
  <r>
    <n v="5763"/>
    <x v="2874"/>
    <x v="3"/>
    <x v="801"/>
    <n v="41867"/>
    <s v="First Class"/>
    <s v="JM-16195"/>
    <s v="Justin MacKendrick"/>
    <x v="0"/>
    <s v="United States"/>
    <s v="Lake Forest"/>
    <x v="1"/>
    <n v="92630"/>
    <x v="1"/>
    <s v="FUR-FU-10001473"/>
    <x v="0"/>
    <x v="5"/>
    <s v="DAX Wood Document Frame"/>
    <n v="54.92"/>
    <n v="4"/>
    <n v="0"/>
    <n v="19.7712"/>
  </r>
  <r>
    <n v="5764"/>
    <x v="2875"/>
    <x v="1"/>
    <x v="502"/>
    <n v="41218"/>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n v="41164"/>
    <s v="Second Class"/>
    <s v="MC-17575"/>
    <s v="Matt Collins"/>
    <x v="0"/>
    <s v="United States"/>
    <s v="Seattle"/>
    <x v="4"/>
    <n v="98103"/>
    <x v="1"/>
    <s v="OFF-ST-10003994"/>
    <x v="1"/>
    <x v="4"/>
    <s v="Belkin 19&quot; Center-Weighted Shelf, Gray"/>
    <n v="353.88"/>
    <n v="6"/>
    <n v="0"/>
    <n v="17.693999999999988"/>
  </r>
  <r>
    <n v="5766"/>
    <x v="2877"/>
    <x v="2"/>
    <x v="1068"/>
    <n v="40861"/>
    <s v="Standard Class"/>
    <s v="EB-13870"/>
    <s v="Emily Burns"/>
    <x v="0"/>
    <s v="United States"/>
    <s v="Redding"/>
    <x v="1"/>
    <n v="96003"/>
    <x v="1"/>
    <s v="TEC-PH-10004447"/>
    <x v="2"/>
    <x v="7"/>
    <s v="Toshiba IPT2010-SD IP Telephone"/>
    <n v="333.57600000000002"/>
    <n v="3"/>
    <n v="0.2"/>
    <n v="25.018199999999993"/>
  </r>
  <r>
    <n v="5767"/>
    <x v="2878"/>
    <x v="0"/>
    <x v="750"/>
    <n v="41563"/>
    <s v="Standard Class"/>
    <s v="PM-19135"/>
    <s v="Peter McVee"/>
    <x v="2"/>
    <s v="United States"/>
    <s v="San Antonio"/>
    <x v="5"/>
    <n v="78207"/>
    <x v="2"/>
    <s v="OFF-LA-10004545"/>
    <x v="1"/>
    <x v="2"/>
    <s v="Avery 50"/>
    <n v="60.144000000000005"/>
    <n v="6"/>
    <n v="0.2"/>
    <n v="20.298599999999993"/>
  </r>
  <r>
    <n v="5768"/>
    <x v="2879"/>
    <x v="3"/>
    <x v="565"/>
    <n v="41895"/>
    <s v="Second Class"/>
    <s v="AR-10345"/>
    <s v="Alex Russell"/>
    <x v="1"/>
    <s v="United States"/>
    <s v="Houston"/>
    <x v="5"/>
    <n v="77070"/>
    <x v="2"/>
    <s v="TEC-AC-10003116"/>
    <x v="2"/>
    <x v="11"/>
    <s v="Memorex Froggy Flash Drive 8 GB"/>
    <n v="85.2"/>
    <n v="6"/>
    <n v="0.2"/>
    <n v="20.234999999999996"/>
  </r>
  <r>
    <n v="5769"/>
    <x v="2880"/>
    <x v="1"/>
    <x v="1069"/>
    <n v="40969"/>
    <s v="Standard Class"/>
    <s v="SS-20875"/>
    <s v="Sung Shariari"/>
    <x v="0"/>
    <s v="United States"/>
    <s v="Leominster"/>
    <x v="31"/>
    <n v="1453"/>
    <x v="3"/>
    <s v="OFF-LA-10001641"/>
    <x v="1"/>
    <x v="2"/>
    <s v="Avery 518"/>
    <n v="3.15"/>
    <n v="1"/>
    <n v="0"/>
    <n v="1.512"/>
  </r>
  <r>
    <n v="5770"/>
    <x v="2880"/>
    <x v="1"/>
    <x v="1069"/>
    <n v="40969"/>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n v="41180"/>
    <s v="Standard Class"/>
    <s v="SC-20440"/>
    <s v="Shaun Chance"/>
    <x v="1"/>
    <s v="United States"/>
    <s v="Los Angeles"/>
    <x v="1"/>
    <n v="90032"/>
    <x v="1"/>
    <s v="FUR-FU-10000010"/>
    <x v="0"/>
    <x v="5"/>
    <s v="DAX Value U-Channel Document Frames, Easel Back"/>
    <n v="14.91"/>
    <n v="3"/>
    <n v="0"/>
    <n v="4.6220999999999997"/>
  </r>
  <r>
    <n v="5772"/>
    <x v="2881"/>
    <x v="1"/>
    <x v="496"/>
    <n v="41180"/>
    <s v="Standard Class"/>
    <s v="SC-20440"/>
    <s v="Shaun Chance"/>
    <x v="1"/>
    <s v="United States"/>
    <s v="Los Angeles"/>
    <x v="1"/>
    <n v="90032"/>
    <x v="1"/>
    <s v="OFF-AP-10002651"/>
    <x v="1"/>
    <x v="9"/>
    <s v="Hoover Upright Vacuum With Dirt Cup"/>
    <n v="1158.1199999999999"/>
    <n v="4"/>
    <n v="0"/>
    <n v="335.85479999999984"/>
  </r>
  <r>
    <n v="5773"/>
    <x v="2882"/>
    <x v="1"/>
    <x v="650"/>
    <n v="41244"/>
    <s v="Standard Class"/>
    <s v="EA-14035"/>
    <s v="Erin Ashbrook"/>
    <x v="1"/>
    <s v="United States"/>
    <s v="Springfield"/>
    <x v="25"/>
    <n v="65807"/>
    <x v="2"/>
    <s v="TEC-CO-10002313"/>
    <x v="2"/>
    <x v="16"/>
    <s v="Canon PC1080F Personal Copier"/>
    <n v="599.99"/>
    <n v="1"/>
    <n v="0"/>
    <n v="233.99610000000001"/>
  </r>
  <r>
    <n v="5774"/>
    <x v="2883"/>
    <x v="0"/>
    <x v="1070"/>
    <n v="41524"/>
    <s v="Standard Class"/>
    <s v="TP-21130"/>
    <s v="Theone Pippenger"/>
    <x v="0"/>
    <s v="United States"/>
    <s v="Waco"/>
    <x v="5"/>
    <n v="76706"/>
    <x v="2"/>
    <s v="OFF-ST-10001580"/>
    <x v="1"/>
    <x v="4"/>
    <s v="Super Decoflex Portable Personal File"/>
    <n v="23.968000000000004"/>
    <n v="2"/>
    <n v="0.2"/>
    <n v="2.3967999999999989"/>
  </r>
  <r>
    <n v="5775"/>
    <x v="2884"/>
    <x v="0"/>
    <x v="408"/>
    <n v="41381"/>
    <s v="Standard Class"/>
    <s v="BP-11290"/>
    <s v="Beth Paige"/>
    <x v="0"/>
    <s v="United States"/>
    <s v="Los Angeles"/>
    <x v="1"/>
    <n v="90036"/>
    <x v="1"/>
    <s v="FUR-CH-10001545"/>
    <x v="0"/>
    <x v="1"/>
    <s v="Hon Comfortask Task/Swivel Chairs"/>
    <n v="638.28800000000012"/>
    <n v="7"/>
    <n v="0.2"/>
    <n v="-31.914400000000015"/>
  </r>
  <r>
    <n v="5776"/>
    <x v="2884"/>
    <x v="0"/>
    <x v="408"/>
    <n v="41381"/>
    <s v="Standard Class"/>
    <s v="BP-11290"/>
    <s v="Beth Paige"/>
    <x v="0"/>
    <s v="United States"/>
    <s v="Los Angeles"/>
    <x v="1"/>
    <n v="90036"/>
    <x v="1"/>
    <s v="OFF-BI-10004826"/>
    <x v="1"/>
    <x v="8"/>
    <s v="JM Magazine Binder"/>
    <n v="13.208000000000002"/>
    <n v="1"/>
    <n v="0.2"/>
    <n v="4.6228000000000007"/>
  </r>
  <r>
    <n v="5777"/>
    <x v="2885"/>
    <x v="0"/>
    <x v="429"/>
    <n v="41617"/>
    <s v="Standard Class"/>
    <s v="LM-17065"/>
    <s v="Liz MacKendrick"/>
    <x v="0"/>
    <s v="United States"/>
    <s v="Auburn"/>
    <x v="15"/>
    <n v="13021"/>
    <x v="3"/>
    <s v="OFF-BI-10000301"/>
    <x v="1"/>
    <x v="8"/>
    <s v="GBC Instant Report Kit"/>
    <n v="15.528"/>
    <n v="3"/>
    <n v="0.2"/>
    <n v="5.8230000000000004"/>
  </r>
  <r>
    <n v="5778"/>
    <x v="2886"/>
    <x v="0"/>
    <x v="429"/>
    <n v="41618"/>
    <s v="Standard Class"/>
    <s v="KT-16465"/>
    <s v="Kean Takahito"/>
    <x v="0"/>
    <s v="United States"/>
    <s v="San Francisco"/>
    <x v="1"/>
    <n v="94109"/>
    <x v="1"/>
    <s v="OFF-PA-10000994"/>
    <x v="1"/>
    <x v="10"/>
    <s v="Xerox 1915"/>
    <n v="104.85"/>
    <n v="1"/>
    <n v="0"/>
    <n v="50.327999999999996"/>
  </r>
  <r>
    <n v="5779"/>
    <x v="2887"/>
    <x v="2"/>
    <x v="7"/>
    <n v="40865"/>
    <s v="Standard Class"/>
    <s v="AP-10915"/>
    <s v="Arthur Prichep"/>
    <x v="0"/>
    <s v="United States"/>
    <s v="Los Angeles"/>
    <x v="1"/>
    <n v="90008"/>
    <x v="1"/>
    <s v="OFF-AR-10003156"/>
    <x v="1"/>
    <x v="6"/>
    <s v="50 Colored Long Pencils"/>
    <n v="30.48"/>
    <n v="3"/>
    <n v="0"/>
    <n v="7.9248000000000012"/>
  </r>
  <r>
    <n v="5780"/>
    <x v="2887"/>
    <x v="2"/>
    <x v="7"/>
    <n v="40865"/>
    <s v="Standard Class"/>
    <s v="AP-10915"/>
    <s v="Arthur Prichep"/>
    <x v="0"/>
    <s v="United States"/>
    <s v="Los Angeles"/>
    <x v="1"/>
    <n v="90008"/>
    <x v="1"/>
    <s v="FUR-CH-10000988"/>
    <x v="0"/>
    <x v="1"/>
    <s v="Hon Olson Stacker Stools"/>
    <n v="112.64800000000001"/>
    <n v="1"/>
    <n v="0.2"/>
    <n v="11.264799999999997"/>
  </r>
  <r>
    <n v="5781"/>
    <x v="2888"/>
    <x v="1"/>
    <x v="788"/>
    <n v="41008"/>
    <s v="Standard Class"/>
    <s v="JD-15790"/>
    <s v="John Dryer"/>
    <x v="0"/>
    <s v="United States"/>
    <s v="Los Angeles"/>
    <x v="1"/>
    <n v="90049"/>
    <x v="1"/>
    <s v="TEC-MA-10003329"/>
    <x v="2"/>
    <x v="15"/>
    <s v="Vtech AT&amp;T CL2940 Corded Speakerphone, Black"/>
    <n v="71.975999999999999"/>
    <n v="3"/>
    <n v="0.2"/>
    <n v="24.291899999999998"/>
  </r>
  <r>
    <n v="5782"/>
    <x v="2889"/>
    <x v="1"/>
    <x v="295"/>
    <n v="41259"/>
    <s v="Second Class"/>
    <s v="XP-21865"/>
    <s v="Xylona Preis"/>
    <x v="0"/>
    <s v="United States"/>
    <s v="Chico"/>
    <x v="1"/>
    <n v="95928"/>
    <x v="1"/>
    <s v="OFF-AR-10001547"/>
    <x v="1"/>
    <x v="6"/>
    <s v="Newell 311"/>
    <n v="2.21"/>
    <n v="1"/>
    <n v="0"/>
    <n v="0.59670000000000001"/>
  </r>
  <r>
    <n v="5783"/>
    <x v="2889"/>
    <x v="1"/>
    <x v="295"/>
    <n v="41259"/>
    <s v="Second Class"/>
    <s v="XP-21865"/>
    <s v="Xylona Preis"/>
    <x v="0"/>
    <s v="United States"/>
    <s v="Chico"/>
    <x v="1"/>
    <n v="95928"/>
    <x v="1"/>
    <s v="OFF-EN-10003072"/>
    <x v="1"/>
    <x v="12"/>
    <s v="Peel &amp; Seel Envelopes"/>
    <n v="15.52"/>
    <n v="4"/>
    <n v="0"/>
    <n v="7.4496000000000002"/>
  </r>
  <r>
    <n v="5784"/>
    <x v="2889"/>
    <x v="1"/>
    <x v="295"/>
    <n v="41259"/>
    <s v="Second Class"/>
    <s v="XP-21865"/>
    <s v="Xylona Preis"/>
    <x v="0"/>
    <s v="United States"/>
    <s v="Chico"/>
    <x v="1"/>
    <n v="95928"/>
    <x v="1"/>
    <s v="OFF-PA-10000726"/>
    <x v="1"/>
    <x v="10"/>
    <s v="Black Print Carbonless Snap-Off Rapid Letter, 8 1/2&quot; x 7&quot;"/>
    <n v="36.44"/>
    <n v="4"/>
    <n v="0"/>
    <n v="16.397999999999996"/>
  </r>
  <r>
    <n v="5785"/>
    <x v="2890"/>
    <x v="3"/>
    <x v="280"/>
    <n v="41921"/>
    <s v="Standard Class"/>
    <s v="JK-16090"/>
    <s v="Juliana Krohn"/>
    <x v="0"/>
    <s v="United States"/>
    <s v="Springfield"/>
    <x v="21"/>
    <n v="97477"/>
    <x v="1"/>
    <s v="FUR-BO-10001972"/>
    <x v="0"/>
    <x v="0"/>
    <s v="O'Sullivan 4-Shelf Bookcase in Odessa Pine"/>
    <n v="217.76400000000001"/>
    <n v="6"/>
    <n v="0.7"/>
    <n v="-384.71640000000002"/>
  </r>
  <r>
    <n v="5786"/>
    <x v="2890"/>
    <x v="3"/>
    <x v="280"/>
    <n v="41921"/>
    <s v="Standard Class"/>
    <s v="JK-16090"/>
    <s v="Juliana Krohn"/>
    <x v="0"/>
    <s v="United States"/>
    <s v="Springfield"/>
    <x v="21"/>
    <n v="97477"/>
    <x v="1"/>
    <s v="OFF-SU-10004664"/>
    <x v="1"/>
    <x v="14"/>
    <s v="Acme Softgrip Scissors"/>
    <n v="39.072000000000003"/>
    <n v="6"/>
    <n v="0.2"/>
    <n v="4.3955999999999982"/>
  </r>
  <r>
    <n v="5787"/>
    <x v="2890"/>
    <x v="3"/>
    <x v="280"/>
    <n v="41921"/>
    <s v="Standard Class"/>
    <s v="JK-16090"/>
    <s v="Juliana Krohn"/>
    <x v="0"/>
    <s v="United States"/>
    <s v="Springfield"/>
    <x v="21"/>
    <n v="97477"/>
    <x v="1"/>
    <s v="OFF-BI-10003676"/>
    <x v="1"/>
    <x v="8"/>
    <s v="GBC Standard Recycled Report Covers, Clear Plastic Sheets"/>
    <n v="22.638000000000002"/>
    <n v="7"/>
    <n v="0.7"/>
    <n v="-16.601199999999999"/>
  </r>
  <r>
    <n v="5788"/>
    <x v="2890"/>
    <x v="3"/>
    <x v="280"/>
    <n v="41921"/>
    <s v="Standard Class"/>
    <s v="JK-16090"/>
    <s v="Juliana Krohn"/>
    <x v="0"/>
    <s v="United States"/>
    <s v="Springfield"/>
    <x v="21"/>
    <n v="97477"/>
    <x v="1"/>
    <s v="OFF-AR-10003727"/>
    <x v="1"/>
    <x v="6"/>
    <s v="Berol Giant Pencil Sharpener"/>
    <n v="95.143999999999991"/>
    <n v="7"/>
    <n v="0.2"/>
    <n v="10.703699999999987"/>
  </r>
  <r>
    <n v="5789"/>
    <x v="2891"/>
    <x v="3"/>
    <x v="318"/>
    <n v="41744"/>
    <s v="Second Class"/>
    <s v="MG-18205"/>
    <s v="Mitch Gastineau"/>
    <x v="1"/>
    <s v="United States"/>
    <s v="Jacksonville"/>
    <x v="2"/>
    <n v="32216"/>
    <x v="0"/>
    <s v="FUR-FU-10003829"/>
    <x v="0"/>
    <x v="5"/>
    <s v="Stackable Trays"/>
    <n v="12.320000000000002"/>
    <n v="5"/>
    <n v="0.2"/>
    <n v="1.8479999999999985"/>
  </r>
  <r>
    <n v="5790"/>
    <x v="2891"/>
    <x v="3"/>
    <x v="318"/>
    <n v="41744"/>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n v="41915"/>
    <s v="First Class"/>
    <s v="PG-18820"/>
    <s v="Patrick Gardner"/>
    <x v="0"/>
    <s v="United States"/>
    <s v="Bakersfield"/>
    <x v="1"/>
    <n v="93309"/>
    <x v="1"/>
    <s v="OFF-FA-10002280"/>
    <x v="1"/>
    <x v="13"/>
    <s v="Advantus Plastic Paper Clips"/>
    <n v="35"/>
    <n v="7"/>
    <n v="0"/>
    <n v="16.8"/>
  </r>
  <r>
    <n v="5792"/>
    <x v="2892"/>
    <x v="3"/>
    <x v="365"/>
    <n v="41915"/>
    <s v="First Class"/>
    <s v="PG-18820"/>
    <s v="Patrick Gardner"/>
    <x v="0"/>
    <s v="United States"/>
    <s v="Bakersfield"/>
    <x v="1"/>
    <n v="93309"/>
    <x v="1"/>
    <s v="FUR-CH-10002961"/>
    <x v="0"/>
    <x v="1"/>
    <s v="Leather Task Chair, Black"/>
    <n v="72.784000000000006"/>
    <n v="1"/>
    <n v="0.2"/>
    <n v="0"/>
  </r>
  <r>
    <n v="5793"/>
    <x v="2892"/>
    <x v="3"/>
    <x v="365"/>
    <n v="41915"/>
    <s v="First Class"/>
    <s v="PG-18820"/>
    <s v="Patrick Gardner"/>
    <x v="0"/>
    <s v="United States"/>
    <s v="Bakersfield"/>
    <x v="1"/>
    <n v="93309"/>
    <x v="1"/>
    <s v="OFF-AP-10002578"/>
    <x v="1"/>
    <x v="9"/>
    <s v="Fellowes Premier Superior Surge Suppressor, 10-Outlet, With Phone and Remote"/>
    <n v="97.84"/>
    <n v="2"/>
    <n v="0"/>
    <n v="25.438400000000001"/>
  </r>
  <r>
    <n v="5794"/>
    <x v="2892"/>
    <x v="3"/>
    <x v="365"/>
    <n v="41915"/>
    <s v="First Class"/>
    <s v="PG-18820"/>
    <s v="Patrick Gardner"/>
    <x v="0"/>
    <s v="United States"/>
    <s v="Bakersfield"/>
    <x v="1"/>
    <n v="93309"/>
    <x v="1"/>
    <s v="FUR-FU-10004848"/>
    <x v="0"/>
    <x v="5"/>
    <s v="Howard Miller 13-3/4&quot; Diameter Brushed Chrome Round Wall Clock"/>
    <n v="51.75"/>
    <n v="1"/>
    <n v="0"/>
    <n v="15.524999999999999"/>
  </r>
  <r>
    <n v="5795"/>
    <x v="2892"/>
    <x v="3"/>
    <x v="365"/>
    <n v="41915"/>
    <s v="First Class"/>
    <s v="PG-18820"/>
    <s v="Patrick Gardner"/>
    <x v="0"/>
    <s v="United States"/>
    <s v="Bakersfield"/>
    <x v="1"/>
    <n v="93309"/>
    <x v="1"/>
    <s v="OFF-BI-10003364"/>
    <x v="1"/>
    <x v="8"/>
    <s v="Binding Machine Supplies"/>
    <n v="46.672000000000004"/>
    <n v="2"/>
    <n v="0.2"/>
    <n v="16.3352"/>
  </r>
  <r>
    <n v="5796"/>
    <x v="2893"/>
    <x v="2"/>
    <x v="411"/>
    <n v="40819"/>
    <s v="Second Class"/>
    <s v="LD-17005"/>
    <s v="Lisa DeCherney"/>
    <x v="0"/>
    <s v="United States"/>
    <s v="New York City"/>
    <x v="15"/>
    <n v="10011"/>
    <x v="3"/>
    <s v="OFF-ST-10002615"/>
    <x v="1"/>
    <x v="4"/>
    <s v="Dual Level, Single-Width Filing Carts"/>
    <n v="1395.54"/>
    <n v="9"/>
    <n v="0"/>
    <n v="362.84040000000005"/>
  </r>
  <r>
    <n v="5797"/>
    <x v="2893"/>
    <x v="2"/>
    <x v="411"/>
    <n v="40819"/>
    <s v="Second Class"/>
    <s v="LD-17005"/>
    <s v="Lisa DeCherney"/>
    <x v="0"/>
    <s v="United States"/>
    <s v="New York City"/>
    <x v="15"/>
    <n v="10011"/>
    <x v="3"/>
    <s v="FUR-FU-10000521"/>
    <x v="0"/>
    <x v="5"/>
    <s v="Seth Thomas 14&quot; Putty-Colored Wall Clock"/>
    <n v="117.36"/>
    <n v="4"/>
    <n v="0"/>
    <n v="36.381599999999992"/>
  </r>
  <r>
    <n v="5798"/>
    <x v="2893"/>
    <x v="2"/>
    <x v="411"/>
    <n v="40819"/>
    <s v="Second Class"/>
    <s v="LD-17005"/>
    <s v="Lisa DeCherney"/>
    <x v="0"/>
    <s v="United States"/>
    <s v="New York City"/>
    <x v="15"/>
    <n v="10011"/>
    <x v="3"/>
    <s v="OFF-LA-10000121"/>
    <x v="1"/>
    <x v="2"/>
    <s v="Avery 48"/>
    <n v="18.899999999999999"/>
    <n v="3"/>
    <n v="0"/>
    <n v="8.6939999999999991"/>
  </r>
  <r>
    <n v="5799"/>
    <x v="2893"/>
    <x v="2"/>
    <x v="411"/>
    <n v="40819"/>
    <s v="Second Class"/>
    <s v="LD-17005"/>
    <s v="Lisa DeCherney"/>
    <x v="0"/>
    <s v="United States"/>
    <s v="New York City"/>
    <x v="15"/>
    <n v="10011"/>
    <x v="3"/>
    <s v="OFF-PA-10001289"/>
    <x v="1"/>
    <x v="10"/>
    <s v="White Computer Printout Paper by Universal"/>
    <n v="77.52"/>
    <n v="2"/>
    <n v="0"/>
    <n v="37.9848"/>
  </r>
  <r>
    <n v="5800"/>
    <x v="2894"/>
    <x v="2"/>
    <x v="1071"/>
    <n v="40780"/>
    <s v="Second Class"/>
    <s v="CR-12730"/>
    <s v="Craig Reiter"/>
    <x v="0"/>
    <s v="United States"/>
    <s v="Chicago"/>
    <x v="10"/>
    <n v="60610"/>
    <x v="2"/>
    <s v="FUR-CH-10004495"/>
    <x v="0"/>
    <x v="1"/>
    <s v="Global Leather and Oak Executive Chair, Black"/>
    <n v="421.37200000000001"/>
    <n v="2"/>
    <n v="0.3"/>
    <n v="-6.0196000000000538"/>
  </r>
  <r>
    <n v="5801"/>
    <x v="2895"/>
    <x v="2"/>
    <x v="384"/>
    <n v="40738"/>
    <s v="First Class"/>
    <s v="MN-17935"/>
    <s v="Michael Nguyen"/>
    <x v="0"/>
    <s v="United States"/>
    <s v="El Paso"/>
    <x v="5"/>
    <n v="79907"/>
    <x v="2"/>
    <s v="TEC-PH-10000895"/>
    <x v="2"/>
    <x v="7"/>
    <s v="Polycom VVX 310 VoIP phone"/>
    <n v="575.96800000000007"/>
    <n v="4"/>
    <n v="0.2"/>
    <n v="43.197600000000023"/>
  </r>
  <r>
    <n v="5802"/>
    <x v="2895"/>
    <x v="2"/>
    <x v="384"/>
    <n v="40738"/>
    <s v="First Class"/>
    <s v="MN-17935"/>
    <s v="Michael Nguyen"/>
    <x v="0"/>
    <s v="United States"/>
    <s v="El Paso"/>
    <x v="5"/>
    <n v="79907"/>
    <x v="2"/>
    <s v="OFF-PA-10000552"/>
    <x v="1"/>
    <x v="10"/>
    <s v="Xerox 200"/>
    <n v="10.368000000000002"/>
    <n v="2"/>
    <n v="0.2"/>
    <n v="3.6288"/>
  </r>
  <r>
    <n v="5803"/>
    <x v="2896"/>
    <x v="1"/>
    <x v="204"/>
    <n v="40992"/>
    <s v="First Class"/>
    <s v="RD-19900"/>
    <s v="Ruben Dartt"/>
    <x v="0"/>
    <s v="United States"/>
    <s v="Thousand Oaks"/>
    <x v="1"/>
    <n v="91360"/>
    <x v="1"/>
    <s v="TEC-PH-10000376"/>
    <x v="2"/>
    <x v="7"/>
    <s v="Square Credit Card Reader"/>
    <n v="15.984000000000002"/>
    <n v="2"/>
    <n v="0.2"/>
    <n v="1.1988000000000003"/>
  </r>
  <r>
    <n v="5804"/>
    <x v="2897"/>
    <x v="3"/>
    <x v="605"/>
    <n v="41779"/>
    <s v="Standard Class"/>
    <s v="JP-16135"/>
    <s v="Julie Prescott"/>
    <x v="2"/>
    <s v="United States"/>
    <s v="Springfield"/>
    <x v="24"/>
    <n v="45503"/>
    <x v="3"/>
    <s v="OFF-AR-10003504"/>
    <x v="1"/>
    <x v="6"/>
    <s v="Newell 347"/>
    <n v="10.272000000000002"/>
    <n v="3"/>
    <n v="0.2"/>
    <n v="1.1555999999999984"/>
  </r>
  <r>
    <n v="5805"/>
    <x v="2898"/>
    <x v="3"/>
    <x v="38"/>
    <n v="41963"/>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n v="41963"/>
    <s v="Standard Class"/>
    <s v="KE-16420"/>
    <s v="Katrina Edelman"/>
    <x v="1"/>
    <s v="United States"/>
    <s v="Dallas"/>
    <x v="5"/>
    <n v="75220"/>
    <x v="2"/>
    <s v="FUR-BO-10003441"/>
    <x v="0"/>
    <x v="0"/>
    <s v="Bush Westfield Collection Bookcases, Fully Assembled"/>
    <n v="205.99919999999997"/>
    <n v="3"/>
    <n v="0.32"/>
    <n v="-27.264600000000016"/>
  </r>
  <r>
    <n v="5807"/>
    <x v="2899"/>
    <x v="0"/>
    <x v="913"/>
    <n v="41525"/>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n v="41525"/>
    <s v="Second Class"/>
    <s v="DL-13315"/>
    <s v="Delfina Latchford"/>
    <x v="0"/>
    <s v="United States"/>
    <s v="Knoxville"/>
    <x v="18"/>
    <n v="37918"/>
    <x v="0"/>
    <s v="OFF-AP-10001205"/>
    <x v="1"/>
    <x v="9"/>
    <s v="Belkin 5 Outlet SurgeMaster Power Centers"/>
    <n v="87.168000000000006"/>
    <n v="2"/>
    <n v="0.2"/>
    <n v="8.7168000000000063"/>
  </r>
  <r>
    <n v="5809"/>
    <x v="2899"/>
    <x v="0"/>
    <x v="913"/>
    <n v="41525"/>
    <s v="Second Class"/>
    <s v="DL-13315"/>
    <s v="Delfina Latchford"/>
    <x v="0"/>
    <s v="United States"/>
    <s v="Knoxville"/>
    <x v="18"/>
    <n v="37918"/>
    <x v="0"/>
    <s v="OFF-AR-10002987"/>
    <x v="1"/>
    <x v="6"/>
    <s v="Prismacolor Color Pencil Set"/>
    <n v="31.744"/>
    <n v="2"/>
    <n v="0.2"/>
    <n v="8.3328000000000024"/>
  </r>
  <r>
    <n v="5810"/>
    <x v="2900"/>
    <x v="0"/>
    <x v="1072"/>
    <n v="41316"/>
    <s v="Standard Class"/>
    <s v="KB-16240"/>
    <s v="Karen Bern"/>
    <x v="1"/>
    <s v="United States"/>
    <s v="Chattanooga"/>
    <x v="18"/>
    <n v="37421"/>
    <x v="0"/>
    <s v="FUR-FU-10000723"/>
    <x v="0"/>
    <x v="5"/>
    <s v="Deflect-o EconoMat Studded, No Bevel Mat for Low Pile Carpeting"/>
    <n v="132.22400000000002"/>
    <n v="4"/>
    <n v="0.2"/>
    <n v="-18.180799999999998"/>
  </r>
  <r>
    <n v="5811"/>
    <x v="2901"/>
    <x v="1"/>
    <x v="204"/>
    <n v="40994"/>
    <s v="Standard Class"/>
    <s v="JD-16150"/>
    <s v="Justin Deggeller"/>
    <x v="1"/>
    <s v="United States"/>
    <s v="San Diego"/>
    <x v="1"/>
    <n v="92037"/>
    <x v="1"/>
    <s v="OFF-PA-10003127"/>
    <x v="1"/>
    <x v="10"/>
    <s v="Staples"/>
    <n v="105.52"/>
    <n v="4"/>
    <n v="0"/>
    <n v="48.539199999999994"/>
  </r>
  <r>
    <n v="5812"/>
    <x v="2901"/>
    <x v="1"/>
    <x v="204"/>
    <n v="40994"/>
    <s v="Standard Class"/>
    <s v="JD-16150"/>
    <s v="Justin Deggeller"/>
    <x v="1"/>
    <s v="United States"/>
    <s v="San Diego"/>
    <x v="1"/>
    <n v="92037"/>
    <x v="1"/>
    <s v="FUR-FU-10000747"/>
    <x v="0"/>
    <x v="5"/>
    <s v="Tenex B1-RE Series Chair Mats for Low Pile Carpets"/>
    <n v="91.96"/>
    <n v="2"/>
    <n v="0"/>
    <n v="15.633199999999988"/>
  </r>
  <r>
    <n v="5813"/>
    <x v="2901"/>
    <x v="1"/>
    <x v="204"/>
    <n v="40994"/>
    <s v="Standard Class"/>
    <s v="JD-16150"/>
    <s v="Justin Deggeller"/>
    <x v="1"/>
    <s v="United States"/>
    <s v="San Diego"/>
    <x v="1"/>
    <n v="92037"/>
    <x v="1"/>
    <s v="TEC-PH-10001795"/>
    <x v="2"/>
    <x v="7"/>
    <s v="ClearOne CHATAttach 160 - speaker phone"/>
    <n v="1487.9760000000001"/>
    <n v="3"/>
    <n v="0.2"/>
    <n v="185.99699999999984"/>
  </r>
  <r>
    <n v="5814"/>
    <x v="2902"/>
    <x v="1"/>
    <x v="740"/>
    <n v="41093"/>
    <s v="First Class"/>
    <s v="SR-20740"/>
    <s v="Steven Roelle"/>
    <x v="2"/>
    <s v="United States"/>
    <s v="New York City"/>
    <x v="15"/>
    <n v="10024"/>
    <x v="3"/>
    <s v="OFF-PA-10003797"/>
    <x v="1"/>
    <x v="10"/>
    <s v="Xerox 209"/>
    <n v="19.440000000000001"/>
    <n v="3"/>
    <n v="0"/>
    <n v="9.3312000000000008"/>
  </r>
  <r>
    <n v="5815"/>
    <x v="2903"/>
    <x v="1"/>
    <x v="925"/>
    <n v="41077"/>
    <s v="First Class"/>
    <s v="AC-10450"/>
    <s v="Amy Cox"/>
    <x v="0"/>
    <s v="United States"/>
    <s v="Tampa"/>
    <x v="2"/>
    <n v="33614"/>
    <x v="0"/>
    <s v="TEC-AC-10002718"/>
    <x v="2"/>
    <x v="11"/>
    <s v="Belkin Standard 104 key USB Keyboard"/>
    <n v="11.672000000000001"/>
    <n v="1"/>
    <n v="0.2"/>
    <n v="-0.7295000000000007"/>
  </r>
  <r>
    <n v="5816"/>
    <x v="2904"/>
    <x v="2"/>
    <x v="35"/>
    <n v="40873"/>
    <s v="Same Day"/>
    <s v="LS-17245"/>
    <s v="Lynn Smith"/>
    <x v="0"/>
    <s v="United States"/>
    <s v="Utica"/>
    <x v="15"/>
    <n v="13501"/>
    <x v="3"/>
    <s v="TEC-PH-10002170"/>
    <x v="2"/>
    <x v="7"/>
    <s v="ClearSounds CSC500 Amplified Spirit Phone Corded phone"/>
    <n v="279.95999999999998"/>
    <n v="4"/>
    <n v="0"/>
    <n v="78.388800000000003"/>
  </r>
  <r>
    <n v="5817"/>
    <x v="2904"/>
    <x v="2"/>
    <x v="35"/>
    <n v="40873"/>
    <s v="Same Day"/>
    <s v="LS-17245"/>
    <s v="Lynn Smith"/>
    <x v="0"/>
    <s v="United States"/>
    <s v="Utica"/>
    <x v="15"/>
    <n v="13501"/>
    <x v="3"/>
    <s v="OFF-BI-10001078"/>
    <x v="1"/>
    <x v="8"/>
    <s v="Acco PRESSTEX Data Binder with Storage Hooks, Dark Blue, 14 7/8&quot; X 11&quot;"/>
    <n v="12.912000000000001"/>
    <n v="3"/>
    <n v="0.2"/>
    <n v="4.6806000000000001"/>
  </r>
  <r>
    <n v="5818"/>
    <x v="2904"/>
    <x v="2"/>
    <x v="35"/>
    <n v="40873"/>
    <s v="Same Day"/>
    <s v="LS-17245"/>
    <s v="Lynn Smith"/>
    <x v="0"/>
    <s v="United States"/>
    <s v="Utica"/>
    <x v="15"/>
    <n v="13501"/>
    <x v="3"/>
    <s v="OFF-BI-10001031"/>
    <x v="1"/>
    <x v="8"/>
    <s v="Pressboard Data Binders by Wilson Jones"/>
    <n v="17.088000000000001"/>
    <n v="4"/>
    <n v="0.2"/>
    <n v="5.767199999999999"/>
  </r>
  <r>
    <n v="5819"/>
    <x v="2904"/>
    <x v="2"/>
    <x v="35"/>
    <n v="40873"/>
    <s v="Same Day"/>
    <s v="LS-17245"/>
    <s v="Lynn Smith"/>
    <x v="0"/>
    <s v="United States"/>
    <s v="Utica"/>
    <x v="15"/>
    <n v="13501"/>
    <x v="3"/>
    <s v="OFF-LA-10001158"/>
    <x v="1"/>
    <x v="2"/>
    <s v="Avery Address/Shipping Labels for Typewriters, 4&quot; x 2&quot;"/>
    <n v="93.149999999999991"/>
    <n v="9"/>
    <n v="0"/>
    <n v="44.712000000000003"/>
  </r>
  <r>
    <n v="5820"/>
    <x v="2904"/>
    <x v="2"/>
    <x v="35"/>
    <n v="40873"/>
    <s v="Same Day"/>
    <s v="LS-17245"/>
    <s v="Lynn Smith"/>
    <x v="0"/>
    <s v="United States"/>
    <s v="Utica"/>
    <x v="15"/>
    <n v="13501"/>
    <x v="3"/>
    <s v="OFF-LA-10001613"/>
    <x v="1"/>
    <x v="2"/>
    <s v="Avery File Folder Labels"/>
    <n v="11.52"/>
    <n v="4"/>
    <n v="0"/>
    <n v="5.6448"/>
  </r>
  <r>
    <n v="5821"/>
    <x v="2905"/>
    <x v="3"/>
    <x v="605"/>
    <n v="41778"/>
    <s v="Standard Class"/>
    <s v="CS-12175"/>
    <s v="Charles Sheldon"/>
    <x v="1"/>
    <s v="United States"/>
    <s v="San Francisco"/>
    <x v="1"/>
    <n v="94122"/>
    <x v="1"/>
    <s v="OFF-SU-10000157"/>
    <x v="1"/>
    <x v="14"/>
    <s v="Compact Automatic Electric Letter Opener"/>
    <n v="238.62"/>
    <n v="2"/>
    <n v="0"/>
    <n v="4.7724000000000046"/>
  </r>
  <r>
    <n v="5822"/>
    <x v="2905"/>
    <x v="3"/>
    <x v="605"/>
    <n v="41778"/>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n v="41778"/>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n v="41778"/>
    <s v="Standard Class"/>
    <s v="CS-12175"/>
    <s v="Charles Sheldon"/>
    <x v="1"/>
    <s v="United States"/>
    <s v="San Francisco"/>
    <x v="1"/>
    <n v="94122"/>
    <x v="1"/>
    <s v="OFF-BI-10001900"/>
    <x v="1"/>
    <x v="8"/>
    <s v="DXL Angle-View Binders with Locking Rings, Black"/>
    <n v="19.168000000000003"/>
    <n v="4"/>
    <n v="0.2"/>
    <n v="6.4691999999999998"/>
  </r>
  <r>
    <n v="5825"/>
    <x v="2906"/>
    <x v="2"/>
    <x v="1073"/>
    <n v="40665"/>
    <s v="Same Day"/>
    <s v="AR-10510"/>
    <s v="Andrew Roberts"/>
    <x v="0"/>
    <s v="United States"/>
    <s v="Columbus"/>
    <x v="24"/>
    <n v="43229"/>
    <x v="3"/>
    <s v="OFF-AP-10003971"/>
    <x v="1"/>
    <x v="9"/>
    <s v="Belkin 6 Outlet Metallic Surge Strip"/>
    <n v="26.136000000000003"/>
    <n v="3"/>
    <n v="0.2"/>
    <n v="1.9602000000000004"/>
  </r>
  <r>
    <n v="5826"/>
    <x v="2907"/>
    <x v="3"/>
    <x v="213"/>
    <n v="41889"/>
    <s v="Second Class"/>
    <s v="KB-16405"/>
    <s v="Katrina Bavinger"/>
    <x v="2"/>
    <s v="United States"/>
    <s v="New York City"/>
    <x v="15"/>
    <n v="10035"/>
    <x v="3"/>
    <s v="OFF-PA-10000418"/>
    <x v="1"/>
    <x v="10"/>
    <s v="Xerox 189"/>
    <n v="419.4"/>
    <n v="4"/>
    <n v="0"/>
    <n v="201.31199999999998"/>
  </r>
  <r>
    <n v="5827"/>
    <x v="2907"/>
    <x v="3"/>
    <x v="213"/>
    <n v="41889"/>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n v="41889"/>
    <s v="Second Class"/>
    <s v="KB-16405"/>
    <s v="Katrina Bavinger"/>
    <x v="2"/>
    <s v="United States"/>
    <s v="New York City"/>
    <x v="15"/>
    <n v="10035"/>
    <x v="3"/>
    <s v="FUR-CH-10004860"/>
    <x v="0"/>
    <x v="1"/>
    <s v="Global Low Back Tilter Chair"/>
    <n v="181.76400000000001"/>
    <n v="2"/>
    <n v="0.1"/>
    <n v="-8.0784000000000198"/>
  </r>
  <r>
    <n v="5829"/>
    <x v="2907"/>
    <x v="3"/>
    <x v="213"/>
    <n v="41889"/>
    <s v="Second Class"/>
    <s v="KB-16405"/>
    <s v="Katrina Bavinger"/>
    <x v="2"/>
    <s v="United States"/>
    <s v="New York City"/>
    <x v="15"/>
    <n v="10035"/>
    <x v="3"/>
    <s v="OFF-AR-10003251"/>
    <x v="1"/>
    <x v="6"/>
    <s v="Prang Drawing Pencil Set"/>
    <n v="5.56"/>
    <n v="2"/>
    <n v="0"/>
    <n v="2.2239999999999998"/>
  </r>
  <r>
    <n v="5830"/>
    <x v="2908"/>
    <x v="0"/>
    <x v="275"/>
    <n v="41616"/>
    <s v="Standard Class"/>
    <s v="MM-17920"/>
    <s v="Michael Moore"/>
    <x v="0"/>
    <s v="United States"/>
    <s v="Richmond"/>
    <x v="14"/>
    <n v="47374"/>
    <x v="2"/>
    <s v="FUR-TA-10004575"/>
    <x v="0"/>
    <x v="3"/>
    <s v="Hon 5100 Series Wood Tables"/>
    <n v="581.96"/>
    <n v="2"/>
    <n v="0"/>
    <n v="104.75279999999998"/>
  </r>
  <r>
    <n v="5831"/>
    <x v="2908"/>
    <x v="0"/>
    <x v="275"/>
    <n v="41616"/>
    <s v="Standard Class"/>
    <s v="MM-17920"/>
    <s v="Michael Moore"/>
    <x v="0"/>
    <s v="United States"/>
    <s v="Richmond"/>
    <x v="14"/>
    <n v="47374"/>
    <x v="2"/>
    <s v="FUR-CH-10004754"/>
    <x v="0"/>
    <x v="1"/>
    <s v="Global Stack Chair with Arms, Black"/>
    <n v="29.98"/>
    <n v="1"/>
    <n v="0"/>
    <n v="8.0945999999999998"/>
  </r>
  <r>
    <n v="5832"/>
    <x v="2909"/>
    <x v="1"/>
    <x v="1074"/>
    <n v="41112"/>
    <s v="Standard Class"/>
    <s v="RF-19735"/>
    <s v="Roland Fjeld"/>
    <x v="0"/>
    <s v="United States"/>
    <s v="San Diego"/>
    <x v="1"/>
    <n v="92105"/>
    <x v="1"/>
    <s v="TEC-AC-10003095"/>
    <x v="2"/>
    <x v="11"/>
    <s v="Logitech G35 7.1-Channel Surround Sound Headset"/>
    <n v="519.96"/>
    <n v="4"/>
    <n v="0"/>
    <n v="176.78640000000001"/>
  </r>
  <r>
    <n v="5833"/>
    <x v="2910"/>
    <x v="0"/>
    <x v="658"/>
    <n v="41482"/>
    <s v="Standard Class"/>
    <s v="BP-11290"/>
    <s v="Beth Paige"/>
    <x v="0"/>
    <s v="United States"/>
    <s v="Concord"/>
    <x v="3"/>
    <n v="28027"/>
    <x v="0"/>
    <s v="OFF-LA-10000262"/>
    <x v="1"/>
    <x v="2"/>
    <s v="Avery 494"/>
    <n v="6.2640000000000002"/>
    <n v="3"/>
    <n v="0.2"/>
    <n v="2.0358000000000001"/>
  </r>
  <r>
    <n v="5834"/>
    <x v="2910"/>
    <x v="0"/>
    <x v="658"/>
    <n v="41482"/>
    <s v="Standard Class"/>
    <s v="BP-11290"/>
    <s v="Beth Paige"/>
    <x v="0"/>
    <s v="United States"/>
    <s v="Concord"/>
    <x v="3"/>
    <n v="28027"/>
    <x v="0"/>
    <s v="FUR-CH-10002961"/>
    <x v="0"/>
    <x v="1"/>
    <s v="Leather Task Chair, Black"/>
    <n v="363.92"/>
    <n v="5"/>
    <n v="0.2"/>
    <n v="0"/>
  </r>
  <r>
    <n v="5835"/>
    <x v="2911"/>
    <x v="1"/>
    <x v="988"/>
    <n v="41076"/>
    <s v="Standard Class"/>
    <s v="MJ-17740"/>
    <s v="Max Jones"/>
    <x v="0"/>
    <s v="United States"/>
    <s v="Miami"/>
    <x v="2"/>
    <n v="33178"/>
    <x v="0"/>
    <s v="OFF-BI-10003876"/>
    <x v="1"/>
    <x v="8"/>
    <s v="Green Canvas Binder for 8-1/2&quot; x 14&quot; Sheets"/>
    <n v="64.2"/>
    <n v="5"/>
    <n v="0.7"/>
    <n v="-42.799999999999983"/>
  </r>
  <r>
    <n v="5836"/>
    <x v="2911"/>
    <x v="1"/>
    <x v="988"/>
    <n v="41076"/>
    <s v="Standard Class"/>
    <s v="MJ-17740"/>
    <s v="Max Jones"/>
    <x v="0"/>
    <s v="United States"/>
    <s v="Miami"/>
    <x v="2"/>
    <n v="33178"/>
    <x v="0"/>
    <s v="OFF-BI-10002133"/>
    <x v="1"/>
    <x v="8"/>
    <s v="Wilson Jones Elliptical Ring 3 1/2&quot; Capacity Binders, 800 sheets"/>
    <n v="38.520000000000003"/>
    <n v="3"/>
    <n v="0.7"/>
    <n v="-26.963999999999999"/>
  </r>
  <r>
    <n v="5837"/>
    <x v="2911"/>
    <x v="1"/>
    <x v="988"/>
    <n v="41076"/>
    <s v="Standard Class"/>
    <s v="MJ-17740"/>
    <s v="Max Jones"/>
    <x v="0"/>
    <s v="United States"/>
    <s v="Miami"/>
    <x v="2"/>
    <n v="33178"/>
    <x v="0"/>
    <s v="TEC-AC-10004396"/>
    <x v="2"/>
    <x v="11"/>
    <s v="Logitech Keyboard K120"/>
    <n v="72.599999999999994"/>
    <n v="5"/>
    <n v="0.2"/>
    <n v="-8.1674999999999933"/>
  </r>
  <r>
    <n v="5838"/>
    <x v="2912"/>
    <x v="3"/>
    <x v="344"/>
    <n v="41977"/>
    <s v="Standard Class"/>
    <s v="DO-13645"/>
    <s v="Doug O'Connell"/>
    <x v="0"/>
    <s v="United States"/>
    <s v="Los Angeles"/>
    <x v="1"/>
    <n v="90036"/>
    <x v="1"/>
    <s v="TEC-PH-10004100"/>
    <x v="2"/>
    <x v="7"/>
    <s v="Griffin GC17055 Auxiliary Audio Cable"/>
    <n v="57.567999999999998"/>
    <n v="4"/>
    <n v="0.2"/>
    <n v="5.7568000000000019"/>
  </r>
  <r>
    <n v="5839"/>
    <x v="2913"/>
    <x v="1"/>
    <x v="1075"/>
    <n v="41002"/>
    <s v="Standard Class"/>
    <s v="MV-17485"/>
    <s v="Mark Van Huff"/>
    <x v="0"/>
    <s v="United States"/>
    <s v="Seattle"/>
    <x v="4"/>
    <n v="98115"/>
    <x v="1"/>
    <s v="OFF-ST-10000636"/>
    <x v="1"/>
    <x v="4"/>
    <s v="Rogers Profile Extra Capacity Storage Tub"/>
    <n v="83.699999999999989"/>
    <n v="5"/>
    <n v="0"/>
    <n v="3.3479999999999954"/>
  </r>
  <r>
    <n v="5840"/>
    <x v="2914"/>
    <x v="1"/>
    <x v="357"/>
    <n v="41178"/>
    <s v="Second Class"/>
    <s v="MG-17875"/>
    <s v="Michael Grace"/>
    <x v="2"/>
    <s v="United States"/>
    <s v="Arlington"/>
    <x v="17"/>
    <n v="22204"/>
    <x v="0"/>
    <s v="OFF-PA-10001972"/>
    <x v="1"/>
    <x v="10"/>
    <s v="Xerox 214"/>
    <n v="32.400000000000006"/>
    <n v="5"/>
    <n v="0"/>
    <n v="15.552000000000001"/>
  </r>
  <r>
    <n v="5841"/>
    <x v="2914"/>
    <x v="1"/>
    <x v="357"/>
    <n v="41178"/>
    <s v="Second Class"/>
    <s v="MG-17875"/>
    <s v="Michael Grace"/>
    <x v="2"/>
    <s v="United States"/>
    <s v="Arlington"/>
    <x v="17"/>
    <n v="22204"/>
    <x v="0"/>
    <s v="FUR-FU-10002554"/>
    <x v="0"/>
    <x v="5"/>
    <s v="Westinghouse Floor Lamp with Metal Mesh Shade, Black"/>
    <n v="47.98"/>
    <n v="2"/>
    <n v="0"/>
    <n v="11.035399999999996"/>
  </r>
  <r>
    <n v="5842"/>
    <x v="2915"/>
    <x v="1"/>
    <x v="972"/>
    <n v="41234"/>
    <s v="Standard Class"/>
    <s v="BS-11665"/>
    <s v="Brian Stugart"/>
    <x v="0"/>
    <s v="United States"/>
    <s v="San Diego"/>
    <x v="1"/>
    <n v="92105"/>
    <x v="1"/>
    <s v="TEC-PH-10003174"/>
    <x v="2"/>
    <x v="7"/>
    <s v="RCA ViSYS 25825 Wireless digital phone"/>
    <n v="415.96800000000007"/>
    <n v="4"/>
    <n v="0.2"/>
    <n v="51.995999999999981"/>
  </r>
  <r>
    <n v="5843"/>
    <x v="2915"/>
    <x v="1"/>
    <x v="972"/>
    <n v="41234"/>
    <s v="Standard Class"/>
    <s v="BS-11665"/>
    <s v="Brian Stugart"/>
    <x v="0"/>
    <s v="United States"/>
    <s v="San Diego"/>
    <x v="1"/>
    <n v="92105"/>
    <x v="1"/>
    <s v="OFF-ST-10001418"/>
    <x v="1"/>
    <x v="4"/>
    <s v="Carina Media Storage Towers in Natural &amp; Black"/>
    <n v="304.89999999999998"/>
    <n v="5"/>
    <n v="0"/>
    <n v="6.097999999999999"/>
  </r>
  <r>
    <n v="5844"/>
    <x v="2915"/>
    <x v="1"/>
    <x v="972"/>
    <n v="41234"/>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n v="41234"/>
    <s v="Standard Class"/>
    <s v="BS-11665"/>
    <s v="Brian Stugart"/>
    <x v="0"/>
    <s v="United States"/>
    <s v="San Diego"/>
    <x v="1"/>
    <n v="92105"/>
    <x v="1"/>
    <s v="OFF-ST-10000129"/>
    <x v="1"/>
    <x v="4"/>
    <s v="Fellowes Recycled Storage Drawers"/>
    <n v="777.21"/>
    <n v="7"/>
    <n v="0"/>
    <n v="54.404699999999963"/>
  </r>
  <r>
    <n v="5846"/>
    <x v="2915"/>
    <x v="1"/>
    <x v="972"/>
    <n v="41234"/>
    <s v="Standard Class"/>
    <s v="BS-11665"/>
    <s v="Brian Stugart"/>
    <x v="0"/>
    <s v="United States"/>
    <s v="San Diego"/>
    <x v="1"/>
    <n v="92105"/>
    <x v="1"/>
    <s v="OFF-PA-10001639"/>
    <x v="1"/>
    <x v="10"/>
    <s v="Xerox 203"/>
    <n v="32.400000000000006"/>
    <n v="5"/>
    <n v="0"/>
    <n v="15.552000000000001"/>
  </r>
  <r>
    <n v="5847"/>
    <x v="2915"/>
    <x v="1"/>
    <x v="972"/>
    <n v="41234"/>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n v="41234"/>
    <s v="Standard Class"/>
    <s v="BS-11665"/>
    <s v="Brian Stugart"/>
    <x v="0"/>
    <s v="United States"/>
    <s v="San Diego"/>
    <x v="1"/>
    <n v="92105"/>
    <x v="1"/>
    <s v="FUR-FU-10001591"/>
    <x v="0"/>
    <x v="5"/>
    <s v="Advantus Panel Wall Certificate Holder - 8.5x11"/>
    <n v="36.599999999999994"/>
    <n v="3"/>
    <n v="0"/>
    <n v="15.372000000000002"/>
  </r>
  <r>
    <n v="5849"/>
    <x v="2916"/>
    <x v="1"/>
    <x v="113"/>
    <n v="41227"/>
    <s v="Standard Class"/>
    <s v="PO-19180"/>
    <s v="Philisse Overcash"/>
    <x v="2"/>
    <s v="United States"/>
    <s v="Roseville"/>
    <x v="11"/>
    <n v="55113"/>
    <x v="2"/>
    <s v="OFF-AP-10003849"/>
    <x v="1"/>
    <x v="9"/>
    <s v="Hoover Shoulder Vac Commercial Portable Vacuum"/>
    <n v="715.64"/>
    <n v="2"/>
    <n v="0"/>
    <n v="178.90999999999997"/>
  </r>
  <r>
    <n v="5850"/>
    <x v="2916"/>
    <x v="1"/>
    <x v="113"/>
    <n v="41227"/>
    <s v="Standard Class"/>
    <s v="PO-19180"/>
    <s v="Philisse Overcash"/>
    <x v="2"/>
    <s v="United States"/>
    <s v="Roseville"/>
    <x v="11"/>
    <n v="55113"/>
    <x v="2"/>
    <s v="OFF-ST-10000078"/>
    <x v="1"/>
    <x v="4"/>
    <s v="Tennsco 6- and 18-Compartment Lockers"/>
    <n v="795.51"/>
    <n v="3"/>
    <n v="0"/>
    <n v="143.19179999999994"/>
  </r>
  <r>
    <n v="5851"/>
    <x v="2916"/>
    <x v="1"/>
    <x v="113"/>
    <n v="41227"/>
    <s v="Standard Class"/>
    <s v="PO-19180"/>
    <s v="Philisse Overcash"/>
    <x v="2"/>
    <s v="United States"/>
    <s v="Roseville"/>
    <x v="11"/>
    <n v="55113"/>
    <x v="2"/>
    <s v="TEC-CO-10001571"/>
    <x v="2"/>
    <x v="16"/>
    <s v="Sharp 1540cs Digital Laser Copier"/>
    <n v="549.99"/>
    <n v="1"/>
    <n v="0"/>
    <n v="274.995"/>
  </r>
  <r>
    <n v="5852"/>
    <x v="2916"/>
    <x v="1"/>
    <x v="113"/>
    <n v="41227"/>
    <s v="Standard Class"/>
    <s v="PO-19180"/>
    <s v="Philisse Overcash"/>
    <x v="2"/>
    <s v="United States"/>
    <s v="Roseville"/>
    <x v="11"/>
    <n v="55113"/>
    <x v="2"/>
    <s v="OFF-BI-10001658"/>
    <x v="1"/>
    <x v="8"/>
    <s v="GBC Standard Therm-A-Bind Covers"/>
    <n v="74.760000000000005"/>
    <n v="3"/>
    <n v="0"/>
    <n v="34.389600000000002"/>
  </r>
  <r>
    <n v="5853"/>
    <x v="2916"/>
    <x v="1"/>
    <x v="113"/>
    <n v="41227"/>
    <s v="Standard Class"/>
    <s v="PO-19180"/>
    <s v="Philisse Overcash"/>
    <x v="2"/>
    <s v="United States"/>
    <s v="Roseville"/>
    <x v="11"/>
    <n v="55113"/>
    <x v="2"/>
    <s v="FUR-FU-10004351"/>
    <x v="0"/>
    <x v="5"/>
    <s v="Staples"/>
    <n v="29.22"/>
    <n v="3"/>
    <n v="0"/>
    <n v="12.856800000000002"/>
  </r>
  <r>
    <n v="5854"/>
    <x v="2917"/>
    <x v="2"/>
    <x v="1076"/>
    <n v="40800"/>
    <s v="Standard Class"/>
    <s v="DA-13450"/>
    <s v="Dianna Arnett"/>
    <x v="2"/>
    <s v="United States"/>
    <s v="Virginia Beach"/>
    <x v="17"/>
    <n v="23464"/>
    <x v="0"/>
    <s v="OFF-BI-10003314"/>
    <x v="1"/>
    <x v="8"/>
    <s v="Tuff Stuff Recycled Round Ring Binders"/>
    <n v="9.64"/>
    <n v="2"/>
    <n v="0"/>
    <n v="4.7236000000000002"/>
  </r>
  <r>
    <n v="5855"/>
    <x v="2918"/>
    <x v="1"/>
    <x v="1077"/>
    <n v="4113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n v="41132"/>
    <s v="Standard Class"/>
    <s v="AH-10690"/>
    <s v="Anna Häberlin"/>
    <x v="1"/>
    <s v="United States"/>
    <s v="Dallas"/>
    <x v="5"/>
    <n v="75220"/>
    <x v="2"/>
    <s v="OFF-SU-10003567"/>
    <x v="1"/>
    <x v="14"/>
    <s v="Stiletto Hand Letter Openers"/>
    <n v="23.04"/>
    <n v="3"/>
    <n v="0.2"/>
    <n v="-4.895999999999999"/>
  </r>
  <r>
    <n v="5857"/>
    <x v="2918"/>
    <x v="1"/>
    <x v="1077"/>
    <n v="41132"/>
    <s v="Standard Class"/>
    <s v="AH-10690"/>
    <s v="Anna Häberlin"/>
    <x v="1"/>
    <s v="United States"/>
    <s v="Dallas"/>
    <x v="5"/>
    <n v="75220"/>
    <x v="2"/>
    <s v="OFF-BI-10002982"/>
    <x v="1"/>
    <x v="8"/>
    <s v="Avery Self-Adhesive Photo Pockets for Polaroid Photos"/>
    <n v="1.3619999999999997"/>
    <n v="1"/>
    <n v="0.8"/>
    <n v="-2.1792000000000007"/>
  </r>
  <r>
    <n v="5858"/>
    <x v="2918"/>
    <x v="1"/>
    <x v="1077"/>
    <n v="41132"/>
    <s v="Standard Class"/>
    <s v="AH-10690"/>
    <s v="Anna Häberlin"/>
    <x v="1"/>
    <s v="United States"/>
    <s v="Dallas"/>
    <x v="5"/>
    <n v="75220"/>
    <x v="2"/>
    <s v="FUR-FU-10002364"/>
    <x v="0"/>
    <x v="5"/>
    <s v="Eldon Expressions Wood Desk Accessories, Oak"/>
    <n v="14.76"/>
    <n v="5"/>
    <n v="0.6"/>
    <n v="-11.439000000000004"/>
  </r>
  <r>
    <n v="5859"/>
    <x v="2919"/>
    <x v="3"/>
    <x v="213"/>
    <n v="4189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n v="41221"/>
    <s v="Standard Class"/>
    <s v="MS-17530"/>
    <s v="MaryBeth Skach"/>
    <x v="0"/>
    <s v="United States"/>
    <s v="Conway"/>
    <x v="36"/>
    <n v="72032"/>
    <x v="0"/>
    <s v="FUR-TA-10002530"/>
    <x v="0"/>
    <x v="3"/>
    <s v="Iceberg OfficeWorks 42&quot; Round Tables"/>
    <n v="301.95999999999998"/>
    <n v="2"/>
    <n v="0"/>
    <n v="45.293999999999983"/>
  </r>
  <r>
    <n v="5861"/>
    <x v="2921"/>
    <x v="1"/>
    <x v="1078"/>
    <n v="41033"/>
    <s v="Second Class"/>
    <s v="JK-15640"/>
    <s v="Jim Kriz"/>
    <x v="2"/>
    <s v="United States"/>
    <s v="Philadelphia"/>
    <x v="9"/>
    <n v="19120"/>
    <x v="3"/>
    <s v="OFF-PA-10001526"/>
    <x v="1"/>
    <x v="10"/>
    <s v="Xerox 1949"/>
    <n v="7.9680000000000009"/>
    <n v="2"/>
    <n v="0.2"/>
    <n v="2.8884000000000007"/>
  </r>
  <r>
    <n v="5862"/>
    <x v="2922"/>
    <x v="0"/>
    <x v="766"/>
    <n v="41399"/>
    <s v="Second Class"/>
    <s v="CM-12235"/>
    <s v="Chris McAfee"/>
    <x v="0"/>
    <s v="United States"/>
    <s v="Little Rock"/>
    <x v="36"/>
    <n v="72209"/>
    <x v="0"/>
    <s v="OFF-PA-10001497"/>
    <x v="1"/>
    <x v="10"/>
    <s v="Xerox 1914"/>
    <n v="109.92"/>
    <n v="2"/>
    <n v="0"/>
    <n v="53.860799999999998"/>
  </r>
  <r>
    <n v="5863"/>
    <x v="2922"/>
    <x v="0"/>
    <x v="766"/>
    <n v="41399"/>
    <s v="Second Class"/>
    <s v="CM-12235"/>
    <s v="Chris McAfee"/>
    <x v="0"/>
    <s v="United States"/>
    <s v="Little Rock"/>
    <x v="36"/>
    <n v="72209"/>
    <x v="0"/>
    <s v="OFF-PA-10003936"/>
    <x v="1"/>
    <x v="10"/>
    <s v="Xerox 1994"/>
    <n v="19.440000000000001"/>
    <n v="3"/>
    <n v="0"/>
    <n v="9.3312000000000008"/>
  </r>
  <r>
    <n v="5864"/>
    <x v="2922"/>
    <x v="0"/>
    <x v="766"/>
    <n v="41399"/>
    <s v="Second Class"/>
    <s v="CM-12235"/>
    <s v="Chris McAfee"/>
    <x v="0"/>
    <s v="United States"/>
    <s v="Little Rock"/>
    <x v="36"/>
    <n v="72209"/>
    <x v="0"/>
    <s v="OFF-AR-10000716"/>
    <x v="1"/>
    <x v="6"/>
    <s v="DIXON Ticonderoga Erasable Checking Pencils"/>
    <n v="11.16"/>
    <n v="2"/>
    <n v="0"/>
    <n v="4.3524000000000003"/>
  </r>
  <r>
    <n v="5865"/>
    <x v="2923"/>
    <x v="2"/>
    <x v="79"/>
    <n v="40762"/>
    <s v="Second Class"/>
    <s v="RS-19420"/>
    <s v="Ricardo Sperren"/>
    <x v="1"/>
    <s v="United States"/>
    <s v="Meriden"/>
    <x v="29"/>
    <n v="6450"/>
    <x v="3"/>
    <s v="OFF-AP-10002765"/>
    <x v="1"/>
    <x v="9"/>
    <s v="Fellowes Advanced Computer Series Surge Protectors"/>
    <n v="79.47"/>
    <n v="3"/>
    <n v="0"/>
    <n v="22.251600000000003"/>
  </r>
  <r>
    <n v="5866"/>
    <x v="2923"/>
    <x v="2"/>
    <x v="79"/>
    <n v="40762"/>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n v="40762"/>
    <s v="Second Class"/>
    <s v="RS-19420"/>
    <s v="Ricardo Sperren"/>
    <x v="1"/>
    <s v="United States"/>
    <s v="Meriden"/>
    <x v="29"/>
    <n v="6450"/>
    <x v="3"/>
    <s v="FUR-CH-10002335"/>
    <x v="0"/>
    <x v="1"/>
    <s v="Hon GuestStacker Chair"/>
    <n v="1133.3499999999999"/>
    <n v="5"/>
    <n v="0"/>
    <n v="294.67100000000005"/>
  </r>
  <r>
    <n v="5868"/>
    <x v="2924"/>
    <x v="0"/>
    <x v="810"/>
    <n v="41282"/>
    <s v="Standard Class"/>
    <s v="BP-11185"/>
    <s v="Ben Peterman"/>
    <x v="1"/>
    <s v="United States"/>
    <s v="Philadelphia"/>
    <x v="9"/>
    <n v="19143"/>
    <x v="3"/>
    <s v="OFF-AR-10004078"/>
    <x v="1"/>
    <x v="6"/>
    <s v="Newell 312"/>
    <n v="4.6719999999999997"/>
    <n v="1"/>
    <n v="0.2"/>
    <n v="0.58399999999999985"/>
  </r>
  <r>
    <n v="5869"/>
    <x v="2924"/>
    <x v="0"/>
    <x v="810"/>
    <n v="41282"/>
    <s v="Standard Class"/>
    <s v="BP-11185"/>
    <s v="Ben Peterman"/>
    <x v="1"/>
    <s v="United States"/>
    <s v="Philadelphia"/>
    <x v="9"/>
    <n v="19143"/>
    <x v="3"/>
    <s v="OFF-BI-10002026"/>
    <x v="1"/>
    <x v="8"/>
    <s v="Avery Arch Ring Binders"/>
    <n v="104.58000000000001"/>
    <n v="6"/>
    <n v="0.7"/>
    <n v="-80.178000000000026"/>
  </r>
  <r>
    <n v="5870"/>
    <x v="2925"/>
    <x v="0"/>
    <x v="77"/>
    <n v="41591"/>
    <s v="Standard Class"/>
    <s v="MA-17995"/>
    <s v="Michelle Arnett"/>
    <x v="2"/>
    <s v="United States"/>
    <s v="Cheyenne"/>
    <x v="47"/>
    <n v="82001"/>
    <x v="1"/>
    <s v="FUR-CH-10001215"/>
    <x v="0"/>
    <x v="1"/>
    <s v="Global Troy Executive Leather Low-Back Tilter"/>
    <n v="1603.1360000000002"/>
    <n v="4"/>
    <n v="0.2"/>
    <n v="100.19599999999997"/>
  </r>
  <r>
    <n v="5871"/>
    <x v="2926"/>
    <x v="0"/>
    <x v="403"/>
    <n v="41440"/>
    <s v="Same Day"/>
    <s v="EB-13705"/>
    <s v="Ed Braxton"/>
    <x v="1"/>
    <s v="United States"/>
    <s v="Anaheim"/>
    <x v="1"/>
    <n v="92804"/>
    <x v="1"/>
    <s v="FUR-TA-10001771"/>
    <x v="0"/>
    <x v="3"/>
    <s v="Bush Cubix Conference Tables, Fully Assembled"/>
    <n v="1293.4879999999998"/>
    <n v="7"/>
    <n v="0.2"/>
    <n v="80.843000000000075"/>
  </r>
  <r>
    <n v="5872"/>
    <x v="2927"/>
    <x v="0"/>
    <x v="446"/>
    <n v="41546"/>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n v="41733"/>
    <s v="Standard Class"/>
    <s v="ME-17320"/>
    <s v="Maria Etezadi"/>
    <x v="2"/>
    <s v="United States"/>
    <s v="Columbus"/>
    <x v="32"/>
    <n v="31907"/>
    <x v="0"/>
    <s v="OFF-ST-10003282"/>
    <x v="1"/>
    <x v="4"/>
    <s v="Advantus 10-Drawer Portable Organizer, Chrome Metal Frame, Smoke Drawers"/>
    <n v="59.76"/>
    <n v="1"/>
    <n v="0"/>
    <n v="16.732800000000005"/>
  </r>
  <r>
    <n v="5874"/>
    <x v="2929"/>
    <x v="3"/>
    <x v="400"/>
    <n v="41795"/>
    <s v="Same Day"/>
    <s v="EH-14005"/>
    <s v="Erica Hernandez"/>
    <x v="2"/>
    <s v="United States"/>
    <s v="Jonesboro"/>
    <x v="36"/>
    <n v="72401"/>
    <x v="0"/>
    <s v="OFF-BI-10002353"/>
    <x v="1"/>
    <x v="8"/>
    <s v="GBC VeloBind Cover Sets"/>
    <n v="108.08"/>
    <n v="7"/>
    <n v="0"/>
    <n v="54.04"/>
  </r>
  <r>
    <n v="5875"/>
    <x v="2929"/>
    <x v="3"/>
    <x v="400"/>
    <n v="41795"/>
    <s v="Same Day"/>
    <s v="EH-14005"/>
    <s v="Erica Hernandez"/>
    <x v="2"/>
    <s v="United States"/>
    <s v="Jonesboro"/>
    <x v="36"/>
    <n v="72401"/>
    <x v="0"/>
    <s v="OFF-BI-10004141"/>
    <x v="1"/>
    <x v="8"/>
    <s v="Insertable Tab Indexes For Data Binders"/>
    <n v="9.5400000000000009"/>
    <n v="3"/>
    <n v="0"/>
    <n v="4.3883999999999999"/>
  </r>
  <r>
    <n v="5876"/>
    <x v="2930"/>
    <x v="1"/>
    <x v="1003"/>
    <n v="41008"/>
    <s v="First Class"/>
    <s v="FM-14290"/>
    <s v="Frank Merwin"/>
    <x v="2"/>
    <s v="United States"/>
    <s v="Philadelphia"/>
    <x v="9"/>
    <n v="19140"/>
    <x v="3"/>
    <s v="OFF-AR-10001954"/>
    <x v="1"/>
    <x v="6"/>
    <s v="Newell 331"/>
    <n v="11.736000000000001"/>
    <n v="3"/>
    <n v="0.2"/>
    <n v="1.0268999999999999"/>
  </r>
  <r>
    <n v="5877"/>
    <x v="2931"/>
    <x v="2"/>
    <x v="371"/>
    <n v="40689"/>
    <s v="Standard Class"/>
    <s v="FG-14260"/>
    <s v="Frank Gastineau"/>
    <x v="2"/>
    <s v="United States"/>
    <s v="Lawrence"/>
    <x v="31"/>
    <n v="1841"/>
    <x v="3"/>
    <s v="OFF-BI-10001071"/>
    <x v="1"/>
    <x v="8"/>
    <s v="GBC ProClick Punch Binding System"/>
    <n v="447.85999999999996"/>
    <n v="7"/>
    <n v="0"/>
    <n v="219.45140000000001"/>
  </r>
  <r>
    <n v="5878"/>
    <x v="2931"/>
    <x v="2"/>
    <x v="371"/>
    <n v="40689"/>
    <s v="Standard Class"/>
    <s v="FG-14260"/>
    <s v="Frank Gastineau"/>
    <x v="2"/>
    <s v="United States"/>
    <s v="Lawrence"/>
    <x v="31"/>
    <n v="1841"/>
    <x v="3"/>
    <s v="OFF-PA-10003022"/>
    <x v="1"/>
    <x v="10"/>
    <s v="Xerox 1992"/>
    <n v="17.940000000000001"/>
    <n v="3"/>
    <n v="0"/>
    <n v="8.7906000000000013"/>
  </r>
  <r>
    <n v="5879"/>
    <x v="2931"/>
    <x v="2"/>
    <x v="371"/>
    <n v="40689"/>
    <s v="Standard Class"/>
    <s v="FG-14260"/>
    <s v="Frank Gastineau"/>
    <x v="2"/>
    <s v="United States"/>
    <s v="Lawrence"/>
    <x v="31"/>
    <n v="1841"/>
    <x v="3"/>
    <s v="OFF-AP-10001293"/>
    <x v="1"/>
    <x v="9"/>
    <s v="Belkin 8 Outlet Surge Protector"/>
    <n v="245.88"/>
    <n v="6"/>
    <n v="0"/>
    <n v="68.846399999999988"/>
  </r>
  <r>
    <n v="5880"/>
    <x v="2932"/>
    <x v="0"/>
    <x v="64"/>
    <n v="41529"/>
    <s v="Standard Class"/>
    <s v="MV-17485"/>
    <s v="Mark Van Huff"/>
    <x v="0"/>
    <s v="United States"/>
    <s v="New York City"/>
    <x v="15"/>
    <n v="10011"/>
    <x v="3"/>
    <s v="OFF-PA-10001815"/>
    <x v="1"/>
    <x v="10"/>
    <s v="Xerox 1885"/>
    <n v="192.16"/>
    <n v="4"/>
    <n v="0"/>
    <n v="92.236799999999988"/>
  </r>
  <r>
    <n v="5881"/>
    <x v="2933"/>
    <x v="0"/>
    <x v="31"/>
    <n v="41540"/>
    <s v="Standard Class"/>
    <s v="JW-15220"/>
    <s v="Jane Waco"/>
    <x v="1"/>
    <s v="United States"/>
    <s v="San Diego"/>
    <x v="1"/>
    <n v="92105"/>
    <x v="1"/>
    <s v="FUR-CH-10001215"/>
    <x v="0"/>
    <x v="1"/>
    <s v="Global Troy Executive Leather Low-Back Tilter"/>
    <n v="801.5680000000001"/>
    <n v="2"/>
    <n v="0.2"/>
    <n v="50.097999999999985"/>
  </r>
  <r>
    <n v="5882"/>
    <x v="2933"/>
    <x v="0"/>
    <x v="31"/>
    <n v="41540"/>
    <s v="Standard Class"/>
    <s v="JW-15220"/>
    <s v="Jane Waco"/>
    <x v="1"/>
    <s v="United States"/>
    <s v="San Diego"/>
    <x v="1"/>
    <n v="92105"/>
    <x v="1"/>
    <s v="OFF-PA-10000100"/>
    <x v="1"/>
    <x v="10"/>
    <s v="Xerox 1945"/>
    <n v="368.91"/>
    <n v="9"/>
    <n v="0"/>
    <n v="180.76590000000002"/>
  </r>
  <r>
    <n v="5883"/>
    <x v="2933"/>
    <x v="0"/>
    <x v="31"/>
    <n v="41540"/>
    <s v="Standard Class"/>
    <s v="JW-15220"/>
    <s v="Jane Waco"/>
    <x v="1"/>
    <s v="United States"/>
    <s v="San Diego"/>
    <x v="1"/>
    <n v="92105"/>
    <x v="1"/>
    <s v="FUR-CH-10002880"/>
    <x v="0"/>
    <x v="1"/>
    <s v="Global High-Back Leather Tilter, Burgundy"/>
    <n v="885.52800000000002"/>
    <n v="9"/>
    <n v="0.2"/>
    <n v="-99.621900000000068"/>
  </r>
  <r>
    <n v="5884"/>
    <x v="2934"/>
    <x v="0"/>
    <x v="69"/>
    <n v="41349"/>
    <s v="Second Class"/>
    <s v="EH-13765"/>
    <s v="Edward Hooks"/>
    <x v="1"/>
    <s v="United States"/>
    <s v="San Francisco"/>
    <x v="1"/>
    <n v="94109"/>
    <x v="1"/>
    <s v="FUR-FU-10004712"/>
    <x v="0"/>
    <x v="5"/>
    <s v="Westinghouse Mesh Shade Clip-On Gooseneck Lamp, Black"/>
    <n v="28.28"/>
    <n v="2"/>
    <n v="0"/>
    <n v="7.352800000000002"/>
  </r>
  <r>
    <n v="5885"/>
    <x v="2934"/>
    <x v="0"/>
    <x v="69"/>
    <n v="41349"/>
    <s v="Second Class"/>
    <s v="EH-13765"/>
    <s v="Edward Hooks"/>
    <x v="1"/>
    <s v="United States"/>
    <s v="San Francisco"/>
    <x v="1"/>
    <n v="94109"/>
    <x v="1"/>
    <s v="OFF-SU-10000151"/>
    <x v="1"/>
    <x v="14"/>
    <s v="High Speed Automatic Electric Letter Opener"/>
    <n v="4912.59"/>
    <n v="3"/>
    <n v="0"/>
    <n v="196.50359999999978"/>
  </r>
  <r>
    <n v="5886"/>
    <x v="2935"/>
    <x v="2"/>
    <x v="1079"/>
    <n v="40833"/>
    <s v="Same Day"/>
    <s v="LS-17245"/>
    <s v="Lynn Smith"/>
    <x v="0"/>
    <s v="United States"/>
    <s v="San Francisco"/>
    <x v="1"/>
    <n v="94110"/>
    <x v="1"/>
    <s v="OFF-BI-10000136"/>
    <x v="1"/>
    <x v="8"/>
    <s v="Avery Non-Stick Heavy Duty View Round Locking Ring Binders"/>
    <n v="14.352000000000002"/>
    <n v="3"/>
    <n v="0.2"/>
    <n v="5.0231999999999992"/>
  </r>
  <r>
    <n v="5887"/>
    <x v="2935"/>
    <x v="2"/>
    <x v="1079"/>
    <n v="40833"/>
    <s v="Same Day"/>
    <s v="LS-17245"/>
    <s v="Lynn Smith"/>
    <x v="0"/>
    <s v="United States"/>
    <s v="San Francisco"/>
    <x v="1"/>
    <n v="94110"/>
    <x v="1"/>
    <s v="TEC-AC-10003610"/>
    <x v="2"/>
    <x v="11"/>
    <s v="Logitech Illuminated - Keyboard"/>
    <n v="179.97"/>
    <n v="3"/>
    <n v="0"/>
    <n v="86.385600000000011"/>
  </r>
  <r>
    <n v="5888"/>
    <x v="2936"/>
    <x v="3"/>
    <x v="1048"/>
    <n v="41924"/>
    <s v="First Class"/>
    <s v="BP-11050"/>
    <s v="Barry Pond"/>
    <x v="1"/>
    <s v="United States"/>
    <s v="Cranston"/>
    <x v="34"/>
    <n v="2920"/>
    <x v="3"/>
    <s v="OFF-ST-10001837"/>
    <x v="1"/>
    <x v="4"/>
    <s v="SAFCO Mobile Desk Side File, Wire Frame"/>
    <n v="42.76"/>
    <n v="1"/>
    <n v="0"/>
    <n v="11.117599999999999"/>
  </r>
  <r>
    <n v="5889"/>
    <x v="2937"/>
    <x v="1"/>
    <x v="820"/>
    <n v="41041"/>
    <s v="Standard Class"/>
    <s v="CC-12220"/>
    <s v="Chris Cortes"/>
    <x v="0"/>
    <s v="United States"/>
    <s v="Owensboro"/>
    <x v="0"/>
    <n v="42301"/>
    <x v="0"/>
    <s v="OFF-PA-10001952"/>
    <x v="1"/>
    <x v="10"/>
    <s v="Xerox 1902"/>
    <n v="45.68"/>
    <n v="2"/>
    <n v="0"/>
    <n v="21.012799999999999"/>
  </r>
  <r>
    <n v="5890"/>
    <x v="2938"/>
    <x v="0"/>
    <x v="167"/>
    <n v="41382"/>
    <s v="First Class"/>
    <s v="JM-15580"/>
    <s v="Jill Matthias"/>
    <x v="0"/>
    <s v="United States"/>
    <s v="Baltimore"/>
    <x v="39"/>
    <n v="21215"/>
    <x v="3"/>
    <s v="OFF-BI-10002414"/>
    <x v="1"/>
    <x v="8"/>
    <s v="GBC ProClick Spines for 32-Hole Punch"/>
    <n v="25.06"/>
    <n v="2"/>
    <n v="0"/>
    <n v="11.778199999999998"/>
  </r>
  <r>
    <n v="5891"/>
    <x v="2939"/>
    <x v="0"/>
    <x v="831"/>
    <n v="41605"/>
    <s v="Standard Class"/>
    <s v="RD-19720"/>
    <s v="Roger Demir"/>
    <x v="0"/>
    <s v="United States"/>
    <s v="Chicago"/>
    <x v="10"/>
    <n v="60610"/>
    <x v="2"/>
    <s v="OFF-PA-10001790"/>
    <x v="1"/>
    <x v="10"/>
    <s v="Xerox 1910"/>
    <n v="38.432000000000002"/>
    <n v="1"/>
    <n v="0.2"/>
    <n v="13.451199999999996"/>
  </r>
  <r>
    <n v="5892"/>
    <x v="2939"/>
    <x v="0"/>
    <x v="831"/>
    <n v="41605"/>
    <s v="Standard Class"/>
    <s v="RD-19720"/>
    <s v="Roger Demir"/>
    <x v="0"/>
    <s v="United States"/>
    <s v="Chicago"/>
    <x v="10"/>
    <n v="60610"/>
    <x v="2"/>
    <s v="OFF-ST-10001590"/>
    <x v="1"/>
    <x v="4"/>
    <s v="Tenex Personal Project File with Scoop Front Design, Black"/>
    <n v="21.568000000000001"/>
    <n v="2"/>
    <n v="0.2"/>
    <n v="1.6175999999999986"/>
  </r>
  <r>
    <n v="5893"/>
    <x v="2939"/>
    <x v="0"/>
    <x v="831"/>
    <n v="41605"/>
    <s v="Standard Class"/>
    <s v="RD-19720"/>
    <s v="Roger Demir"/>
    <x v="0"/>
    <s v="United States"/>
    <s v="Chicago"/>
    <x v="10"/>
    <n v="60610"/>
    <x v="2"/>
    <s v="TEC-AC-10003657"/>
    <x v="2"/>
    <x v="11"/>
    <s v="Lenovo 17-Key USB Numeric Keypad"/>
    <n v="81.576000000000008"/>
    <n v="3"/>
    <n v="0.2"/>
    <n v="2.0393999999999934"/>
  </r>
  <r>
    <n v="5894"/>
    <x v="2940"/>
    <x v="3"/>
    <x v="18"/>
    <n v="41897"/>
    <s v="Standard Class"/>
    <s v="SS-20410"/>
    <s v="Shahid Shariari"/>
    <x v="0"/>
    <s v="United States"/>
    <s v="Atlanta"/>
    <x v="32"/>
    <n v="30318"/>
    <x v="0"/>
    <s v="OFF-BI-10004876"/>
    <x v="1"/>
    <x v="8"/>
    <s v="Wilson Jones Suede Grain Vinyl Binders"/>
    <n v="2.78"/>
    <n v="1"/>
    <n v="0"/>
    <n v="1.3621999999999999"/>
  </r>
  <r>
    <n v="5895"/>
    <x v="2941"/>
    <x v="3"/>
    <x v="428"/>
    <n v="41897"/>
    <s v="Standard Class"/>
    <s v="KD-16495"/>
    <s v="Keith Dawkins"/>
    <x v="1"/>
    <s v="United States"/>
    <s v="Los Angeles"/>
    <x v="1"/>
    <n v="90036"/>
    <x v="1"/>
    <s v="OFF-ST-10003123"/>
    <x v="1"/>
    <x v="4"/>
    <s v="Fellowes Bases and Tops For Staxonsteel/High-Stak Systems"/>
    <n v="99.87"/>
    <n v="3"/>
    <n v="0"/>
    <n v="23.968799999999998"/>
  </r>
  <r>
    <n v="5896"/>
    <x v="2942"/>
    <x v="2"/>
    <x v="301"/>
    <n v="40855"/>
    <s v="Standard Class"/>
    <s v="PL-18925"/>
    <s v="Paul Lucas"/>
    <x v="2"/>
    <s v="United States"/>
    <s v="Los Angeles"/>
    <x v="1"/>
    <n v="90049"/>
    <x v="1"/>
    <s v="OFF-LA-10003498"/>
    <x v="1"/>
    <x v="2"/>
    <s v="Avery 475"/>
    <n v="44.400000000000006"/>
    <n v="3"/>
    <n v="0"/>
    <n v="22.200000000000003"/>
  </r>
  <r>
    <n v="5897"/>
    <x v="2942"/>
    <x v="2"/>
    <x v="301"/>
    <n v="40855"/>
    <s v="Standard Class"/>
    <s v="PL-18925"/>
    <s v="Paul Lucas"/>
    <x v="2"/>
    <s v="United States"/>
    <s v="Los Angeles"/>
    <x v="1"/>
    <n v="90049"/>
    <x v="1"/>
    <s v="OFF-PA-10004947"/>
    <x v="1"/>
    <x v="10"/>
    <s v="Staples"/>
    <n v="21.400000000000002"/>
    <n v="5"/>
    <n v="0"/>
    <n v="9.629999999999999"/>
  </r>
  <r>
    <n v="5898"/>
    <x v="2943"/>
    <x v="0"/>
    <x v="1015"/>
    <n v="41374"/>
    <s v="Standard Class"/>
    <s v="ZD-21925"/>
    <s v="Zuschuss Donatelli"/>
    <x v="0"/>
    <s v="United States"/>
    <s v="Richmond"/>
    <x v="14"/>
    <n v="47374"/>
    <x v="2"/>
    <s v="FUR-FU-10003799"/>
    <x v="0"/>
    <x v="5"/>
    <s v="Seth Thomas 13 1/2&quot; Wall Clock"/>
    <n v="71.12"/>
    <n v="4"/>
    <n v="0"/>
    <n v="22.047199999999997"/>
  </r>
  <r>
    <n v="5899"/>
    <x v="2943"/>
    <x v="0"/>
    <x v="1015"/>
    <n v="41374"/>
    <s v="Standard Class"/>
    <s v="ZD-21925"/>
    <s v="Zuschuss Donatelli"/>
    <x v="0"/>
    <s v="United States"/>
    <s v="Richmond"/>
    <x v="14"/>
    <n v="47374"/>
    <x v="2"/>
    <s v="TEC-PH-10000673"/>
    <x v="2"/>
    <x v="7"/>
    <s v="Plantronics Voyager Pro HD - Bluetooth Headset"/>
    <n v="259.95999999999998"/>
    <n v="4"/>
    <n v="0"/>
    <n v="124.7808"/>
  </r>
  <r>
    <n v="5900"/>
    <x v="2944"/>
    <x v="3"/>
    <x v="602"/>
    <n v="41656"/>
    <s v="Standard Class"/>
    <s v="LS-16945"/>
    <s v="Linda Southworth"/>
    <x v="1"/>
    <s v="United States"/>
    <s v="San Francisco"/>
    <x v="1"/>
    <n v="94110"/>
    <x v="1"/>
    <s v="OFF-EN-10002621"/>
    <x v="1"/>
    <x v="12"/>
    <s v="Staples"/>
    <n v="9.7799999999999994"/>
    <n v="1"/>
    <n v="0"/>
    <n v="4.8899999999999997"/>
  </r>
  <r>
    <n v="5901"/>
    <x v="2945"/>
    <x v="1"/>
    <x v="312"/>
    <n v="41237"/>
    <s v="Standard Class"/>
    <s v="PB-18805"/>
    <s v="Patrick Bzostek"/>
    <x v="2"/>
    <s v="United States"/>
    <s v="San Francisco"/>
    <x v="1"/>
    <n v="94122"/>
    <x v="1"/>
    <s v="OFF-BI-10004528"/>
    <x v="1"/>
    <x v="8"/>
    <s v="Cardinal Poly Pocket Divider Pockets for Ring Binders"/>
    <n v="24.192"/>
    <n v="9"/>
    <n v="0.2"/>
    <n v="7.5599999999999987"/>
  </r>
  <r>
    <n v="5902"/>
    <x v="2946"/>
    <x v="0"/>
    <x v="581"/>
    <n v="41611"/>
    <s v="Standard Class"/>
    <s v="PC-18745"/>
    <s v="Pamela Coakley"/>
    <x v="1"/>
    <s v="United States"/>
    <s v="Westfield"/>
    <x v="30"/>
    <n v="7090"/>
    <x v="3"/>
    <s v="FUR-FU-10001889"/>
    <x v="0"/>
    <x v="5"/>
    <s v="Ultra Door Pull Handle"/>
    <n v="31.56"/>
    <n v="3"/>
    <n v="0"/>
    <n v="10.4148"/>
  </r>
  <r>
    <n v="5903"/>
    <x v="2947"/>
    <x v="3"/>
    <x v="44"/>
    <n v="41950"/>
    <s v="Same Day"/>
    <s v="FM-14290"/>
    <s v="Frank Merwin"/>
    <x v="2"/>
    <s v="United States"/>
    <s v="San Francisco"/>
    <x v="1"/>
    <n v="94122"/>
    <x v="1"/>
    <s v="OFF-PA-10000157"/>
    <x v="1"/>
    <x v="10"/>
    <s v="Xerox 191"/>
    <n v="59.94"/>
    <n v="3"/>
    <n v="0"/>
    <n v="28.171799999999998"/>
  </r>
  <r>
    <n v="5904"/>
    <x v="2947"/>
    <x v="3"/>
    <x v="44"/>
    <n v="41950"/>
    <s v="Same Day"/>
    <s v="FM-14290"/>
    <s v="Frank Merwin"/>
    <x v="2"/>
    <s v="United States"/>
    <s v="San Francisco"/>
    <x v="1"/>
    <n v="94122"/>
    <x v="1"/>
    <s v="OFF-PA-10002764"/>
    <x v="1"/>
    <x v="10"/>
    <s v="Staples"/>
    <n v="45.36"/>
    <n v="4"/>
    <n v="0"/>
    <n v="22.226399999999998"/>
  </r>
  <r>
    <n v="5905"/>
    <x v="2947"/>
    <x v="3"/>
    <x v="44"/>
    <n v="41950"/>
    <s v="Same Day"/>
    <s v="FM-14290"/>
    <s v="Frank Merwin"/>
    <x v="2"/>
    <s v="United States"/>
    <s v="San Francisco"/>
    <x v="1"/>
    <n v="94122"/>
    <x v="1"/>
    <s v="OFF-PA-10000143"/>
    <x v="1"/>
    <x v="10"/>
    <s v="Astroparche Fine Business Paper"/>
    <n v="26.400000000000002"/>
    <n v="5"/>
    <n v="0"/>
    <n v="12.672000000000001"/>
  </r>
  <r>
    <n v="5906"/>
    <x v="2947"/>
    <x v="3"/>
    <x v="44"/>
    <n v="41950"/>
    <s v="Same Day"/>
    <s v="FM-14290"/>
    <s v="Frank Merwin"/>
    <x v="2"/>
    <s v="United States"/>
    <s v="San Francisco"/>
    <x v="1"/>
    <n v="94122"/>
    <x v="1"/>
    <s v="OFF-LA-10000414"/>
    <x v="1"/>
    <x v="2"/>
    <s v="Avery 503"/>
    <n v="41.4"/>
    <n v="4"/>
    <n v="0"/>
    <n v="19.872"/>
  </r>
  <r>
    <n v="5907"/>
    <x v="2947"/>
    <x v="3"/>
    <x v="44"/>
    <n v="41950"/>
    <s v="Same Day"/>
    <s v="FM-14290"/>
    <s v="Frank Merwin"/>
    <x v="2"/>
    <s v="United States"/>
    <s v="San Francisco"/>
    <x v="1"/>
    <n v="94122"/>
    <x v="1"/>
    <s v="TEC-AC-10003441"/>
    <x v="2"/>
    <x v="11"/>
    <s v="Kingston Digital DataTraveler 32GB USB 2.0"/>
    <n v="16.95"/>
    <n v="1"/>
    <n v="0"/>
    <n v="1.0169999999999995"/>
  </r>
  <r>
    <n v="5908"/>
    <x v="2948"/>
    <x v="0"/>
    <x v="499"/>
    <n v="41616"/>
    <s v="Standard Class"/>
    <s v="KD-16495"/>
    <s v="Keith Dawkins"/>
    <x v="1"/>
    <s v="United States"/>
    <s v="San Jose"/>
    <x v="1"/>
    <n v="95123"/>
    <x v="1"/>
    <s v="OFF-BI-10002353"/>
    <x v="1"/>
    <x v="8"/>
    <s v="GBC VeloBind Cover Sets"/>
    <n v="24.704000000000001"/>
    <n v="2"/>
    <n v="0.2"/>
    <n v="9.2639999999999993"/>
  </r>
  <r>
    <n v="5909"/>
    <x v="2948"/>
    <x v="0"/>
    <x v="499"/>
    <n v="41616"/>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n v="41616"/>
    <s v="Standard Class"/>
    <s v="KD-16495"/>
    <s v="Keith Dawkins"/>
    <x v="1"/>
    <s v="United States"/>
    <s v="San Jose"/>
    <x v="1"/>
    <n v="95123"/>
    <x v="1"/>
    <s v="FUR-FU-10003026"/>
    <x v="0"/>
    <x v="5"/>
    <s v="Eldon Regeneration Recycled Desk Accessories, Black"/>
    <n v="14.52"/>
    <n v="3"/>
    <n v="0"/>
    <n v="5.6627999999999998"/>
  </r>
  <r>
    <n v="5911"/>
    <x v="2948"/>
    <x v="0"/>
    <x v="499"/>
    <n v="41616"/>
    <s v="Standard Class"/>
    <s v="KD-16495"/>
    <s v="Keith Dawkins"/>
    <x v="1"/>
    <s v="United States"/>
    <s v="San Jose"/>
    <x v="1"/>
    <n v="95123"/>
    <x v="1"/>
    <s v="OFF-BI-10000632"/>
    <x v="1"/>
    <x v="8"/>
    <s v="Satellite Sectional Post Binders"/>
    <n v="104.184"/>
    <n v="3"/>
    <n v="0.2"/>
    <n v="33.8598"/>
  </r>
  <r>
    <n v="5912"/>
    <x v="2949"/>
    <x v="0"/>
    <x v="907"/>
    <n v="41631"/>
    <s v="Standard Class"/>
    <s v="SC-20680"/>
    <s v="Steve Carroll"/>
    <x v="2"/>
    <s v="United States"/>
    <s v="Seattle"/>
    <x v="4"/>
    <n v="98115"/>
    <x v="1"/>
    <s v="OFF-ST-10001328"/>
    <x v="1"/>
    <x v="4"/>
    <s v="Personal Filing Tote with Lid, Black/Gray"/>
    <n v="46.53"/>
    <n v="3"/>
    <n v="0"/>
    <n v="13.028400000000001"/>
  </r>
  <r>
    <n v="5913"/>
    <x v="2950"/>
    <x v="2"/>
    <x v="829"/>
    <n v="40781"/>
    <s v="Second Class"/>
    <s v="DW-13585"/>
    <s v="Dorothy Wardle"/>
    <x v="1"/>
    <s v="United States"/>
    <s v="Owensboro"/>
    <x v="0"/>
    <n v="42301"/>
    <x v="0"/>
    <s v="OFF-SU-10004661"/>
    <x v="1"/>
    <x v="14"/>
    <s v="Acme Titanium Bonded Scissors"/>
    <n v="25.5"/>
    <n v="3"/>
    <n v="0"/>
    <n v="6.63"/>
  </r>
  <r>
    <n v="5914"/>
    <x v="2951"/>
    <x v="1"/>
    <x v="14"/>
    <n v="41175"/>
    <s v="Standard Class"/>
    <s v="PF-19120"/>
    <s v="Peter Fuller"/>
    <x v="0"/>
    <s v="United States"/>
    <s v="New York City"/>
    <x v="15"/>
    <n v="10035"/>
    <x v="3"/>
    <s v="OFF-ST-10000617"/>
    <x v="1"/>
    <x v="4"/>
    <s v="Woodgrain Magazine Files by Perma"/>
    <n v="14.9"/>
    <n v="5"/>
    <n v="0"/>
    <n v="1.0429999999999984"/>
  </r>
  <r>
    <n v="5915"/>
    <x v="2951"/>
    <x v="1"/>
    <x v="14"/>
    <n v="41175"/>
    <s v="Standard Class"/>
    <s v="PF-19120"/>
    <s v="Peter Fuller"/>
    <x v="0"/>
    <s v="United States"/>
    <s v="New York City"/>
    <x v="15"/>
    <n v="10035"/>
    <x v="3"/>
    <s v="OFF-LA-10002762"/>
    <x v="1"/>
    <x v="2"/>
    <s v="Avery 485"/>
    <n v="87.71"/>
    <n v="7"/>
    <n v="0"/>
    <n v="41.223699999999994"/>
  </r>
  <r>
    <n v="5916"/>
    <x v="2951"/>
    <x v="1"/>
    <x v="14"/>
    <n v="41175"/>
    <s v="Standard Class"/>
    <s v="PF-19120"/>
    <s v="Peter Fuller"/>
    <x v="0"/>
    <s v="United States"/>
    <s v="New York City"/>
    <x v="15"/>
    <n v="10035"/>
    <x v="3"/>
    <s v="FUR-CH-10001973"/>
    <x v="0"/>
    <x v="1"/>
    <s v="Office Star Flex Back Scooter Chair with White Frame"/>
    <n v="199.76400000000001"/>
    <n v="2"/>
    <n v="0.1"/>
    <n v="8.8783999999999956"/>
  </r>
  <r>
    <n v="5917"/>
    <x v="2951"/>
    <x v="1"/>
    <x v="14"/>
    <n v="41175"/>
    <s v="Standard Class"/>
    <s v="PF-19120"/>
    <s v="Peter Fuller"/>
    <x v="0"/>
    <s v="United States"/>
    <s v="New York City"/>
    <x v="15"/>
    <n v="10035"/>
    <x v="3"/>
    <s v="OFF-ST-10003058"/>
    <x v="1"/>
    <x v="4"/>
    <s v="Eldon Mobile Mega Data Cart  Mega Stackable  Add-On Trays"/>
    <n v="94.6"/>
    <n v="4"/>
    <n v="0"/>
    <n v="27.433999999999997"/>
  </r>
  <r>
    <n v="5918"/>
    <x v="2951"/>
    <x v="1"/>
    <x v="14"/>
    <n v="41175"/>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n v="41175"/>
    <s v="Standard Class"/>
    <s v="PF-19120"/>
    <s v="Peter Fuller"/>
    <x v="0"/>
    <s v="United States"/>
    <s v="New York City"/>
    <x v="15"/>
    <n v="10035"/>
    <x v="3"/>
    <s v="FUR-BO-10002213"/>
    <x v="0"/>
    <x v="0"/>
    <s v="DMI Eclipse Executive Suite Bookcases"/>
    <n v="2003.9200000000003"/>
    <n v="5"/>
    <n v="0.2"/>
    <n v="-25.049000000000149"/>
  </r>
  <r>
    <n v="5920"/>
    <x v="2951"/>
    <x v="1"/>
    <x v="14"/>
    <n v="41175"/>
    <s v="Standard Class"/>
    <s v="PF-19120"/>
    <s v="Peter Fuller"/>
    <x v="0"/>
    <s v="United States"/>
    <s v="New York City"/>
    <x v="15"/>
    <n v="10035"/>
    <x v="3"/>
    <s v="TEC-PH-10002170"/>
    <x v="2"/>
    <x v="7"/>
    <s v="ClearSounds CSC500 Amplified Spirit Phone Corded phone"/>
    <n v="209.96999999999997"/>
    <n v="3"/>
    <n v="0"/>
    <n v="58.791600000000003"/>
  </r>
  <r>
    <n v="5921"/>
    <x v="2951"/>
    <x v="1"/>
    <x v="14"/>
    <n v="41175"/>
    <s v="Standard Class"/>
    <s v="PF-19120"/>
    <s v="Peter Fuller"/>
    <x v="0"/>
    <s v="United States"/>
    <s v="New York City"/>
    <x v="15"/>
    <n v="10035"/>
    <x v="3"/>
    <s v="TEC-AC-10003033"/>
    <x v="2"/>
    <x v="11"/>
    <s v="Plantronics CS510 - Over-the-Head monaural Wireless Headset System"/>
    <n v="659.9"/>
    <n v="2"/>
    <n v="0"/>
    <n v="217.76699999999994"/>
  </r>
  <r>
    <n v="5922"/>
    <x v="2951"/>
    <x v="1"/>
    <x v="14"/>
    <n v="41175"/>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n v="41175"/>
    <s v="Standard Class"/>
    <s v="PF-19120"/>
    <s v="Peter Fuller"/>
    <x v="0"/>
    <s v="United States"/>
    <s v="New York City"/>
    <x v="15"/>
    <n v="10035"/>
    <x v="3"/>
    <s v="TEC-PH-10000169"/>
    <x v="2"/>
    <x v="7"/>
    <s v="ARKON Windshield Dashboard Air Vent Car Mount Holder"/>
    <n v="67.8"/>
    <n v="4"/>
    <n v="0"/>
    <n v="1.3559999999999945"/>
  </r>
  <r>
    <n v="5924"/>
    <x v="2952"/>
    <x v="0"/>
    <x v="491"/>
    <n v="41609"/>
    <s v="Second Class"/>
    <s v="DK-13225"/>
    <s v="Dean Katz"/>
    <x v="1"/>
    <s v="United States"/>
    <s v="New York City"/>
    <x v="15"/>
    <n v="10011"/>
    <x v="3"/>
    <s v="FUR-TA-10002958"/>
    <x v="0"/>
    <x v="3"/>
    <s v="Bevis Oval Conference Table, Walnut"/>
    <n v="313.17599999999999"/>
    <n v="2"/>
    <n v="0.4"/>
    <n v="-120.05080000000007"/>
  </r>
  <r>
    <n v="5925"/>
    <x v="2953"/>
    <x v="3"/>
    <x v="123"/>
    <n v="41966"/>
    <s v="Second Class"/>
    <s v="RB-19435"/>
    <s v="Richard Bierner"/>
    <x v="0"/>
    <s v="United States"/>
    <s v="Springfield"/>
    <x v="17"/>
    <n v="22153"/>
    <x v="0"/>
    <s v="OFF-AR-10001177"/>
    <x v="1"/>
    <x v="6"/>
    <s v="Newell 349"/>
    <n v="22.959999999999997"/>
    <n v="7"/>
    <n v="0"/>
    <n v="6.6583999999999968"/>
  </r>
  <r>
    <n v="5926"/>
    <x v="2954"/>
    <x v="3"/>
    <x v="95"/>
    <n v="41799"/>
    <s v="Standard Class"/>
    <s v="GD-14590"/>
    <s v="Giulietta Dortch"/>
    <x v="1"/>
    <s v="United States"/>
    <s v="Bellingham"/>
    <x v="4"/>
    <n v="98226"/>
    <x v="1"/>
    <s v="TEC-AC-10004975"/>
    <x v="2"/>
    <x v="11"/>
    <s v="Plantronics Audio 995 Wireless Stereo Headset"/>
    <n v="1099.5"/>
    <n v="10"/>
    <n v="0"/>
    <n v="362.83500000000004"/>
  </r>
  <r>
    <n v="5927"/>
    <x v="2955"/>
    <x v="2"/>
    <x v="918"/>
    <n v="40645"/>
    <s v="Standard Class"/>
    <s v="RA-19885"/>
    <s v="Ruben Ausman"/>
    <x v="1"/>
    <s v="United States"/>
    <s v="Decatur"/>
    <x v="19"/>
    <n v="35601"/>
    <x v="0"/>
    <s v="FUR-TA-10001086"/>
    <x v="0"/>
    <x v="3"/>
    <s v="SAFCO PlanMaster Boards, 60w x 37-1/2d, White Melamine"/>
    <n v="1215.92"/>
    <n v="8"/>
    <n v="0"/>
    <n v="316.13920000000007"/>
  </r>
  <r>
    <n v="5928"/>
    <x v="2956"/>
    <x v="2"/>
    <x v="856"/>
    <n v="40831"/>
    <s v="Standard Class"/>
    <s v="DB-13555"/>
    <s v="Dorothy Badders"/>
    <x v="1"/>
    <s v="United States"/>
    <s v="Fayetteville"/>
    <x v="36"/>
    <n v="72701"/>
    <x v="0"/>
    <s v="OFF-LA-10000240"/>
    <x v="1"/>
    <x v="2"/>
    <s v="Self-Adhesive Address Labels for Typewriters by Universal"/>
    <n v="7.31"/>
    <n v="1"/>
    <n v="0"/>
    <n v="3.4356999999999998"/>
  </r>
  <r>
    <n v="5929"/>
    <x v="2956"/>
    <x v="2"/>
    <x v="856"/>
    <n v="40831"/>
    <s v="Standard Class"/>
    <s v="DB-13555"/>
    <s v="Dorothy Badders"/>
    <x v="1"/>
    <s v="United States"/>
    <s v="Fayetteville"/>
    <x v="36"/>
    <n v="72701"/>
    <x v="0"/>
    <s v="FUR-FU-10002107"/>
    <x v="0"/>
    <x v="5"/>
    <s v="Eldon Pizzaz Desk Accessories"/>
    <n v="8.92"/>
    <n v="4"/>
    <n v="0"/>
    <n v="3.9248000000000003"/>
  </r>
  <r>
    <n v="5930"/>
    <x v="2957"/>
    <x v="3"/>
    <x v="437"/>
    <n v="41830"/>
    <s v="First Class"/>
    <s v="RL-19615"/>
    <s v="Rob Lucas"/>
    <x v="0"/>
    <s v="United States"/>
    <s v="Philadelphia"/>
    <x v="9"/>
    <n v="19120"/>
    <x v="3"/>
    <s v="FUR-BO-10001519"/>
    <x v="0"/>
    <x v="0"/>
    <s v="O'Sullivan 3-Shelf Heavy-Duty Bookcases"/>
    <n v="87.210000000000008"/>
    <n v="3"/>
    <n v="0.5"/>
    <n v="-45.349200000000003"/>
  </r>
  <r>
    <n v="5931"/>
    <x v="2957"/>
    <x v="3"/>
    <x v="437"/>
    <n v="41830"/>
    <s v="First Class"/>
    <s v="RL-19615"/>
    <s v="Rob Lucas"/>
    <x v="0"/>
    <s v="United States"/>
    <s v="Philadelphia"/>
    <x v="9"/>
    <n v="19120"/>
    <x v="3"/>
    <s v="OFF-PA-10004100"/>
    <x v="1"/>
    <x v="10"/>
    <s v="Xerox 216"/>
    <n v="15.552000000000003"/>
    <n v="3"/>
    <n v="0.2"/>
    <n v="5.4432"/>
  </r>
  <r>
    <n v="5932"/>
    <x v="2957"/>
    <x v="3"/>
    <x v="437"/>
    <n v="41830"/>
    <s v="First Class"/>
    <s v="RL-19615"/>
    <s v="Rob Lucas"/>
    <x v="0"/>
    <s v="United States"/>
    <s v="Philadelphia"/>
    <x v="9"/>
    <n v="19120"/>
    <x v="3"/>
    <s v="TEC-PH-10001363"/>
    <x v="2"/>
    <x v="7"/>
    <s v="Apple iPhone 5S"/>
    <n v="683.98799999999994"/>
    <n v="2"/>
    <n v="0.4"/>
    <n v="-113.9980000000001"/>
  </r>
  <r>
    <n v="5933"/>
    <x v="2957"/>
    <x v="3"/>
    <x v="437"/>
    <n v="41830"/>
    <s v="First Class"/>
    <s v="RL-19615"/>
    <s v="Rob Lucas"/>
    <x v="0"/>
    <s v="United States"/>
    <s v="Philadelphia"/>
    <x v="9"/>
    <n v="19120"/>
    <x v="3"/>
    <s v="OFF-ST-10004835"/>
    <x v="1"/>
    <x v="4"/>
    <s v="Plastic Stacking Crates &amp; Casters"/>
    <n v="13.392000000000001"/>
    <n v="3"/>
    <n v="0.2"/>
    <n v="1.0044"/>
  </r>
  <r>
    <n v="5934"/>
    <x v="2957"/>
    <x v="3"/>
    <x v="437"/>
    <n v="41830"/>
    <s v="First Class"/>
    <s v="RL-19615"/>
    <s v="Rob Lucas"/>
    <x v="0"/>
    <s v="United States"/>
    <s v="Philadelphia"/>
    <x v="9"/>
    <n v="19120"/>
    <x v="3"/>
    <s v="TEC-AC-10002018"/>
    <x v="2"/>
    <x v="11"/>
    <s v="AmazonBasics 3-Button USB Wired Mouse"/>
    <n v="16.776000000000003"/>
    <n v="3"/>
    <n v="0.2"/>
    <n v="4.8231000000000002"/>
  </r>
  <r>
    <n v="5935"/>
    <x v="2957"/>
    <x v="3"/>
    <x v="437"/>
    <n v="41830"/>
    <s v="First Class"/>
    <s v="RL-19615"/>
    <s v="Rob Lucas"/>
    <x v="0"/>
    <s v="United States"/>
    <s v="Philadelphia"/>
    <x v="9"/>
    <n v="19120"/>
    <x v="3"/>
    <s v="TEC-AC-10003033"/>
    <x v="2"/>
    <x v="11"/>
    <s v="Plantronics CS510 - Over-the-Head monaural Wireless Headset System"/>
    <n v="527.91999999999996"/>
    <n v="2"/>
    <n v="0.2"/>
    <n v="85.786999999999949"/>
  </r>
  <r>
    <n v="5936"/>
    <x v="2958"/>
    <x v="0"/>
    <x v="975"/>
    <n v="41460"/>
    <s v="Same Day"/>
    <s v="RB-19465"/>
    <s v="Rick Bensley"/>
    <x v="2"/>
    <s v="United States"/>
    <s v="Seattle"/>
    <x v="4"/>
    <n v="98103"/>
    <x v="1"/>
    <s v="FUR-FU-10000221"/>
    <x v="0"/>
    <x v="5"/>
    <s v="Master Caster Door Stop, Brown"/>
    <n v="25.4"/>
    <n v="5"/>
    <n v="0"/>
    <n v="8.6359999999999992"/>
  </r>
  <r>
    <n v="5937"/>
    <x v="2958"/>
    <x v="0"/>
    <x v="975"/>
    <n v="41460"/>
    <s v="Same Day"/>
    <s v="RB-19465"/>
    <s v="Rick Bensley"/>
    <x v="2"/>
    <s v="United States"/>
    <s v="Seattle"/>
    <x v="4"/>
    <n v="98103"/>
    <x v="1"/>
    <s v="TEC-PH-10001198"/>
    <x v="2"/>
    <x v="7"/>
    <s v="Avaya 4621SW VoIP phone"/>
    <n v="177.48000000000002"/>
    <n v="3"/>
    <n v="0.2"/>
    <n v="19.966499999999982"/>
  </r>
  <r>
    <n v="5938"/>
    <x v="2958"/>
    <x v="0"/>
    <x v="975"/>
    <n v="41460"/>
    <s v="Same Day"/>
    <s v="RB-19465"/>
    <s v="Rick Bensley"/>
    <x v="2"/>
    <s v="United States"/>
    <s v="Seattle"/>
    <x v="4"/>
    <n v="98103"/>
    <x v="1"/>
    <s v="TEC-PH-10002564"/>
    <x v="2"/>
    <x v="7"/>
    <s v="OtterBox Defender Series Case - Samsung Galaxy S4"/>
    <n v="71.975999999999999"/>
    <n v="3"/>
    <n v="0.2"/>
    <n v="8.9969999999999892"/>
  </r>
  <r>
    <n v="5939"/>
    <x v="2959"/>
    <x v="3"/>
    <x v="240"/>
    <n v="41785"/>
    <s v="Standard Class"/>
    <s v="JF-15295"/>
    <s v="Jason Fortune-"/>
    <x v="0"/>
    <s v="United States"/>
    <s v="Plano"/>
    <x v="5"/>
    <n v="75023"/>
    <x v="2"/>
    <s v="TEC-PH-10003811"/>
    <x v="2"/>
    <x v="7"/>
    <s v="Jabra Supreme Plus Driver Edition Headset"/>
    <n v="95.992000000000004"/>
    <n v="1"/>
    <n v="0.2"/>
    <n v="9.5991999999999997"/>
  </r>
  <r>
    <n v="5940"/>
    <x v="2959"/>
    <x v="3"/>
    <x v="240"/>
    <n v="41785"/>
    <s v="Standard Class"/>
    <s v="JF-15295"/>
    <s v="Jason Fortune-"/>
    <x v="0"/>
    <s v="United States"/>
    <s v="Plano"/>
    <x v="5"/>
    <n v="75023"/>
    <x v="2"/>
    <s v="OFF-LA-10004178"/>
    <x v="1"/>
    <x v="2"/>
    <s v="Avery 491"/>
    <n v="13.216000000000001"/>
    <n v="4"/>
    <n v="0.2"/>
    <n v="4.2951999999999995"/>
  </r>
  <r>
    <n v="5941"/>
    <x v="2960"/>
    <x v="3"/>
    <x v="386"/>
    <n v="41927"/>
    <s v="Second Class"/>
    <s v="RW-19690"/>
    <s v="Robert Waldorf"/>
    <x v="0"/>
    <s v="United States"/>
    <s v="Los Angeles"/>
    <x v="1"/>
    <n v="90049"/>
    <x v="1"/>
    <s v="TEC-AC-10001465"/>
    <x v="2"/>
    <x v="11"/>
    <s v="SanDisk Cruzer 64 GB USB Flash Drive"/>
    <n v="435.84000000000003"/>
    <n v="12"/>
    <n v="0"/>
    <n v="130.75199999999995"/>
  </r>
  <r>
    <n v="5942"/>
    <x v="2960"/>
    <x v="3"/>
    <x v="386"/>
    <n v="41927"/>
    <s v="Second Class"/>
    <s v="RW-19690"/>
    <s v="Robert Waldorf"/>
    <x v="0"/>
    <s v="United States"/>
    <s v="Los Angeles"/>
    <x v="1"/>
    <n v="90049"/>
    <x v="1"/>
    <s v="OFF-AR-10000940"/>
    <x v="1"/>
    <x v="6"/>
    <s v="Newell 343"/>
    <n v="5.88"/>
    <n v="2"/>
    <n v="0"/>
    <n v="1.5876000000000001"/>
  </r>
  <r>
    <n v="5943"/>
    <x v="2961"/>
    <x v="0"/>
    <x v="876"/>
    <n v="41500"/>
    <s v="Standard Class"/>
    <s v="VG-21790"/>
    <s v="Vivek Gonzalez"/>
    <x v="0"/>
    <s v="United States"/>
    <s v="Los Angeles"/>
    <x v="1"/>
    <n v="90032"/>
    <x v="1"/>
    <s v="TEC-PH-10001700"/>
    <x v="2"/>
    <x v="7"/>
    <s v="Panasonic KX-TG6844B Expandable Digital Cordless Telephone"/>
    <n v="211.16800000000001"/>
    <n v="4"/>
    <n v="0.2"/>
    <n v="18.477200000000011"/>
  </r>
  <r>
    <n v="5944"/>
    <x v="2962"/>
    <x v="2"/>
    <x v="55"/>
    <n v="40784"/>
    <s v="Standard Class"/>
    <s v="JM-15265"/>
    <s v="Janet Molinari"/>
    <x v="1"/>
    <s v="United States"/>
    <s v="Los Angeles"/>
    <x v="1"/>
    <n v="90036"/>
    <x v="1"/>
    <s v="FUR-FU-10000771"/>
    <x v="0"/>
    <x v="5"/>
    <s v="Eldon 200 Class Desk Accessories, Smoke"/>
    <n v="6.28"/>
    <n v="1"/>
    <n v="0"/>
    <n v="2.6376000000000004"/>
  </r>
  <r>
    <n v="5945"/>
    <x v="2962"/>
    <x v="2"/>
    <x v="55"/>
    <n v="40784"/>
    <s v="Standard Class"/>
    <s v="JM-15265"/>
    <s v="Janet Molinari"/>
    <x v="1"/>
    <s v="United States"/>
    <s v="Los Angeles"/>
    <x v="1"/>
    <n v="90036"/>
    <x v="1"/>
    <s v="TEC-AC-10002399"/>
    <x v="2"/>
    <x v="11"/>
    <s v="SanDisk Cruzer 32 GB USB Flash Drive"/>
    <n v="95.1"/>
    <n v="5"/>
    <n v="0"/>
    <n v="30.431999999999995"/>
  </r>
  <r>
    <n v="5946"/>
    <x v="2962"/>
    <x v="2"/>
    <x v="55"/>
    <n v="40784"/>
    <s v="Standard Class"/>
    <s v="JM-15265"/>
    <s v="Janet Molinari"/>
    <x v="1"/>
    <s v="United States"/>
    <s v="Los Angeles"/>
    <x v="1"/>
    <n v="90036"/>
    <x v="1"/>
    <s v="OFF-PA-10004983"/>
    <x v="1"/>
    <x v="10"/>
    <s v="Xerox 23"/>
    <n v="25.92"/>
    <n v="4"/>
    <n v="0"/>
    <n v="12.441600000000001"/>
  </r>
  <r>
    <n v="5947"/>
    <x v="2962"/>
    <x v="2"/>
    <x v="55"/>
    <n v="40784"/>
    <s v="Standard Class"/>
    <s v="JM-15265"/>
    <s v="Janet Molinari"/>
    <x v="1"/>
    <s v="United States"/>
    <s v="Los Angeles"/>
    <x v="1"/>
    <n v="90036"/>
    <x v="1"/>
    <s v="OFF-ST-10004258"/>
    <x v="1"/>
    <x v="4"/>
    <s v="Portable Personal File Box"/>
    <n v="48.84"/>
    <n v="4"/>
    <n v="0"/>
    <n v="13.186800000000005"/>
  </r>
  <r>
    <n v="5948"/>
    <x v="2963"/>
    <x v="1"/>
    <x v="471"/>
    <n v="41170"/>
    <s v="Second Class"/>
    <s v="BE-11455"/>
    <s v="Brad Eason"/>
    <x v="2"/>
    <s v="United States"/>
    <s v="Des Moines"/>
    <x v="23"/>
    <n v="50315"/>
    <x v="2"/>
    <s v="OFF-BI-10004040"/>
    <x v="1"/>
    <x v="8"/>
    <s v="Wilson Jones Impact Binders"/>
    <n v="25.9"/>
    <n v="5"/>
    <n v="0"/>
    <n v="12.690999999999999"/>
  </r>
  <r>
    <n v="5949"/>
    <x v="2964"/>
    <x v="3"/>
    <x v="916"/>
    <n v="41704"/>
    <s v="Same Day"/>
    <s v="CB-12535"/>
    <s v="Claudia Bergmann"/>
    <x v="1"/>
    <s v="United States"/>
    <s v="Southaven"/>
    <x v="35"/>
    <n v="38671"/>
    <x v="0"/>
    <s v="OFF-EN-10003862"/>
    <x v="1"/>
    <x v="12"/>
    <s v="Laser &amp; Ink Jet Business Envelopes"/>
    <n v="42.68"/>
    <n v="4"/>
    <n v="0"/>
    <n v="19.6328"/>
  </r>
  <r>
    <n v="5950"/>
    <x v="2964"/>
    <x v="3"/>
    <x v="916"/>
    <n v="41704"/>
    <s v="Same Day"/>
    <s v="CB-12535"/>
    <s v="Claudia Bergmann"/>
    <x v="1"/>
    <s v="United States"/>
    <s v="Southaven"/>
    <x v="35"/>
    <n v="38671"/>
    <x v="0"/>
    <s v="TEC-AC-10004571"/>
    <x v="2"/>
    <x v="11"/>
    <s v="Logitech G700s Rechargeable Gaming Mouse"/>
    <n v="299.96999999999997"/>
    <n v="3"/>
    <n v="0"/>
    <n v="125.98740000000001"/>
  </r>
  <r>
    <n v="5951"/>
    <x v="2964"/>
    <x v="3"/>
    <x v="916"/>
    <n v="41704"/>
    <s v="Same Day"/>
    <s v="CB-12535"/>
    <s v="Claudia Bergmann"/>
    <x v="1"/>
    <s v="United States"/>
    <s v="Southaven"/>
    <x v="35"/>
    <n v="38671"/>
    <x v="0"/>
    <s v="OFF-AP-10000891"/>
    <x v="1"/>
    <x v="9"/>
    <s v="Kensington 7 Outlet MasterPiece HOMEOFFICE Power Control Center"/>
    <n v="262.24"/>
    <n v="2"/>
    <n v="0"/>
    <n v="78.671999999999997"/>
  </r>
  <r>
    <n v="5952"/>
    <x v="2964"/>
    <x v="3"/>
    <x v="916"/>
    <n v="41704"/>
    <s v="Same Day"/>
    <s v="CB-12535"/>
    <s v="Claudia Bergmann"/>
    <x v="1"/>
    <s v="United States"/>
    <s v="Southaven"/>
    <x v="35"/>
    <n v="38671"/>
    <x v="0"/>
    <s v="OFF-BI-10002026"/>
    <x v="1"/>
    <x v="8"/>
    <s v="Ibico Recycled Linen-Style Covers"/>
    <n v="234.36"/>
    <n v="6"/>
    <n v="0"/>
    <n v="112.49279999999999"/>
  </r>
  <r>
    <n v="5953"/>
    <x v="2965"/>
    <x v="3"/>
    <x v="4"/>
    <n v="41751"/>
    <s v="Standard Class"/>
    <s v="SD-20485"/>
    <s v="Shirley Daniels"/>
    <x v="2"/>
    <s v="United States"/>
    <s v="Houston"/>
    <x v="5"/>
    <n v="77041"/>
    <x v="2"/>
    <s v="OFF-PA-10001826"/>
    <x v="1"/>
    <x v="10"/>
    <s v="Xerox 207"/>
    <n v="20.736000000000004"/>
    <n v="4"/>
    <n v="0.2"/>
    <n v="7.2576000000000001"/>
  </r>
  <r>
    <n v="5954"/>
    <x v="2966"/>
    <x v="2"/>
    <x v="809"/>
    <n v="40633"/>
    <s v="First Class"/>
    <s v="SG-20890"/>
    <s v="Susan Gilcrest"/>
    <x v="1"/>
    <s v="United States"/>
    <s v="New York City"/>
    <x v="15"/>
    <n v="10009"/>
    <x v="3"/>
    <s v="OFF-AR-10001231"/>
    <x v="1"/>
    <x v="6"/>
    <s v="Sanford EarthWrite Recycled Pencils, Medium Soft, #2"/>
    <n v="10.5"/>
    <n v="5"/>
    <n v="0"/>
    <n v="2.9400000000000004"/>
  </r>
  <r>
    <n v="5955"/>
    <x v="2967"/>
    <x v="2"/>
    <x v="7"/>
    <n v="40862"/>
    <s v="Second Class"/>
    <s v="TS-21430"/>
    <s v="Tom Stivers"/>
    <x v="1"/>
    <s v="United States"/>
    <s v="Reading"/>
    <x v="9"/>
    <n v="19601"/>
    <x v="3"/>
    <s v="FUR-FU-10000409"/>
    <x v="0"/>
    <x v="5"/>
    <s v="GE 4 Foot Flourescent Tube, 40 Watt"/>
    <n v="23.968000000000004"/>
    <n v="2"/>
    <n v="0.2"/>
    <n v="7.7896000000000001"/>
  </r>
  <r>
    <n v="5956"/>
    <x v="2967"/>
    <x v="2"/>
    <x v="7"/>
    <n v="40862"/>
    <s v="Second Class"/>
    <s v="TS-21430"/>
    <s v="Tom Stivers"/>
    <x v="1"/>
    <s v="United States"/>
    <s v="Reading"/>
    <x v="9"/>
    <n v="19601"/>
    <x v="3"/>
    <s v="FUR-BO-10002545"/>
    <x v="0"/>
    <x v="0"/>
    <s v="Atlantic Metals Mobile 3-Shelf Bookcases, Custom Colors"/>
    <n v="521.96"/>
    <n v="4"/>
    <n v="0.5"/>
    <n v="-250.54079999999999"/>
  </r>
  <r>
    <n v="5957"/>
    <x v="2968"/>
    <x v="0"/>
    <x v="299"/>
    <n v="41349"/>
    <s v="Second Class"/>
    <s v="DK-13225"/>
    <s v="Dean Katz"/>
    <x v="1"/>
    <s v="United States"/>
    <s v="San Francisco"/>
    <x v="1"/>
    <n v="94109"/>
    <x v="1"/>
    <s v="OFF-ST-10002756"/>
    <x v="1"/>
    <x v="4"/>
    <s v="Tennsco Stur-D-Stor Boltless Shelving, 5 Shelves, 24&quot; Deep, Sand"/>
    <n v="676.55"/>
    <n v="5"/>
    <n v="0"/>
    <n v="6.7655000000000598"/>
  </r>
  <r>
    <n v="5958"/>
    <x v="2968"/>
    <x v="0"/>
    <x v="299"/>
    <n v="41349"/>
    <s v="Second Class"/>
    <s v="DK-13225"/>
    <s v="Dean Katz"/>
    <x v="1"/>
    <s v="United States"/>
    <s v="San Francisco"/>
    <x v="1"/>
    <n v="94109"/>
    <x v="1"/>
    <s v="OFF-AP-10003842"/>
    <x v="1"/>
    <x v="9"/>
    <s v="Euro-Pro Shark Turbo Vacuum"/>
    <n v="154.9"/>
    <n v="5"/>
    <n v="0"/>
    <n v="40.274000000000001"/>
  </r>
  <r>
    <n v="5959"/>
    <x v="2968"/>
    <x v="0"/>
    <x v="299"/>
    <n v="41349"/>
    <s v="Second Class"/>
    <s v="DK-13225"/>
    <s v="Dean Katz"/>
    <x v="1"/>
    <s v="United States"/>
    <s v="San Francisco"/>
    <x v="1"/>
    <n v="94109"/>
    <x v="1"/>
    <s v="OFF-EN-10004459"/>
    <x v="1"/>
    <x v="12"/>
    <s v="Security-Tint Envelopes"/>
    <n v="30.56"/>
    <n v="4"/>
    <n v="0"/>
    <n v="14.974399999999999"/>
  </r>
  <r>
    <n v="5960"/>
    <x v="2968"/>
    <x v="0"/>
    <x v="299"/>
    <n v="41349"/>
    <s v="Second Class"/>
    <s v="DK-13225"/>
    <s v="Dean Katz"/>
    <x v="1"/>
    <s v="United States"/>
    <s v="San Francisco"/>
    <x v="1"/>
    <n v="94109"/>
    <x v="1"/>
    <s v="FUR-CH-10003746"/>
    <x v="0"/>
    <x v="1"/>
    <s v="Hon 4070 Series Pagoda Round Back Stacking Chairs"/>
    <n v="770.35200000000009"/>
    <n v="3"/>
    <n v="0.2"/>
    <n v="77.035199999999975"/>
  </r>
  <r>
    <n v="5961"/>
    <x v="2969"/>
    <x v="3"/>
    <x v="839"/>
    <n v="41685"/>
    <s v="Second Class"/>
    <s v="ML-17395"/>
    <s v="Marina Lichtenstein"/>
    <x v="1"/>
    <s v="United States"/>
    <s v="Los Angeles"/>
    <x v="1"/>
    <n v="90045"/>
    <x v="1"/>
    <s v="FUR-FU-10003142"/>
    <x v="0"/>
    <x v="5"/>
    <s v="Master Big Foot Doorstop, Beige"/>
    <n v="21.12"/>
    <n v="4"/>
    <n v="0"/>
    <n v="6.5471999999999984"/>
  </r>
  <r>
    <n v="5962"/>
    <x v="2970"/>
    <x v="2"/>
    <x v="7"/>
    <n v="40860"/>
    <s v="Second Class"/>
    <s v="MA-17560"/>
    <s v="Matt Abelman"/>
    <x v="2"/>
    <s v="United States"/>
    <s v="Los Angeles"/>
    <x v="1"/>
    <n v="90004"/>
    <x v="1"/>
    <s v="TEC-PH-10001425"/>
    <x v="2"/>
    <x v="7"/>
    <s v="Mophie Juice Pack Helium for iPhone"/>
    <n v="575.928"/>
    <n v="9"/>
    <n v="0.2"/>
    <n v="57.592799999999983"/>
  </r>
  <r>
    <n v="5963"/>
    <x v="2970"/>
    <x v="2"/>
    <x v="7"/>
    <n v="4086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n v="40860"/>
    <s v="Second Class"/>
    <s v="MA-17560"/>
    <s v="Matt Abelman"/>
    <x v="2"/>
    <s v="United States"/>
    <s v="Los Angeles"/>
    <x v="1"/>
    <n v="90004"/>
    <x v="1"/>
    <s v="OFF-PA-10003625"/>
    <x v="1"/>
    <x v="10"/>
    <s v="Xerox 1979"/>
    <n v="123.92"/>
    <n v="4"/>
    <n v="0"/>
    <n v="55.763999999999996"/>
  </r>
  <r>
    <n v="5965"/>
    <x v="2971"/>
    <x v="3"/>
    <x v="648"/>
    <n v="41877"/>
    <s v="Standard Class"/>
    <s v="LR-17035"/>
    <s v="Lisa Ryan"/>
    <x v="1"/>
    <s v="United States"/>
    <s v="San Francisco"/>
    <x v="1"/>
    <n v="94109"/>
    <x v="1"/>
    <s v="OFF-SU-10004768"/>
    <x v="1"/>
    <x v="14"/>
    <s v="Acme Kleencut Forged Steel Scissors"/>
    <n v="17.22"/>
    <n v="3"/>
    <n v="0"/>
    <n v="5.1659999999999986"/>
  </r>
  <r>
    <n v="5966"/>
    <x v="2971"/>
    <x v="3"/>
    <x v="648"/>
    <n v="41877"/>
    <s v="Standard Class"/>
    <s v="LR-17035"/>
    <s v="Lisa Ryan"/>
    <x v="1"/>
    <s v="United States"/>
    <s v="San Francisco"/>
    <x v="1"/>
    <n v="94109"/>
    <x v="1"/>
    <s v="OFF-ST-10000777"/>
    <x v="1"/>
    <x v="4"/>
    <s v="Companion Letter/Legal File, Black"/>
    <n v="226.56"/>
    <n v="6"/>
    <n v="0"/>
    <n v="63.436800000000005"/>
  </r>
  <r>
    <n v="5967"/>
    <x v="2971"/>
    <x v="3"/>
    <x v="648"/>
    <n v="41877"/>
    <s v="Standard Class"/>
    <s v="LR-17035"/>
    <s v="Lisa Ryan"/>
    <x v="1"/>
    <s v="United States"/>
    <s v="San Francisco"/>
    <x v="1"/>
    <n v="94109"/>
    <x v="1"/>
    <s v="TEC-PH-10003171"/>
    <x v="2"/>
    <x v="7"/>
    <s v="Plantronics Encore H101 Dual Earpieces Headset"/>
    <n v="107.88"/>
    <n v="3"/>
    <n v="0.2"/>
    <n v="10.787999999999997"/>
  </r>
  <r>
    <n v="5968"/>
    <x v="2972"/>
    <x v="0"/>
    <x v="804"/>
    <n v="41291"/>
    <s v="First Class"/>
    <s v="BE-11335"/>
    <s v="Bill Eplett"/>
    <x v="2"/>
    <s v="United States"/>
    <s v="New York City"/>
    <x v="15"/>
    <n v="10009"/>
    <x v="3"/>
    <s v="OFF-PA-10001033"/>
    <x v="1"/>
    <x v="10"/>
    <s v="Xerox 1893"/>
    <n v="81.98"/>
    <n v="2"/>
    <n v="0"/>
    <n v="40.170200000000001"/>
  </r>
  <r>
    <n v="5969"/>
    <x v="2973"/>
    <x v="2"/>
    <x v="836"/>
    <n v="40746"/>
    <s v="First Class"/>
    <s v="CC-12145"/>
    <s v="Charles Crestani"/>
    <x v="0"/>
    <s v="United States"/>
    <s v="San Diego"/>
    <x v="1"/>
    <n v="92105"/>
    <x v="1"/>
    <s v="OFF-PA-10000418"/>
    <x v="1"/>
    <x v="10"/>
    <s v="Xerox 189"/>
    <n v="104.85"/>
    <n v="1"/>
    <n v="0"/>
    <n v="50.327999999999996"/>
  </r>
  <r>
    <n v="5970"/>
    <x v="2973"/>
    <x v="2"/>
    <x v="836"/>
    <n v="40746"/>
    <s v="First Class"/>
    <s v="CC-12145"/>
    <s v="Charles Crestani"/>
    <x v="0"/>
    <s v="United States"/>
    <s v="San Diego"/>
    <x v="1"/>
    <n v="92105"/>
    <x v="1"/>
    <s v="OFF-BI-10001982"/>
    <x v="1"/>
    <x v="8"/>
    <s v="Wilson Jones Custom Binder Spines &amp; Labels"/>
    <n v="8.7040000000000006"/>
    <n v="2"/>
    <n v="0.2"/>
    <n v="3.1551999999999998"/>
  </r>
  <r>
    <n v="5971"/>
    <x v="2973"/>
    <x v="2"/>
    <x v="836"/>
    <n v="40746"/>
    <s v="First Class"/>
    <s v="CC-12145"/>
    <s v="Charles Crestani"/>
    <x v="0"/>
    <s v="United States"/>
    <s v="San Diego"/>
    <x v="1"/>
    <n v="92105"/>
    <x v="1"/>
    <s v="OFF-PA-10002230"/>
    <x v="1"/>
    <x v="10"/>
    <s v="Xerox 1897"/>
    <n v="19.920000000000002"/>
    <n v="4"/>
    <n v="0"/>
    <n v="9.7608000000000015"/>
  </r>
  <r>
    <n v="5972"/>
    <x v="2973"/>
    <x v="2"/>
    <x v="836"/>
    <n v="40746"/>
    <s v="First Class"/>
    <s v="CC-12145"/>
    <s v="Charles Crestani"/>
    <x v="0"/>
    <s v="United States"/>
    <s v="San Diego"/>
    <x v="1"/>
    <n v="92105"/>
    <x v="1"/>
    <s v="FUR-FU-10003577"/>
    <x v="0"/>
    <x v="5"/>
    <s v="Nu-Dell Leatherette Frames"/>
    <n v="43.019999999999996"/>
    <n v="3"/>
    <n v="0"/>
    <n v="15.4872"/>
  </r>
  <r>
    <n v="5973"/>
    <x v="2974"/>
    <x v="3"/>
    <x v="695"/>
    <n v="41682"/>
    <s v="Standard Class"/>
    <s v="BD-11770"/>
    <s v="Bryan Davis"/>
    <x v="0"/>
    <s v="United States"/>
    <s v="New York City"/>
    <x v="15"/>
    <n v="10024"/>
    <x v="3"/>
    <s v="FUR-BO-10001811"/>
    <x v="0"/>
    <x v="0"/>
    <s v="Atlantic Metals Mobile 5-Shelf Bookcases, Custom Colors"/>
    <n v="240.78400000000002"/>
    <n v="1"/>
    <n v="0.2"/>
    <n v="30.097999999999978"/>
  </r>
  <r>
    <n v="5974"/>
    <x v="2975"/>
    <x v="1"/>
    <x v="707"/>
    <n v="41272"/>
    <s v="Standard Class"/>
    <s v="JK-15640"/>
    <s v="Jim Kriz"/>
    <x v="2"/>
    <s v="United States"/>
    <s v="New York City"/>
    <x v="15"/>
    <n v="10011"/>
    <x v="3"/>
    <s v="OFF-AP-10003779"/>
    <x v="1"/>
    <x v="9"/>
    <s v="Kensington 7 Outlet MasterPiece Power Center with Fax/Phone Line Protection"/>
    <n v="414.96"/>
    <n v="2"/>
    <n v="0"/>
    <n v="124.48799999999994"/>
  </r>
  <r>
    <n v="5975"/>
    <x v="2976"/>
    <x v="0"/>
    <x v="750"/>
    <n v="41561"/>
    <s v="Standard Class"/>
    <s v="DB-13615"/>
    <s v="Doug Bickford"/>
    <x v="0"/>
    <s v="United States"/>
    <s v="Charlotte"/>
    <x v="3"/>
    <n v="28205"/>
    <x v="0"/>
    <s v="OFF-ST-10000676"/>
    <x v="1"/>
    <x v="4"/>
    <s v="Fellowes Econo/Stor Drawers"/>
    <n v="387.72"/>
    <n v="5"/>
    <n v="0.2"/>
    <n v="-67.851000000000028"/>
  </r>
  <r>
    <n v="5976"/>
    <x v="2977"/>
    <x v="3"/>
    <x v="1002"/>
    <n v="41838"/>
    <s v="Standard Class"/>
    <s v="RR-19525"/>
    <s v="Rick Reed"/>
    <x v="1"/>
    <s v="United States"/>
    <s v="Overland Park"/>
    <x v="41"/>
    <n v="66212"/>
    <x v="2"/>
    <s v="OFF-ST-10001496"/>
    <x v="1"/>
    <x v="4"/>
    <s v="Standard Rollaway File with Lock"/>
    <n v="360.38"/>
    <n v="2"/>
    <n v="0"/>
    <n v="93.698800000000006"/>
  </r>
  <r>
    <n v="5977"/>
    <x v="2977"/>
    <x v="3"/>
    <x v="1002"/>
    <n v="41838"/>
    <s v="Standard Class"/>
    <s v="RR-19525"/>
    <s v="Rick Reed"/>
    <x v="1"/>
    <s v="United States"/>
    <s v="Overland Park"/>
    <x v="41"/>
    <n v="66212"/>
    <x v="2"/>
    <s v="OFF-PA-10003673"/>
    <x v="1"/>
    <x v="10"/>
    <s v="Strathmore Photo Mount Cards"/>
    <n v="13.56"/>
    <n v="2"/>
    <n v="0"/>
    <n v="6.2375999999999996"/>
  </r>
  <r>
    <n v="5978"/>
    <x v="2978"/>
    <x v="3"/>
    <x v="558"/>
    <n v="41755"/>
    <s v="First Class"/>
    <s v="SV-20935"/>
    <s v="Susan Vittorini"/>
    <x v="0"/>
    <s v="United States"/>
    <s v="Mesa"/>
    <x v="16"/>
    <n v="85204"/>
    <x v="1"/>
    <s v="TEC-PH-10004614"/>
    <x v="2"/>
    <x v="7"/>
    <s v="AT&amp;T 841000 Phone"/>
    <n v="552"/>
    <n v="10"/>
    <n v="0.2"/>
    <n v="34.5"/>
  </r>
  <r>
    <n v="5979"/>
    <x v="2979"/>
    <x v="2"/>
    <x v="557"/>
    <n v="40799"/>
    <s v="Standard Class"/>
    <s v="RB-19465"/>
    <s v="Rick Bensley"/>
    <x v="2"/>
    <s v="United States"/>
    <s v="Tulsa"/>
    <x v="26"/>
    <n v="74133"/>
    <x v="2"/>
    <s v="FUR-TA-10001039"/>
    <x v="0"/>
    <x v="3"/>
    <s v="KI Adjustable-Height Table"/>
    <n v="429.90000000000003"/>
    <n v="5"/>
    <n v="0"/>
    <n v="111.77400000000003"/>
  </r>
  <r>
    <n v="5980"/>
    <x v="2979"/>
    <x v="2"/>
    <x v="557"/>
    <n v="40799"/>
    <s v="Standard Class"/>
    <s v="RB-19465"/>
    <s v="Rick Bensley"/>
    <x v="2"/>
    <s v="United States"/>
    <s v="Tulsa"/>
    <x v="26"/>
    <n v="74133"/>
    <x v="2"/>
    <s v="OFF-BI-10000474"/>
    <x v="1"/>
    <x v="8"/>
    <s v="Avery Recycled Flexi-View Covers for Binding Systems"/>
    <n v="32.06"/>
    <n v="2"/>
    <n v="0"/>
    <n v="15.3888"/>
  </r>
  <r>
    <n v="5981"/>
    <x v="2979"/>
    <x v="2"/>
    <x v="557"/>
    <n v="40799"/>
    <s v="Standard Class"/>
    <s v="RB-19465"/>
    <s v="Rick Bensley"/>
    <x v="2"/>
    <s v="United States"/>
    <s v="Tulsa"/>
    <x v="26"/>
    <n v="74133"/>
    <x v="2"/>
    <s v="FUR-CH-10004698"/>
    <x v="0"/>
    <x v="1"/>
    <s v="Padded Folding Chairs, Black, 4/Carton"/>
    <n v="161.96"/>
    <n v="2"/>
    <n v="0"/>
    <n v="45.348800000000011"/>
  </r>
  <r>
    <n v="5982"/>
    <x v="2979"/>
    <x v="2"/>
    <x v="557"/>
    <n v="40799"/>
    <s v="Standard Class"/>
    <s v="RB-19465"/>
    <s v="Rick Bensley"/>
    <x v="2"/>
    <s v="United States"/>
    <s v="Tulsa"/>
    <x v="26"/>
    <n v="74133"/>
    <x v="2"/>
    <s v="OFF-ST-10003327"/>
    <x v="1"/>
    <x v="4"/>
    <s v="Akro-Mils 12-Gallon Tote"/>
    <n v="19.86"/>
    <n v="2"/>
    <n v="0"/>
    <n v="5.7593999999999976"/>
  </r>
  <r>
    <n v="5983"/>
    <x v="2980"/>
    <x v="0"/>
    <x v="831"/>
    <n v="41607"/>
    <s v="Standard Class"/>
    <s v="MV-18190"/>
    <s v="Mike Vittorini"/>
    <x v="0"/>
    <s v="United States"/>
    <s v="New York City"/>
    <x v="15"/>
    <n v="10035"/>
    <x v="3"/>
    <s v="OFF-PA-10000232"/>
    <x v="1"/>
    <x v="10"/>
    <s v="Xerox 1975"/>
    <n v="12.96"/>
    <n v="2"/>
    <n v="0"/>
    <n v="6.3504000000000005"/>
  </r>
  <r>
    <n v="5984"/>
    <x v="2981"/>
    <x v="3"/>
    <x v="118"/>
    <n v="41901"/>
    <s v="Second Class"/>
    <s v="EH-14185"/>
    <s v="Evan Henry"/>
    <x v="0"/>
    <s v="United States"/>
    <s v="Philadelphia"/>
    <x v="9"/>
    <n v="19143"/>
    <x v="3"/>
    <s v="OFF-PA-10003657"/>
    <x v="1"/>
    <x v="10"/>
    <s v="Xerox 1927"/>
    <n v="20.544000000000004"/>
    <n v="6"/>
    <n v="0.2"/>
    <n v="6.4199999999999964"/>
  </r>
  <r>
    <n v="5985"/>
    <x v="2982"/>
    <x v="0"/>
    <x v="1080"/>
    <n v="41481"/>
    <s v="Standard Class"/>
    <s v="JS-16030"/>
    <s v="Joy Smith"/>
    <x v="0"/>
    <s v="United States"/>
    <s v="Hattiesburg"/>
    <x v="35"/>
    <n v="39401"/>
    <x v="0"/>
    <s v="FUR-FU-10001185"/>
    <x v="0"/>
    <x v="5"/>
    <s v="Advantus Employee of the Month Certificate Frame, 11 x 13-1/2"/>
    <n v="185.57999999999998"/>
    <n v="6"/>
    <n v="0"/>
    <n v="76.087800000000001"/>
  </r>
  <r>
    <n v="5986"/>
    <x v="2982"/>
    <x v="0"/>
    <x v="1080"/>
    <n v="41481"/>
    <s v="Standard Class"/>
    <s v="JS-16030"/>
    <s v="Joy Smith"/>
    <x v="0"/>
    <s v="United States"/>
    <s v="Hattiesburg"/>
    <x v="35"/>
    <n v="39401"/>
    <x v="0"/>
    <s v="OFF-BI-10003007"/>
    <x v="1"/>
    <x v="8"/>
    <s v="Premium Transparent Presentation Covers, No Pattern/Clear, 8 1/2&quot; x 11&quot;"/>
    <n v="77.56"/>
    <n v="2"/>
    <n v="0"/>
    <n v="35.677599999999998"/>
  </r>
  <r>
    <n v="5987"/>
    <x v="2982"/>
    <x v="0"/>
    <x v="1080"/>
    <n v="41481"/>
    <s v="Standard Class"/>
    <s v="JS-16030"/>
    <s v="Joy Smith"/>
    <x v="0"/>
    <s v="United States"/>
    <s v="Hattiesburg"/>
    <x v="35"/>
    <n v="39401"/>
    <x v="0"/>
    <s v="OFF-ST-10002485"/>
    <x v="1"/>
    <x v="4"/>
    <s v="Rogers Deluxe File Chest"/>
    <n v="87.92"/>
    <n v="4"/>
    <n v="0"/>
    <n v="0.87919999999999732"/>
  </r>
  <r>
    <n v="5988"/>
    <x v="2982"/>
    <x v="0"/>
    <x v="1080"/>
    <n v="41481"/>
    <s v="Standard Class"/>
    <s v="JS-16030"/>
    <s v="Joy Smith"/>
    <x v="0"/>
    <s v="United States"/>
    <s v="Hattiesburg"/>
    <x v="35"/>
    <n v="39401"/>
    <x v="0"/>
    <s v="OFF-PA-10001033"/>
    <x v="1"/>
    <x v="10"/>
    <s v="Xerox 1893"/>
    <n v="245.94"/>
    <n v="6"/>
    <n v="0"/>
    <n v="120.51060000000001"/>
  </r>
  <r>
    <n v="5989"/>
    <x v="2982"/>
    <x v="0"/>
    <x v="1080"/>
    <n v="41481"/>
    <s v="Standard Class"/>
    <s v="JS-16030"/>
    <s v="Joy Smith"/>
    <x v="0"/>
    <s v="United States"/>
    <s v="Hattiesburg"/>
    <x v="35"/>
    <n v="39401"/>
    <x v="0"/>
    <s v="OFF-BI-10000404"/>
    <x v="1"/>
    <x v="8"/>
    <s v="Avery Printable Repositionable Plastic Tabs"/>
    <n v="8.6"/>
    <n v="1"/>
    <n v="0"/>
    <n v="4.0419999999999998"/>
  </r>
  <r>
    <n v="5990"/>
    <x v="2982"/>
    <x v="0"/>
    <x v="1080"/>
    <n v="41481"/>
    <s v="Standard Class"/>
    <s v="JS-16030"/>
    <s v="Joy Smith"/>
    <x v="0"/>
    <s v="United States"/>
    <s v="Hattiesburg"/>
    <x v="35"/>
    <n v="39401"/>
    <x v="0"/>
    <s v="FUR-BO-10003546"/>
    <x v="0"/>
    <x v="0"/>
    <s v="Hon 4-Shelf Metal Bookcases"/>
    <n v="504.90000000000003"/>
    <n v="5"/>
    <n v="0"/>
    <n v="126.22500000000002"/>
  </r>
  <r>
    <n v="5991"/>
    <x v="2983"/>
    <x v="3"/>
    <x v="175"/>
    <n v="41904"/>
    <s v="Standard Class"/>
    <s v="ES-14020"/>
    <s v="Erica Smith"/>
    <x v="0"/>
    <s v="United States"/>
    <s v="Los Angeles"/>
    <x v="1"/>
    <n v="90049"/>
    <x v="1"/>
    <s v="OFF-BI-10004390"/>
    <x v="1"/>
    <x v="8"/>
    <s v="GBC DocuBind 200 Manual Binding Machine"/>
    <n v="2357.4880000000003"/>
    <n v="7"/>
    <n v="0.2"/>
    <n v="884.05799999999999"/>
  </r>
  <r>
    <n v="5992"/>
    <x v="2983"/>
    <x v="3"/>
    <x v="175"/>
    <n v="41904"/>
    <s v="Standard Class"/>
    <s v="ES-14020"/>
    <s v="Erica Smith"/>
    <x v="0"/>
    <s v="United States"/>
    <s v="Los Angeles"/>
    <x v="1"/>
    <n v="90049"/>
    <x v="1"/>
    <s v="TEC-PH-10001700"/>
    <x v="2"/>
    <x v="7"/>
    <s v="Panasonic KX-TG6844B Expandable Digital Cordless Telephone"/>
    <n v="369.54399999999998"/>
    <n v="7"/>
    <n v="0.2"/>
    <n v="32.335100000000025"/>
  </r>
  <r>
    <n v="5993"/>
    <x v="2983"/>
    <x v="3"/>
    <x v="175"/>
    <n v="41904"/>
    <s v="Standard Class"/>
    <s v="ES-14020"/>
    <s v="Erica Smith"/>
    <x v="0"/>
    <s v="United States"/>
    <s v="Los Angeles"/>
    <x v="1"/>
    <n v="90049"/>
    <x v="1"/>
    <s v="FUR-CH-10003396"/>
    <x v="0"/>
    <x v="1"/>
    <s v="Global Deluxe Steno Chair"/>
    <n v="184.75200000000001"/>
    <n v="3"/>
    <n v="0.2"/>
    <n v="-20.784600000000012"/>
  </r>
  <r>
    <n v="5994"/>
    <x v="2984"/>
    <x v="0"/>
    <x v="25"/>
    <n v="41620"/>
    <s v="Same Day"/>
    <s v="NS-18640"/>
    <s v="Noel Staavos"/>
    <x v="1"/>
    <s v="United States"/>
    <s v="Columbus"/>
    <x v="24"/>
    <n v="43229"/>
    <x v="3"/>
    <s v="OFF-ST-10001558"/>
    <x v="1"/>
    <x v="4"/>
    <s v="Acco Perma 4000 Stacking Storage Drawers"/>
    <n v="64.959999999999994"/>
    <n v="5"/>
    <n v="0.2"/>
    <n v="-4.0599999999999987"/>
  </r>
  <r>
    <n v="5995"/>
    <x v="2984"/>
    <x v="0"/>
    <x v="25"/>
    <n v="41620"/>
    <s v="Same Day"/>
    <s v="NS-18640"/>
    <s v="Noel Staavos"/>
    <x v="1"/>
    <s v="United States"/>
    <s v="Columbus"/>
    <x v="24"/>
    <n v="43229"/>
    <x v="3"/>
    <s v="OFF-SU-10004782"/>
    <x v="1"/>
    <x v="14"/>
    <s v="Elite 5&quot; Scissors"/>
    <n v="13.52"/>
    <n v="2"/>
    <n v="0.2"/>
    <n v="1.6899999999999986"/>
  </r>
  <r>
    <n v="5996"/>
    <x v="2984"/>
    <x v="0"/>
    <x v="25"/>
    <n v="41620"/>
    <s v="Same Day"/>
    <s v="NS-18640"/>
    <s v="Noel Staavos"/>
    <x v="1"/>
    <s v="United States"/>
    <s v="Columbus"/>
    <x v="24"/>
    <n v="43229"/>
    <x v="3"/>
    <s v="FUR-CH-10003298"/>
    <x v="0"/>
    <x v="1"/>
    <s v="Office Star - Contemporary Task Swivel chair with Loop Arms, Charcoal"/>
    <n v="458.42999999999995"/>
    <n v="5"/>
    <n v="0.3"/>
    <n v="-137.52900000000002"/>
  </r>
  <r>
    <n v="5997"/>
    <x v="2984"/>
    <x v="0"/>
    <x v="25"/>
    <n v="41620"/>
    <s v="Same Day"/>
    <s v="NS-18640"/>
    <s v="Noel Staavos"/>
    <x v="1"/>
    <s v="United States"/>
    <s v="Columbus"/>
    <x v="24"/>
    <n v="43229"/>
    <x v="3"/>
    <s v="OFF-AP-10000576"/>
    <x v="1"/>
    <x v="9"/>
    <s v="Belkin 325VA UPS Surge Protector, 6'"/>
    <n v="387.13600000000002"/>
    <n v="4"/>
    <n v="0.2"/>
    <n v="24.196000000000012"/>
  </r>
  <r>
    <n v="5998"/>
    <x v="2984"/>
    <x v="0"/>
    <x v="25"/>
    <n v="41620"/>
    <s v="Same Day"/>
    <s v="NS-18640"/>
    <s v="Noel Staavos"/>
    <x v="1"/>
    <s v="United States"/>
    <s v="Columbus"/>
    <x v="24"/>
    <n v="43229"/>
    <x v="3"/>
    <s v="FUR-TA-10003008"/>
    <x v="0"/>
    <x v="3"/>
    <s v="Lesro Round Back Collection Coffee Table, End Table"/>
    <n v="328.59000000000003"/>
    <n v="3"/>
    <n v="0.4"/>
    <n v="-147.8655"/>
  </r>
  <r>
    <n v="5999"/>
    <x v="2985"/>
    <x v="2"/>
    <x v="325"/>
    <n v="40891"/>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n v="40891"/>
    <s v="Standard Class"/>
    <s v="SH-19975"/>
    <s v="Sally Hughsby"/>
    <x v="1"/>
    <s v="United States"/>
    <s v="Caldwell"/>
    <x v="45"/>
    <n v="83605"/>
    <x v="1"/>
    <s v="OFF-PA-10000019"/>
    <x v="1"/>
    <x v="10"/>
    <s v="Xerox 1931"/>
    <n v="25.92"/>
    <n v="4"/>
    <n v="0"/>
    <n v="12.441600000000001"/>
  </r>
  <r>
    <n v="6001"/>
    <x v="2985"/>
    <x v="2"/>
    <x v="325"/>
    <n v="40891"/>
    <s v="Standard Class"/>
    <s v="SH-19975"/>
    <s v="Sally Hughsby"/>
    <x v="1"/>
    <s v="United States"/>
    <s v="Caldwell"/>
    <x v="45"/>
    <n v="83605"/>
    <x v="1"/>
    <s v="OFF-PA-10002222"/>
    <x v="1"/>
    <x v="10"/>
    <s v="Xerox Color Copier Paper, 11&quot; x 17&quot;, Ream"/>
    <n v="91.36"/>
    <n v="4"/>
    <n v="0"/>
    <n v="42.025599999999997"/>
  </r>
  <r>
    <n v="6002"/>
    <x v="2986"/>
    <x v="2"/>
    <x v="736"/>
    <n v="40894"/>
    <s v="Standard Class"/>
    <s v="RF-19345"/>
    <s v="Randy Ferguson"/>
    <x v="1"/>
    <s v="United States"/>
    <s v="Phoenix"/>
    <x v="16"/>
    <n v="85023"/>
    <x v="1"/>
    <s v="FUR-FU-10002553"/>
    <x v="0"/>
    <x v="5"/>
    <s v="Electrix Incandescent Magnifying Lamp, Black"/>
    <n v="87.960000000000008"/>
    <n v="3"/>
    <n v="0.2"/>
    <n v="7.6965000000000039"/>
  </r>
  <r>
    <n v="6003"/>
    <x v="2986"/>
    <x v="2"/>
    <x v="736"/>
    <n v="40894"/>
    <s v="Standard Class"/>
    <s v="RF-19345"/>
    <s v="Randy Ferguson"/>
    <x v="1"/>
    <s v="United States"/>
    <s v="Phoenix"/>
    <x v="16"/>
    <n v="85023"/>
    <x v="1"/>
    <s v="OFF-BI-10002103"/>
    <x v="1"/>
    <x v="8"/>
    <s v="Cardinal Slant-D Ring Binder, Heavy Gauge Vinyl"/>
    <n v="5.2140000000000004"/>
    <n v="2"/>
    <n v="0.7"/>
    <n v="-4.1711999999999989"/>
  </r>
  <r>
    <n v="6004"/>
    <x v="2987"/>
    <x v="3"/>
    <x v="296"/>
    <n v="41910"/>
    <s v="Standard Class"/>
    <s v="DL-12865"/>
    <s v="Dan Lawera"/>
    <x v="0"/>
    <s v="United States"/>
    <s v="Miami"/>
    <x v="2"/>
    <n v="33142"/>
    <x v="0"/>
    <s v="OFF-BI-10002794"/>
    <x v="1"/>
    <x v="8"/>
    <s v="Avery Trapezoid Ring Binder, 3&quot; Capacity, Black, 1040 sheets"/>
    <n v="12.294"/>
    <n v="1"/>
    <n v="0.7"/>
    <n v="-8.6057999999999986"/>
  </r>
  <r>
    <n v="6005"/>
    <x v="2988"/>
    <x v="3"/>
    <x v="210"/>
    <n v="41894"/>
    <s v="Standard Class"/>
    <s v="AG-10390"/>
    <s v="Allen Goldenen"/>
    <x v="0"/>
    <s v="United States"/>
    <s v="Los Angeles"/>
    <x v="1"/>
    <n v="90004"/>
    <x v="1"/>
    <s v="FUR-FU-10002597"/>
    <x v="0"/>
    <x v="5"/>
    <s v="C-Line Magnetic Cubicle Keepers, Clear Polypropylene"/>
    <n v="19.760000000000002"/>
    <n v="4"/>
    <n v="0"/>
    <n v="8.2992000000000008"/>
  </r>
  <r>
    <n v="6006"/>
    <x v="2989"/>
    <x v="1"/>
    <x v="121"/>
    <n v="41220"/>
    <s v="Standard Class"/>
    <s v="SW-20245"/>
    <s v="Scot Wooten"/>
    <x v="0"/>
    <s v="United States"/>
    <s v="Troy"/>
    <x v="15"/>
    <n v="12180"/>
    <x v="3"/>
    <s v="FUR-CH-10003535"/>
    <x v="0"/>
    <x v="1"/>
    <s v="Global Armless Task Chair, Royal Blue"/>
    <n v="109.764"/>
    <n v="2"/>
    <n v="0.1"/>
    <n v="8.5371999999999968"/>
  </r>
  <r>
    <n v="6007"/>
    <x v="2990"/>
    <x v="3"/>
    <x v="157"/>
    <n v="41992"/>
    <s v="Standard Class"/>
    <s v="KN-16390"/>
    <s v="Katherine Nockton"/>
    <x v="1"/>
    <s v="United States"/>
    <s v="New Bedford"/>
    <x v="31"/>
    <n v="2740"/>
    <x v="3"/>
    <s v="TEC-PH-10001527"/>
    <x v="2"/>
    <x v="7"/>
    <s v="Plantronics MX500i Earset"/>
    <n v="128.85000000000002"/>
    <n v="3"/>
    <n v="0"/>
    <n v="3.8654999999999973"/>
  </r>
  <r>
    <n v="6008"/>
    <x v="2991"/>
    <x v="3"/>
    <x v="719"/>
    <n v="41733"/>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n v="41277"/>
    <s v="Standard Class"/>
    <s v="CL-12565"/>
    <s v="Clay Ludtke"/>
    <x v="0"/>
    <s v="United States"/>
    <s v="Los Angeles"/>
    <x v="1"/>
    <n v="90049"/>
    <x v="1"/>
    <s v="OFF-PA-10000595"/>
    <x v="1"/>
    <x v="10"/>
    <s v="Xerox 1929"/>
    <n v="68.52"/>
    <n v="3"/>
    <n v="0"/>
    <n v="31.519199999999998"/>
  </r>
  <r>
    <n v="6010"/>
    <x v="2992"/>
    <x v="1"/>
    <x v="1081"/>
    <n v="41277"/>
    <s v="Standard Class"/>
    <s v="CL-12565"/>
    <s v="Clay Ludtke"/>
    <x v="0"/>
    <s v="United States"/>
    <s v="Los Angeles"/>
    <x v="1"/>
    <n v="90049"/>
    <x v="1"/>
    <s v="OFF-ST-10000798"/>
    <x v="1"/>
    <x v="4"/>
    <s v="2300 Heavy-Duty Transfer File Systems by Perma"/>
    <n v="74.94"/>
    <n v="3"/>
    <n v="0"/>
    <n v="14.238599999999995"/>
  </r>
  <r>
    <n v="6011"/>
    <x v="2992"/>
    <x v="1"/>
    <x v="1081"/>
    <n v="41277"/>
    <s v="Standard Class"/>
    <s v="CL-12565"/>
    <s v="Clay Ludtke"/>
    <x v="0"/>
    <s v="United States"/>
    <s v="Los Angeles"/>
    <x v="1"/>
    <n v="90049"/>
    <x v="1"/>
    <s v="TEC-MA-10004002"/>
    <x v="2"/>
    <x v="15"/>
    <s v="Zebra GX420t Direct Thermal/Thermal Transfer Printer"/>
    <n v="2548.5600000000004"/>
    <n v="6"/>
    <n v="0.2"/>
    <n v="286.71299999999962"/>
  </r>
  <r>
    <n v="6012"/>
    <x v="2992"/>
    <x v="1"/>
    <x v="1081"/>
    <n v="41277"/>
    <s v="Standard Class"/>
    <s v="CL-12565"/>
    <s v="Clay Ludtke"/>
    <x v="0"/>
    <s v="United States"/>
    <s v="Los Angeles"/>
    <x v="1"/>
    <n v="90049"/>
    <x v="1"/>
    <s v="OFF-EN-10003296"/>
    <x v="1"/>
    <x v="12"/>
    <s v="Tyvek Side-Opening Peel &amp; Seel Expanding Envelopes"/>
    <n v="271.44"/>
    <n v="3"/>
    <n v="0"/>
    <n v="122.148"/>
  </r>
  <r>
    <n v="6013"/>
    <x v="2992"/>
    <x v="1"/>
    <x v="1081"/>
    <n v="41277"/>
    <s v="Standard Class"/>
    <s v="CL-12565"/>
    <s v="Clay Ludtke"/>
    <x v="0"/>
    <s v="United States"/>
    <s v="Los Angeles"/>
    <x v="1"/>
    <n v="90049"/>
    <x v="1"/>
    <s v="TEC-PH-10004345"/>
    <x v="2"/>
    <x v="7"/>
    <s v="Cisco SPA 502G IP Phone"/>
    <n v="287.88"/>
    <n v="3"/>
    <n v="0.2"/>
    <n v="35.984999999999999"/>
  </r>
  <r>
    <n v="6014"/>
    <x v="2993"/>
    <x v="0"/>
    <x v="612"/>
    <n v="41345"/>
    <s v="First Class"/>
    <s v="KF-16285"/>
    <s v="Karen Ferguson"/>
    <x v="2"/>
    <s v="United States"/>
    <s v="Los Angeles"/>
    <x v="1"/>
    <n v="90008"/>
    <x v="1"/>
    <s v="OFF-PA-10004405"/>
    <x v="1"/>
    <x v="10"/>
    <s v="Rediform Voice Mail Log Books"/>
    <n v="14.9"/>
    <n v="5"/>
    <n v="0"/>
    <n v="7.1519999999999992"/>
  </r>
  <r>
    <n v="6015"/>
    <x v="2993"/>
    <x v="0"/>
    <x v="612"/>
    <n v="41345"/>
    <s v="First Class"/>
    <s v="KF-16285"/>
    <s v="Karen Ferguson"/>
    <x v="2"/>
    <s v="United States"/>
    <s v="Los Angeles"/>
    <x v="1"/>
    <n v="90008"/>
    <x v="1"/>
    <s v="TEC-PH-10002885"/>
    <x v="2"/>
    <x v="7"/>
    <s v="Apple iPhone 5"/>
    <n v="4158.9120000000003"/>
    <n v="8"/>
    <n v="0.2"/>
    <n v="363.90480000000025"/>
  </r>
  <r>
    <n v="6016"/>
    <x v="2994"/>
    <x v="2"/>
    <x v="322"/>
    <n v="40645"/>
    <s v="Standard Class"/>
    <s v="AY-10555"/>
    <s v="Andy Yotov"/>
    <x v="1"/>
    <s v="United States"/>
    <s v="Los Angeles"/>
    <x v="1"/>
    <n v="90049"/>
    <x v="1"/>
    <s v="FUR-FU-10000747"/>
    <x v="0"/>
    <x v="5"/>
    <s v="Tenex B1-RE Series Chair Mats for Low Pile Carpets"/>
    <n v="91.96"/>
    <n v="2"/>
    <n v="0"/>
    <n v="15.633199999999988"/>
  </r>
  <r>
    <n v="6017"/>
    <x v="2994"/>
    <x v="2"/>
    <x v="322"/>
    <n v="40645"/>
    <s v="Standard Class"/>
    <s v="AY-10555"/>
    <s v="Andy Yotov"/>
    <x v="1"/>
    <s v="United States"/>
    <s v="Los Angeles"/>
    <x v="1"/>
    <n v="90049"/>
    <x v="1"/>
    <s v="FUR-FU-10001918"/>
    <x v="0"/>
    <x v="5"/>
    <s v="C-Line Cubicle Keepers Polyproplyene Holder With Velcro Backings"/>
    <n v="33.11"/>
    <n v="7"/>
    <n v="0"/>
    <n v="12.912900000000004"/>
  </r>
  <r>
    <n v="6018"/>
    <x v="2994"/>
    <x v="2"/>
    <x v="322"/>
    <n v="40645"/>
    <s v="Standard Class"/>
    <s v="AY-10555"/>
    <s v="Andy Yotov"/>
    <x v="1"/>
    <s v="United States"/>
    <s v="Los Angeles"/>
    <x v="1"/>
    <n v="90049"/>
    <x v="1"/>
    <s v="OFF-PA-10003309"/>
    <x v="1"/>
    <x v="10"/>
    <s v="Xerox 211"/>
    <n v="19.440000000000001"/>
    <n v="3"/>
    <n v="0"/>
    <n v="9.3312000000000008"/>
  </r>
  <r>
    <n v="6019"/>
    <x v="2994"/>
    <x v="2"/>
    <x v="322"/>
    <n v="40645"/>
    <s v="Standard Class"/>
    <s v="AY-10555"/>
    <s v="Andy Yotov"/>
    <x v="1"/>
    <s v="United States"/>
    <s v="Los Angeles"/>
    <x v="1"/>
    <n v="90049"/>
    <x v="1"/>
    <s v="OFF-PA-10001977"/>
    <x v="1"/>
    <x v="10"/>
    <s v="Xerox 194"/>
    <n v="55.48"/>
    <n v="1"/>
    <n v="0"/>
    <n v="26.630399999999998"/>
  </r>
  <r>
    <n v="6020"/>
    <x v="2995"/>
    <x v="2"/>
    <x v="1082"/>
    <n v="40826"/>
    <s v="Second Class"/>
    <s v="BD-11635"/>
    <s v="Brian Derr"/>
    <x v="0"/>
    <s v="United States"/>
    <s v="Columbus"/>
    <x v="24"/>
    <n v="43229"/>
    <x v="3"/>
    <s v="OFF-AP-10002892"/>
    <x v="1"/>
    <x v="9"/>
    <s v="Belkin F5C206VTEL 6 Outlet Surge"/>
    <n v="91.92"/>
    <n v="5"/>
    <n v="0.2"/>
    <n v="11.489999999999991"/>
  </r>
  <r>
    <n v="6021"/>
    <x v="2996"/>
    <x v="0"/>
    <x v="572"/>
    <n v="41500"/>
    <s v="Same Day"/>
    <s v="HG-15025"/>
    <s v="Hunter Glantz"/>
    <x v="0"/>
    <s v="United States"/>
    <s v="Kenner"/>
    <x v="28"/>
    <n v="70065"/>
    <x v="0"/>
    <s v="OFF-AP-10002222"/>
    <x v="1"/>
    <x v="9"/>
    <s v="Staples"/>
    <n v="17.34"/>
    <n v="2"/>
    <n v="0"/>
    <n v="4.6818000000000008"/>
  </r>
  <r>
    <n v="6022"/>
    <x v="2996"/>
    <x v="0"/>
    <x v="572"/>
    <n v="41500"/>
    <s v="Same Day"/>
    <s v="HG-15025"/>
    <s v="Hunter Glantz"/>
    <x v="0"/>
    <s v="United States"/>
    <s v="Kenner"/>
    <x v="28"/>
    <n v="70065"/>
    <x v="0"/>
    <s v="TEC-AC-10000158"/>
    <x v="2"/>
    <x v="11"/>
    <s v="Sony 64GB Class 10 Micro SDHC R40 Memory Card"/>
    <n v="71.98"/>
    <n v="2"/>
    <n v="0"/>
    <n v="15.1158"/>
  </r>
  <r>
    <n v="6023"/>
    <x v="2997"/>
    <x v="2"/>
    <x v="664"/>
    <n v="40868"/>
    <s v="Standard Class"/>
    <s v="CB-12025"/>
    <s v="Cassandra Brandow"/>
    <x v="0"/>
    <s v="United States"/>
    <s v="Cedar Hill"/>
    <x v="5"/>
    <n v="75104"/>
    <x v="2"/>
    <s v="OFF-EN-10002600"/>
    <x v="1"/>
    <x v="12"/>
    <s v="Redi-Strip #10 Envelopes, 4 1/8 x 9 1/2"/>
    <n v="7.080000000000001"/>
    <n v="3"/>
    <n v="0.2"/>
    <n v="2.4779999999999989"/>
  </r>
  <r>
    <n v="6024"/>
    <x v="2998"/>
    <x v="3"/>
    <x v="558"/>
    <n v="41757"/>
    <s v="First Class"/>
    <s v="LS-16945"/>
    <s v="Linda Southworth"/>
    <x v="1"/>
    <s v="United States"/>
    <s v="Providence"/>
    <x v="34"/>
    <n v="2908"/>
    <x v="3"/>
    <s v="TEC-AC-10004855"/>
    <x v="2"/>
    <x v="11"/>
    <s v="V7 USB Numeric Keypad"/>
    <n v="69.98"/>
    <n v="2"/>
    <n v="0"/>
    <n v="4.8986000000000018"/>
  </r>
  <r>
    <n v="6025"/>
    <x v="2999"/>
    <x v="3"/>
    <x v="1043"/>
    <n v="41878"/>
    <s v="Second Class"/>
    <s v="DM-13015"/>
    <s v="Darrin Martin"/>
    <x v="0"/>
    <s v="United States"/>
    <s v="Lancaster"/>
    <x v="24"/>
    <n v="43130"/>
    <x v="3"/>
    <s v="OFF-AP-10000938"/>
    <x v="1"/>
    <x v="9"/>
    <s v="Avanti 1.7 Cu. Ft. Refrigerator"/>
    <n v="646.27200000000005"/>
    <n v="8"/>
    <n v="0.2"/>
    <n v="64.627199999999988"/>
  </r>
  <r>
    <n v="6026"/>
    <x v="2999"/>
    <x v="3"/>
    <x v="1043"/>
    <n v="41878"/>
    <s v="Second Class"/>
    <s v="DM-13015"/>
    <s v="Darrin Martin"/>
    <x v="0"/>
    <s v="United States"/>
    <s v="Lancaster"/>
    <x v="24"/>
    <n v="43130"/>
    <x v="3"/>
    <s v="OFF-PA-10002195"/>
    <x v="1"/>
    <x v="10"/>
    <s v="Xerox 1966"/>
    <n v="10.368000000000002"/>
    <n v="2"/>
    <n v="0.2"/>
    <n v="3.7584"/>
  </r>
  <r>
    <n v="6027"/>
    <x v="3000"/>
    <x v="3"/>
    <x v="660"/>
    <n v="41701"/>
    <s v="Standard Class"/>
    <s v="AC-10615"/>
    <s v="Ann Chong"/>
    <x v="1"/>
    <s v="United States"/>
    <s v="Seattle"/>
    <x v="4"/>
    <n v="98115"/>
    <x v="1"/>
    <s v="OFF-FA-10002701"/>
    <x v="1"/>
    <x v="13"/>
    <s v="Alliance Rubber Bands"/>
    <n v="8.4"/>
    <n v="5"/>
    <n v="0"/>
    <n v="0.33599999999999963"/>
  </r>
  <r>
    <n v="6028"/>
    <x v="3000"/>
    <x v="3"/>
    <x v="660"/>
    <n v="41701"/>
    <s v="Standard Class"/>
    <s v="AC-10615"/>
    <s v="Ann Chong"/>
    <x v="1"/>
    <s v="United States"/>
    <s v="Seattle"/>
    <x v="4"/>
    <n v="98115"/>
    <x v="1"/>
    <s v="TEC-PH-10003589"/>
    <x v="2"/>
    <x v="7"/>
    <s v="invisibleSHIELD by ZAGG Smudge-Free Screen Protector"/>
    <n v="71.959999999999994"/>
    <n v="5"/>
    <n v="0.2"/>
    <n v="25.185999999999996"/>
  </r>
  <r>
    <n v="6029"/>
    <x v="3001"/>
    <x v="0"/>
    <x v="258"/>
    <n v="41600"/>
    <s v="First Class"/>
    <s v="LT-17110"/>
    <s v="Liz Thompson"/>
    <x v="0"/>
    <s v="United States"/>
    <s v="Jacksonville"/>
    <x v="3"/>
    <n v="28540"/>
    <x v="0"/>
    <s v="OFF-AR-10003752"/>
    <x v="1"/>
    <x v="6"/>
    <s v="Deluxe Chalkboard Eraser Cleaner"/>
    <n v="18.48"/>
    <n v="2"/>
    <n v="0.2"/>
    <n v="6.0059999999999993"/>
  </r>
  <r>
    <n v="6030"/>
    <x v="3002"/>
    <x v="0"/>
    <x v="696"/>
    <n v="41594"/>
    <s v="First Class"/>
    <s v="TB-21250"/>
    <s v="Tim Brockman"/>
    <x v="0"/>
    <s v="United States"/>
    <s v="Los Angeles"/>
    <x v="1"/>
    <n v="90049"/>
    <x v="1"/>
    <s v="OFF-AR-10003829"/>
    <x v="1"/>
    <x v="6"/>
    <s v="Newell 35"/>
    <n v="9.84"/>
    <n v="3"/>
    <n v="0"/>
    <n v="2.8535999999999988"/>
  </r>
  <r>
    <n v="6031"/>
    <x v="3003"/>
    <x v="3"/>
    <x v="91"/>
    <n v="41827"/>
    <s v="Same Day"/>
    <s v="AH-10585"/>
    <s v="Angele Hood"/>
    <x v="0"/>
    <s v="United States"/>
    <s v="Miami"/>
    <x v="2"/>
    <n v="33142"/>
    <x v="0"/>
    <s v="FUR-CH-10000155"/>
    <x v="0"/>
    <x v="1"/>
    <s v="Global Comet Stacking Armless Chair"/>
    <n v="239.24"/>
    <n v="1"/>
    <n v="0.2"/>
    <n v="23.924000000000007"/>
  </r>
  <r>
    <n v="6032"/>
    <x v="3004"/>
    <x v="0"/>
    <x v="591"/>
    <n v="41641"/>
    <s v="Standard Class"/>
    <s v="SS-20140"/>
    <s v="Saphhira Shifley"/>
    <x v="1"/>
    <s v="United States"/>
    <s v="Nashua"/>
    <x v="38"/>
    <n v="3060"/>
    <x v="3"/>
    <s v="FUR-FU-10003142"/>
    <x v="0"/>
    <x v="5"/>
    <s v="Master Big Foot Doorstop, Beige"/>
    <n v="21.12"/>
    <n v="4"/>
    <n v="0"/>
    <n v="6.5471999999999984"/>
  </r>
  <r>
    <n v="6033"/>
    <x v="3005"/>
    <x v="3"/>
    <x v="756"/>
    <n v="41755"/>
    <s v="First Class"/>
    <s v="TD-20995"/>
    <s v="Tamara Dahlen"/>
    <x v="0"/>
    <s v="United States"/>
    <s v="New York City"/>
    <x v="15"/>
    <n v="10011"/>
    <x v="3"/>
    <s v="OFF-SU-10001218"/>
    <x v="1"/>
    <x v="14"/>
    <s v="Fiskars Softgrip Scissors"/>
    <n v="54.900000000000006"/>
    <n v="5"/>
    <n v="0"/>
    <n v="15.372000000000003"/>
  </r>
  <r>
    <n v="6034"/>
    <x v="3006"/>
    <x v="1"/>
    <x v="639"/>
    <n v="41261"/>
    <s v="Standard Class"/>
    <s v="PP-18955"/>
    <s v="Paul Prost"/>
    <x v="2"/>
    <s v="United States"/>
    <s v="Los Angeles"/>
    <x v="1"/>
    <n v="90036"/>
    <x v="1"/>
    <s v="FUR-FU-10002963"/>
    <x v="0"/>
    <x v="5"/>
    <s v="Master Caster Door Stop, Gray"/>
    <n v="15.24"/>
    <n v="3"/>
    <n v="0"/>
    <n v="5.1815999999999995"/>
  </r>
  <r>
    <n v="6035"/>
    <x v="3007"/>
    <x v="1"/>
    <x v="1083"/>
    <n v="4102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n v="41024"/>
    <s v="Standard Class"/>
    <s v="PG-18820"/>
    <s v="Patrick Gardner"/>
    <x v="0"/>
    <s v="United States"/>
    <s v="Carrollton"/>
    <x v="5"/>
    <n v="75007"/>
    <x v="2"/>
    <s v="OFF-BI-10003925"/>
    <x v="1"/>
    <x v="8"/>
    <s v="Fellowes PB300 Plastic Comb Binding Machine"/>
    <n v="310.39199999999994"/>
    <n v="4"/>
    <n v="0.8"/>
    <n v="-512.14680000000021"/>
  </r>
  <r>
    <n v="6037"/>
    <x v="3008"/>
    <x v="0"/>
    <x v="913"/>
    <n v="41526"/>
    <s v="Standard Class"/>
    <s v="AA-10645"/>
    <s v="Anna Andreadi"/>
    <x v="0"/>
    <s v="United States"/>
    <s v="Georgetown"/>
    <x v="0"/>
    <n v="40324"/>
    <x v="0"/>
    <s v="FUR-FU-10003347"/>
    <x v="0"/>
    <x v="5"/>
    <s v="Coloredge Poster Frame"/>
    <n v="42.599999999999994"/>
    <n v="3"/>
    <n v="0"/>
    <n v="16.614000000000001"/>
  </r>
  <r>
    <n v="6038"/>
    <x v="3008"/>
    <x v="0"/>
    <x v="913"/>
    <n v="41526"/>
    <s v="Standard Class"/>
    <s v="AA-10645"/>
    <s v="Anna Andreadi"/>
    <x v="0"/>
    <s v="United States"/>
    <s v="Georgetown"/>
    <x v="0"/>
    <n v="40324"/>
    <x v="0"/>
    <s v="OFF-BI-10000315"/>
    <x v="1"/>
    <x v="8"/>
    <s v="Poly Designer Cover &amp; Back"/>
    <n v="113.94"/>
    <n v="6"/>
    <n v="0"/>
    <n v="54.691199999999995"/>
  </r>
  <r>
    <n v="6039"/>
    <x v="3008"/>
    <x v="0"/>
    <x v="913"/>
    <n v="41526"/>
    <s v="Standard Class"/>
    <s v="AA-10645"/>
    <s v="Anna Andreadi"/>
    <x v="0"/>
    <s v="United States"/>
    <s v="Georgetown"/>
    <x v="0"/>
    <n v="40324"/>
    <x v="0"/>
    <s v="OFF-ST-10002583"/>
    <x v="1"/>
    <x v="4"/>
    <s v="Fellowes Neat Ideas Storage Cubes"/>
    <n v="129.91999999999999"/>
    <n v="4"/>
    <n v="0"/>
    <n v="5.1967999999999961"/>
  </r>
  <r>
    <n v="6040"/>
    <x v="3008"/>
    <x v="0"/>
    <x v="913"/>
    <n v="41526"/>
    <s v="Standard Class"/>
    <s v="AA-10645"/>
    <s v="Anna Andreadi"/>
    <x v="0"/>
    <s v="United States"/>
    <s v="Georgetown"/>
    <x v="0"/>
    <n v="40324"/>
    <x v="0"/>
    <s v="OFF-AR-10003469"/>
    <x v="1"/>
    <x v="6"/>
    <s v="Nontoxic Chalk"/>
    <n v="5.28"/>
    <n v="3"/>
    <n v="0"/>
    <n v="2.5343999999999998"/>
  </r>
  <r>
    <n v="6041"/>
    <x v="3009"/>
    <x v="3"/>
    <x v="241"/>
    <n v="41912"/>
    <s v="Standard Class"/>
    <s v="FA-14230"/>
    <s v="Frank Atkinson"/>
    <x v="1"/>
    <s v="United States"/>
    <s v="Los Angeles"/>
    <x v="1"/>
    <n v="90008"/>
    <x v="1"/>
    <s v="TEC-PH-10001817"/>
    <x v="2"/>
    <x v="7"/>
    <s v="Wilson Electronics DB Pro Signal Booster"/>
    <n v="859.2"/>
    <n v="3"/>
    <n v="0.2"/>
    <n v="75.180000000000064"/>
  </r>
  <r>
    <n v="6042"/>
    <x v="3009"/>
    <x v="3"/>
    <x v="241"/>
    <n v="41912"/>
    <s v="Standard Class"/>
    <s v="FA-14230"/>
    <s v="Frank Atkinson"/>
    <x v="1"/>
    <s v="United States"/>
    <s v="Los Angeles"/>
    <x v="1"/>
    <n v="90008"/>
    <x v="1"/>
    <s v="TEC-MA-10001031"/>
    <x v="2"/>
    <x v="15"/>
    <s v="Socket Bluetooth Cordless Hand Scanner (CHS)"/>
    <n v="506.28"/>
    <n v="3"/>
    <n v="0.2"/>
    <n v="177.19799999999998"/>
  </r>
  <r>
    <n v="6043"/>
    <x v="3010"/>
    <x v="0"/>
    <x v="1084"/>
    <n v="41313"/>
    <s v="Standard Class"/>
    <s v="TB-21520"/>
    <s v="Tracy Blumstein"/>
    <x v="0"/>
    <s v="United States"/>
    <s v="Sierra Vista"/>
    <x v="16"/>
    <n v="85635"/>
    <x v="1"/>
    <s v="FUR-FU-10002088"/>
    <x v="0"/>
    <x v="5"/>
    <s v="Nu-Dell Float Frame 11 x 14 1/2"/>
    <n v="14.368000000000002"/>
    <n v="2"/>
    <n v="0.2"/>
    <n v="3.9512"/>
  </r>
  <r>
    <n v="6044"/>
    <x v="3011"/>
    <x v="3"/>
    <x v="240"/>
    <n v="41784"/>
    <s v="Second Class"/>
    <s v="AH-10075"/>
    <s v="Adam Hart"/>
    <x v="1"/>
    <s v="United States"/>
    <s v="Knoxville"/>
    <x v="18"/>
    <n v="37918"/>
    <x v="0"/>
    <s v="FUR-CH-10001482"/>
    <x v="0"/>
    <x v="1"/>
    <s v="Office Star - Mesh Screen back chair with Vinyl seat"/>
    <n v="314.35199999999998"/>
    <n v="3"/>
    <n v="0.2"/>
    <n v="-35.36460000000001"/>
  </r>
  <r>
    <n v="6045"/>
    <x v="3011"/>
    <x v="3"/>
    <x v="240"/>
    <n v="41784"/>
    <s v="Second Class"/>
    <s v="AH-10075"/>
    <s v="Adam Hart"/>
    <x v="1"/>
    <s v="United States"/>
    <s v="Knoxville"/>
    <x v="18"/>
    <n v="37918"/>
    <x v="0"/>
    <s v="OFF-PA-10001526"/>
    <x v="1"/>
    <x v="10"/>
    <s v="Xerox 1949"/>
    <n v="27.888000000000002"/>
    <n v="7"/>
    <n v="0.2"/>
    <n v="10.109400000000001"/>
  </r>
  <r>
    <n v="6046"/>
    <x v="3012"/>
    <x v="1"/>
    <x v="37"/>
    <n v="4116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n v="41442"/>
    <s v="Standard Class"/>
    <s v="BF-11215"/>
    <s v="Benjamin Farhat"/>
    <x v="2"/>
    <s v="United States"/>
    <s v="Minneapolis"/>
    <x v="11"/>
    <n v="55407"/>
    <x v="2"/>
    <s v="FUR-TA-10001771"/>
    <x v="0"/>
    <x v="3"/>
    <s v="Bush Cubix Conference Tables, Fully Assembled"/>
    <n v="692.93999999999994"/>
    <n v="3"/>
    <n v="0"/>
    <n v="173.23500000000001"/>
  </r>
  <r>
    <n v="6048"/>
    <x v="3014"/>
    <x v="1"/>
    <x v="209"/>
    <n v="41224"/>
    <s v="Standard Class"/>
    <s v="CP-12340"/>
    <s v="Christine Phan"/>
    <x v="1"/>
    <s v="United States"/>
    <s v="Miami"/>
    <x v="2"/>
    <n v="33142"/>
    <x v="0"/>
    <s v="OFF-BI-10003305"/>
    <x v="1"/>
    <x v="8"/>
    <s v="Avery Hanging File Binders"/>
    <n v="16.146000000000004"/>
    <n v="9"/>
    <n v="0.7"/>
    <n v="-12.916800000000002"/>
  </r>
  <r>
    <n v="6049"/>
    <x v="3014"/>
    <x v="1"/>
    <x v="209"/>
    <n v="41224"/>
    <s v="Standard Class"/>
    <s v="CP-12340"/>
    <s v="Christine Phan"/>
    <x v="1"/>
    <s v="United States"/>
    <s v="Miami"/>
    <x v="2"/>
    <n v="33142"/>
    <x v="0"/>
    <s v="OFF-BI-10001359"/>
    <x v="1"/>
    <x v="8"/>
    <s v="GBC DocuBind TL300 Electric Binding System"/>
    <n v="1345.4850000000001"/>
    <n v="5"/>
    <n v="0.7"/>
    <n v="-1031.5385000000001"/>
  </r>
  <r>
    <n v="6050"/>
    <x v="3015"/>
    <x v="0"/>
    <x v="1085"/>
    <n v="41444"/>
    <s v="First Class"/>
    <s v="LS-17245"/>
    <s v="Lynn Smith"/>
    <x v="0"/>
    <s v="United States"/>
    <s v="Houston"/>
    <x v="5"/>
    <n v="77036"/>
    <x v="2"/>
    <s v="OFF-PA-10000483"/>
    <x v="1"/>
    <x v="10"/>
    <s v="Xerox 19"/>
    <n v="173.48800000000003"/>
    <n v="7"/>
    <n v="0.2"/>
    <n v="54.214999999999982"/>
  </r>
  <r>
    <n v="6051"/>
    <x v="3016"/>
    <x v="1"/>
    <x v="334"/>
    <n v="41029"/>
    <s v="Standard Class"/>
    <s v="TS-21655"/>
    <s v="Trudy Schmidt"/>
    <x v="0"/>
    <s v="United States"/>
    <s v="Milwaukee"/>
    <x v="6"/>
    <n v="53209"/>
    <x v="2"/>
    <s v="OFF-AR-10000658"/>
    <x v="1"/>
    <x v="6"/>
    <s v="Newell 324"/>
    <n v="57.75"/>
    <n v="5"/>
    <n v="0"/>
    <n v="16.170000000000002"/>
  </r>
  <r>
    <n v="6052"/>
    <x v="3016"/>
    <x v="1"/>
    <x v="334"/>
    <n v="41029"/>
    <s v="Standard Class"/>
    <s v="TS-21655"/>
    <s v="Trudy Schmidt"/>
    <x v="0"/>
    <s v="United States"/>
    <s v="Milwaukee"/>
    <x v="6"/>
    <n v="53209"/>
    <x v="2"/>
    <s v="OFF-AP-10001205"/>
    <x v="1"/>
    <x v="9"/>
    <s v="Belkin 5 Outlet SurgeMaster Power Centers"/>
    <n v="272.39999999999998"/>
    <n v="5"/>
    <n v="0"/>
    <n v="76.27200000000002"/>
  </r>
  <r>
    <n v="6053"/>
    <x v="3017"/>
    <x v="0"/>
    <x v="713"/>
    <n v="41544"/>
    <s v="Second Class"/>
    <s v="JS-15940"/>
    <s v="Joni Sundaresam"/>
    <x v="2"/>
    <s v="United States"/>
    <s v="Lancaster"/>
    <x v="24"/>
    <n v="43130"/>
    <x v="3"/>
    <s v="OFF-PA-10002586"/>
    <x v="1"/>
    <x v="10"/>
    <s v="Xerox 1970"/>
    <n v="11.952000000000002"/>
    <n v="3"/>
    <n v="0.2"/>
    <n v="4.0338000000000003"/>
  </r>
  <r>
    <n v="6054"/>
    <x v="3017"/>
    <x v="0"/>
    <x v="713"/>
    <n v="41544"/>
    <s v="Second Class"/>
    <s v="JS-15940"/>
    <s v="Joni Sundaresam"/>
    <x v="2"/>
    <s v="United States"/>
    <s v="Lancaster"/>
    <x v="24"/>
    <n v="43130"/>
    <x v="3"/>
    <s v="FUR-FU-10004963"/>
    <x v="0"/>
    <x v="5"/>
    <s v="Eldon 400 Class Desk Accessories, Black Carbon"/>
    <n v="28"/>
    <n v="4"/>
    <n v="0.2"/>
    <n v="7.7000000000000028"/>
  </r>
  <r>
    <n v="6055"/>
    <x v="3017"/>
    <x v="0"/>
    <x v="713"/>
    <n v="41544"/>
    <s v="Second Class"/>
    <s v="JS-15940"/>
    <s v="Joni Sundaresam"/>
    <x v="2"/>
    <s v="United States"/>
    <s v="Lancaster"/>
    <x v="24"/>
    <n v="43130"/>
    <x v="3"/>
    <s v="OFF-BI-10002071"/>
    <x v="1"/>
    <x v="8"/>
    <s v="Fellowes Black Plastic Comb Bindings"/>
    <n v="12.201000000000001"/>
    <n v="7"/>
    <n v="0.7"/>
    <n v="-9.7607999999999961"/>
  </r>
  <r>
    <n v="6056"/>
    <x v="3018"/>
    <x v="0"/>
    <x v="298"/>
    <n v="41507"/>
    <s v="First Class"/>
    <s v="NF-18385"/>
    <s v="Natalie Fritzler"/>
    <x v="0"/>
    <s v="United States"/>
    <s v="Edinburg"/>
    <x v="5"/>
    <n v="78539"/>
    <x v="2"/>
    <s v="OFF-BI-10001617"/>
    <x v="1"/>
    <x v="8"/>
    <s v="GBC Wire Binding Combs"/>
    <n v="2.0679999999999996"/>
    <n v="1"/>
    <n v="0.8"/>
    <n v="-3.4122000000000003"/>
  </r>
  <r>
    <n v="6057"/>
    <x v="3018"/>
    <x v="0"/>
    <x v="298"/>
    <n v="41507"/>
    <s v="First Class"/>
    <s v="NF-18385"/>
    <s v="Natalie Fritzler"/>
    <x v="0"/>
    <s v="United States"/>
    <s v="Edinburg"/>
    <x v="5"/>
    <n v="78539"/>
    <x v="2"/>
    <s v="OFF-PA-10004665"/>
    <x v="1"/>
    <x v="10"/>
    <s v="Advantus Motivational Note Cards"/>
    <n v="83.84"/>
    <n v="8"/>
    <n v="0.2"/>
    <n v="30.391999999999996"/>
  </r>
  <r>
    <n v="6058"/>
    <x v="3019"/>
    <x v="2"/>
    <x v="1086"/>
    <n v="40610"/>
    <s v="Standard Class"/>
    <s v="KN-16705"/>
    <s v="Kristina Nunn"/>
    <x v="2"/>
    <s v="United States"/>
    <s v="New York City"/>
    <x v="15"/>
    <n v="10009"/>
    <x v="3"/>
    <s v="OFF-EN-10001990"/>
    <x v="1"/>
    <x v="12"/>
    <s v="Staples"/>
    <n v="11.36"/>
    <n v="2"/>
    <n v="0"/>
    <n v="5.3391999999999991"/>
  </r>
  <r>
    <n v="6059"/>
    <x v="3019"/>
    <x v="2"/>
    <x v="1086"/>
    <n v="40610"/>
    <s v="Standard Class"/>
    <s v="KN-16705"/>
    <s v="Kristina Nunn"/>
    <x v="2"/>
    <s v="United States"/>
    <s v="New York City"/>
    <x v="15"/>
    <n v="10009"/>
    <x v="3"/>
    <s v="OFF-PA-10000587"/>
    <x v="1"/>
    <x v="10"/>
    <s v="Array Parchment Paper, Assorted Colors"/>
    <n v="36.4"/>
    <n v="5"/>
    <n v="0"/>
    <n v="17.472000000000001"/>
  </r>
  <r>
    <n v="6060"/>
    <x v="3020"/>
    <x v="2"/>
    <x v="125"/>
    <n v="40911"/>
    <s v="Standard Class"/>
    <s v="GA-14725"/>
    <s v="Guy Armstrong"/>
    <x v="0"/>
    <s v="United States"/>
    <s v="Philadelphia"/>
    <x v="9"/>
    <n v="19120"/>
    <x v="3"/>
    <s v="TEC-AC-10004859"/>
    <x v="2"/>
    <x v="11"/>
    <s v="Maxell Pro 80 Minute CD-R, 10/Pack"/>
    <n v="27.968000000000004"/>
    <n v="2"/>
    <n v="0.2"/>
    <n v="6.9920000000000009"/>
  </r>
  <r>
    <n v="6061"/>
    <x v="3021"/>
    <x v="1"/>
    <x v="889"/>
    <n v="41015"/>
    <s v="Standard Class"/>
    <s v="EH-14125"/>
    <s v="Eugene Hildebrand"/>
    <x v="2"/>
    <s v="United States"/>
    <s v="Rochester"/>
    <x v="15"/>
    <n v="14609"/>
    <x v="3"/>
    <s v="OFF-ST-10001476"/>
    <x v="1"/>
    <x v="4"/>
    <s v="Steel Personal Filing/Posting Tote"/>
    <n v="142.04"/>
    <n v="4"/>
    <n v="0"/>
    <n v="38.350800000000007"/>
  </r>
  <r>
    <n v="6062"/>
    <x v="3021"/>
    <x v="1"/>
    <x v="889"/>
    <n v="41015"/>
    <s v="Standard Class"/>
    <s v="EH-14125"/>
    <s v="Eugene Hildebrand"/>
    <x v="2"/>
    <s v="United States"/>
    <s v="Rochester"/>
    <x v="15"/>
    <n v="14609"/>
    <x v="3"/>
    <s v="OFF-AR-10002804"/>
    <x v="1"/>
    <x v="6"/>
    <s v="Faber Castell Col-Erase Pencils"/>
    <n v="14.669999999999998"/>
    <n v="3"/>
    <n v="0"/>
    <n v="6.0147000000000004"/>
  </r>
  <r>
    <n v="6063"/>
    <x v="3022"/>
    <x v="1"/>
    <x v="707"/>
    <n v="41273"/>
    <s v="Second Class"/>
    <s v="RA-19285"/>
    <s v="Ralph Arnett"/>
    <x v="0"/>
    <s v="United States"/>
    <s v="San Diego"/>
    <x v="1"/>
    <n v="92037"/>
    <x v="1"/>
    <s v="TEC-CO-10004202"/>
    <x v="2"/>
    <x v="16"/>
    <s v="Brother DCP1000 Digital 3 in 1 Multifunction Machine"/>
    <n v="1199.96"/>
    <n v="5"/>
    <n v="0.2"/>
    <n v="224.99249999999995"/>
  </r>
  <r>
    <n v="6064"/>
    <x v="3022"/>
    <x v="1"/>
    <x v="707"/>
    <n v="41273"/>
    <s v="Second Class"/>
    <s v="RA-19285"/>
    <s v="Ralph Arnett"/>
    <x v="0"/>
    <s v="United States"/>
    <s v="San Diego"/>
    <x v="1"/>
    <n v="92037"/>
    <x v="1"/>
    <s v="OFF-PA-10001307"/>
    <x v="1"/>
    <x v="10"/>
    <s v="Important Message Pads, 50 4-1/4 x 5-1/2 Forms per Pad"/>
    <n v="12.600000000000001"/>
    <n v="3"/>
    <n v="0"/>
    <n v="6.1739999999999995"/>
  </r>
  <r>
    <n v="6065"/>
    <x v="3022"/>
    <x v="1"/>
    <x v="707"/>
    <n v="41273"/>
    <s v="Second Class"/>
    <s v="RA-19285"/>
    <s v="Ralph Arnett"/>
    <x v="0"/>
    <s v="United States"/>
    <s v="San Diego"/>
    <x v="1"/>
    <n v="92037"/>
    <x v="1"/>
    <s v="OFF-PA-10001667"/>
    <x v="1"/>
    <x v="10"/>
    <s v="Great White Multi-Use Recycled Paper (20Lb. and 84 Bright)"/>
    <n v="17.940000000000001"/>
    <n v="3"/>
    <n v="0"/>
    <n v="8.0730000000000004"/>
  </r>
  <r>
    <n v="6066"/>
    <x v="3023"/>
    <x v="1"/>
    <x v="57"/>
    <n v="41006"/>
    <s v="First Class"/>
    <s v="TT-21070"/>
    <s v="Ted Trevino"/>
    <x v="0"/>
    <s v="United States"/>
    <s v="Philadelphia"/>
    <x v="9"/>
    <n v="19120"/>
    <x v="3"/>
    <s v="OFF-LA-10001569"/>
    <x v="1"/>
    <x v="2"/>
    <s v="Avery 499"/>
    <n v="23.904000000000003"/>
    <n v="6"/>
    <n v="0.2"/>
    <n v="7.7687999999999988"/>
  </r>
  <r>
    <n v="6067"/>
    <x v="3024"/>
    <x v="1"/>
    <x v="184"/>
    <n v="40931"/>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n v="41784"/>
    <s v="Standard Class"/>
    <s v="CC-12430"/>
    <s v="Chuck Clark"/>
    <x v="2"/>
    <s v="United States"/>
    <s v="Lakewood"/>
    <x v="1"/>
    <n v="90712"/>
    <x v="1"/>
    <s v="FUR-CH-10000225"/>
    <x v="0"/>
    <x v="1"/>
    <s v="Global Geo Office Task Chair, Gray"/>
    <n v="518.27200000000005"/>
    <n v="8"/>
    <n v="0.2"/>
    <n v="-97.176000000000073"/>
  </r>
  <r>
    <n v="6069"/>
    <x v="3025"/>
    <x v="3"/>
    <x v="968"/>
    <n v="41784"/>
    <s v="Standard Class"/>
    <s v="CC-12430"/>
    <s v="Chuck Clark"/>
    <x v="2"/>
    <s v="United States"/>
    <s v="Lakewood"/>
    <x v="1"/>
    <n v="90712"/>
    <x v="1"/>
    <s v="FUR-FU-10002191"/>
    <x v="0"/>
    <x v="5"/>
    <s v="G.E. Halogen Desk Lamp Bulbs"/>
    <n v="6.98"/>
    <n v="1"/>
    <n v="0"/>
    <n v="3.3504"/>
  </r>
  <r>
    <n v="6070"/>
    <x v="3025"/>
    <x v="3"/>
    <x v="968"/>
    <n v="41784"/>
    <s v="Standard Class"/>
    <s v="CC-12430"/>
    <s v="Chuck Clark"/>
    <x v="2"/>
    <s v="United States"/>
    <s v="Lakewood"/>
    <x v="1"/>
    <n v="90712"/>
    <x v="1"/>
    <s v="TEC-MA-10003176"/>
    <x v="2"/>
    <x v="15"/>
    <s v="Okidata B400 Printer"/>
    <n v="343.20000000000005"/>
    <n v="1"/>
    <n v="0.2"/>
    <n v="38.609999999999957"/>
  </r>
  <r>
    <n v="6071"/>
    <x v="3026"/>
    <x v="3"/>
    <x v="802"/>
    <n v="41872"/>
    <s v="Standard Class"/>
    <s v="KD-16495"/>
    <s v="Keith Dawkins"/>
    <x v="1"/>
    <s v="United States"/>
    <s v="Philadelphia"/>
    <x v="9"/>
    <n v="19120"/>
    <x v="3"/>
    <s v="OFF-LA-10004093"/>
    <x v="1"/>
    <x v="2"/>
    <s v="Avery 486"/>
    <n v="17.544"/>
    <n v="3"/>
    <n v="0.2"/>
    <n v="5.9210999999999983"/>
  </r>
  <r>
    <n v="6072"/>
    <x v="3027"/>
    <x v="1"/>
    <x v="620"/>
    <n v="41278"/>
    <s v="Standard Class"/>
    <s v="BG-11035"/>
    <s v="Barry Gonzalez"/>
    <x v="0"/>
    <s v="United States"/>
    <s v="Austin"/>
    <x v="5"/>
    <n v="78745"/>
    <x v="2"/>
    <s v="OFF-ST-10000025"/>
    <x v="1"/>
    <x v="4"/>
    <s v="Fellowes Stor/Drawer Steel Plus Storage Drawers"/>
    <n v="152.68800000000002"/>
    <n v="2"/>
    <n v="0.2"/>
    <n v="-26.720400000000019"/>
  </r>
  <r>
    <n v="6073"/>
    <x v="3027"/>
    <x v="1"/>
    <x v="620"/>
    <n v="41278"/>
    <s v="Standard Class"/>
    <s v="BG-11035"/>
    <s v="Barry Gonzalez"/>
    <x v="0"/>
    <s v="United States"/>
    <s v="Austin"/>
    <x v="5"/>
    <n v="78745"/>
    <x v="2"/>
    <s v="OFF-FA-10001561"/>
    <x v="1"/>
    <x v="13"/>
    <s v="Stockwell Push Pins"/>
    <n v="3.4880000000000004"/>
    <n v="2"/>
    <n v="0.2"/>
    <n v="0.56679999999999997"/>
  </r>
  <r>
    <n v="6074"/>
    <x v="3027"/>
    <x v="1"/>
    <x v="620"/>
    <n v="41278"/>
    <s v="Standard Class"/>
    <s v="BG-11035"/>
    <s v="Barry Gonzalez"/>
    <x v="0"/>
    <s v="United States"/>
    <s v="Austin"/>
    <x v="5"/>
    <n v="78745"/>
    <x v="2"/>
    <s v="OFF-SU-10001225"/>
    <x v="1"/>
    <x v="14"/>
    <s v="Staples"/>
    <n v="5.8880000000000008"/>
    <n v="2"/>
    <n v="0.2"/>
    <n v="-1.3248000000000004"/>
  </r>
  <r>
    <n v="6075"/>
    <x v="3028"/>
    <x v="3"/>
    <x v="53"/>
    <n v="42003"/>
    <s v="Standard Class"/>
    <s v="FH-14365"/>
    <s v="Fred Hopkins"/>
    <x v="1"/>
    <s v="United States"/>
    <s v="Los Angeles"/>
    <x v="1"/>
    <n v="90008"/>
    <x v="1"/>
    <s v="OFF-BI-10001718"/>
    <x v="1"/>
    <x v="8"/>
    <s v="GBC DocuBind P50 Personal Binding Machine"/>
    <n v="153.55199999999999"/>
    <n v="3"/>
    <n v="0.2"/>
    <n v="51.823799999999999"/>
  </r>
  <r>
    <n v="6076"/>
    <x v="3028"/>
    <x v="3"/>
    <x v="53"/>
    <n v="42003"/>
    <s v="Standard Class"/>
    <s v="FH-14365"/>
    <s v="Fred Hopkins"/>
    <x v="1"/>
    <s v="United States"/>
    <s v="Los Angeles"/>
    <x v="1"/>
    <n v="90008"/>
    <x v="1"/>
    <s v="OFF-ST-10002756"/>
    <x v="1"/>
    <x v="4"/>
    <s v="Tennsco Stur-D-Stor Boltless Shelving, 5 Shelves, 24&quot; Deep, Sand"/>
    <n v="270.62"/>
    <n v="2"/>
    <n v="0"/>
    <n v="2.7062000000000239"/>
  </r>
  <r>
    <n v="6077"/>
    <x v="3029"/>
    <x v="0"/>
    <x v="142"/>
    <n v="41525"/>
    <s v="Standard Class"/>
    <s v="PG-18820"/>
    <s v="Patrick Gardner"/>
    <x v="0"/>
    <s v="United States"/>
    <s v="New York City"/>
    <x v="15"/>
    <n v="10011"/>
    <x v="3"/>
    <s v="TEC-AC-10001432"/>
    <x v="2"/>
    <x v="11"/>
    <s v="Enermax Aurora Lite Keyboard"/>
    <n v="468.90000000000003"/>
    <n v="6"/>
    <n v="0"/>
    <n v="206.31600000000006"/>
  </r>
  <r>
    <n v="6078"/>
    <x v="3029"/>
    <x v="0"/>
    <x v="142"/>
    <n v="41525"/>
    <s v="Standard Class"/>
    <s v="PG-18820"/>
    <s v="Patrick Gardner"/>
    <x v="0"/>
    <s v="United States"/>
    <s v="New York City"/>
    <x v="15"/>
    <n v="10011"/>
    <x v="3"/>
    <s v="TEC-AC-10003399"/>
    <x v="2"/>
    <x v="11"/>
    <s v="Memorex Mini Travel Drive 64 GB USB 2.0 Flash Drive"/>
    <n v="72.48"/>
    <n v="2"/>
    <n v="0"/>
    <n v="30.441600000000001"/>
  </r>
  <r>
    <n v="6079"/>
    <x v="3029"/>
    <x v="0"/>
    <x v="142"/>
    <n v="41525"/>
    <s v="Standard Class"/>
    <s v="PG-18820"/>
    <s v="Patrick Gardner"/>
    <x v="0"/>
    <s v="United States"/>
    <s v="New York City"/>
    <x v="15"/>
    <n v="10011"/>
    <x v="3"/>
    <s v="OFF-SU-10001574"/>
    <x v="1"/>
    <x v="14"/>
    <s v="Acme Value Line Scissors"/>
    <n v="10.95"/>
    <n v="3"/>
    <n v="0"/>
    <n v="3.2849999999999993"/>
  </r>
  <r>
    <n v="6080"/>
    <x v="3029"/>
    <x v="0"/>
    <x v="142"/>
    <n v="41525"/>
    <s v="Standard Class"/>
    <s v="PG-18820"/>
    <s v="Patrick Gardner"/>
    <x v="0"/>
    <s v="United States"/>
    <s v="New York City"/>
    <x v="15"/>
    <n v="10011"/>
    <x v="3"/>
    <s v="FUR-FU-10004864"/>
    <x v="0"/>
    <x v="5"/>
    <s v="Howard Miller 14-1/2&quot; Diameter Chrome Round Wall Clock"/>
    <n v="191.82"/>
    <n v="3"/>
    <n v="0"/>
    <n v="61.382399999999997"/>
  </r>
  <r>
    <n v="6081"/>
    <x v="3030"/>
    <x v="3"/>
    <x v="485"/>
    <n v="41860"/>
    <s v="First Class"/>
    <s v="NZ-18565"/>
    <s v="Nick Zandusky"/>
    <x v="2"/>
    <s v="United States"/>
    <s v="Houston"/>
    <x v="5"/>
    <n v="77070"/>
    <x v="2"/>
    <s v="OFF-ST-10001172"/>
    <x v="1"/>
    <x v="4"/>
    <s v="Tennsco Lockers, Sand"/>
    <n v="151.05600000000001"/>
    <n v="9"/>
    <n v="0.2"/>
    <n v="7.5527999999999977"/>
  </r>
  <r>
    <n v="6082"/>
    <x v="3031"/>
    <x v="2"/>
    <x v="1087"/>
    <n v="40593"/>
    <s v="Same Day"/>
    <s v="TB-21595"/>
    <s v="Troy Blackwell"/>
    <x v="0"/>
    <s v="United States"/>
    <s v="Lubbock"/>
    <x v="5"/>
    <n v="79424"/>
    <x v="2"/>
    <s v="FUR-FU-10002396"/>
    <x v="0"/>
    <x v="5"/>
    <s v="DAX Copper Panel Document Frame, 5 x 7 Size"/>
    <n v="25.16"/>
    <n v="5"/>
    <n v="0.6"/>
    <n v="-11.321999999999999"/>
  </r>
  <r>
    <n v="6083"/>
    <x v="3032"/>
    <x v="0"/>
    <x v="441"/>
    <n v="41606"/>
    <s v="Standard Class"/>
    <s v="JE-15475"/>
    <s v="Jeremy Ellison"/>
    <x v="0"/>
    <s v="United States"/>
    <s v="Houston"/>
    <x v="5"/>
    <n v="77095"/>
    <x v="2"/>
    <s v="OFF-BI-10004040"/>
    <x v="1"/>
    <x v="8"/>
    <s v="Wilson Jones Impact Binders"/>
    <n v="6.2159999999999993"/>
    <n v="6"/>
    <n v="0.8"/>
    <n v="-9.634800000000002"/>
  </r>
  <r>
    <n v="6084"/>
    <x v="3032"/>
    <x v="0"/>
    <x v="441"/>
    <n v="41606"/>
    <s v="Standard Class"/>
    <s v="JE-15475"/>
    <s v="Jeremy Ellison"/>
    <x v="0"/>
    <s v="United States"/>
    <s v="Houston"/>
    <x v="5"/>
    <n v="77095"/>
    <x v="2"/>
    <s v="OFF-AR-10003481"/>
    <x v="1"/>
    <x v="6"/>
    <s v="Newell 348"/>
    <n v="23.616"/>
    <n v="9"/>
    <n v="0.2"/>
    <n v="2.6567999999999969"/>
  </r>
  <r>
    <n v="6085"/>
    <x v="3032"/>
    <x v="0"/>
    <x v="441"/>
    <n v="41606"/>
    <s v="Standard Class"/>
    <s v="JE-15475"/>
    <s v="Jeremy Ellison"/>
    <x v="0"/>
    <s v="United States"/>
    <s v="Houston"/>
    <x v="5"/>
    <n v="77095"/>
    <x v="2"/>
    <s v="TEC-AC-10000387"/>
    <x v="2"/>
    <x v="11"/>
    <s v="KeyTronic KT800P2 - Keyboard - Black"/>
    <n v="24.032"/>
    <n v="2"/>
    <n v="0.2"/>
    <n v="-0.60080000000000044"/>
  </r>
  <r>
    <n v="6086"/>
    <x v="3032"/>
    <x v="0"/>
    <x v="441"/>
    <n v="41606"/>
    <s v="Standard Class"/>
    <s v="JE-15475"/>
    <s v="Jeremy Ellison"/>
    <x v="0"/>
    <s v="United States"/>
    <s v="Houston"/>
    <x v="5"/>
    <n v="77095"/>
    <x v="2"/>
    <s v="OFF-LA-10000262"/>
    <x v="1"/>
    <x v="2"/>
    <s v="Avery 494"/>
    <n v="2.0880000000000001"/>
    <n v="1"/>
    <n v="0.2"/>
    <n v="0.67859999999999987"/>
  </r>
  <r>
    <n v="6087"/>
    <x v="3032"/>
    <x v="0"/>
    <x v="441"/>
    <n v="41606"/>
    <s v="Standard Class"/>
    <s v="JE-15475"/>
    <s v="Jeremy Ellison"/>
    <x v="0"/>
    <s v="United States"/>
    <s v="Houston"/>
    <x v="5"/>
    <n v="77095"/>
    <x v="2"/>
    <s v="OFF-BI-10003196"/>
    <x v="1"/>
    <x v="8"/>
    <s v="Accohide Poly Flexible Ring Binders"/>
    <n v="4.4879999999999995"/>
    <n v="6"/>
    <n v="0.8"/>
    <n v="-6.7320000000000011"/>
  </r>
  <r>
    <n v="6088"/>
    <x v="3033"/>
    <x v="1"/>
    <x v="639"/>
    <n v="41261"/>
    <s v="Standard Class"/>
    <s v="EH-13945"/>
    <s v="Eric Hoffmann"/>
    <x v="0"/>
    <s v="United States"/>
    <s v="Costa Mesa"/>
    <x v="1"/>
    <n v="92627"/>
    <x v="1"/>
    <s v="FUR-FU-10004351"/>
    <x v="0"/>
    <x v="5"/>
    <s v="Staples"/>
    <n v="29.22"/>
    <n v="3"/>
    <n v="0"/>
    <n v="12.856800000000002"/>
  </r>
  <r>
    <n v="6089"/>
    <x v="3034"/>
    <x v="1"/>
    <x v="385"/>
    <n v="41077"/>
    <s v="Standard Class"/>
    <s v="BF-10975"/>
    <s v="Barbara Fisher"/>
    <x v="1"/>
    <s v="United States"/>
    <s v="Roswell"/>
    <x v="32"/>
    <n v="30076"/>
    <x v="0"/>
    <s v="OFF-PA-10001870"/>
    <x v="1"/>
    <x v="10"/>
    <s v="Xerox 202"/>
    <n v="6.48"/>
    <n v="1"/>
    <n v="0"/>
    <n v="3.1104000000000003"/>
  </r>
  <r>
    <n v="6090"/>
    <x v="3035"/>
    <x v="3"/>
    <x v="116"/>
    <n v="42005"/>
    <s v="Second Class"/>
    <s v="PC-18745"/>
    <s v="Pamela Coakley"/>
    <x v="1"/>
    <s v="United States"/>
    <s v="Loveland"/>
    <x v="22"/>
    <n v="80538"/>
    <x v="1"/>
    <s v="OFF-BI-10002813"/>
    <x v="1"/>
    <x v="8"/>
    <s v="Avery Reinforcements for Hole-Punch Pages"/>
    <n v="1.1880000000000002"/>
    <n v="2"/>
    <n v="0.7"/>
    <n v="-0.98999999999999977"/>
  </r>
  <r>
    <n v="6091"/>
    <x v="3036"/>
    <x v="3"/>
    <x v="1088"/>
    <n v="41909"/>
    <s v="Standard Class"/>
    <s v="SV-20365"/>
    <s v="Seth Vernon"/>
    <x v="0"/>
    <s v="United States"/>
    <s v="New York City"/>
    <x v="15"/>
    <n v="10035"/>
    <x v="3"/>
    <s v="FUR-CH-10003846"/>
    <x v="0"/>
    <x v="1"/>
    <s v="Hon Valutask Swivel Chairs"/>
    <n v="272.64600000000002"/>
    <n v="3"/>
    <n v="0.1"/>
    <n v="18.176400000000008"/>
  </r>
  <r>
    <n v="6092"/>
    <x v="3036"/>
    <x v="3"/>
    <x v="1088"/>
    <n v="41909"/>
    <s v="Standard Class"/>
    <s v="SV-20365"/>
    <s v="Seth Vernon"/>
    <x v="0"/>
    <s v="United States"/>
    <s v="New York City"/>
    <x v="15"/>
    <n v="10035"/>
    <x v="3"/>
    <s v="TEC-AC-10002647"/>
    <x v="2"/>
    <x v="11"/>
    <s v="Logitech Wireless Boombox Speaker - portable - wireless, wired"/>
    <n v="212.8"/>
    <n v="2"/>
    <n v="0"/>
    <n v="95.759999999999991"/>
  </r>
  <r>
    <n v="6093"/>
    <x v="3036"/>
    <x v="3"/>
    <x v="1088"/>
    <n v="41909"/>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n v="41909"/>
    <s v="Standard Class"/>
    <s v="SV-20365"/>
    <s v="Seth Vernon"/>
    <x v="0"/>
    <s v="United States"/>
    <s v="New York City"/>
    <x v="15"/>
    <n v="10035"/>
    <x v="3"/>
    <s v="TEC-AC-10001465"/>
    <x v="2"/>
    <x v="11"/>
    <s v="SanDisk Cruzer 64 GB USB Flash Drive"/>
    <n v="72.64"/>
    <n v="2"/>
    <n v="0"/>
    <n v="21.791999999999994"/>
  </r>
  <r>
    <n v="6095"/>
    <x v="3036"/>
    <x v="3"/>
    <x v="1088"/>
    <n v="41909"/>
    <s v="Standard Class"/>
    <s v="SV-20365"/>
    <s v="Seth Vernon"/>
    <x v="0"/>
    <s v="United States"/>
    <s v="New York City"/>
    <x v="15"/>
    <n v="10035"/>
    <x v="3"/>
    <s v="OFF-ST-10000615"/>
    <x v="1"/>
    <x v="4"/>
    <s v="SimpliFile Personal File, Black Granite, 15w x 6-15/16d x 11-1/4h"/>
    <n v="45.4"/>
    <n v="4"/>
    <n v="0"/>
    <n v="12.712000000000003"/>
  </r>
  <r>
    <n v="6096"/>
    <x v="3036"/>
    <x v="3"/>
    <x v="1088"/>
    <n v="41909"/>
    <s v="Standard Class"/>
    <s v="SV-20365"/>
    <s v="Seth Vernon"/>
    <x v="0"/>
    <s v="United States"/>
    <s v="New York City"/>
    <x v="15"/>
    <n v="10035"/>
    <x v="3"/>
    <s v="OFF-PA-10002713"/>
    <x v="1"/>
    <x v="10"/>
    <s v="Adams Phone Message Book, 200 Message Capacity, 8 1/16” x 11”"/>
    <n v="13.76"/>
    <n v="2"/>
    <n v="0"/>
    <n v="6.3295999999999992"/>
  </r>
  <r>
    <n v="6097"/>
    <x v="3036"/>
    <x v="3"/>
    <x v="1088"/>
    <n v="41909"/>
    <s v="Standard Class"/>
    <s v="SV-20365"/>
    <s v="Seth Vernon"/>
    <x v="0"/>
    <s v="United States"/>
    <s v="New York City"/>
    <x v="15"/>
    <n v="10035"/>
    <x v="3"/>
    <s v="FUR-CH-10003061"/>
    <x v="0"/>
    <x v="1"/>
    <s v="Global Leather Task Chair, Black"/>
    <n v="80.991"/>
    <n v="1"/>
    <n v="0.1"/>
    <n v="8.0990999999999875"/>
  </r>
  <r>
    <n v="6098"/>
    <x v="3036"/>
    <x v="3"/>
    <x v="1088"/>
    <n v="41909"/>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n v="41909"/>
    <s v="Standard Class"/>
    <s v="SV-20365"/>
    <s v="Seth Vernon"/>
    <x v="0"/>
    <s v="United States"/>
    <s v="New York City"/>
    <x v="15"/>
    <n v="10035"/>
    <x v="3"/>
    <s v="OFF-FA-10000304"/>
    <x v="1"/>
    <x v="13"/>
    <s v="Advantus Push Pins"/>
    <n v="4.3600000000000003"/>
    <n v="2"/>
    <n v="0"/>
    <n v="1.7876000000000003"/>
  </r>
  <r>
    <n v="6100"/>
    <x v="3036"/>
    <x v="3"/>
    <x v="1088"/>
    <n v="41909"/>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n v="41909"/>
    <s v="Standard Class"/>
    <s v="SV-20365"/>
    <s v="Seth Vernon"/>
    <x v="0"/>
    <s v="United States"/>
    <s v="New York City"/>
    <x v="15"/>
    <n v="10035"/>
    <x v="3"/>
    <s v="TEC-PH-10002885"/>
    <x v="2"/>
    <x v="7"/>
    <s v="Apple iPhone 5"/>
    <n v="1299.6600000000001"/>
    <n v="2"/>
    <n v="0"/>
    <n v="350.90820000000008"/>
  </r>
  <r>
    <n v="6102"/>
    <x v="3036"/>
    <x v="3"/>
    <x v="1088"/>
    <n v="41909"/>
    <s v="Standard Class"/>
    <s v="SV-20365"/>
    <s v="Seth Vernon"/>
    <x v="0"/>
    <s v="United States"/>
    <s v="New York City"/>
    <x v="15"/>
    <n v="10035"/>
    <x v="3"/>
    <s v="FUR-CH-10001215"/>
    <x v="0"/>
    <x v="1"/>
    <s v="Global Troy Executive Leather Low-Back Tilter"/>
    <n v="2254.41"/>
    <n v="5"/>
    <n v="0.1"/>
    <n v="375.73500000000001"/>
  </r>
  <r>
    <n v="6103"/>
    <x v="3036"/>
    <x v="3"/>
    <x v="1088"/>
    <n v="41909"/>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n v="41909"/>
    <s v="Standard Class"/>
    <s v="SV-20365"/>
    <s v="Seth Vernon"/>
    <x v="0"/>
    <s v="United States"/>
    <s v="New York City"/>
    <x v="15"/>
    <n v="10035"/>
    <x v="3"/>
    <s v="TEC-AC-10001998"/>
    <x v="2"/>
    <x v="11"/>
    <s v="Logitech LS21 Speaker System - PC Multimedia - 2.1-CH - Wired"/>
    <n v="59.97"/>
    <n v="3"/>
    <n v="0"/>
    <n v="20.389799999999994"/>
  </r>
  <r>
    <n v="6105"/>
    <x v="3037"/>
    <x v="3"/>
    <x v="1029"/>
    <n v="41876"/>
    <s v="First Class"/>
    <s v="Dp-13240"/>
    <s v="Dean percer"/>
    <x v="2"/>
    <s v="United States"/>
    <s v="Philadelphia"/>
    <x v="9"/>
    <n v="19143"/>
    <x v="3"/>
    <s v="FUR-TA-10002356"/>
    <x v="0"/>
    <x v="3"/>
    <s v="Bevis Boat-Shaped Conference Table"/>
    <n v="314.53199999999998"/>
    <n v="2"/>
    <n v="0.4"/>
    <n v="-83.875200000000035"/>
  </r>
  <r>
    <n v="6106"/>
    <x v="3038"/>
    <x v="1"/>
    <x v="652"/>
    <n v="41082"/>
    <s v="Standard Class"/>
    <s v="HR-14830"/>
    <s v="Harold Ryan"/>
    <x v="1"/>
    <s v="United States"/>
    <s v="Miami"/>
    <x v="2"/>
    <n v="33178"/>
    <x v="0"/>
    <s v="OFF-AR-10002399"/>
    <x v="1"/>
    <x v="6"/>
    <s v="Dixon Prang Watercolor Pencils, 10-Color Set with Brush"/>
    <n v="13.632"/>
    <n v="4"/>
    <n v="0.2"/>
    <n v="3.5783999999999998"/>
  </r>
  <r>
    <n v="6107"/>
    <x v="3039"/>
    <x v="2"/>
    <x v="414"/>
    <n v="40902"/>
    <s v="Standard Class"/>
    <s v="WB-21850"/>
    <s v="William Brown"/>
    <x v="0"/>
    <s v="United States"/>
    <s v="Grand Prairie"/>
    <x v="5"/>
    <n v="75051"/>
    <x v="2"/>
    <s v="OFF-AP-10001563"/>
    <x v="1"/>
    <x v="9"/>
    <s v="Belkin Premiere Surge Master II 8-outlet surge protector"/>
    <n v="19.431999999999995"/>
    <n v="2"/>
    <n v="0.8"/>
    <n v="-49.551600000000022"/>
  </r>
  <r>
    <n v="6108"/>
    <x v="3039"/>
    <x v="2"/>
    <x v="414"/>
    <n v="40902"/>
    <s v="Standard Class"/>
    <s v="WB-21850"/>
    <s v="William Brown"/>
    <x v="0"/>
    <s v="United States"/>
    <s v="Grand Prairie"/>
    <x v="5"/>
    <n v="75051"/>
    <x v="2"/>
    <s v="TEC-AC-10004510"/>
    <x v="2"/>
    <x v="11"/>
    <s v="Logitech Desktop MK120 Mouse and keyboard Combo"/>
    <n v="65.44"/>
    <n v="5"/>
    <n v="0.2"/>
    <n v="-8.1800000000000033"/>
  </r>
  <r>
    <n v="6109"/>
    <x v="3040"/>
    <x v="0"/>
    <x v="108"/>
    <n v="41534"/>
    <s v="Standard Class"/>
    <s v="AS-10090"/>
    <s v="Adam Shillingsburg"/>
    <x v="0"/>
    <s v="United States"/>
    <s v="Chicago"/>
    <x v="10"/>
    <n v="60653"/>
    <x v="2"/>
    <s v="OFF-LA-10001982"/>
    <x v="1"/>
    <x v="2"/>
    <s v="Smead Alpha-Z Color-Coded Name Labels First Letter Starter Set"/>
    <n v="6"/>
    <n v="2"/>
    <n v="0.2"/>
    <n v="2.0999999999999996"/>
  </r>
  <r>
    <n v="6110"/>
    <x v="3040"/>
    <x v="0"/>
    <x v="108"/>
    <n v="41534"/>
    <s v="Standard Class"/>
    <s v="AS-10090"/>
    <s v="Adam Shillingsburg"/>
    <x v="0"/>
    <s v="United States"/>
    <s v="Chicago"/>
    <x v="10"/>
    <n v="60653"/>
    <x v="2"/>
    <s v="OFF-BI-10004141"/>
    <x v="1"/>
    <x v="8"/>
    <s v="Insertable Tab Indexes For Data Binders"/>
    <n v="1.9079999999999997"/>
    <n v="3"/>
    <n v="0.8"/>
    <n v="-3.2436000000000016"/>
  </r>
  <r>
    <n v="6111"/>
    <x v="3041"/>
    <x v="0"/>
    <x v="396"/>
    <n v="41595"/>
    <s v="Standard Class"/>
    <s v="SP-20920"/>
    <s v="Susan Pistek"/>
    <x v="0"/>
    <s v="United States"/>
    <s v="Parma"/>
    <x v="24"/>
    <n v="44134"/>
    <x v="3"/>
    <s v="FUR-CH-10004495"/>
    <x v="0"/>
    <x v="1"/>
    <s v="Global Leather and Oak Executive Chair, Black"/>
    <n v="1474.8020000000001"/>
    <n v="7"/>
    <n v="0.3"/>
    <n v="-21.068600000000174"/>
  </r>
  <r>
    <n v="6112"/>
    <x v="3041"/>
    <x v="0"/>
    <x v="396"/>
    <n v="41595"/>
    <s v="Standard Class"/>
    <s v="SP-20920"/>
    <s v="Susan Pistek"/>
    <x v="0"/>
    <s v="United States"/>
    <s v="Parma"/>
    <x v="24"/>
    <n v="44134"/>
    <x v="3"/>
    <s v="OFF-AP-10002311"/>
    <x v="1"/>
    <x v="9"/>
    <s v="Holmes Replacement Filter for HEPA Air Cleaner, Very Large Room, HEPA Filter"/>
    <n v="110.096"/>
    <n v="2"/>
    <n v="0.2"/>
    <n v="33.028800000000004"/>
  </r>
  <r>
    <n v="6113"/>
    <x v="3041"/>
    <x v="0"/>
    <x v="396"/>
    <n v="41595"/>
    <s v="Standard Class"/>
    <s v="SP-20920"/>
    <s v="Susan Pistek"/>
    <x v="0"/>
    <s v="United States"/>
    <s v="Parma"/>
    <x v="24"/>
    <n v="44134"/>
    <x v="3"/>
    <s v="OFF-FA-10000585"/>
    <x v="1"/>
    <x v="13"/>
    <s v="OIC Bulk Pack Metal Binder Clips"/>
    <n v="16.752000000000002"/>
    <n v="6"/>
    <n v="0.2"/>
    <n v="5.4443999999999999"/>
  </r>
  <r>
    <n v="6114"/>
    <x v="3041"/>
    <x v="0"/>
    <x v="396"/>
    <n v="41595"/>
    <s v="Standard Class"/>
    <s v="SP-20920"/>
    <s v="Susan Pistek"/>
    <x v="0"/>
    <s v="United States"/>
    <s v="Parma"/>
    <x v="24"/>
    <n v="44134"/>
    <x v="3"/>
    <s v="FUR-CH-10000454"/>
    <x v="0"/>
    <x v="1"/>
    <s v="Hon Deluxe Fabric Upholstered Stacking Chairs, Rounded Back"/>
    <n v="1537.0739999999998"/>
    <n v="9"/>
    <n v="0.3"/>
    <n v="0"/>
  </r>
  <r>
    <n v="6115"/>
    <x v="3041"/>
    <x v="0"/>
    <x v="396"/>
    <n v="41595"/>
    <s v="Standard Class"/>
    <s v="SP-20920"/>
    <s v="Susan Pistek"/>
    <x v="0"/>
    <s v="United States"/>
    <s v="Parma"/>
    <x v="24"/>
    <n v="44134"/>
    <x v="3"/>
    <s v="FUR-CH-10003746"/>
    <x v="0"/>
    <x v="1"/>
    <s v="Hon 4070 Series Pagoda Round Back Stacking Chairs"/>
    <n v="449.37200000000001"/>
    <n v="2"/>
    <n v="0.3"/>
    <n v="-12.839199999999977"/>
  </r>
  <r>
    <n v="6116"/>
    <x v="3042"/>
    <x v="0"/>
    <x v="560"/>
    <n v="41354"/>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n v="41598"/>
    <s v="Standard Class"/>
    <s v="CM-12655"/>
    <s v="Corinna Mitchell"/>
    <x v="2"/>
    <s v="United States"/>
    <s v="New York City"/>
    <x v="15"/>
    <n v="10011"/>
    <x v="3"/>
    <s v="TEC-PH-10002114"/>
    <x v="2"/>
    <x v="7"/>
    <s v="Xiaomi Mi3"/>
    <n v="2279.96"/>
    <n v="4"/>
    <n v="0"/>
    <n v="592.78960000000006"/>
  </r>
  <r>
    <n v="6118"/>
    <x v="3043"/>
    <x v="0"/>
    <x v="373"/>
    <n v="41598"/>
    <s v="Standard Class"/>
    <s v="CM-12655"/>
    <s v="Corinna Mitchell"/>
    <x v="2"/>
    <s v="United States"/>
    <s v="New York City"/>
    <x v="15"/>
    <n v="10011"/>
    <x v="3"/>
    <s v="OFF-LA-10001569"/>
    <x v="1"/>
    <x v="2"/>
    <s v="Avery 499"/>
    <n v="14.940000000000001"/>
    <n v="3"/>
    <n v="0"/>
    <n v="6.8723999999999998"/>
  </r>
  <r>
    <n v="6119"/>
    <x v="3044"/>
    <x v="3"/>
    <x v="20"/>
    <n v="41908"/>
    <s v="Standard Class"/>
    <s v="JR-16210"/>
    <s v="Justin Ritter"/>
    <x v="1"/>
    <s v="United States"/>
    <s v="Springfield"/>
    <x v="21"/>
    <n v="97477"/>
    <x v="1"/>
    <s v="TEC-PH-10001425"/>
    <x v="2"/>
    <x v="7"/>
    <s v="Mophie Juice Pack Helium for iPhone"/>
    <n v="191.976"/>
    <n v="3"/>
    <n v="0.2"/>
    <n v="19.197599999999994"/>
  </r>
  <r>
    <n v="6120"/>
    <x v="3044"/>
    <x v="3"/>
    <x v="20"/>
    <n v="41908"/>
    <s v="Standard Class"/>
    <s v="JR-16210"/>
    <s v="Justin Ritter"/>
    <x v="1"/>
    <s v="United States"/>
    <s v="Springfield"/>
    <x v="21"/>
    <n v="97477"/>
    <x v="1"/>
    <s v="OFF-AR-10001915"/>
    <x v="1"/>
    <x v="6"/>
    <s v="Peel-Off China Markers"/>
    <n v="23.832000000000001"/>
    <n v="3"/>
    <n v="0.2"/>
    <n v="6.5538000000000007"/>
  </r>
  <r>
    <n v="6121"/>
    <x v="3044"/>
    <x v="3"/>
    <x v="20"/>
    <n v="41908"/>
    <s v="Standard Class"/>
    <s v="JR-16210"/>
    <s v="Justin Ritter"/>
    <x v="1"/>
    <s v="United States"/>
    <s v="Springfield"/>
    <x v="21"/>
    <n v="97477"/>
    <x v="1"/>
    <s v="FUR-FU-10004864"/>
    <x v="0"/>
    <x v="5"/>
    <s v="Howard Miller 14-1/2&quot; Diameter Chrome Round Wall Clock"/>
    <n v="409.21600000000001"/>
    <n v="8"/>
    <n v="0.2"/>
    <n v="61.38239999999999"/>
  </r>
  <r>
    <n v="6122"/>
    <x v="3044"/>
    <x v="3"/>
    <x v="20"/>
    <n v="41908"/>
    <s v="Standard Class"/>
    <s v="JR-16210"/>
    <s v="Justin Ritter"/>
    <x v="1"/>
    <s v="United States"/>
    <s v="Springfield"/>
    <x v="21"/>
    <n v="97477"/>
    <x v="1"/>
    <s v="FUR-BO-10001972"/>
    <x v="0"/>
    <x v="0"/>
    <s v="O'Sullivan 4-Shelf Bookcase in Odessa Pine"/>
    <n v="72.588000000000008"/>
    <n v="2"/>
    <n v="0.7"/>
    <n v="-128.2388"/>
  </r>
  <r>
    <n v="6123"/>
    <x v="3045"/>
    <x v="3"/>
    <x v="769"/>
    <n v="41983"/>
    <s v="Standard Class"/>
    <s v="CB-12415"/>
    <s v="Christy Brittain"/>
    <x v="0"/>
    <s v="United States"/>
    <s v="Chicago"/>
    <x v="10"/>
    <n v="60610"/>
    <x v="2"/>
    <s v="OFF-ST-10000532"/>
    <x v="1"/>
    <x v="4"/>
    <s v="Advantus Rolling Drawer Organizers"/>
    <n v="61.567999999999998"/>
    <n v="2"/>
    <n v="0.2"/>
    <n v="4.6175999999999995"/>
  </r>
  <r>
    <n v="6124"/>
    <x v="3046"/>
    <x v="1"/>
    <x v="284"/>
    <n v="41157"/>
    <s v="Standard Class"/>
    <s v="SD-20485"/>
    <s v="Shirley Daniels"/>
    <x v="2"/>
    <s v="United States"/>
    <s v="Bedford"/>
    <x v="5"/>
    <n v="76021"/>
    <x v="2"/>
    <s v="OFF-PA-10003883"/>
    <x v="1"/>
    <x v="10"/>
    <s v="Message Book, Phone, Wirebound Standard Line Memo, 2 3/4&quot; X 5&quot;"/>
    <n v="20.96"/>
    <n v="4"/>
    <n v="0.2"/>
    <n v="6.8119999999999994"/>
  </r>
  <r>
    <n v="6125"/>
    <x v="3047"/>
    <x v="3"/>
    <x v="95"/>
    <n v="41798"/>
    <s v="Standard Class"/>
    <s v="SS-20140"/>
    <s v="Saphhira Shifley"/>
    <x v="1"/>
    <s v="United States"/>
    <s v="Los Angeles"/>
    <x v="1"/>
    <n v="90036"/>
    <x v="1"/>
    <s v="TEC-AC-10003038"/>
    <x v="2"/>
    <x v="11"/>
    <s v="Kingston Digital DataTraveler 16GB USB 2.0"/>
    <n v="44.75"/>
    <n v="5"/>
    <n v="0"/>
    <n v="8.5024999999999942"/>
  </r>
  <r>
    <n v="6126"/>
    <x v="3047"/>
    <x v="3"/>
    <x v="95"/>
    <n v="41798"/>
    <s v="Standard Class"/>
    <s v="SS-20140"/>
    <s v="Saphhira Shifley"/>
    <x v="1"/>
    <s v="United States"/>
    <s v="Los Angeles"/>
    <x v="1"/>
    <n v="90036"/>
    <x v="1"/>
    <s v="OFF-PA-10001593"/>
    <x v="1"/>
    <x v="10"/>
    <s v="Xerox 1947"/>
    <n v="11.96"/>
    <n v="2"/>
    <n v="0"/>
    <n v="5.3819999999999997"/>
  </r>
  <r>
    <n v="6127"/>
    <x v="3047"/>
    <x v="3"/>
    <x v="95"/>
    <n v="41798"/>
    <s v="Standard Class"/>
    <s v="SS-20140"/>
    <s v="Saphhira Shifley"/>
    <x v="1"/>
    <s v="United States"/>
    <s v="Los Angeles"/>
    <x v="1"/>
    <n v="90036"/>
    <x v="1"/>
    <s v="OFF-BI-10002049"/>
    <x v="1"/>
    <x v="8"/>
    <s v="UniKeep View Case Binders"/>
    <n v="3.9119999999999999"/>
    <n v="1"/>
    <n v="0.2"/>
    <n v="1.2713999999999996"/>
  </r>
  <r>
    <n v="6128"/>
    <x v="3048"/>
    <x v="0"/>
    <x v="1044"/>
    <n v="41371"/>
    <s v="Standard Class"/>
    <s v="EH-13990"/>
    <s v="Erica Hackney"/>
    <x v="0"/>
    <s v="United States"/>
    <s v="New York City"/>
    <x v="15"/>
    <n v="10009"/>
    <x v="3"/>
    <s v="FUR-CH-10003817"/>
    <x v="0"/>
    <x v="1"/>
    <s v="Global Value Steno Chair, Gray"/>
    <n v="327.99600000000004"/>
    <n v="6"/>
    <n v="0.1"/>
    <n v="54.666000000000011"/>
  </r>
  <r>
    <n v="6129"/>
    <x v="3049"/>
    <x v="2"/>
    <x v="1089"/>
    <n v="40844"/>
    <s v="First Class"/>
    <s v="AH-10030"/>
    <s v="Aaron Hawkins"/>
    <x v="1"/>
    <s v="United States"/>
    <s v="San Francisco"/>
    <x v="1"/>
    <n v="94109"/>
    <x v="1"/>
    <s v="OFF-BI-10002353"/>
    <x v="1"/>
    <x v="8"/>
    <s v="GBC VeloBind Cover Sets"/>
    <n v="49.408000000000001"/>
    <n v="4"/>
    <n v="0.2"/>
    <n v="18.527999999999999"/>
  </r>
  <r>
    <n v="6130"/>
    <x v="3050"/>
    <x v="3"/>
    <x v="606"/>
    <n v="41732"/>
    <s v="Standard Class"/>
    <s v="EM-14200"/>
    <s v="Evan Minnotte"/>
    <x v="2"/>
    <s v="United States"/>
    <s v="Virginia Beach"/>
    <x v="17"/>
    <n v="23464"/>
    <x v="0"/>
    <s v="TEC-AC-10003116"/>
    <x v="2"/>
    <x v="11"/>
    <s v="Memorex Froggy Flash Drive 8 GB"/>
    <n v="53.25"/>
    <n v="3"/>
    <n v="0"/>
    <n v="20.767499999999998"/>
  </r>
  <r>
    <n v="6131"/>
    <x v="3050"/>
    <x v="3"/>
    <x v="606"/>
    <n v="41732"/>
    <s v="Standard Class"/>
    <s v="EM-14200"/>
    <s v="Evan Minnotte"/>
    <x v="2"/>
    <s v="United States"/>
    <s v="Virginia Beach"/>
    <x v="17"/>
    <n v="23464"/>
    <x v="0"/>
    <s v="OFF-FA-10003021"/>
    <x v="1"/>
    <x v="13"/>
    <s v="Staples"/>
    <n v="3.76"/>
    <n v="2"/>
    <n v="0"/>
    <n v="1.3159999999999998"/>
  </r>
  <r>
    <n v="6132"/>
    <x v="3051"/>
    <x v="2"/>
    <x v="422"/>
    <n v="40908"/>
    <s v="Standard Class"/>
    <s v="TB-21190"/>
    <s v="Thomas Brumley"/>
    <x v="2"/>
    <s v="United States"/>
    <s v="New York City"/>
    <x v="15"/>
    <n v="10011"/>
    <x v="3"/>
    <s v="FUR-CH-10004477"/>
    <x v="0"/>
    <x v="1"/>
    <s v="Global Push Button Manager's Chair, Indigo"/>
    <n v="767.21400000000006"/>
    <n v="14"/>
    <n v="0.1"/>
    <n v="161.96739999999997"/>
  </r>
  <r>
    <n v="6133"/>
    <x v="3052"/>
    <x v="3"/>
    <x v="175"/>
    <n v="41903"/>
    <s v="Standard Class"/>
    <s v="AB-10165"/>
    <s v="Alan Barnes"/>
    <x v="0"/>
    <s v="United States"/>
    <s v="Lebanon"/>
    <x v="18"/>
    <n v="37087"/>
    <x v="0"/>
    <s v="OFF-PA-10001033"/>
    <x v="1"/>
    <x v="10"/>
    <s v="Xerox 1893"/>
    <n v="163.96"/>
    <n v="5"/>
    <n v="0.2"/>
    <n v="59.435499999999998"/>
  </r>
  <r>
    <n v="6134"/>
    <x v="3053"/>
    <x v="0"/>
    <x v="765"/>
    <n v="41506"/>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n v="41583"/>
    <s v="Same Day"/>
    <s v="TT-21220"/>
    <s v="Thomas Thornton"/>
    <x v="0"/>
    <s v="United States"/>
    <s v="Chula Vista"/>
    <x v="1"/>
    <n v="91911"/>
    <x v="1"/>
    <s v="OFF-AR-10002135"/>
    <x v="1"/>
    <x v="6"/>
    <s v="Boston Heavy-Duty Trimline Electric Pencil Sharpeners"/>
    <n v="192.8"/>
    <n v="4"/>
    <n v="0"/>
    <n v="55.911999999999978"/>
  </r>
  <r>
    <n v="6136"/>
    <x v="3055"/>
    <x v="1"/>
    <x v="1090"/>
    <n v="41204"/>
    <s v="Standard Class"/>
    <s v="KN-16705"/>
    <s v="Kristina Nunn"/>
    <x v="2"/>
    <s v="United States"/>
    <s v="Mcallen"/>
    <x v="5"/>
    <n v="78501"/>
    <x v="2"/>
    <s v="TEC-AC-10000521"/>
    <x v="2"/>
    <x v="11"/>
    <s v="Verbatim Slim CD and DVD Storage Cases, 50/Pack"/>
    <n v="27.695999999999998"/>
    <n v="3"/>
    <n v="0.2"/>
    <n v="3.4619999999999997"/>
  </r>
  <r>
    <n v="6137"/>
    <x v="3055"/>
    <x v="1"/>
    <x v="1090"/>
    <n v="41204"/>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n v="41583"/>
    <s v="Second Class"/>
    <s v="FO-14305"/>
    <s v="Frank Olsen"/>
    <x v="0"/>
    <s v="United States"/>
    <s v="Hollywood"/>
    <x v="2"/>
    <n v="33021"/>
    <x v="0"/>
    <s v="OFF-PA-10002986"/>
    <x v="1"/>
    <x v="10"/>
    <s v="Xerox 1898"/>
    <n v="32.064"/>
    <n v="6"/>
    <n v="0.2"/>
    <n v="11.222399999999999"/>
  </r>
  <r>
    <n v="6139"/>
    <x v="3057"/>
    <x v="2"/>
    <x v="809"/>
    <n v="40637"/>
    <s v="Standard Class"/>
    <s v="GA-14725"/>
    <s v="Guy Armstrong"/>
    <x v="0"/>
    <s v="United States"/>
    <s v="San Francisco"/>
    <x v="1"/>
    <n v="94110"/>
    <x v="1"/>
    <s v="FUR-BO-10001337"/>
    <x v="0"/>
    <x v="0"/>
    <s v="O'Sullivan Living Dimensions 2-Shelf Bookcases"/>
    <n v="205.666"/>
    <n v="2"/>
    <n v="0.15"/>
    <n v="-12.097999999999999"/>
  </r>
  <r>
    <n v="6140"/>
    <x v="3058"/>
    <x v="1"/>
    <x v="24"/>
    <n v="41019"/>
    <s v="First Class"/>
    <s v="NC-18415"/>
    <s v="Nathan Cano"/>
    <x v="0"/>
    <s v="United States"/>
    <s v="Santa Maria"/>
    <x v="1"/>
    <n v="93454"/>
    <x v="1"/>
    <s v="OFF-ST-10000532"/>
    <x v="1"/>
    <x v="4"/>
    <s v="Advantus Rolling Drawer Organizers"/>
    <n v="115.44"/>
    <n v="3"/>
    <n v="0"/>
    <n v="30.014399999999998"/>
  </r>
  <r>
    <n v="6141"/>
    <x v="3059"/>
    <x v="3"/>
    <x v="362"/>
    <n v="41836"/>
    <s v="Standard Class"/>
    <s v="JF-15190"/>
    <s v="Jamie Frazer"/>
    <x v="0"/>
    <s v="United States"/>
    <s v="Manchester"/>
    <x v="29"/>
    <n v="6040"/>
    <x v="3"/>
    <s v="OFF-PA-10001497"/>
    <x v="1"/>
    <x v="10"/>
    <s v="Xerox 1914"/>
    <n v="274.8"/>
    <n v="5"/>
    <n v="0"/>
    <n v="134.65199999999999"/>
  </r>
  <r>
    <n v="6142"/>
    <x v="3059"/>
    <x v="3"/>
    <x v="362"/>
    <n v="41836"/>
    <s v="Standard Class"/>
    <s v="JF-15190"/>
    <s v="Jamie Frazer"/>
    <x v="0"/>
    <s v="United States"/>
    <s v="Manchester"/>
    <x v="29"/>
    <n v="6040"/>
    <x v="3"/>
    <s v="OFF-ST-10002554"/>
    <x v="1"/>
    <x v="4"/>
    <s v="Tennsco Industrial Shelving"/>
    <n v="195.64"/>
    <n v="4"/>
    <n v="0"/>
    <n v="3.9128000000000043"/>
  </r>
  <r>
    <n v="6143"/>
    <x v="3059"/>
    <x v="3"/>
    <x v="362"/>
    <n v="41836"/>
    <s v="Standard Class"/>
    <s v="JF-15190"/>
    <s v="Jamie Frazer"/>
    <x v="0"/>
    <s v="United States"/>
    <s v="Manchester"/>
    <x v="29"/>
    <n v="6040"/>
    <x v="3"/>
    <s v="TEC-PH-10001336"/>
    <x v="2"/>
    <x v="7"/>
    <s v="Digium D40 VoIP phone"/>
    <n v="257.98"/>
    <n v="2"/>
    <n v="0"/>
    <n v="74.8142"/>
  </r>
  <r>
    <n v="6144"/>
    <x v="3059"/>
    <x v="3"/>
    <x v="362"/>
    <n v="41836"/>
    <s v="Standard Class"/>
    <s v="JF-15190"/>
    <s v="Jamie Frazer"/>
    <x v="0"/>
    <s v="United States"/>
    <s v="Manchester"/>
    <x v="29"/>
    <n v="6040"/>
    <x v="3"/>
    <s v="OFF-AR-10002987"/>
    <x v="1"/>
    <x v="6"/>
    <s v="Prismacolor Color Pencil Set"/>
    <n v="119.03999999999999"/>
    <n v="6"/>
    <n v="0"/>
    <n v="48.806400000000011"/>
  </r>
  <r>
    <n v="6145"/>
    <x v="3060"/>
    <x v="3"/>
    <x v="818"/>
    <n v="41822"/>
    <s v="Standard Class"/>
    <s v="GT-14710"/>
    <s v="Greg Tran"/>
    <x v="0"/>
    <s v="United States"/>
    <s v="Omaha"/>
    <x v="8"/>
    <n v="68104"/>
    <x v="2"/>
    <s v="OFF-PA-10000575"/>
    <x v="1"/>
    <x v="10"/>
    <s v="Wirebound Message Books, Four 2 3/4 x 5 White Forms per Page"/>
    <n v="20.07"/>
    <n v="3"/>
    <n v="0"/>
    <n v="9.2321999999999989"/>
  </r>
  <r>
    <n v="6146"/>
    <x v="3061"/>
    <x v="2"/>
    <x v="1091"/>
    <n v="40903"/>
    <s v="Standard Class"/>
    <s v="KM-16660"/>
    <s v="Khloe Miller"/>
    <x v="0"/>
    <s v="United States"/>
    <s v="San Jose"/>
    <x v="1"/>
    <n v="95123"/>
    <x v="1"/>
    <s v="OFF-AR-10003394"/>
    <x v="1"/>
    <x v="6"/>
    <s v="Newell 332"/>
    <n v="11.76"/>
    <n v="4"/>
    <n v="0"/>
    <n v="3.1752000000000002"/>
  </r>
  <r>
    <n v="6147"/>
    <x v="3062"/>
    <x v="3"/>
    <x v="610"/>
    <n v="41969"/>
    <s v="Standard Class"/>
    <s v="PJ-18835"/>
    <s v="Patrick Jones"/>
    <x v="1"/>
    <s v="United States"/>
    <s v="San Francisco"/>
    <x v="1"/>
    <n v="94122"/>
    <x v="1"/>
    <s v="OFF-AR-10003394"/>
    <x v="1"/>
    <x v="6"/>
    <s v="Newell 332"/>
    <n v="11.76"/>
    <n v="4"/>
    <n v="0"/>
    <n v="3.1752000000000002"/>
  </r>
  <r>
    <n v="6148"/>
    <x v="3062"/>
    <x v="3"/>
    <x v="610"/>
    <n v="41969"/>
    <s v="Standard Class"/>
    <s v="PJ-18835"/>
    <s v="Patrick Jones"/>
    <x v="1"/>
    <s v="United States"/>
    <s v="San Francisco"/>
    <x v="1"/>
    <n v="94122"/>
    <x v="1"/>
    <s v="OFF-BI-10001191"/>
    <x v="1"/>
    <x v="8"/>
    <s v="Canvas Sectional Post Binders"/>
    <n v="40.736000000000004"/>
    <n v="2"/>
    <n v="0.2"/>
    <n v="14.7668"/>
  </r>
  <r>
    <n v="6149"/>
    <x v="3063"/>
    <x v="0"/>
    <x v="812"/>
    <n v="41455"/>
    <s v="Second Class"/>
    <s v="AC-10660"/>
    <s v="Anna Chung"/>
    <x v="0"/>
    <s v="United States"/>
    <s v="San Francisco"/>
    <x v="1"/>
    <n v="94109"/>
    <x v="1"/>
    <s v="TEC-PH-10003484"/>
    <x v="2"/>
    <x v="7"/>
    <s v="Ooma Telo VoIP Home Phone System"/>
    <n v="201.584"/>
    <n v="2"/>
    <n v="0.2"/>
    <n v="12.599000000000004"/>
  </r>
  <r>
    <n v="6150"/>
    <x v="3064"/>
    <x v="3"/>
    <x v="116"/>
    <n v="42005"/>
    <s v="First Class"/>
    <s v="JG-15310"/>
    <s v="Jason Gross"/>
    <x v="1"/>
    <s v="United States"/>
    <s v="Long Beach"/>
    <x v="1"/>
    <n v="90805"/>
    <x v="1"/>
    <s v="FUR-CH-10003968"/>
    <x v="0"/>
    <x v="1"/>
    <s v="Novimex Turbo Task Chair"/>
    <n v="340.70400000000006"/>
    <n v="6"/>
    <n v="0.2"/>
    <n v="-34.070400000000006"/>
  </r>
  <r>
    <n v="6151"/>
    <x v="3065"/>
    <x v="0"/>
    <x v="143"/>
    <n v="41376"/>
    <s v="First Class"/>
    <s v="RM-19375"/>
    <s v="Raymond Messe"/>
    <x v="0"/>
    <s v="United States"/>
    <s v="Columbus"/>
    <x v="32"/>
    <n v="31907"/>
    <x v="0"/>
    <s v="FUR-BO-10001608"/>
    <x v="0"/>
    <x v="0"/>
    <s v="Hon Metal Bookcases, Black"/>
    <n v="354.90000000000003"/>
    <n v="5"/>
    <n v="0"/>
    <n v="88.725000000000023"/>
  </r>
  <r>
    <n v="6152"/>
    <x v="3066"/>
    <x v="2"/>
    <x v="772"/>
    <n v="40623"/>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n v="41829"/>
    <s v="Standard Class"/>
    <s v="RD-19585"/>
    <s v="Rob Dowd"/>
    <x v="0"/>
    <s v="United States"/>
    <s v="Los Angeles"/>
    <x v="1"/>
    <n v="90004"/>
    <x v="1"/>
    <s v="OFF-ST-10002485"/>
    <x v="1"/>
    <x v="4"/>
    <s v="Rogers Deluxe File Chest"/>
    <n v="87.92"/>
    <n v="4"/>
    <n v="0"/>
    <n v="0.87919999999999732"/>
  </r>
  <r>
    <n v="6154"/>
    <x v="3068"/>
    <x v="3"/>
    <x v="693"/>
    <n v="41753"/>
    <s v="First Class"/>
    <s v="CV-12805"/>
    <s v="Cynthia Voltz"/>
    <x v="1"/>
    <s v="United States"/>
    <s v="Philadelphia"/>
    <x v="9"/>
    <n v="19120"/>
    <x v="3"/>
    <s v="FUR-FU-10001876"/>
    <x v="0"/>
    <x v="5"/>
    <s v="Computer Room Manger, 14&quot;"/>
    <n v="51.967999999999996"/>
    <n v="2"/>
    <n v="0.2"/>
    <n v="10.393599999999998"/>
  </r>
  <r>
    <n v="6155"/>
    <x v="3068"/>
    <x v="3"/>
    <x v="693"/>
    <n v="41753"/>
    <s v="First Class"/>
    <s v="CV-12805"/>
    <s v="Cynthia Voltz"/>
    <x v="1"/>
    <s v="United States"/>
    <s v="Philadelphia"/>
    <x v="9"/>
    <n v="19120"/>
    <x v="3"/>
    <s v="OFF-ST-10002370"/>
    <x v="1"/>
    <x v="4"/>
    <s v="Sortfiler Multipurpose Personal File Organizer, Black"/>
    <n v="51.336000000000006"/>
    <n v="3"/>
    <n v="0.2"/>
    <n v="5.7752999999999961"/>
  </r>
  <r>
    <n v="6156"/>
    <x v="3068"/>
    <x v="3"/>
    <x v="693"/>
    <n v="41753"/>
    <s v="First Class"/>
    <s v="CV-12805"/>
    <s v="Cynthia Voltz"/>
    <x v="1"/>
    <s v="United States"/>
    <s v="Philadelphia"/>
    <x v="9"/>
    <n v="19120"/>
    <x v="3"/>
    <s v="OFF-ST-10000142"/>
    <x v="1"/>
    <x v="4"/>
    <s v="Deluxe Rollaway Locking File with Drawer"/>
    <n v="332.70400000000001"/>
    <n v="1"/>
    <n v="0.2"/>
    <n v="33.270399999999981"/>
  </r>
  <r>
    <n v="6157"/>
    <x v="3068"/>
    <x v="3"/>
    <x v="693"/>
    <n v="41753"/>
    <s v="First Class"/>
    <s v="CV-12805"/>
    <s v="Cynthia Voltz"/>
    <x v="1"/>
    <s v="United States"/>
    <s v="Philadelphia"/>
    <x v="9"/>
    <n v="19120"/>
    <x v="3"/>
    <s v="FUR-FU-10004671"/>
    <x v="0"/>
    <x v="5"/>
    <s v="Executive Impressions 12&quot; Wall Clock"/>
    <n v="42.408000000000008"/>
    <n v="3"/>
    <n v="0.2"/>
    <n v="9.5418000000000003"/>
  </r>
  <r>
    <n v="6158"/>
    <x v="3069"/>
    <x v="0"/>
    <x v="1092"/>
    <n v="41492"/>
    <s v="Second Class"/>
    <s v="AG-10330"/>
    <s v="Alex Grayson"/>
    <x v="0"/>
    <s v="United States"/>
    <s v="Tulsa"/>
    <x v="26"/>
    <n v="74133"/>
    <x v="2"/>
    <s v="OFF-EN-10002504"/>
    <x v="1"/>
    <x v="12"/>
    <s v="Tyvek  Top-Opening Peel &amp; Seel Envelopes, Plain White"/>
    <n v="81.539999999999992"/>
    <n v="3"/>
    <n v="0"/>
    <n v="38.323799999999999"/>
  </r>
  <r>
    <n v="6159"/>
    <x v="3069"/>
    <x v="0"/>
    <x v="1092"/>
    <n v="41492"/>
    <s v="Second Class"/>
    <s v="AG-10330"/>
    <s v="Alex Grayson"/>
    <x v="0"/>
    <s v="United States"/>
    <s v="Tulsa"/>
    <x v="26"/>
    <n v="74133"/>
    <x v="2"/>
    <s v="TEC-AC-10004803"/>
    <x v="2"/>
    <x v="11"/>
    <s v="Sony Micro Vault Click 4 GB USB 2.0 Flash Drive"/>
    <n v="167.28"/>
    <n v="12"/>
    <n v="0"/>
    <n v="23.419200000000011"/>
  </r>
  <r>
    <n v="6160"/>
    <x v="3070"/>
    <x v="0"/>
    <x v="275"/>
    <n v="41618"/>
    <s v="Standard Class"/>
    <s v="GM-14440"/>
    <s v="Gary McGarr"/>
    <x v="0"/>
    <s v="United States"/>
    <s v="Los Angeles"/>
    <x v="1"/>
    <n v="90049"/>
    <x v="1"/>
    <s v="OFF-ST-10001932"/>
    <x v="1"/>
    <x v="4"/>
    <s v="Fellowes Staxonsteel Drawer Files"/>
    <n v="772.68"/>
    <n v="4"/>
    <n v="0"/>
    <n v="108.17520000000002"/>
  </r>
  <r>
    <n v="6161"/>
    <x v="3071"/>
    <x v="2"/>
    <x v="1093"/>
    <n v="40623"/>
    <s v="First Class"/>
    <s v="MC-17605"/>
    <s v="Matt Connell"/>
    <x v="1"/>
    <s v="United States"/>
    <s v="Lakeland"/>
    <x v="2"/>
    <n v="33801"/>
    <x v="0"/>
    <s v="TEC-PH-10004667"/>
    <x v="2"/>
    <x v="7"/>
    <s v="Cisco 8x8 Inc. 6753i IP Business Phone System"/>
    <n v="323.97600000000006"/>
    <n v="3"/>
    <n v="0.2"/>
    <n v="28.347899999999981"/>
  </r>
  <r>
    <n v="6162"/>
    <x v="3071"/>
    <x v="2"/>
    <x v="1093"/>
    <n v="40623"/>
    <s v="First Class"/>
    <s v="MC-17605"/>
    <s v="Matt Connell"/>
    <x v="1"/>
    <s v="United States"/>
    <s v="Lakeland"/>
    <x v="2"/>
    <n v="33801"/>
    <x v="0"/>
    <s v="OFF-LA-10000443"/>
    <x v="1"/>
    <x v="2"/>
    <s v="Avery 501"/>
    <n v="11.808"/>
    <n v="4"/>
    <n v="0.2"/>
    <n v="3.9851999999999999"/>
  </r>
  <r>
    <n v="6163"/>
    <x v="3071"/>
    <x v="2"/>
    <x v="1093"/>
    <n v="40623"/>
    <s v="First Class"/>
    <s v="MC-17605"/>
    <s v="Matt Connell"/>
    <x v="1"/>
    <s v="United States"/>
    <s v="Lakeland"/>
    <x v="2"/>
    <n v="33801"/>
    <x v="0"/>
    <s v="OFF-ST-10000918"/>
    <x v="1"/>
    <x v="4"/>
    <s v="Crate-A-Files"/>
    <n v="26.160000000000004"/>
    <n v="3"/>
    <n v="0.2"/>
    <n v="1.961999999999998"/>
  </r>
  <r>
    <n v="6164"/>
    <x v="3071"/>
    <x v="2"/>
    <x v="1093"/>
    <n v="40623"/>
    <s v="First Class"/>
    <s v="MC-17605"/>
    <s v="Matt Connell"/>
    <x v="1"/>
    <s v="United States"/>
    <s v="Lakeland"/>
    <x v="2"/>
    <n v="33801"/>
    <x v="0"/>
    <s v="OFF-BI-10001196"/>
    <x v="1"/>
    <x v="8"/>
    <s v="Avery Flip-Chart Easel Binder, Black"/>
    <n v="33.57"/>
    <n v="5"/>
    <n v="0.7"/>
    <n v="-25.737000000000002"/>
  </r>
  <r>
    <n v="6165"/>
    <x v="3071"/>
    <x v="2"/>
    <x v="1093"/>
    <n v="40623"/>
    <s v="First Class"/>
    <s v="MC-17605"/>
    <s v="Matt Connell"/>
    <x v="1"/>
    <s v="United States"/>
    <s v="Lakeland"/>
    <x v="2"/>
    <n v="33801"/>
    <x v="0"/>
    <s v="FUR-FU-10003981"/>
    <x v="0"/>
    <x v="5"/>
    <s v="Eldon Wave Desk Accessories"/>
    <n v="4.9920000000000009"/>
    <n v="3"/>
    <n v="0.2"/>
    <n v="1.3728000000000002"/>
  </r>
  <r>
    <n v="6166"/>
    <x v="3071"/>
    <x v="2"/>
    <x v="1093"/>
    <n v="40623"/>
    <s v="First Class"/>
    <s v="MC-17605"/>
    <s v="Matt Connell"/>
    <x v="1"/>
    <s v="United States"/>
    <s v="Lakeland"/>
    <x v="2"/>
    <n v="33801"/>
    <x v="0"/>
    <s v="FUR-FU-10002508"/>
    <x v="0"/>
    <x v="5"/>
    <s v="Document Clip Frames"/>
    <n v="20.016000000000002"/>
    <n v="3"/>
    <n v="0.2"/>
    <n v="5.5044000000000013"/>
  </r>
  <r>
    <n v="6167"/>
    <x v="3071"/>
    <x v="2"/>
    <x v="1093"/>
    <n v="40623"/>
    <s v="First Class"/>
    <s v="MC-17605"/>
    <s v="Matt Connell"/>
    <x v="1"/>
    <s v="United States"/>
    <s v="Lakeland"/>
    <x v="2"/>
    <n v="33801"/>
    <x v="0"/>
    <s v="TEC-AC-10002647"/>
    <x v="2"/>
    <x v="11"/>
    <s v="Logitech Wireless Boombox Speaker - portable - wireless, wired"/>
    <n v="170.24"/>
    <n v="2"/>
    <n v="0.2"/>
    <n v="53.199999999999989"/>
  </r>
  <r>
    <n v="6168"/>
    <x v="3072"/>
    <x v="1"/>
    <x v="704"/>
    <n v="41024"/>
    <s v="Standard Class"/>
    <s v="ES-14020"/>
    <s v="Erica Smith"/>
    <x v="0"/>
    <s v="United States"/>
    <s v="Houston"/>
    <x v="5"/>
    <n v="77036"/>
    <x v="2"/>
    <s v="OFF-PA-10002377"/>
    <x v="1"/>
    <x v="10"/>
    <s v="Xerox 1916"/>
    <n v="117.456"/>
    <n v="3"/>
    <n v="0.2"/>
    <n v="44.045999999999992"/>
  </r>
  <r>
    <n v="6169"/>
    <x v="3073"/>
    <x v="1"/>
    <x v="444"/>
    <n v="41174"/>
    <s v="Second Class"/>
    <s v="RW-19540"/>
    <s v="Rick Wilson"/>
    <x v="1"/>
    <s v="United States"/>
    <s v="Los Angeles"/>
    <x v="1"/>
    <n v="90008"/>
    <x v="1"/>
    <s v="OFF-PA-10004530"/>
    <x v="1"/>
    <x v="10"/>
    <s v="Personal Creations Ink Jet Cards and Labels"/>
    <n v="22.96"/>
    <n v="2"/>
    <n v="0"/>
    <n v="11.250400000000001"/>
  </r>
  <r>
    <n v="6170"/>
    <x v="3074"/>
    <x v="2"/>
    <x v="9"/>
    <n v="40785"/>
    <s v="Second Class"/>
    <s v="MM-17920"/>
    <s v="Michael Moore"/>
    <x v="0"/>
    <s v="United States"/>
    <s v="Springfield"/>
    <x v="17"/>
    <n v="22153"/>
    <x v="0"/>
    <s v="OFF-PA-10002986"/>
    <x v="1"/>
    <x v="10"/>
    <s v="Xerox 1898"/>
    <n v="13.36"/>
    <n v="2"/>
    <n v="0"/>
    <n v="6.4127999999999998"/>
  </r>
  <r>
    <n v="6171"/>
    <x v="3075"/>
    <x v="0"/>
    <x v="1054"/>
    <n v="41633"/>
    <s v="Second Class"/>
    <s v="MH-17440"/>
    <s v="Mark Haberlin"/>
    <x v="1"/>
    <s v="United States"/>
    <s v="New York City"/>
    <x v="15"/>
    <n v="10035"/>
    <x v="3"/>
    <s v="OFF-BI-10000948"/>
    <x v="1"/>
    <x v="8"/>
    <s v="GBC Laser Imprintable Binding System Covers, Desert Sand"/>
    <n v="34.248000000000005"/>
    <n v="3"/>
    <n v="0.2"/>
    <n v="11.558699999999998"/>
  </r>
  <r>
    <n v="6172"/>
    <x v="3075"/>
    <x v="0"/>
    <x v="1054"/>
    <n v="41633"/>
    <s v="Second Class"/>
    <s v="MH-17440"/>
    <s v="Mark Haberlin"/>
    <x v="1"/>
    <s v="United States"/>
    <s v="New York City"/>
    <x v="15"/>
    <n v="10035"/>
    <x v="3"/>
    <s v="OFF-AR-10001545"/>
    <x v="1"/>
    <x v="6"/>
    <s v="Newell 326"/>
    <n v="3.52"/>
    <n v="2"/>
    <n v="0"/>
    <n v="1.0207999999999999"/>
  </r>
  <r>
    <n v="6173"/>
    <x v="3076"/>
    <x v="2"/>
    <x v="1094"/>
    <n v="40763"/>
    <s v="Standard Class"/>
    <s v="NZ-18565"/>
    <s v="Nick Zandusky"/>
    <x v="2"/>
    <s v="United States"/>
    <s v="Springfield"/>
    <x v="25"/>
    <n v="65807"/>
    <x v="2"/>
    <s v="OFF-BI-10001758"/>
    <x v="1"/>
    <x v="8"/>
    <s v="Wilson Jones 14 Line Acrylic Coated Pressboard Data Binders"/>
    <n v="26.7"/>
    <n v="5"/>
    <n v="0"/>
    <n v="12.548999999999999"/>
  </r>
  <r>
    <n v="6174"/>
    <x v="3076"/>
    <x v="2"/>
    <x v="1094"/>
    <n v="40763"/>
    <s v="Standard Class"/>
    <s v="NZ-18565"/>
    <s v="Nick Zandusky"/>
    <x v="2"/>
    <s v="United States"/>
    <s v="Springfield"/>
    <x v="25"/>
    <n v="65807"/>
    <x v="2"/>
    <s v="TEC-AC-10003237"/>
    <x v="2"/>
    <x v="11"/>
    <s v="Memorex Micro Travel Drive 4 GB"/>
    <n v="21.2"/>
    <n v="2"/>
    <n v="0"/>
    <n v="9.1160000000000014"/>
  </r>
  <r>
    <n v="6175"/>
    <x v="3076"/>
    <x v="2"/>
    <x v="1094"/>
    <n v="40763"/>
    <s v="Standard Class"/>
    <s v="NZ-18565"/>
    <s v="Nick Zandusky"/>
    <x v="2"/>
    <s v="United States"/>
    <s v="Springfield"/>
    <x v="25"/>
    <n v="65807"/>
    <x v="2"/>
    <s v="OFF-ST-10002011"/>
    <x v="1"/>
    <x v="4"/>
    <s v="Smead Adjustable Mobile File Trolley with Lockable Top"/>
    <n v="838.38"/>
    <n v="2"/>
    <n v="0"/>
    <n v="226.36260000000004"/>
  </r>
  <r>
    <n v="6176"/>
    <x v="3077"/>
    <x v="1"/>
    <x v="481"/>
    <n v="41178"/>
    <s v="Standard Class"/>
    <s v="GB-14575"/>
    <s v="Giulietta Baptist"/>
    <x v="0"/>
    <s v="United States"/>
    <s v="Columbia"/>
    <x v="20"/>
    <n v="29203"/>
    <x v="0"/>
    <s v="FUR-CH-10000309"/>
    <x v="0"/>
    <x v="1"/>
    <s v="Global Comet Stacking Arm Chair"/>
    <n v="1690.04"/>
    <n v="4"/>
    <n v="0"/>
    <n v="422.51"/>
  </r>
  <r>
    <n v="6177"/>
    <x v="3077"/>
    <x v="1"/>
    <x v="481"/>
    <n v="41178"/>
    <s v="Standard Class"/>
    <s v="GB-14575"/>
    <s v="Giulietta Baptist"/>
    <x v="0"/>
    <s v="United States"/>
    <s v="Columbia"/>
    <x v="20"/>
    <n v="29203"/>
    <x v="0"/>
    <s v="OFF-ST-10002444"/>
    <x v="1"/>
    <x v="4"/>
    <s v="Recycled Eldon Regeneration Jumbo File"/>
    <n v="85.96"/>
    <n v="7"/>
    <n v="0"/>
    <n v="24.068799999999996"/>
  </r>
  <r>
    <n v="6178"/>
    <x v="3077"/>
    <x v="1"/>
    <x v="481"/>
    <n v="41178"/>
    <s v="Standard Class"/>
    <s v="GB-14575"/>
    <s v="Giulietta Baptist"/>
    <x v="0"/>
    <s v="United States"/>
    <s v="Columbia"/>
    <x v="20"/>
    <n v="29203"/>
    <x v="0"/>
    <s v="OFF-EN-10001453"/>
    <x v="1"/>
    <x v="12"/>
    <s v="Tyvek Interoffice Envelopes, 9 1/2&quot; x 12 1/2&quot;, 100/Box"/>
    <n v="121.96"/>
    <n v="2"/>
    <n v="0"/>
    <n v="57.32119999999999"/>
  </r>
  <r>
    <n v="6179"/>
    <x v="3077"/>
    <x v="1"/>
    <x v="481"/>
    <n v="41178"/>
    <s v="Standard Class"/>
    <s v="GB-14575"/>
    <s v="Giulietta Baptist"/>
    <x v="0"/>
    <s v="United States"/>
    <s v="Columbia"/>
    <x v="20"/>
    <n v="29203"/>
    <x v="0"/>
    <s v="OFF-PA-10001801"/>
    <x v="1"/>
    <x v="10"/>
    <s v="Xerox 193"/>
    <n v="23.92"/>
    <n v="4"/>
    <n v="0"/>
    <n v="11.720800000000001"/>
  </r>
  <r>
    <n v="6180"/>
    <x v="3077"/>
    <x v="1"/>
    <x v="481"/>
    <n v="41178"/>
    <s v="Standard Class"/>
    <s v="GB-14575"/>
    <s v="Giulietta Baptist"/>
    <x v="0"/>
    <s v="United States"/>
    <s v="Columbia"/>
    <x v="20"/>
    <n v="29203"/>
    <x v="0"/>
    <s v="OFF-ST-10000563"/>
    <x v="1"/>
    <x v="4"/>
    <s v="Fellowes Bankers Box Stor/Drawer Steel Plus"/>
    <n v="63.96"/>
    <n v="2"/>
    <n v="0"/>
    <n v="6.3960000000000008"/>
  </r>
  <r>
    <n v="6181"/>
    <x v="3077"/>
    <x v="1"/>
    <x v="481"/>
    <n v="41178"/>
    <s v="Standard Class"/>
    <s v="GB-14575"/>
    <s v="Giulietta Baptist"/>
    <x v="0"/>
    <s v="United States"/>
    <s v="Columbia"/>
    <x v="20"/>
    <n v="29203"/>
    <x v="0"/>
    <s v="TEC-PH-10000369"/>
    <x v="2"/>
    <x v="7"/>
    <s v="HTC One Mini"/>
    <n v="629.94999999999993"/>
    <n v="5"/>
    <n v="0"/>
    <n v="176.38600000000002"/>
  </r>
  <r>
    <n v="6182"/>
    <x v="3077"/>
    <x v="1"/>
    <x v="481"/>
    <n v="41178"/>
    <s v="Standard Class"/>
    <s v="GB-14575"/>
    <s v="Giulietta Baptist"/>
    <x v="0"/>
    <s v="United States"/>
    <s v="Columbia"/>
    <x v="20"/>
    <n v="29203"/>
    <x v="0"/>
    <s v="TEC-PH-10002538"/>
    <x v="2"/>
    <x v="7"/>
    <s v="Grandstream GXP1160 VoIP phone"/>
    <n v="113.72999999999999"/>
    <n v="3"/>
    <n v="0"/>
    <n v="32.981699999999989"/>
  </r>
  <r>
    <n v="6183"/>
    <x v="3077"/>
    <x v="1"/>
    <x v="481"/>
    <n v="41178"/>
    <s v="Standard Class"/>
    <s v="GB-14575"/>
    <s v="Giulietta Baptist"/>
    <x v="0"/>
    <s v="United States"/>
    <s v="Columbia"/>
    <x v="20"/>
    <n v="29203"/>
    <x v="0"/>
    <s v="OFF-BI-10000050"/>
    <x v="1"/>
    <x v="8"/>
    <s v="Angle-D Binders with Locking Rings, Label Holders"/>
    <n v="14.6"/>
    <n v="2"/>
    <n v="0"/>
    <n v="6.8619999999999992"/>
  </r>
  <r>
    <n v="6184"/>
    <x v="3077"/>
    <x v="1"/>
    <x v="481"/>
    <n v="41178"/>
    <s v="Standard Class"/>
    <s v="GB-14575"/>
    <s v="Giulietta Baptist"/>
    <x v="0"/>
    <s v="United States"/>
    <s v="Columbia"/>
    <x v="20"/>
    <n v="29203"/>
    <x v="0"/>
    <s v="OFF-ST-10004186"/>
    <x v="1"/>
    <x v="4"/>
    <s v="Stur-D-Stor Shelving, Vertical 5-Shelf: 72&quot;H x 36&quot;W x 18 1/2&quot;D"/>
    <n v="887.84"/>
    <n v="8"/>
    <n v="0"/>
    <n v="17.756799999999998"/>
  </r>
  <r>
    <n v="6185"/>
    <x v="3078"/>
    <x v="0"/>
    <x v="25"/>
    <n v="41622"/>
    <s v="First Class"/>
    <s v="DB-13270"/>
    <s v="Deborah Brumfield"/>
    <x v="2"/>
    <s v="United States"/>
    <s v="Portland"/>
    <x v="21"/>
    <n v="97206"/>
    <x v="1"/>
    <s v="FUR-CH-10004218"/>
    <x v="0"/>
    <x v="1"/>
    <s v="Global Fabric Manager's Chair, Dark Gray"/>
    <n v="403.92"/>
    <n v="5"/>
    <n v="0.2"/>
    <n v="25.245000000000019"/>
  </r>
  <r>
    <n v="6186"/>
    <x v="3079"/>
    <x v="1"/>
    <x v="976"/>
    <n v="41133"/>
    <s v="Standard Class"/>
    <s v="JK-15625"/>
    <s v="Jim Karlsson"/>
    <x v="0"/>
    <s v="United States"/>
    <s v="Philadelphia"/>
    <x v="9"/>
    <n v="19120"/>
    <x v="3"/>
    <s v="OFF-AR-10002952"/>
    <x v="1"/>
    <x v="6"/>
    <s v="Stanley Contemporary Battery Pencil Sharpeners"/>
    <n v="106.8"/>
    <n v="10"/>
    <n v="0.2"/>
    <n v="10.679999999999996"/>
  </r>
  <r>
    <n v="6187"/>
    <x v="3080"/>
    <x v="1"/>
    <x v="219"/>
    <n v="41230"/>
    <s v="First Class"/>
    <s v="MH-17785"/>
    <s v="Maya Herman"/>
    <x v="1"/>
    <s v="United States"/>
    <s v="New York City"/>
    <x v="15"/>
    <n v="10035"/>
    <x v="3"/>
    <s v="OFF-ST-10003058"/>
    <x v="1"/>
    <x v="4"/>
    <s v="Eldon Mobile Mega Data Cart  Mega Stackable  Add-On Trays"/>
    <n v="70.949999999999989"/>
    <n v="3"/>
    <n v="0"/>
    <n v="20.575499999999998"/>
  </r>
  <r>
    <n v="6188"/>
    <x v="3080"/>
    <x v="1"/>
    <x v="219"/>
    <n v="41230"/>
    <s v="First Class"/>
    <s v="MH-17785"/>
    <s v="Maya Herman"/>
    <x v="1"/>
    <s v="United States"/>
    <s v="New York City"/>
    <x v="15"/>
    <n v="10035"/>
    <x v="3"/>
    <s v="OFF-BI-10003963"/>
    <x v="1"/>
    <x v="8"/>
    <s v="Cardinal Holdit Data Disk Pockets"/>
    <n v="34.944000000000003"/>
    <n v="6"/>
    <n v="0.2"/>
    <n v="11.793599999999998"/>
  </r>
  <r>
    <n v="6189"/>
    <x v="3080"/>
    <x v="1"/>
    <x v="219"/>
    <n v="41230"/>
    <s v="First Class"/>
    <s v="MH-17785"/>
    <s v="Maya Herman"/>
    <x v="1"/>
    <s v="United States"/>
    <s v="New York City"/>
    <x v="15"/>
    <n v="10035"/>
    <x v="3"/>
    <s v="OFF-AR-10001955"/>
    <x v="1"/>
    <x v="6"/>
    <s v="Newell 319"/>
    <n v="119.03999999999999"/>
    <n v="6"/>
    <n v="0"/>
    <n v="35.711999999999989"/>
  </r>
  <r>
    <n v="6190"/>
    <x v="3081"/>
    <x v="3"/>
    <x v="1095"/>
    <n v="41738"/>
    <s v="Standard Class"/>
    <s v="AM-10705"/>
    <s v="Anne McFarland"/>
    <x v="0"/>
    <s v="United States"/>
    <s v="Des Plaines"/>
    <x v="10"/>
    <n v="60016"/>
    <x v="2"/>
    <s v="TEC-PH-10004345"/>
    <x v="2"/>
    <x v="7"/>
    <s v="Cisco SPA 502G IP Phone"/>
    <n v="383.84000000000003"/>
    <n v="4"/>
    <n v="0.2"/>
    <n v="47.97999999999999"/>
  </r>
  <r>
    <n v="6191"/>
    <x v="3082"/>
    <x v="0"/>
    <x v="435"/>
    <n v="41637"/>
    <s v="Standard Class"/>
    <s v="JM-15535"/>
    <s v="Jessica Myrick"/>
    <x v="0"/>
    <s v="United States"/>
    <s v="New York City"/>
    <x v="15"/>
    <n v="10035"/>
    <x v="3"/>
    <s v="FUR-FU-10003192"/>
    <x v="0"/>
    <x v="5"/>
    <s v="Luxo Adjustable Task Clamp Lamp"/>
    <n v="799.56000000000006"/>
    <n v="9"/>
    <n v="0"/>
    <n v="207.88559999999998"/>
  </r>
  <r>
    <n v="6192"/>
    <x v="3083"/>
    <x v="3"/>
    <x v="1096"/>
    <n v="41987"/>
    <s v="Same Day"/>
    <s v="MW-18220"/>
    <s v="Mitch Webber"/>
    <x v="0"/>
    <s v="United States"/>
    <s v="Seattle"/>
    <x v="4"/>
    <n v="98103"/>
    <x v="1"/>
    <s v="OFF-ST-10001325"/>
    <x v="1"/>
    <x v="4"/>
    <s v="Sterilite Officeware Hinged File Box"/>
    <n v="31.44"/>
    <n v="3"/>
    <n v="0"/>
    <n v="8.4888000000000012"/>
  </r>
  <r>
    <n v="6193"/>
    <x v="3084"/>
    <x v="3"/>
    <x v="66"/>
    <n v="42000"/>
    <s v="Standard Class"/>
    <s v="AG-10330"/>
    <s v="Alex Grayson"/>
    <x v="0"/>
    <s v="United States"/>
    <s v="Houston"/>
    <x v="5"/>
    <n v="77095"/>
    <x v="2"/>
    <s v="OFF-PA-10000019"/>
    <x v="1"/>
    <x v="10"/>
    <s v="Xerox 1931"/>
    <n v="25.920000000000005"/>
    <n v="5"/>
    <n v="0.2"/>
    <n v="9.0719999999999992"/>
  </r>
  <r>
    <n v="6194"/>
    <x v="3084"/>
    <x v="3"/>
    <x v="66"/>
    <n v="42000"/>
    <s v="Standard Class"/>
    <s v="AG-10330"/>
    <s v="Alex Grayson"/>
    <x v="0"/>
    <s v="United States"/>
    <s v="Houston"/>
    <x v="5"/>
    <n v="77095"/>
    <x v="2"/>
    <s v="OFF-BI-10003429"/>
    <x v="1"/>
    <x v="8"/>
    <s v="Cardinal HOLDit! Binder Insert Strips,Extra Strips"/>
    <n v="6.3299999999999992"/>
    <n v="5"/>
    <n v="0.8"/>
    <n v="-9.8114999999999988"/>
  </r>
  <r>
    <n v="6195"/>
    <x v="3084"/>
    <x v="3"/>
    <x v="66"/>
    <n v="42000"/>
    <s v="Standard Class"/>
    <s v="AG-10330"/>
    <s v="Alex Grayson"/>
    <x v="0"/>
    <s v="United States"/>
    <s v="Houston"/>
    <x v="5"/>
    <n v="77095"/>
    <x v="2"/>
    <s v="OFF-PA-10000176"/>
    <x v="1"/>
    <x v="10"/>
    <s v="Xerox 1887"/>
    <n v="75.88"/>
    <n v="5"/>
    <n v="0.2"/>
    <n v="26.557999999999993"/>
  </r>
  <r>
    <n v="6196"/>
    <x v="3085"/>
    <x v="3"/>
    <x v="208"/>
    <n v="41941"/>
    <s v="Standard Class"/>
    <s v="CM-12160"/>
    <s v="Charles McCrossin"/>
    <x v="0"/>
    <s v="United States"/>
    <s v="Philadelphia"/>
    <x v="9"/>
    <n v="19143"/>
    <x v="3"/>
    <s v="TEC-PH-10004165"/>
    <x v="2"/>
    <x v="7"/>
    <s v="Mitel MiVoice 5330e IP Phone"/>
    <n v="329.988"/>
    <n v="2"/>
    <n v="0.4"/>
    <n v="-76.997200000000021"/>
  </r>
  <r>
    <n v="6197"/>
    <x v="3085"/>
    <x v="3"/>
    <x v="208"/>
    <n v="41941"/>
    <s v="Standard Class"/>
    <s v="CM-12160"/>
    <s v="Charles McCrossin"/>
    <x v="0"/>
    <s v="United States"/>
    <s v="Philadelphia"/>
    <x v="9"/>
    <n v="19143"/>
    <x v="3"/>
    <s v="OFF-ST-10000352"/>
    <x v="1"/>
    <x v="4"/>
    <s v="Acco Perma 2700 Stacking Storage Drawers"/>
    <n v="71.376000000000005"/>
    <n v="3"/>
    <n v="0.2"/>
    <n v="-4.460999999999995"/>
  </r>
  <r>
    <n v="6198"/>
    <x v="3086"/>
    <x v="1"/>
    <x v="50"/>
    <n v="4123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n v="41230"/>
    <s v="Standard Class"/>
    <s v="RA-19915"/>
    <s v="Russell Applegate"/>
    <x v="0"/>
    <s v="United States"/>
    <s v="Columbus"/>
    <x v="14"/>
    <n v="47201"/>
    <x v="2"/>
    <s v="TEC-PH-10001536"/>
    <x v="2"/>
    <x v="7"/>
    <s v="Spigen Samsung Galaxy S5 Case Wallet"/>
    <n v="50.97"/>
    <n v="3"/>
    <n v="0"/>
    <n v="13.252199999999997"/>
  </r>
  <r>
    <n v="6200"/>
    <x v="3086"/>
    <x v="1"/>
    <x v="50"/>
    <n v="41230"/>
    <s v="Standard Class"/>
    <s v="RA-19915"/>
    <s v="Russell Applegate"/>
    <x v="0"/>
    <s v="United States"/>
    <s v="Columbus"/>
    <x v="14"/>
    <n v="47201"/>
    <x v="2"/>
    <s v="OFF-PA-10001790"/>
    <x v="1"/>
    <x v="10"/>
    <s v="Xerox 1910"/>
    <n v="96.08"/>
    <n v="2"/>
    <n v="0"/>
    <n v="46.118399999999994"/>
  </r>
  <r>
    <n v="6201"/>
    <x v="3087"/>
    <x v="1"/>
    <x v="392"/>
    <n v="41019"/>
    <s v="Standard Class"/>
    <s v="SB-20185"/>
    <s v="Sarah Brown"/>
    <x v="0"/>
    <s v="United States"/>
    <s v="Evanston"/>
    <x v="10"/>
    <n v="60201"/>
    <x v="2"/>
    <s v="TEC-CO-10001766"/>
    <x v="2"/>
    <x v="16"/>
    <s v="Canon PC940 Copier"/>
    <n v="1439.9680000000001"/>
    <n v="4"/>
    <n v="0.2"/>
    <n v="485.98919999999993"/>
  </r>
  <r>
    <n v="6202"/>
    <x v="3087"/>
    <x v="1"/>
    <x v="392"/>
    <n v="41019"/>
    <s v="Standard Class"/>
    <s v="SB-20185"/>
    <s v="Sarah Brown"/>
    <x v="0"/>
    <s v="United States"/>
    <s v="Evanston"/>
    <x v="10"/>
    <n v="60201"/>
    <x v="2"/>
    <s v="TEC-AC-10004396"/>
    <x v="2"/>
    <x v="11"/>
    <s v="Logitech Keyboard K120"/>
    <n v="43.56"/>
    <n v="3"/>
    <n v="0.2"/>
    <n v="-4.9004999999999974"/>
  </r>
  <r>
    <n v="6203"/>
    <x v="3088"/>
    <x v="0"/>
    <x v="186"/>
    <n v="41632"/>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n v="41575"/>
    <s v="Standard Class"/>
    <s v="SV-20935"/>
    <s v="Susan Vittorini"/>
    <x v="0"/>
    <s v="United States"/>
    <s v="Columbus"/>
    <x v="24"/>
    <n v="43229"/>
    <x v="3"/>
    <s v="TEC-PH-10001305"/>
    <x v="2"/>
    <x v="7"/>
    <s v="Panasonic KX TS208W Corded phone"/>
    <n v="235.15199999999999"/>
    <n v="8"/>
    <n v="0.4"/>
    <n v="-47.030399999999986"/>
  </r>
  <r>
    <n v="6205"/>
    <x v="3090"/>
    <x v="3"/>
    <x v="96"/>
    <n v="41977"/>
    <s v="First Class"/>
    <s v="MG-17650"/>
    <s v="Matthew Grinstein"/>
    <x v="2"/>
    <s v="United States"/>
    <s v="Marion"/>
    <x v="24"/>
    <n v="43302"/>
    <x v="3"/>
    <s v="FUR-FU-10002885"/>
    <x v="0"/>
    <x v="5"/>
    <s v="Magna Visual Magnetic Picture Hangers"/>
    <n v="7.7120000000000006"/>
    <n v="2"/>
    <n v="0.2"/>
    <n v="1.7352000000000005"/>
  </r>
  <r>
    <n v="6206"/>
    <x v="3091"/>
    <x v="0"/>
    <x v="201"/>
    <n v="41572"/>
    <s v="Second Class"/>
    <s v="CM-12445"/>
    <s v="Chuck Magee"/>
    <x v="0"/>
    <s v="United States"/>
    <s v="Houston"/>
    <x v="5"/>
    <n v="77095"/>
    <x v="2"/>
    <s v="OFF-PA-10000726"/>
    <x v="1"/>
    <x v="10"/>
    <s v="Black Print Carbonless Snap-Off Rapid Letter, 8 1/2&quot; x 7&quot;"/>
    <n v="51.016000000000005"/>
    <n v="7"/>
    <n v="0.2"/>
    <n v="15.942499999999992"/>
  </r>
  <r>
    <n v="6207"/>
    <x v="3091"/>
    <x v="0"/>
    <x v="201"/>
    <n v="41572"/>
    <s v="Second Class"/>
    <s v="CM-12445"/>
    <s v="Chuck Magee"/>
    <x v="0"/>
    <s v="United States"/>
    <s v="Houston"/>
    <x v="5"/>
    <n v="77095"/>
    <x v="2"/>
    <s v="OFF-FA-10003112"/>
    <x v="1"/>
    <x v="13"/>
    <s v="Staples"/>
    <n v="25.248000000000001"/>
    <n v="4"/>
    <n v="0.2"/>
    <n v="7.8899999999999979"/>
  </r>
  <r>
    <n v="6208"/>
    <x v="3091"/>
    <x v="0"/>
    <x v="201"/>
    <n v="41572"/>
    <s v="Second Class"/>
    <s v="CM-12445"/>
    <s v="Chuck Magee"/>
    <x v="0"/>
    <s v="United States"/>
    <s v="Houston"/>
    <x v="5"/>
    <n v="77095"/>
    <x v="2"/>
    <s v="FUR-CH-10002372"/>
    <x v="0"/>
    <x v="1"/>
    <s v="Office Star - Ergonomically Designed Knee Chair"/>
    <n v="56.686"/>
    <n v="1"/>
    <n v="0.3"/>
    <n v="-14.576399999999996"/>
  </r>
  <r>
    <n v="6209"/>
    <x v="3092"/>
    <x v="3"/>
    <x v="365"/>
    <n v="41916"/>
    <s v="Standard Class"/>
    <s v="ME-18010"/>
    <s v="Michelle Ellison"/>
    <x v="1"/>
    <s v="United States"/>
    <s v="Marion"/>
    <x v="24"/>
    <n v="43302"/>
    <x v="3"/>
    <s v="OFF-ST-10000563"/>
    <x v="1"/>
    <x v="4"/>
    <s v="Fellowes Bankers Box Stor/Drawer Steel Plus"/>
    <n v="51.168000000000006"/>
    <n v="2"/>
    <n v="0.2"/>
    <n v="-6.3960000000000008"/>
  </r>
  <r>
    <n v="6210"/>
    <x v="3093"/>
    <x v="3"/>
    <x v="238"/>
    <n v="41877"/>
    <s v="Standard Class"/>
    <s v="YS-21880"/>
    <s v="Yana Sorensen"/>
    <x v="1"/>
    <s v="United States"/>
    <s v="Seattle"/>
    <x v="4"/>
    <n v="98103"/>
    <x v="1"/>
    <s v="OFF-BI-10003925"/>
    <x v="1"/>
    <x v="8"/>
    <s v="Fellowes PB300 Plastic Comb Binding Machine"/>
    <n v="2793.5280000000002"/>
    <n v="9"/>
    <n v="0.2"/>
    <n v="942.81569999999988"/>
  </r>
  <r>
    <n v="6211"/>
    <x v="3093"/>
    <x v="3"/>
    <x v="238"/>
    <n v="41877"/>
    <s v="Standard Class"/>
    <s v="YS-21880"/>
    <s v="Yana Sorensen"/>
    <x v="1"/>
    <s v="United States"/>
    <s v="Seattle"/>
    <x v="4"/>
    <n v="98103"/>
    <x v="1"/>
    <s v="OFF-ST-10003306"/>
    <x v="1"/>
    <x v="4"/>
    <s v="Letter Size Cart"/>
    <n v="1000.0200000000001"/>
    <n v="7"/>
    <n v="0"/>
    <n v="290.00579999999991"/>
  </r>
  <r>
    <n v="6212"/>
    <x v="3093"/>
    <x v="3"/>
    <x v="238"/>
    <n v="41877"/>
    <s v="Standard Class"/>
    <s v="YS-21880"/>
    <s v="Yana Sorensen"/>
    <x v="1"/>
    <s v="United States"/>
    <s v="Seattle"/>
    <x v="4"/>
    <n v="98103"/>
    <x v="1"/>
    <s v="FUR-FU-10001475"/>
    <x v="0"/>
    <x v="5"/>
    <s v="Contract Clock, 14&quot;, Brown"/>
    <n v="65.94"/>
    <n v="3"/>
    <n v="0"/>
    <n v="22.419600000000003"/>
  </r>
  <r>
    <n v="6213"/>
    <x v="3094"/>
    <x v="3"/>
    <x v="105"/>
    <n v="41960"/>
    <s v="Second Class"/>
    <s v="MB-17305"/>
    <s v="Maria Bertelson"/>
    <x v="0"/>
    <s v="United States"/>
    <s v="Longview"/>
    <x v="4"/>
    <n v="98632"/>
    <x v="1"/>
    <s v="OFF-FA-10003495"/>
    <x v="1"/>
    <x v="13"/>
    <s v="Staples"/>
    <n v="18.240000000000002"/>
    <n v="3"/>
    <n v="0"/>
    <n v="9.120000000000001"/>
  </r>
  <r>
    <n v="6214"/>
    <x v="3094"/>
    <x v="3"/>
    <x v="105"/>
    <n v="41960"/>
    <s v="Second Class"/>
    <s v="MB-17305"/>
    <s v="Maria Bertelson"/>
    <x v="0"/>
    <s v="United States"/>
    <s v="Longview"/>
    <x v="4"/>
    <n v="98632"/>
    <x v="1"/>
    <s v="OFF-AP-10004708"/>
    <x v="1"/>
    <x v="9"/>
    <s v="Fellowes Superior 10 Outlet Split Surge Protector"/>
    <n v="76.12"/>
    <n v="2"/>
    <n v="0"/>
    <n v="22.074799999999996"/>
  </r>
  <r>
    <n v="6215"/>
    <x v="3095"/>
    <x v="2"/>
    <x v="856"/>
    <n v="40831"/>
    <s v="Standard Class"/>
    <s v="AS-10240"/>
    <s v="Alan Shonely"/>
    <x v="0"/>
    <s v="United States"/>
    <s v="Redondo Beach"/>
    <x v="1"/>
    <n v="90278"/>
    <x v="1"/>
    <s v="OFF-EN-10001219"/>
    <x v="1"/>
    <x v="12"/>
    <s v="#10- 4 1/8&quot; x 9 1/2&quot; Security-Tint Envelopes"/>
    <n v="7.64"/>
    <n v="1"/>
    <n v="0"/>
    <n v="3.7435999999999998"/>
  </r>
  <r>
    <n v="6216"/>
    <x v="3096"/>
    <x v="1"/>
    <x v="109"/>
    <n v="41246"/>
    <s v="Standard Class"/>
    <s v="MC-17425"/>
    <s v="Mark Cousins"/>
    <x v="1"/>
    <s v="United States"/>
    <s v="New York City"/>
    <x v="15"/>
    <n v="10035"/>
    <x v="3"/>
    <s v="FUR-FU-10000087"/>
    <x v="0"/>
    <x v="5"/>
    <s v="Executive Impressions 14&quot; Two-Color Numerals Wall Clock"/>
    <n v="68.16"/>
    <n v="3"/>
    <n v="0"/>
    <n v="27.945600000000002"/>
  </r>
  <r>
    <n v="6217"/>
    <x v="3096"/>
    <x v="1"/>
    <x v="109"/>
    <n v="41246"/>
    <s v="Standard Class"/>
    <s v="MC-17425"/>
    <s v="Mark Cousins"/>
    <x v="1"/>
    <s v="United States"/>
    <s v="New York City"/>
    <x v="15"/>
    <n v="10035"/>
    <x v="3"/>
    <s v="OFF-EN-10001539"/>
    <x v="1"/>
    <x v="12"/>
    <s v="Staples"/>
    <n v="62.24"/>
    <n v="8"/>
    <n v="0"/>
    <n v="29.252800000000001"/>
  </r>
  <r>
    <n v="6218"/>
    <x v="3097"/>
    <x v="1"/>
    <x v="1097"/>
    <n v="41123"/>
    <s v="Standard Class"/>
    <s v="PG-18820"/>
    <s v="Patrick Gardner"/>
    <x v="0"/>
    <s v="United States"/>
    <s v="Louisville"/>
    <x v="0"/>
    <n v="40214"/>
    <x v="0"/>
    <s v="TEC-PH-10004897"/>
    <x v="2"/>
    <x v="7"/>
    <s v="Mediabridge Sport Armband iPhone 5s"/>
    <n v="29.97"/>
    <n v="3"/>
    <n v="0"/>
    <n v="0.29969999999999963"/>
  </r>
  <r>
    <n v="6219"/>
    <x v="3098"/>
    <x v="0"/>
    <x v="201"/>
    <n v="41574"/>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n v="41574"/>
    <s v="Standard Class"/>
    <s v="JS-16030"/>
    <s v="Joy Smith"/>
    <x v="0"/>
    <s v="United States"/>
    <s v="Trenton"/>
    <x v="12"/>
    <n v="48183"/>
    <x v="2"/>
    <s v="TEC-PH-10001557"/>
    <x v="2"/>
    <x v="7"/>
    <s v="Pyle PMP37LED"/>
    <n v="191.98"/>
    <n v="2"/>
    <n v="0"/>
    <n v="51.834599999999995"/>
  </r>
  <r>
    <n v="6221"/>
    <x v="3098"/>
    <x v="0"/>
    <x v="201"/>
    <n v="41574"/>
    <s v="Standard Class"/>
    <s v="JS-16030"/>
    <s v="Joy Smith"/>
    <x v="0"/>
    <s v="United States"/>
    <s v="Trenton"/>
    <x v="12"/>
    <n v="48183"/>
    <x v="2"/>
    <s v="OFF-ST-10000617"/>
    <x v="1"/>
    <x v="4"/>
    <s v="Woodgrain Magazine Files by Perma"/>
    <n v="20.86"/>
    <n v="7"/>
    <n v="0"/>
    <n v="1.4601999999999977"/>
  </r>
  <r>
    <n v="6222"/>
    <x v="3099"/>
    <x v="3"/>
    <x v="32"/>
    <n v="41901"/>
    <s v="Second Class"/>
    <s v="JB-16000"/>
    <s v="Joy Bell-"/>
    <x v="0"/>
    <s v="United States"/>
    <s v="Los Angeles"/>
    <x v="1"/>
    <n v="90045"/>
    <x v="1"/>
    <s v="OFF-LA-10000121"/>
    <x v="1"/>
    <x v="2"/>
    <s v="Avery 48"/>
    <n v="56.699999999999996"/>
    <n v="9"/>
    <n v="0"/>
    <n v="26.081999999999997"/>
  </r>
  <r>
    <n v="6223"/>
    <x v="3100"/>
    <x v="3"/>
    <x v="331"/>
    <n v="42001"/>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n v="42001"/>
    <s v="Standard Class"/>
    <s v="DK-12985"/>
    <s v="Darren Koutras"/>
    <x v="0"/>
    <s v="United States"/>
    <s v="Hendersonville"/>
    <x v="18"/>
    <n v="37075"/>
    <x v="0"/>
    <s v="OFF-AR-10000422"/>
    <x v="1"/>
    <x v="6"/>
    <s v="Pencil and Crayon Sharpener"/>
    <n v="12.263999999999999"/>
    <n v="7"/>
    <n v="0.2"/>
    <n v="1.0730999999999993"/>
  </r>
  <r>
    <n v="6225"/>
    <x v="3100"/>
    <x v="3"/>
    <x v="331"/>
    <n v="42001"/>
    <s v="Standard Class"/>
    <s v="DK-12985"/>
    <s v="Darren Koutras"/>
    <x v="0"/>
    <s v="United States"/>
    <s v="Hendersonville"/>
    <x v="18"/>
    <n v="37075"/>
    <x v="0"/>
    <s v="OFF-ST-10004123"/>
    <x v="1"/>
    <x v="4"/>
    <s v="Safco Industrial Wire Shelving System"/>
    <n v="218.35200000000003"/>
    <n v="3"/>
    <n v="0.2"/>
    <n v="-54.588000000000008"/>
  </r>
  <r>
    <n v="6226"/>
    <x v="3101"/>
    <x v="1"/>
    <x v="348"/>
    <n v="41191"/>
    <s v="Standard Class"/>
    <s v="JF-15490"/>
    <s v="Jeremy Farry"/>
    <x v="0"/>
    <s v="United States"/>
    <s v="Portland"/>
    <x v="21"/>
    <n v="97206"/>
    <x v="1"/>
    <s v="FUR-BO-10003660"/>
    <x v="0"/>
    <x v="0"/>
    <s v="Bush Cubix Collection Bookcases, Fully Assembled"/>
    <n v="66.294000000000011"/>
    <n v="1"/>
    <n v="0.7"/>
    <n v="-103.86059999999998"/>
  </r>
  <r>
    <n v="6227"/>
    <x v="3101"/>
    <x v="1"/>
    <x v="348"/>
    <n v="41191"/>
    <s v="Standard Class"/>
    <s v="JF-15490"/>
    <s v="Jeremy Farry"/>
    <x v="0"/>
    <s v="United States"/>
    <s v="Portland"/>
    <x v="21"/>
    <n v="97206"/>
    <x v="1"/>
    <s v="FUR-CH-10000422"/>
    <x v="0"/>
    <x v="1"/>
    <s v="Global Highback Leather Tilter in Burgundy"/>
    <n v="291.16800000000001"/>
    <n v="4"/>
    <n v="0.2"/>
    <n v="-14.558399999999978"/>
  </r>
  <r>
    <n v="6228"/>
    <x v="3102"/>
    <x v="2"/>
    <x v="981"/>
    <n v="40854"/>
    <s v="Standard Class"/>
    <s v="PO-18850"/>
    <s v="Patrick O'Brill"/>
    <x v="0"/>
    <s v="United States"/>
    <s v="Irving"/>
    <x v="5"/>
    <n v="75061"/>
    <x v="2"/>
    <s v="TEC-PH-10002923"/>
    <x v="2"/>
    <x v="7"/>
    <s v="Logitech B530 USB Headset - headset - Full size, Binaural"/>
    <n v="88.77600000000001"/>
    <n v="3"/>
    <n v="0.2"/>
    <n v="7.7679000000000009"/>
  </r>
  <r>
    <n v="6229"/>
    <x v="3103"/>
    <x v="0"/>
    <x v="115"/>
    <n v="41301"/>
    <s v="Standard Class"/>
    <s v="BT-11530"/>
    <s v="Bradley Talbott"/>
    <x v="2"/>
    <s v="United States"/>
    <s v="Cleveland"/>
    <x v="24"/>
    <n v="44105"/>
    <x v="3"/>
    <s v="TEC-PH-10004093"/>
    <x v="2"/>
    <x v="7"/>
    <s v="Panasonic Kx-TS550"/>
    <n v="110.376"/>
    <n v="4"/>
    <n v="0.4"/>
    <n v="-20.235600000000005"/>
  </r>
  <r>
    <n v="6230"/>
    <x v="3103"/>
    <x v="0"/>
    <x v="115"/>
    <n v="41301"/>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n v="41838"/>
    <s v="Standard Class"/>
    <s v="NW-18400"/>
    <s v="Natalie Webber"/>
    <x v="0"/>
    <s v="United States"/>
    <s v="Waterloo"/>
    <x v="23"/>
    <n v="50701"/>
    <x v="2"/>
    <s v="OFF-AR-10001166"/>
    <x v="1"/>
    <x v="6"/>
    <s v="Staples"/>
    <n v="30.32"/>
    <n v="4"/>
    <n v="0"/>
    <n v="11.8248"/>
  </r>
  <r>
    <n v="6232"/>
    <x v="3105"/>
    <x v="3"/>
    <x v="220"/>
    <n v="41894"/>
    <s v="Same Day"/>
    <s v="JF-15415"/>
    <s v="Jennifer Ferguson"/>
    <x v="0"/>
    <s v="United States"/>
    <s v="Seattle"/>
    <x v="4"/>
    <n v="98105"/>
    <x v="1"/>
    <s v="FUR-CH-10003199"/>
    <x v="0"/>
    <x v="1"/>
    <s v="Office Star - Contemporary Task Swivel Chair"/>
    <n v="177.56800000000001"/>
    <n v="2"/>
    <n v="0.2"/>
    <n v="8.8783999999999921"/>
  </r>
  <r>
    <n v="6233"/>
    <x v="3105"/>
    <x v="3"/>
    <x v="220"/>
    <n v="41894"/>
    <s v="Same Day"/>
    <s v="JF-15415"/>
    <s v="Jennifer Ferguson"/>
    <x v="0"/>
    <s v="United States"/>
    <s v="Seattle"/>
    <x v="4"/>
    <n v="98105"/>
    <x v="1"/>
    <s v="OFF-PA-10002005"/>
    <x v="1"/>
    <x v="10"/>
    <s v="Xerox 225"/>
    <n v="19.440000000000001"/>
    <n v="3"/>
    <n v="0"/>
    <n v="9.3312000000000008"/>
  </r>
  <r>
    <n v="6234"/>
    <x v="3105"/>
    <x v="3"/>
    <x v="220"/>
    <n v="41894"/>
    <s v="Same Day"/>
    <s v="JF-15415"/>
    <s v="Jennifer Ferguson"/>
    <x v="0"/>
    <s v="United States"/>
    <s v="Seattle"/>
    <x v="4"/>
    <n v="98105"/>
    <x v="1"/>
    <s v="OFF-PA-10004101"/>
    <x v="1"/>
    <x v="10"/>
    <s v="Xerox 1894"/>
    <n v="71.28"/>
    <n v="11"/>
    <n v="0"/>
    <n v="34.214400000000005"/>
  </r>
  <r>
    <n v="6235"/>
    <x v="3105"/>
    <x v="3"/>
    <x v="220"/>
    <n v="41894"/>
    <s v="Same Day"/>
    <s v="JF-15415"/>
    <s v="Jennifer Ferguson"/>
    <x v="0"/>
    <s v="United States"/>
    <s v="Seattle"/>
    <x v="4"/>
    <n v="98105"/>
    <x v="1"/>
    <s v="OFF-BI-10004600"/>
    <x v="1"/>
    <x v="8"/>
    <s v="Ibico Ibimaster 300 Manual Binding System"/>
    <n v="1471.96"/>
    <n v="5"/>
    <n v="0.2"/>
    <n v="459.98749999999995"/>
  </r>
  <r>
    <n v="6236"/>
    <x v="3105"/>
    <x v="3"/>
    <x v="220"/>
    <n v="41894"/>
    <s v="Same Day"/>
    <s v="JF-15415"/>
    <s v="Jennifer Ferguson"/>
    <x v="0"/>
    <s v="United States"/>
    <s v="Seattle"/>
    <x v="4"/>
    <n v="98105"/>
    <x v="1"/>
    <s v="TEC-PH-10000127"/>
    <x v="2"/>
    <x v="7"/>
    <s v="iOttie XL Car Mount"/>
    <n v="79.959999999999994"/>
    <n v="5"/>
    <n v="0.2"/>
    <n v="-17.991000000000003"/>
  </r>
  <r>
    <n v="6237"/>
    <x v="3106"/>
    <x v="0"/>
    <x v="1098"/>
    <n v="41332"/>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n v="41303"/>
    <s v="Standard Class"/>
    <s v="TB-21280"/>
    <s v="Toby Braunhardt"/>
    <x v="0"/>
    <s v="United States"/>
    <s v="New York City"/>
    <x v="15"/>
    <n v="10009"/>
    <x v="3"/>
    <s v="OFF-BI-10004506"/>
    <x v="1"/>
    <x v="8"/>
    <s v="Wilson Jones data.warehouse D-Ring Binders with DublLock"/>
    <n v="26.336000000000002"/>
    <n v="4"/>
    <n v="0.2"/>
    <n v="9.2176000000000009"/>
  </r>
  <r>
    <n v="6239"/>
    <x v="3108"/>
    <x v="1"/>
    <x v="295"/>
    <n v="41259"/>
    <s v="Standard Class"/>
    <s v="HA-14905"/>
    <s v="Helen Abelman"/>
    <x v="0"/>
    <s v="United States"/>
    <s v="San Jose"/>
    <x v="1"/>
    <n v="95123"/>
    <x v="1"/>
    <s v="FUR-FU-10004597"/>
    <x v="0"/>
    <x v="5"/>
    <s v="Eldon Cleatmat Chair Mats for Medium Pile Carpets"/>
    <n v="166.5"/>
    <n v="3"/>
    <n v="0"/>
    <n v="21.64500000000001"/>
  </r>
  <r>
    <n v="6240"/>
    <x v="3108"/>
    <x v="1"/>
    <x v="295"/>
    <n v="41259"/>
    <s v="Standard Class"/>
    <s v="HA-14905"/>
    <s v="Helen Abelman"/>
    <x v="0"/>
    <s v="United States"/>
    <s v="San Jose"/>
    <x v="1"/>
    <n v="95123"/>
    <x v="1"/>
    <s v="OFF-ST-10001496"/>
    <x v="1"/>
    <x v="4"/>
    <s v="Standard Rollaway File with Lock"/>
    <n v="360.38"/>
    <n v="2"/>
    <n v="0"/>
    <n v="93.698800000000006"/>
  </r>
  <r>
    <n v="6241"/>
    <x v="3109"/>
    <x v="0"/>
    <x v="517"/>
    <n v="41580"/>
    <s v="Second Class"/>
    <s v="LH-17155"/>
    <s v="Logan Haushalter"/>
    <x v="0"/>
    <s v="United States"/>
    <s v="Los Angeles"/>
    <x v="1"/>
    <n v="90008"/>
    <x v="1"/>
    <s v="OFF-BI-10004236"/>
    <x v="1"/>
    <x v="8"/>
    <s v="XtraLife ClearVue Slant-D Ring Binder, White, 3&quot;"/>
    <n v="11.744"/>
    <n v="1"/>
    <n v="0.2"/>
    <n v="3.8167999999999997"/>
  </r>
  <r>
    <n v="6242"/>
    <x v="3110"/>
    <x v="3"/>
    <x v="39"/>
    <n v="41791"/>
    <s v="Second Class"/>
    <s v="LO-17170"/>
    <s v="Lori Olson"/>
    <x v="1"/>
    <s v="United States"/>
    <s v="Concord"/>
    <x v="38"/>
    <n v="3301"/>
    <x v="3"/>
    <s v="FUR-FU-10001185"/>
    <x v="0"/>
    <x v="5"/>
    <s v="Advantus Employee of the Month Certificate Frame, 11 x 13-1/2"/>
    <n v="247.44"/>
    <n v="8"/>
    <n v="0"/>
    <n v="101.4504"/>
  </r>
  <r>
    <n v="6243"/>
    <x v="3111"/>
    <x v="2"/>
    <x v="1059"/>
    <n v="40905"/>
    <s v="Standard Class"/>
    <s v="DP-13390"/>
    <s v="Dennis Pardue"/>
    <x v="2"/>
    <s v="United States"/>
    <s v="Columbia"/>
    <x v="18"/>
    <n v="38401"/>
    <x v="0"/>
    <s v="OFF-BI-10000977"/>
    <x v="1"/>
    <x v="8"/>
    <s v="Ibico Plastic Spiral Binding Combs"/>
    <n v="18.240000000000002"/>
    <n v="2"/>
    <n v="0.7"/>
    <n v="-14.591999999999999"/>
  </r>
  <r>
    <n v="6244"/>
    <x v="3112"/>
    <x v="0"/>
    <x v="390"/>
    <n v="41607"/>
    <s v="Standard Class"/>
    <s v="CR-12580"/>
    <s v="Clay Rozendal"/>
    <x v="2"/>
    <s v="United States"/>
    <s v="Bellevue"/>
    <x v="4"/>
    <n v="98006"/>
    <x v="1"/>
    <s v="OFF-SU-10004782"/>
    <x v="1"/>
    <x v="14"/>
    <s v="Elite 5&quot; Scissors"/>
    <n v="25.349999999999998"/>
    <n v="3"/>
    <n v="0"/>
    <n v="7.6049999999999978"/>
  </r>
  <r>
    <n v="6245"/>
    <x v="3113"/>
    <x v="1"/>
    <x v="312"/>
    <n v="41238"/>
    <s v="Standard Class"/>
    <s v="KB-16405"/>
    <s v="Katrina Bavinger"/>
    <x v="2"/>
    <s v="United States"/>
    <s v="Seattle"/>
    <x v="4"/>
    <n v="98105"/>
    <x v="1"/>
    <s v="OFF-AR-10002067"/>
    <x v="1"/>
    <x v="6"/>
    <s v="Newell 334"/>
    <n v="119.03999999999999"/>
    <n v="6"/>
    <n v="0"/>
    <n v="30.950400000000002"/>
  </r>
  <r>
    <n v="6246"/>
    <x v="3113"/>
    <x v="1"/>
    <x v="312"/>
    <n v="41238"/>
    <s v="Standard Class"/>
    <s v="KB-16405"/>
    <s v="Katrina Bavinger"/>
    <x v="2"/>
    <s v="United States"/>
    <s v="Seattle"/>
    <x v="4"/>
    <n v="98105"/>
    <x v="1"/>
    <s v="FUR-FU-10002364"/>
    <x v="0"/>
    <x v="5"/>
    <s v="Eldon Expressions Wood Desk Accessories, Oak"/>
    <n v="22.14"/>
    <n v="3"/>
    <n v="0"/>
    <n v="6.4205999999999976"/>
  </r>
  <r>
    <n v="6247"/>
    <x v="3113"/>
    <x v="1"/>
    <x v="312"/>
    <n v="41238"/>
    <s v="Standard Class"/>
    <s v="KB-16405"/>
    <s v="Katrina Bavinger"/>
    <x v="2"/>
    <s v="United States"/>
    <s v="Seattle"/>
    <x v="4"/>
    <n v="98105"/>
    <x v="1"/>
    <s v="TEC-AC-10002018"/>
    <x v="2"/>
    <x v="11"/>
    <s v="AmazonBasics 3-Button USB Wired Mouse"/>
    <n v="13.98"/>
    <n v="2"/>
    <n v="0"/>
    <n v="6.011400000000001"/>
  </r>
  <r>
    <n v="6248"/>
    <x v="3114"/>
    <x v="3"/>
    <x v="148"/>
    <n v="41795"/>
    <s v="Standard Class"/>
    <s v="ML-17410"/>
    <s v="Maris LaWare"/>
    <x v="0"/>
    <s v="United States"/>
    <s v="Columbus"/>
    <x v="14"/>
    <n v="47201"/>
    <x v="2"/>
    <s v="OFF-BI-10000632"/>
    <x v="1"/>
    <x v="8"/>
    <s v="Satellite Sectional Post Binders"/>
    <n v="43.41"/>
    <n v="1"/>
    <n v="0"/>
    <n v="19.968599999999999"/>
  </r>
  <r>
    <n v="6249"/>
    <x v="3114"/>
    <x v="3"/>
    <x v="148"/>
    <n v="41795"/>
    <s v="Standard Class"/>
    <s v="ML-17410"/>
    <s v="Maris LaWare"/>
    <x v="0"/>
    <s v="United States"/>
    <s v="Columbus"/>
    <x v="14"/>
    <n v="47201"/>
    <x v="2"/>
    <s v="FUR-FU-10003981"/>
    <x v="0"/>
    <x v="5"/>
    <s v="Eldon Wave Desk Accessories"/>
    <n v="6.24"/>
    <n v="3"/>
    <n v="0"/>
    <n v="2.6208000000000005"/>
  </r>
  <r>
    <n v="6250"/>
    <x v="3114"/>
    <x v="3"/>
    <x v="148"/>
    <n v="41795"/>
    <s v="Standard Class"/>
    <s v="ML-17410"/>
    <s v="Maris LaWare"/>
    <x v="0"/>
    <s v="United States"/>
    <s v="Columbus"/>
    <x v="14"/>
    <n v="47201"/>
    <x v="2"/>
    <s v="OFF-AP-10001564"/>
    <x v="1"/>
    <x v="9"/>
    <s v="Hoover Commercial Lightweight Upright Vacuum with E-Z Empty Dirt Cup"/>
    <n v="465.16"/>
    <n v="2"/>
    <n v="0"/>
    <n v="120.94159999999999"/>
  </r>
  <r>
    <n v="6251"/>
    <x v="3114"/>
    <x v="3"/>
    <x v="148"/>
    <n v="41795"/>
    <s v="Standard Class"/>
    <s v="ML-17410"/>
    <s v="Maris LaWare"/>
    <x v="0"/>
    <s v="United States"/>
    <s v="Columbus"/>
    <x v="14"/>
    <n v="47201"/>
    <x v="2"/>
    <s v="OFF-PA-10004082"/>
    <x v="1"/>
    <x v="10"/>
    <s v="Adams Telephone Message Book w/Frequently-Called Numbers Space, 400 Messages per Book"/>
    <n v="7.98"/>
    <n v="1"/>
    <n v="0"/>
    <n v="3.99"/>
  </r>
  <r>
    <n v="6252"/>
    <x v="3115"/>
    <x v="2"/>
    <x v="266"/>
    <n v="40881"/>
    <s v="First Class"/>
    <s v="MC-17575"/>
    <s v="Matt Collins"/>
    <x v="0"/>
    <s v="United States"/>
    <s v="Chicago"/>
    <x v="10"/>
    <n v="60623"/>
    <x v="2"/>
    <s v="OFF-AP-10004249"/>
    <x v="1"/>
    <x v="9"/>
    <s v="Staples"/>
    <n v="2.3939999999999997"/>
    <n v="1"/>
    <n v="0.8"/>
    <n v="-6.344100000000001"/>
  </r>
  <r>
    <n v="6253"/>
    <x v="3116"/>
    <x v="2"/>
    <x v="884"/>
    <n v="40640"/>
    <s v="Same Day"/>
    <s v="VM-21685"/>
    <s v="Valerie Mitchum"/>
    <x v="2"/>
    <s v="United States"/>
    <s v="Marietta"/>
    <x v="32"/>
    <n v="30062"/>
    <x v="0"/>
    <s v="OFF-PA-10003441"/>
    <x v="1"/>
    <x v="10"/>
    <s v="Xerox 226"/>
    <n v="58.320000000000007"/>
    <n v="9"/>
    <n v="0"/>
    <n v="27.993600000000001"/>
  </r>
  <r>
    <n v="6254"/>
    <x v="3116"/>
    <x v="2"/>
    <x v="884"/>
    <n v="40640"/>
    <s v="Same Day"/>
    <s v="VM-21685"/>
    <s v="Valerie Mitchum"/>
    <x v="2"/>
    <s v="United States"/>
    <s v="Marietta"/>
    <x v="32"/>
    <n v="30062"/>
    <x v="0"/>
    <s v="TEC-PH-10004922"/>
    <x v="2"/>
    <x v="7"/>
    <s v="RCA Visys Integrated PBX 8-Line Router"/>
    <n v="200.96999999999997"/>
    <n v="3"/>
    <n v="0"/>
    <n v="50.242500000000007"/>
  </r>
  <r>
    <n v="6255"/>
    <x v="3117"/>
    <x v="1"/>
    <x v="1014"/>
    <n v="41166"/>
    <s v="Standard Class"/>
    <s v="VW-21775"/>
    <s v="Victoria Wilson"/>
    <x v="1"/>
    <s v="United States"/>
    <s v="Montgomery"/>
    <x v="19"/>
    <n v="36116"/>
    <x v="0"/>
    <s v="FUR-FU-10001731"/>
    <x v="0"/>
    <x v="5"/>
    <s v="Acrylic Self-Standing Desk Frames"/>
    <n v="21.36"/>
    <n v="8"/>
    <n v="0"/>
    <n v="8.1167999999999996"/>
  </r>
  <r>
    <n v="6256"/>
    <x v="3118"/>
    <x v="3"/>
    <x v="428"/>
    <n v="41898"/>
    <s v="Standard Class"/>
    <s v="GK-14620"/>
    <s v="Grace Kelly"/>
    <x v="1"/>
    <s v="United States"/>
    <s v="Plano"/>
    <x v="5"/>
    <n v="75023"/>
    <x v="2"/>
    <s v="OFF-LA-10000134"/>
    <x v="1"/>
    <x v="2"/>
    <s v="Avery 511"/>
    <n v="9.8560000000000016"/>
    <n v="4"/>
    <n v="0.2"/>
    <n v="3.4495999999999993"/>
  </r>
  <r>
    <n v="6257"/>
    <x v="3119"/>
    <x v="1"/>
    <x v="684"/>
    <n v="41160"/>
    <s v="Second Class"/>
    <s v="AT-10435"/>
    <s v="Alyssa Tate"/>
    <x v="2"/>
    <s v="United States"/>
    <s v="Tamarac"/>
    <x v="2"/>
    <n v="33319"/>
    <x v="0"/>
    <s v="OFF-BI-10003166"/>
    <x v="1"/>
    <x v="8"/>
    <s v="GBC Plasticlear Binding Covers"/>
    <n v="3.4440000000000008"/>
    <n v="1"/>
    <n v="0.7"/>
    <n v="-2.5255999999999998"/>
  </r>
  <r>
    <n v="6258"/>
    <x v="3120"/>
    <x v="3"/>
    <x v="808"/>
    <n v="41950"/>
    <s v="Second Class"/>
    <s v="AR-10825"/>
    <s v="Anthony Rawles"/>
    <x v="1"/>
    <s v="United States"/>
    <s v="Columbus"/>
    <x v="24"/>
    <n v="43229"/>
    <x v="3"/>
    <s v="OFF-SU-10000646"/>
    <x v="1"/>
    <x v="14"/>
    <s v="Premier Automatic Letter Opener"/>
    <n v="384.59200000000004"/>
    <n v="2"/>
    <n v="0.2"/>
    <n v="-81.725799999999978"/>
  </r>
  <r>
    <n v="6259"/>
    <x v="3121"/>
    <x v="1"/>
    <x v="262"/>
    <n v="40998"/>
    <s v="Second Class"/>
    <s v="JH-15820"/>
    <s v="John Huston"/>
    <x v="0"/>
    <s v="United States"/>
    <s v="New York City"/>
    <x v="15"/>
    <n v="10009"/>
    <x v="3"/>
    <s v="OFF-EN-10004459"/>
    <x v="1"/>
    <x v="12"/>
    <s v="Security-Tint Envelopes"/>
    <n v="22.919999999999998"/>
    <n v="3"/>
    <n v="0"/>
    <n v="11.230799999999999"/>
  </r>
  <r>
    <n v="6260"/>
    <x v="3122"/>
    <x v="1"/>
    <x v="863"/>
    <n v="41138"/>
    <s v="Second Class"/>
    <s v="RA-19285"/>
    <s v="Ralph Arnett"/>
    <x v="0"/>
    <s v="United States"/>
    <s v="Richmond"/>
    <x v="14"/>
    <n v="47374"/>
    <x v="2"/>
    <s v="OFF-BI-10003529"/>
    <x v="1"/>
    <x v="8"/>
    <s v="Avery Round Ring Poly Binders"/>
    <n v="11.36"/>
    <n v="4"/>
    <n v="0"/>
    <n v="5.5663999999999998"/>
  </r>
  <r>
    <n v="6261"/>
    <x v="3123"/>
    <x v="1"/>
    <x v="793"/>
    <n v="41047"/>
    <s v="Standard Class"/>
    <s v="RO-19780"/>
    <s v="Rose O'Brian"/>
    <x v="0"/>
    <s v="United States"/>
    <s v="Seattle"/>
    <x v="4"/>
    <n v="98115"/>
    <x v="1"/>
    <s v="OFF-BI-10002949"/>
    <x v="1"/>
    <x v="8"/>
    <s v="Prestige Round Ring Binders"/>
    <n v="14.592000000000002"/>
    <n v="3"/>
    <n v="0.2"/>
    <n v="4.9247999999999985"/>
  </r>
  <r>
    <n v="6262"/>
    <x v="3124"/>
    <x v="3"/>
    <x v="283"/>
    <n v="41848"/>
    <s v="Standard Class"/>
    <s v="LR-17035"/>
    <s v="Lisa Ryan"/>
    <x v="1"/>
    <s v="United States"/>
    <s v="Long Beach"/>
    <x v="15"/>
    <n v="11561"/>
    <x v="3"/>
    <s v="OFF-LA-10001158"/>
    <x v="1"/>
    <x v="2"/>
    <s v="Avery Address/Shipping Labels for Typewriters, 4&quot; x 2&quot;"/>
    <n v="41.4"/>
    <n v="4"/>
    <n v="0"/>
    <n v="19.872"/>
  </r>
  <r>
    <n v="6263"/>
    <x v="3125"/>
    <x v="0"/>
    <x v="446"/>
    <n v="41544"/>
    <s v="First Class"/>
    <s v="MK-17905"/>
    <s v="Michael Kennedy"/>
    <x v="1"/>
    <s v="United States"/>
    <s v="Rockford"/>
    <x v="10"/>
    <n v="61107"/>
    <x v="2"/>
    <s v="OFF-BI-10004584"/>
    <x v="1"/>
    <x v="8"/>
    <s v="GBC ProClick 150 Presentation Binding System"/>
    <n v="442.37199999999996"/>
    <n v="7"/>
    <n v="0.8"/>
    <n v="-729.91380000000004"/>
  </r>
  <r>
    <n v="6264"/>
    <x v="3126"/>
    <x v="3"/>
    <x v="1024"/>
    <n v="41770"/>
    <s v="Standard Class"/>
    <s v="YS-21880"/>
    <s v="Yana Sorensen"/>
    <x v="1"/>
    <s v="United States"/>
    <s v="Columbus"/>
    <x v="32"/>
    <n v="31907"/>
    <x v="0"/>
    <s v="OFF-BI-10004965"/>
    <x v="1"/>
    <x v="8"/>
    <s v="Ibico Covers for Plastic or Wire Binding Elements"/>
    <n v="34.5"/>
    <n v="3"/>
    <n v="0"/>
    <n v="15.524999999999999"/>
  </r>
  <r>
    <n v="6265"/>
    <x v="3127"/>
    <x v="0"/>
    <x v="1099"/>
    <n v="41554"/>
    <s v="Same Day"/>
    <s v="JH-15910"/>
    <s v="Jonathan Howell"/>
    <x v="0"/>
    <s v="United States"/>
    <s v="Tulsa"/>
    <x v="26"/>
    <n v="74133"/>
    <x v="2"/>
    <s v="OFF-BI-10004654"/>
    <x v="1"/>
    <x v="8"/>
    <s v="Avery Binding System Hidden Tab Executive Style Index Sets"/>
    <n v="28.849999999999998"/>
    <n v="5"/>
    <n v="0"/>
    <n v="14.424999999999999"/>
  </r>
  <r>
    <n v="6266"/>
    <x v="3128"/>
    <x v="2"/>
    <x v="935"/>
    <n v="40855"/>
    <s v="Standard Class"/>
    <s v="AT-10735"/>
    <s v="Annie Thurman"/>
    <x v="0"/>
    <s v="United States"/>
    <s v="Nashville"/>
    <x v="18"/>
    <n v="37211"/>
    <x v="0"/>
    <s v="OFF-PA-10000141"/>
    <x v="1"/>
    <x v="10"/>
    <s v="Ampad Evidence Wirebond Steno Books, 6&quot; x 9&quot;"/>
    <n v="3.4880000000000004"/>
    <n v="2"/>
    <n v="0.2"/>
    <n v="1.1771999999999998"/>
  </r>
  <r>
    <n v="6267"/>
    <x v="3128"/>
    <x v="2"/>
    <x v="935"/>
    <n v="40855"/>
    <s v="Standard Class"/>
    <s v="AT-10735"/>
    <s v="Annie Thurman"/>
    <x v="0"/>
    <s v="United States"/>
    <s v="Nashville"/>
    <x v="18"/>
    <n v="37211"/>
    <x v="0"/>
    <s v="OFF-PA-10001019"/>
    <x v="1"/>
    <x v="10"/>
    <s v="Xerox 1884"/>
    <n v="143.85600000000002"/>
    <n v="9"/>
    <n v="0.2"/>
    <n v="48.551399999999994"/>
  </r>
  <r>
    <n v="6268"/>
    <x v="3129"/>
    <x v="1"/>
    <x v="486"/>
    <n v="41186"/>
    <s v="Second Class"/>
    <s v="RM-19675"/>
    <s v="Robert Marley"/>
    <x v="2"/>
    <s v="United States"/>
    <s v="Cambridge"/>
    <x v="31"/>
    <n v="2138"/>
    <x v="3"/>
    <s v="TEC-PH-10002496"/>
    <x v="2"/>
    <x v="7"/>
    <s v="Cisco SPA301"/>
    <n v="311.98"/>
    <n v="2"/>
    <n v="0"/>
    <n v="93.593999999999994"/>
  </r>
  <r>
    <n v="6269"/>
    <x v="3129"/>
    <x v="1"/>
    <x v="486"/>
    <n v="41186"/>
    <s v="Second Class"/>
    <s v="RM-19675"/>
    <s v="Robert Marley"/>
    <x v="2"/>
    <s v="United States"/>
    <s v="Cambridge"/>
    <x v="31"/>
    <n v="2138"/>
    <x v="3"/>
    <s v="OFF-BI-10000829"/>
    <x v="1"/>
    <x v="8"/>
    <s v="Avery Non-Stick Binders"/>
    <n v="22.450000000000003"/>
    <n v="5"/>
    <n v="0"/>
    <n v="10.327"/>
  </r>
  <r>
    <n v="6270"/>
    <x v="3130"/>
    <x v="3"/>
    <x v="574"/>
    <n v="41980"/>
    <s v="Standard Class"/>
    <s v="BB-11545"/>
    <s v="Brenda Bowman"/>
    <x v="1"/>
    <s v="United States"/>
    <s v="Oakland"/>
    <x v="1"/>
    <n v="94601"/>
    <x v="1"/>
    <s v="TEC-PH-10001448"/>
    <x v="2"/>
    <x v="7"/>
    <s v="Anker Astro 15000mAh USB Portable Charger"/>
    <n v="39.992000000000004"/>
    <n v="1"/>
    <n v="0.2"/>
    <n v="-7.9984000000000073"/>
  </r>
  <r>
    <n v="6271"/>
    <x v="3130"/>
    <x v="3"/>
    <x v="574"/>
    <n v="4198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n v="41980"/>
    <s v="Standard Class"/>
    <s v="BB-11545"/>
    <s v="Brenda Bowman"/>
    <x v="1"/>
    <s v="United States"/>
    <s v="Oakland"/>
    <x v="1"/>
    <n v="94601"/>
    <x v="1"/>
    <s v="OFF-AR-10004022"/>
    <x v="1"/>
    <x v="6"/>
    <s v="Panasonic KP-380BK Classic Electric Pencil Sharpener"/>
    <n v="179.89999999999998"/>
    <n v="5"/>
    <n v="0"/>
    <n v="44.974999999999987"/>
  </r>
  <r>
    <n v="6273"/>
    <x v="3131"/>
    <x v="3"/>
    <x v="157"/>
    <n v="41986"/>
    <s v="First Class"/>
    <s v="AS-10285"/>
    <s v="Alejandro Savely"/>
    <x v="1"/>
    <s v="United States"/>
    <s v="Palatine"/>
    <x v="10"/>
    <n v="60067"/>
    <x v="2"/>
    <s v="TEC-AC-10001284"/>
    <x v="2"/>
    <x v="11"/>
    <s v="Enermax Briskie RF Wireless Keyboard and Mouse Combo"/>
    <n v="116.312"/>
    <n v="7"/>
    <n v="0.2"/>
    <n v="23.262400000000003"/>
  </r>
  <r>
    <n v="6274"/>
    <x v="3132"/>
    <x v="0"/>
    <x v="19"/>
    <n v="41478"/>
    <s v="Second Class"/>
    <s v="DK-13375"/>
    <s v="Dennis Kane"/>
    <x v="0"/>
    <s v="United States"/>
    <s v="Seattle"/>
    <x v="4"/>
    <n v="98105"/>
    <x v="1"/>
    <s v="FUR-FU-10001847"/>
    <x v="0"/>
    <x v="5"/>
    <s v="Eldon Image Series Black Desk Accessories"/>
    <n v="12.419999999999998"/>
    <n v="3"/>
    <n v="0"/>
    <n v="4.4711999999999996"/>
  </r>
  <r>
    <n v="6275"/>
    <x v="3132"/>
    <x v="0"/>
    <x v="19"/>
    <n v="41478"/>
    <s v="Second Class"/>
    <s v="DK-13375"/>
    <s v="Dennis Kane"/>
    <x v="0"/>
    <s v="United States"/>
    <s v="Seattle"/>
    <x v="4"/>
    <n v="98105"/>
    <x v="1"/>
    <s v="TEC-AC-10004595"/>
    <x v="2"/>
    <x v="11"/>
    <s v="First Data TMFD35 PIN Pad"/>
    <n v="428.40000000000003"/>
    <n v="3"/>
    <n v="0"/>
    <n v="89.963999999999999"/>
  </r>
  <r>
    <n v="6276"/>
    <x v="3132"/>
    <x v="0"/>
    <x v="19"/>
    <n v="41478"/>
    <s v="Second Class"/>
    <s v="DK-13375"/>
    <s v="Dennis Kane"/>
    <x v="0"/>
    <s v="United States"/>
    <s v="Seattle"/>
    <x v="4"/>
    <n v="98105"/>
    <x v="1"/>
    <s v="FUR-FU-10004164"/>
    <x v="0"/>
    <x v="5"/>
    <s v="Eldon 300 Class Desk Accessories, Black"/>
    <n v="24.75"/>
    <n v="5"/>
    <n v="0"/>
    <n v="10.890000000000002"/>
  </r>
  <r>
    <n v="6277"/>
    <x v="3132"/>
    <x v="0"/>
    <x v="19"/>
    <n v="41478"/>
    <s v="Second Class"/>
    <s v="DK-13375"/>
    <s v="Dennis Kane"/>
    <x v="0"/>
    <s v="United States"/>
    <s v="Seattle"/>
    <x v="4"/>
    <n v="98105"/>
    <x v="1"/>
    <s v="OFF-LA-10001074"/>
    <x v="1"/>
    <x v="2"/>
    <s v="Round Specialty Laser Printer Labels"/>
    <n v="87.71"/>
    <n v="7"/>
    <n v="0"/>
    <n v="41.223699999999994"/>
  </r>
  <r>
    <n v="6278"/>
    <x v="3132"/>
    <x v="0"/>
    <x v="19"/>
    <n v="41478"/>
    <s v="Second Class"/>
    <s v="DK-13375"/>
    <s v="Dennis Kane"/>
    <x v="0"/>
    <s v="United States"/>
    <s v="Seattle"/>
    <x v="4"/>
    <n v="98105"/>
    <x v="1"/>
    <s v="OFF-ST-10000604"/>
    <x v="1"/>
    <x v="4"/>
    <s v="Home/Office Personal File Carts"/>
    <n v="69.52"/>
    <n v="2"/>
    <n v="0"/>
    <n v="17.379999999999995"/>
  </r>
  <r>
    <n v="6279"/>
    <x v="3132"/>
    <x v="0"/>
    <x v="19"/>
    <n v="41478"/>
    <s v="Second Class"/>
    <s v="DK-13375"/>
    <s v="Dennis Kane"/>
    <x v="0"/>
    <s v="United States"/>
    <s v="Seattle"/>
    <x v="4"/>
    <n v="98105"/>
    <x v="1"/>
    <s v="TEC-PH-10000148"/>
    <x v="2"/>
    <x v="7"/>
    <s v="Cyber Acoustics AC-202b Speech Recognition Stereo Headset"/>
    <n v="20.784000000000002"/>
    <n v="2"/>
    <n v="0.2"/>
    <n v="-4.6764000000000001"/>
  </r>
  <r>
    <n v="6280"/>
    <x v="3132"/>
    <x v="0"/>
    <x v="19"/>
    <n v="41478"/>
    <s v="Second Class"/>
    <s v="DK-13375"/>
    <s v="Dennis Kane"/>
    <x v="0"/>
    <s v="United States"/>
    <s v="Seattle"/>
    <x v="4"/>
    <n v="98105"/>
    <x v="1"/>
    <s v="OFF-BI-10000042"/>
    <x v="1"/>
    <x v="8"/>
    <s v="Pressboard Data Binder, Crimson, 12&quot; X 8 1/2&quot;"/>
    <n v="12.816000000000001"/>
    <n v="3"/>
    <n v="0.2"/>
    <n v="4.1651999999999987"/>
  </r>
  <r>
    <n v="6281"/>
    <x v="3133"/>
    <x v="3"/>
    <x v="605"/>
    <n v="41776"/>
    <s v="Standard Class"/>
    <s v="JH-15910"/>
    <s v="Jonathan Howell"/>
    <x v="0"/>
    <s v="United States"/>
    <s v="Cincinnati"/>
    <x v="24"/>
    <n v="45231"/>
    <x v="3"/>
    <s v="OFF-LA-10000443"/>
    <x v="1"/>
    <x v="2"/>
    <s v="Avery 501"/>
    <n v="5.9039999999999999"/>
    <n v="2"/>
    <n v="0.2"/>
    <n v="1.9925999999999999"/>
  </r>
  <r>
    <n v="6282"/>
    <x v="3134"/>
    <x v="1"/>
    <x v="312"/>
    <n v="41239"/>
    <s v="Standard Class"/>
    <s v="JK-15205"/>
    <s v="Jamie Kunitz"/>
    <x v="0"/>
    <s v="United States"/>
    <s v="Marion"/>
    <x v="24"/>
    <n v="43302"/>
    <x v="3"/>
    <s v="FUR-FU-10002874"/>
    <x v="0"/>
    <x v="5"/>
    <s v="Ultra Commercial Grade Dual Valve Door Closer"/>
    <n v="63.824000000000005"/>
    <n v="2"/>
    <n v="0.2"/>
    <n v="9.5735999999999937"/>
  </r>
  <r>
    <n v="6283"/>
    <x v="3134"/>
    <x v="1"/>
    <x v="312"/>
    <n v="41239"/>
    <s v="Standard Class"/>
    <s v="JK-15205"/>
    <s v="Jamie Kunitz"/>
    <x v="0"/>
    <s v="United States"/>
    <s v="Marion"/>
    <x v="24"/>
    <n v="43302"/>
    <x v="3"/>
    <s v="OFF-ST-10003994"/>
    <x v="1"/>
    <x v="4"/>
    <s v="Belkin 19&quot; Center-Weighted Shelf, Gray"/>
    <n v="141.55199999999999"/>
    <n v="3"/>
    <n v="0.2"/>
    <n v="-26.541000000000004"/>
  </r>
  <r>
    <n v="6284"/>
    <x v="3135"/>
    <x v="0"/>
    <x v="446"/>
    <n v="41546"/>
    <s v="Standard Class"/>
    <s v="EH-13765"/>
    <s v="Edward Hooks"/>
    <x v="1"/>
    <s v="United States"/>
    <s v="Los Angeles"/>
    <x v="1"/>
    <n v="90049"/>
    <x v="1"/>
    <s v="OFF-EN-10001453"/>
    <x v="1"/>
    <x v="12"/>
    <s v="Tyvek Interoffice Envelopes, 9 1/2&quot; x 12 1/2&quot;, 100/Box"/>
    <n v="304.89999999999998"/>
    <n v="5"/>
    <n v="0"/>
    <n v="143.30299999999997"/>
  </r>
  <r>
    <n v="6285"/>
    <x v="3135"/>
    <x v="0"/>
    <x v="446"/>
    <n v="41546"/>
    <s v="Standard Class"/>
    <s v="EH-13765"/>
    <s v="Edward Hooks"/>
    <x v="1"/>
    <s v="United States"/>
    <s v="Los Angeles"/>
    <x v="1"/>
    <n v="90049"/>
    <x v="1"/>
    <s v="FUR-CH-10000988"/>
    <x v="0"/>
    <x v="1"/>
    <s v="Hon Olson Stacker Stools"/>
    <n v="563.24"/>
    <n v="5"/>
    <n v="0.2"/>
    <n v="56.324000000000012"/>
  </r>
  <r>
    <n v="6286"/>
    <x v="3136"/>
    <x v="0"/>
    <x v="147"/>
    <n v="41574"/>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n v="41579"/>
    <s v="Standard Class"/>
    <s v="CG-12040"/>
    <s v="Catherine Glotzbach"/>
    <x v="2"/>
    <s v="United States"/>
    <s v="Lebanon"/>
    <x v="18"/>
    <n v="37087"/>
    <x v="0"/>
    <s v="TEC-PH-10001061"/>
    <x v="2"/>
    <x v="7"/>
    <s v="Apple iPhone 5C"/>
    <n v="239.976"/>
    <n v="3"/>
    <n v="0.2"/>
    <n v="17.998199999999997"/>
  </r>
  <r>
    <n v="6288"/>
    <x v="3138"/>
    <x v="2"/>
    <x v="1001"/>
    <n v="40736"/>
    <s v="Standard Class"/>
    <s v="EB-13705"/>
    <s v="Ed Braxton"/>
    <x v="1"/>
    <s v="United States"/>
    <s v="San Francisco"/>
    <x v="1"/>
    <n v="94122"/>
    <x v="1"/>
    <s v="FUR-TA-10003715"/>
    <x v="0"/>
    <x v="3"/>
    <s v="Hon 2111 Invitation Series Corner Table"/>
    <n v="502.48800000000006"/>
    <n v="3"/>
    <n v="0.2"/>
    <n v="-87.935400000000044"/>
  </r>
  <r>
    <n v="6289"/>
    <x v="3138"/>
    <x v="2"/>
    <x v="1001"/>
    <n v="40736"/>
    <s v="Standard Class"/>
    <s v="EB-13705"/>
    <s v="Ed Braxton"/>
    <x v="1"/>
    <s v="United States"/>
    <s v="San Francisco"/>
    <x v="1"/>
    <n v="94122"/>
    <x v="1"/>
    <s v="OFF-BI-10001597"/>
    <x v="1"/>
    <x v="8"/>
    <s v="Wilson Jones Ledger-Size, Piano-Hinge Binder, 2&quot;, Blue"/>
    <n v="196.70400000000001"/>
    <n v="6"/>
    <n v="0.2"/>
    <n v="68.846399999999974"/>
  </r>
  <r>
    <n v="6290"/>
    <x v="3139"/>
    <x v="1"/>
    <x v="649"/>
    <n v="40986"/>
    <s v="Second Class"/>
    <s v="NF-18595"/>
    <s v="Nicole Fjeld"/>
    <x v="2"/>
    <s v="United States"/>
    <s v="Chico"/>
    <x v="1"/>
    <n v="95928"/>
    <x v="1"/>
    <s v="FUR-CH-10004063"/>
    <x v="0"/>
    <x v="1"/>
    <s v="Global Deluxe High-Back Manager's Chair"/>
    <n v="915.13600000000008"/>
    <n v="4"/>
    <n v="0.2"/>
    <n v="102.95279999999988"/>
  </r>
  <r>
    <n v="6291"/>
    <x v="3139"/>
    <x v="1"/>
    <x v="649"/>
    <n v="40986"/>
    <s v="Second Class"/>
    <s v="NF-18595"/>
    <s v="Nicole Fjeld"/>
    <x v="2"/>
    <s v="United States"/>
    <s v="Chico"/>
    <x v="1"/>
    <n v="95928"/>
    <x v="1"/>
    <s v="FUR-FU-10001979"/>
    <x v="0"/>
    <x v="5"/>
    <s v="Dana Halogen Swing-Arm Architect Lamp"/>
    <n v="327.76"/>
    <n v="8"/>
    <n v="0"/>
    <n v="91.772800000000018"/>
  </r>
  <r>
    <n v="6292"/>
    <x v="3140"/>
    <x v="3"/>
    <x v="574"/>
    <n v="41979"/>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n v="41025"/>
    <s v="Standard Class"/>
    <s v="AZ-10750"/>
    <s v="Annie Zypern"/>
    <x v="0"/>
    <s v="United States"/>
    <s v="Los Angeles"/>
    <x v="1"/>
    <n v="90008"/>
    <x v="1"/>
    <s v="TEC-PH-10002923"/>
    <x v="2"/>
    <x v="7"/>
    <s v="Logitech B530 USB Headset - headset - Full size, Binaural"/>
    <n v="88.77600000000001"/>
    <n v="3"/>
    <n v="0.2"/>
    <n v="7.7679000000000009"/>
  </r>
  <r>
    <n v="6294"/>
    <x v="3141"/>
    <x v="1"/>
    <x v="1100"/>
    <n v="41025"/>
    <s v="Standard Class"/>
    <s v="AZ-10750"/>
    <s v="Annie Zypern"/>
    <x v="0"/>
    <s v="United States"/>
    <s v="Los Angeles"/>
    <x v="1"/>
    <n v="90008"/>
    <x v="1"/>
    <s v="OFF-AR-10004691"/>
    <x v="1"/>
    <x v="6"/>
    <s v="Boston 1730 StandUp Electric Pencil Sharpener"/>
    <n v="64.14"/>
    <n v="3"/>
    <n v="0"/>
    <n v="16.676400000000001"/>
  </r>
  <r>
    <n v="6295"/>
    <x v="3142"/>
    <x v="2"/>
    <x v="1101"/>
    <n v="40805"/>
    <s v="First Class"/>
    <s v="RF-19345"/>
    <s v="Randy Ferguson"/>
    <x v="1"/>
    <s v="United States"/>
    <s v="New York City"/>
    <x v="15"/>
    <n v="10024"/>
    <x v="3"/>
    <s v="OFF-BI-10002931"/>
    <x v="1"/>
    <x v="8"/>
    <s v="Avery Trapezoid Extra Heavy Duty 4&quot; Binders"/>
    <n v="33.552"/>
    <n v="1"/>
    <n v="0.2"/>
    <n v="12.581999999999999"/>
  </r>
  <r>
    <n v="6296"/>
    <x v="3143"/>
    <x v="2"/>
    <x v="129"/>
    <n v="40909"/>
    <s v="Standard Class"/>
    <s v="AJ-10780"/>
    <s v="Anthony Jacobs"/>
    <x v="1"/>
    <s v="United States"/>
    <s v="Beverly"/>
    <x v="31"/>
    <n v="1915"/>
    <x v="3"/>
    <s v="OFF-AP-10002651"/>
    <x v="1"/>
    <x v="9"/>
    <s v="Hoover Upright Vacuum With Dirt Cup"/>
    <n v="1737.1799999999998"/>
    <n v="6"/>
    <n v="0"/>
    <n v="503.78219999999976"/>
  </r>
  <r>
    <n v="6297"/>
    <x v="3143"/>
    <x v="2"/>
    <x v="129"/>
    <n v="40909"/>
    <s v="Standard Class"/>
    <s v="AJ-10780"/>
    <s v="Anthony Jacobs"/>
    <x v="1"/>
    <s v="United States"/>
    <s v="Beverly"/>
    <x v="31"/>
    <n v="1915"/>
    <x v="3"/>
    <s v="OFF-ST-10000689"/>
    <x v="1"/>
    <x v="4"/>
    <s v="Fellowes Strictly Business Drawer File, Letter/Legal Size"/>
    <n v="704.25"/>
    <n v="5"/>
    <n v="0"/>
    <n v="84.51"/>
  </r>
  <r>
    <n v="6298"/>
    <x v="3143"/>
    <x v="2"/>
    <x v="129"/>
    <n v="40909"/>
    <s v="Standard Class"/>
    <s v="AJ-10780"/>
    <s v="Anthony Jacobs"/>
    <x v="1"/>
    <s v="United States"/>
    <s v="Beverly"/>
    <x v="31"/>
    <n v="1915"/>
    <x v="3"/>
    <s v="OFF-PA-10003302"/>
    <x v="1"/>
    <x v="10"/>
    <s v="Xerox 1906"/>
    <n v="141.76"/>
    <n v="4"/>
    <n v="0"/>
    <n v="66.627199999999988"/>
  </r>
  <r>
    <n v="6299"/>
    <x v="3144"/>
    <x v="2"/>
    <x v="618"/>
    <n v="40842"/>
    <s v="Standard Class"/>
    <s v="SF-20965"/>
    <s v="Sylvia Foulston"/>
    <x v="1"/>
    <s v="United States"/>
    <s v="San Diego"/>
    <x v="1"/>
    <n v="92024"/>
    <x v="1"/>
    <s v="OFF-BI-10001460"/>
    <x v="1"/>
    <x v="8"/>
    <s v="Plastic Binding Combs"/>
    <n v="36.36"/>
    <n v="3"/>
    <n v="0.2"/>
    <n v="12.2715"/>
  </r>
  <r>
    <n v="6300"/>
    <x v="3145"/>
    <x v="3"/>
    <x v="329"/>
    <n v="41977"/>
    <s v="First Class"/>
    <s v="MZ-17335"/>
    <s v="Maria Zettner"/>
    <x v="2"/>
    <s v="United States"/>
    <s v="San Francisco"/>
    <x v="1"/>
    <n v="94109"/>
    <x v="1"/>
    <s v="FUR-FU-10003489"/>
    <x v="0"/>
    <x v="5"/>
    <s v="Contemporary Borderless Frame"/>
    <n v="25.83"/>
    <n v="3"/>
    <n v="0"/>
    <n v="9.5570999999999984"/>
  </r>
  <r>
    <n v="6301"/>
    <x v="3146"/>
    <x v="2"/>
    <x v="571"/>
    <n v="40706"/>
    <s v="Standard Class"/>
    <s v="SB-20170"/>
    <s v="Sarah Bern"/>
    <x v="0"/>
    <s v="United States"/>
    <s v="Chicago"/>
    <x v="10"/>
    <n v="60623"/>
    <x v="2"/>
    <s v="OFF-BI-10002794"/>
    <x v="1"/>
    <x v="8"/>
    <s v="Avery Trapezoid Ring Binder, 3&quot; Capacity, Black, 1040 sheets"/>
    <n v="24.587999999999994"/>
    <n v="3"/>
    <n v="0.8"/>
    <n v="-38.11140000000001"/>
  </r>
  <r>
    <n v="6302"/>
    <x v="3146"/>
    <x v="2"/>
    <x v="571"/>
    <n v="40706"/>
    <s v="Standard Class"/>
    <s v="SB-20170"/>
    <s v="Sarah Bern"/>
    <x v="0"/>
    <s v="United States"/>
    <s v="Chicago"/>
    <x v="10"/>
    <n v="60623"/>
    <x v="2"/>
    <s v="OFF-EN-10000461"/>
    <x v="1"/>
    <x v="12"/>
    <s v="#10- 4 1/8&quot; x 9 1/2&quot; Recycled Envelopes"/>
    <n v="13.984000000000002"/>
    <n v="2"/>
    <n v="0.2"/>
    <n v="4.7195999999999998"/>
  </r>
  <r>
    <n v="6303"/>
    <x v="3147"/>
    <x v="3"/>
    <x v="51"/>
    <n v="41971"/>
    <s v="Standard Class"/>
    <s v="AH-10210"/>
    <s v="Alan Hwang"/>
    <x v="0"/>
    <s v="United States"/>
    <s v="Dallas"/>
    <x v="5"/>
    <n v="75220"/>
    <x v="2"/>
    <s v="TEC-PH-10001305"/>
    <x v="2"/>
    <x v="7"/>
    <s v="Panasonic KX TS208W Corded phone"/>
    <n v="195.96000000000004"/>
    <n v="5"/>
    <n v="0.2"/>
    <n v="19.596000000000018"/>
  </r>
  <r>
    <n v="6304"/>
    <x v="3148"/>
    <x v="3"/>
    <x v="978"/>
    <n v="41811"/>
    <s v="Second Class"/>
    <s v="NK-18490"/>
    <s v="Neil Knudson"/>
    <x v="2"/>
    <s v="United States"/>
    <s v="Corpus Christi"/>
    <x v="5"/>
    <n v="78415"/>
    <x v="2"/>
    <s v="OFF-PA-10000167"/>
    <x v="1"/>
    <x v="10"/>
    <s v="Xerox 1925"/>
    <n v="74.352000000000004"/>
    <n v="3"/>
    <n v="0.2"/>
    <n v="23.234999999999992"/>
  </r>
  <r>
    <n v="6305"/>
    <x v="3149"/>
    <x v="3"/>
    <x v="1024"/>
    <n v="41765"/>
    <s v="Same Day"/>
    <s v="AI-10855"/>
    <s v="Arianne Irving"/>
    <x v="0"/>
    <s v="United States"/>
    <s v="New York City"/>
    <x v="15"/>
    <n v="10035"/>
    <x v="3"/>
    <s v="OFF-PA-10002947"/>
    <x v="1"/>
    <x v="10"/>
    <s v="Xerox 1923"/>
    <n v="6.68"/>
    <n v="1"/>
    <n v="0"/>
    <n v="3.2063999999999999"/>
  </r>
  <r>
    <n v="6306"/>
    <x v="3150"/>
    <x v="0"/>
    <x v="254"/>
    <n v="41585"/>
    <s v="Second Class"/>
    <s v="TP-21565"/>
    <s v="Tracy Poddar"/>
    <x v="1"/>
    <s v="United States"/>
    <s v="Eugene"/>
    <x v="21"/>
    <n v="97405"/>
    <x v="1"/>
    <s v="OFF-SU-10002301"/>
    <x v="1"/>
    <x v="14"/>
    <s v="Serrated Blade or Curved Handle Hand Letter Openers"/>
    <n v="17.584000000000003"/>
    <n v="7"/>
    <n v="0.2"/>
    <n v="-4.1761999999999997"/>
  </r>
  <r>
    <n v="6307"/>
    <x v="3150"/>
    <x v="0"/>
    <x v="254"/>
    <n v="41585"/>
    <s v="Second Class"/>
    <s v="TP-21565"/>
    <s v="Tracy Poddar"/>
    <x v="1"/>
    <s v="United States"/>
    <s v="Eugene"/>
    <x v="21"/>
    <n v="97405"/>
    <x v="1"/>
    <s v="FUR-CH-10003298"/>
    <x v="0"/>
    <x v="1"/>
    <s v="Office Star - Contemporary Task Swivel chair with Loop Arms, Charcoal"/>
    <n v="104.78399999999999"/>
    <n v="1"/>
    <n v="0.2"/>
    <n v="-14.407800000000009"/>
  </r>
  <r>
    <n v="6308"/>
    <x v="3150"/>
    <x v="0"/>
    <x v="254"/>
    <n v="41585"/>
    <s v="Second Class"/>
    <s v="TP-21565"/>
    <s v="Tracy Poddar"/>
    <x v="1"/>
    <s v="United States"/>
    <s v="Eugene"/>
    <x v="21"/>
    <n v="97405"/>
    <x v="1"/>
    <s v="OFF-PA-10004353"/>
    <x v="1"/>
    <x v="10"/>
    <s v="Southworth 25% Cotton Premium Laser Paper and Envelopes"/>
    <n v="47.952000000000005"/>
    <n v="3"/>
    <n v="0.2"/>
    <n v="16.783200000000001"/>
  </r>
  <r>
    <n v="6309"/>
    <x v="3150"/>
    <x v="0"/>
    <x v="254"/>
    <n v="41585"/>
    <s v="Second Class"/>
    <s v="TP-21565"/>
    <s v="Tracy Poddar"/>
    <x v="1"/>
    <s v="United States"/>
    <s v="Eugene"/>
    <x v="21"/>
    <n v="97405"/>
    <x v="1"/>
    <s v="FUR-CH-10000229"/>
    <x v="0"/>
    <x v="1"/>
    <s v="Global Enterprise Series Seating High-Back Swivel/Tilt Chairs"/>
    <n v="650.35200000000009"/>
    <n v="3"/>
    <n v="0.2"/>
    <n v="-97.552800000000076"/>
  </r>
  <r>
    <n v="6310"/>
    <x v="3150"/>
    <x v="0"/>
    <x v="254"/>
    <n v="41585"/>
    <s v="Second Class"/>
    <s v="TP-21565"/>
    <s v="Tracy Poddar"/>
    <x v="1"/>
    <s v="United States"/>
    <s v="Eugene"/>
    <x v="21"/>
    <n v="97405"/>
    <x v="1"/>
    <s v="OFF-LA-10003930"/>
    <x v="1"/>
    <x v="2"/>
    <s v="Dot Matrix Printer Tape Reel Labels, White, 5000/Box"/>
    <n v="629.18400000000008"/>
    <n v="8"/>
    <n v="0.2"/>
    <n v="228.07919999999999"/>
  </r>
  <r>
    <n v="6311"/>
    <x v="3150"/>
    <x v="0"/>
    <x v="254"/>
    <n v="41585"/>
    <s v="Second Class"/>
    <s v="TP-21565"/>
    <s v="Tracy Poddar"/>
    <x v="1"/>
    <s v="United States"/>
    <s v="Eugene"/>
    <x v="21"/>
    <n v="97405"/>
    <x v="1"/>
    <s v="OFF-PA-10000176"/>
    <x v="1"/>
    <x v="10"/>
    <s v="Xerox 1887"/>
    <n v="15.176"/>
    <n v="1"/>
    <n v="0.2"/>
    <n v="5.3115999999999985"/>
  </r>
  <r>
    <n v="6312"/>
    <x v="3151"/>
    <x v="2"/>
    <x v="1102"/>
    <n v="40802"/>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n v="41692"/>
    <s v="Standard Class"/>
    <s v="NG-18355"/>
    <s v="Nat Gilpin"/>
    <x v="1"/>
    <s v="United States"/>
    <s v="Fairfield"/>
    <x v="29"/>
    <n v="6824"/>
    <x v="3"/>
    <s v="OFF-ST-10001932"/>
    <x v="1"/>
    <x v="4"/>
    <s v="Fellowes Staxonsteel Drawer Files"/>
    <n v="579.51"/>
    <n v="3"/>
    <n v="0"/>
    <n v="81.131400000000014"/>
  </r>
  <r>
    <n v="6314"/>
    <x v="3152"/>
    <x v="3"/>
    <x v="911"/>
    <n v="41692"/>
    <s v="Standard Class"/>
    <s v="NG-18355"/>
    <s v="Nat Gilpin"/>
    <x v="1"/>
    <s v="United States"/>
    <s v="Fairfield"/>
    <x v="29"/>
    <n v="6824"/>
    <x v="3"/>
    <s v="TEC-PH-10000923"/>
    <x v="2"/>
    <x v="7"/>
    <s v="Belkin SportFit Armband For iPhone 5s/5c, Fuchsia"/>
    <n v="14.99"/>
    <n v="1"/>
    <n v="0"/>
    <n v="7.3451000000000004"/>
  </r>
  <r>
    <n v="6315"/>
    <x v="3153"/>
    <x v="2"/>
    <x v="156"/>
    <n v="40876"/>
    <s v="Standard Class"/>
    <s v="NG-18355"/>
    <s v="Nat Gilpin"/>
    <x v="1"/>
    <s v="United States"/>
    <s v="Jackson"/>
    <x v="12"/>
    <n v="49201"/>
    <x v="2"/>
    <s v="OFF-AR-10000380"/>
    <x v="1"/>
    <x v="6"/>
    <s v="Hunt PowerHouse Electric Pencil Sharpener, Blue"/>
    <n v="151.91999999999999"/>
    <n v="4"/>
    <n v="0"/>
    <n v="45.575999999999979"/>
  </r>
  <r>
    <n v="6316"/>
    <x v="3153"/>
    <x v="2"/>
    <x v="156"/>
    <n v="40876"/>
    <s v="Standard Class"/>
    <s v="NG-18355"/>
    <s v="Nat Gilpin"/>
    <x v="1"/>
    <s v="United States"/>
    <s v="Jackson"/>
    <x v="12"/>
    <n v="49201"/>
    <x v="2"/>
    <s v="OFF-LA-10003930"/>
    <x v="1"/>
    <x v="2"/>
    <s v="Dot Matrix Printer Tape Reel Labels, White, 5000/Box"/>
    <n v="196.62"/>
    <n v="2"/>
    <n v="0"/>
    <n v="96.343800000000002"/>
  </r>
  <r>
    <n v="6317"/>
    <x v="3153"/>
    <x v="2"/>
    <x v="156"/>
    <n v="40876"/>
    <s v="Standard Class"/>
    <s v="NG-18355"/>
    <s v="Nat Gilpin"/>
    <x v="1"/>
    <s v="United States"/>
    <s v="Jackson"/>
    <x v="12"/>
    <n v="49201"/>
    <x v="2"/>
    <s v="OFF-PA-10001815"/>
    <x v="1"/>
    <x v="10"/>
    <s v="Xerox 1885"/>
    <n v="144.12"/>
    <n v="3"/>
    <n v="0"/>
    <n v="69.177599999999984"/>
  </r>
  <r>
    <n v="6318"/>
    <x v="3153"/>
    <x v="2"/>
    <x v="156"/>
    <n v="40876"/>
    <s v="Standard Class"/>
    <s v="NG-18355"/>
    <s v="Nat Gilpin"/>
    <x v="1"/>
    <s v="United States"/>
    <s v="Jackson"/>
    <x v="12"/>
    <n v="49201"/>
    <x v="2"/>
    <s v="OFF-PA-10004082"/>
    <x v="1"/>
    <x v="10"/>
    <s v="Adams Telephone Message Book w/Frequently-Called Numbers Space, 400 Messages per Book"/>
    <n v="15.96"/>
    <n v="2"/>
    <n v="0"/>
    <n v="7.98"/>
  </r>
  <r>
    <n v="6319"/>
    <x v="3154"/>
    <x v="3"/>
    <x v="920"/>
    <n v="41973"/>
    <s v="Second Class"/>
    <s v="EB-13750"/>
    <s v="Edward Becker"/>
    <x v="1"/>
    <s v="United States"/>
    <s v="Laguna Niguel"/>
    <x v="1"/>
    <n v="92677"/>
    <x v="1"/>
    <s v="TEC-PH-10004071"/>
    <x v="2"/>
    <x v="7"/>
    <s v="PayAnywhere Card Reader"/>
    <n v="39.960000000000008"/>
    <n v="5"/>
    <n v="0.2"/>
    <n v="3.4964999999999993"/>
  </r>
  <r>
    <n v="6320"/>
    <x v="3154"/>
    <x v="3"/>
    <x v="920"/>
    <n v="41973"/>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n v="41915"/>
    <s v="Standard Class"/>
    <s v="SP-20860"/>
    <s v="Sung Pak"/>
    <x v="1"/>
    <s v="United States"/>
    <s v="Jacksonville"/>
    <x v="2"/>
    <n v="32216"/>
    <x v="0"/>
    <s v="OFF-PA-10001800"/>
    <x v="1"/>
    <x v="10"/>
    <s v="Xerox 220"/>
    <n v="10.368000000000002"/>
    <n v="2"/>
    <n v="0.2"/>
    <n v="3.6288"/>
  </r>
  <r>
    <n v="6322"/>
    <x v="3156"/>
    <x v="2"/>
    <x v="303"/>
    <n v="40833"/>
    <s v="Standard Class"/>
    <s v="SP-20545"/>
    <s v="Sibella Parks"/>
    <x v="1"/>
    <s v="United States"/>
    <s v="Mount Vernon"/>
    <x v="15"/>
    <n v="10550"/>
    <x v="3"/>
    <s v="OFF-BI-10002764"/>
    <x v="1"/>
    <x v="8"/>
    <s v="Recycled Pressboard Report Cover with Reinforced Top Hinge"/>
    <n v="7.7520000000000007"/>
    <n v="3"/>
    <n v="0.2"/>
    <n v="2.8100999999999998"/>
  </r>
  <r>
    <n v="6323"/>
    <x v="3157"/>
    <x v="2"/>
    <x v="561"/>
    <n v="40701"/>
    <s v="Second Class"/>
    <s v="RB-19795"/>
    <s v="Ross Baird"/>
    <x v="2"/>
    <s v="United States"/>
    <s v="Midland"/>
    <x v="12"/>
    <n v="48640"/>
    <x v="2"/>
    <s v="OFF-EN-10004459"/>
    <x v="1"/>
    <x v="12"/>
    <s v="Security-Tint Envelopes"/>
    <n v="15.28"/>
    <n v="2"/>
    <n v="0"/>
    <n v="7.4871999999999996"/>
  </r>
  <r>
    <n v="6324"/>
    <x v="3158"/>
    <x v="2"/>
    <x v="1103"/>
    <n v="40717"/>
    <s v="Standard Class"/>
    <s v="DB-13660"/>
    <s v="Duane Benoit"/>
    <x v="0"/>
    <s v="United States"/>
    <s v="Newark"/>
    <x v="13"/>
    <n v="19711"/>
    <x v="3"/>
    <s v="TEC-MA-10000423"/>
    <x v="2"/>
    <x v="15"/>
    <s v="Texas Instruments TI-34 Scientific Calculator"/>
    <n v="65.97"/>
    <n v="3"/>
    <n v="0"/>
    <n v="31.005899999999997"/>
  </r>
  <r>
    <n v="6325"/>
    <x v="3159"/>
    <x v="1"/>
    <x v="1104"/>
    <n v="41215"/>
    <s v="Standard Class"/>
    <s v="NB-18655"/>
    <s v="Nona Balk"/>
    <x v="1"/>
    <s v="United States"/>
    <s v="San Francisco"/>
    <x v="1"/>
    <n v="94109"/>
    <x v="1"/>
    <s v="OFF-PA-10002986"/>
    <x v="1"/>
    <x v="10"/>
    <s v="Xerox 1898"/>
    <n v="33.4"/>
    <n v="5"/>
    <n v="0"/>
    <n v="16.032"/>
  </r>
  <r>
    <n v="6326"/>
    <x v="3159"/>
    <x v="1"/>
    <x v="1104"/>
    <n v="41215"/>
    <s v="Standard Class"/>
    <s v="NB-18655"/>
    <s v="Nona Balk"/>
    <x v="1"/>
    <s v="United States"/>
    <s v="San Francisco"/>
    <x v="1"/>
    <n v="94109"/>
    <x v="1"/>
    <s v="OFF-EN-10001434"/>
    <x v="1"/>
    <x v="12"/>
    <s v="Strathmore #10 Envelopes, Ultimate White"/>
    <n v="210.84"/>
    <n v="4"/>
    <n v="0"/>
    <n v="103.3116"/>
  </r>
  <r>
    <n v="6327"/>
    <x v="3160"/>
    <x v="2"/>
    <x v="407"/>
    <n v="40570"/>
    <s v="Standard Class"/>
    <s v="XP-21865"/>
    <s v="Xylona Preis"/>
    <x v="0"/>
    <s v="United States"/>
    <s v="Westland"/>
    <x v="12"/>
    <n v="48185"/>
    <x v="2"/>
    <s v="OFF-ST-10000760"/>
    <x v="1"/>
    <x v="4"/>
    <s v="Eldon Fold 'N Roll Cart System"/>
    <n v="13.98"/>
    <n v="1"/>
    <n v="0"/>
    <n v="4.0541999999999998"/>
  </r>
  <r>
    <n v="6328"/>
    <x v="3160"/>
    <x v="2"/>
    <x v="407"/>
    <n v="40570"/>
    <s v="Standard Class"/>
    <s v="XP-21865"/>
    <s v="Xylona Preis"/>
    <x v="0"/>
    <s v="United States"/>
    <s v="Westland"/>
    <x v="12"/>
    <n v="48185"/>
    <x v="2"/>
    <s v="FUR-FU-10002918"/>
    <x v="0"/>
    <x v="5"/>
    <s v="Eldon ClusterMat Chair Mat with Cordless Antistatic Protection"/>
    <n v="272.94"/>
    <n v="3"/>
    <n v="0"/>
    <n v="30.023400000000009"/>
  </r>
  <r>
    <n v="6329"/>
    <x v="3160"/>
    <x v="2"/>
    <x v="407"/>
    <n v="40570"/>
    <s v="Standard Class"/>
    <s v="XP-21865"/>
    <s v="Xylona Preis"/>
    <x v="0"/>
    <s v="United States"/>
    <s v="Westland"/>
    <x v="12"/>
    <n v="48185"/>
    <x v="2"/>
    <s v="OFF-BI-10000605"/>
    <x v="1"/>
    <x v="8"/>
    <s v="Acco Pressboard Covers with Storage Hooks, 9 1/2&quot; x 11&quot;, Executive Red"/>
    <n v="19.05"/>
    <n v="5"/>
    <n v="0"/>
    <n v="8.9534999999999982"/>
  </r>
  <r>
    <n v="6330"/>
    <x v="3160"/>
    <x v="2"/>
    <x v="407"/>
    <n v="4057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n v="40570"/>
    <s v="Standard Class"/>
    <s v="XP-21865"/>
    <s v="Xylona Preis"/>
    <x v="0"/>
    <s v="United States"/>
    <s v="Westland"/>
    <x v="12"/>
    <n v="48185"/>
    <x v="2"/>
    <s v="OFF-ST-10003123"/>
    <x v="1"/>
    <x v="4"/>
    <s v="Fellowes Bases and Tops For Staxonsteel/High-Stak Systems"/>
    <n v="66.58"/>
    <n v="2"/>
    <n v="0"/>
    <n v="15.979199999999999"/>
  </r>
  <r>
    <n v="6332"/>
    <x v="3160"/>
    <x v="2"/>
    <x v="407"/>
    <n v="40570"/>
    <s v="Standard Class"/>
    <s v="XP-21865"/>
    <s v="Xylona Preis"/>
    <x v="0"/>
    <s v="United States"/>
    <s v="Westland"/>
    <x v="12"/>
    <n v="48185"/>
    <x v="2"/>
    <s v="OFF-AR-10004456"/>
    <x v="1"/>
    <x v="6"/>
    <s v="Panasonic KP-4ABK Battery-Operated Pencil Sharpener"/>
    <n v="43.92"/>
    <n v="3"/>
    <n v="0"/>
    <n v="12.736799999999999"/>
  </r>
  <r>
    <n v="6333"/>
    <x v="3160"/>
    <x v="2"/>
    <x v="407"/>
    <n v="40570"/>
    <s v="Standard Class"/>
    <s v="XP-21865"/>
    <s v="Xylona Preis"/>
    <x v="0"/>
    <s v="United States"/>
    <s v="Westland"/>
    <x v="12"/>
    <n v="48185"/>
    <x v="2"/>
    <s v="FUR-FU-10002268"/>
    <x v="0"/>
    <x v="5"/>
    <s v="Ultra Door Push Plate"/>
    <n v="14.73"/>
    <n v="3"/>
    <n v="0"/>
    <n v="4.8608999999999991"/>
  </r>
  <r>
    <n v="6334"/>
    <x v="3160"/>
    <x v="2"/>
    <x v="407"/>
    <n v="40570"/>
    <s v="Standard Class"/>
    <s v="XP-21865"/>
    <s v="Xylona Preis"/>
    <x v="0"/>
    <s v="United States"/>
    <s v="Westland"/>
    <x v="12"/>
    <n v="48185"/>
    <x v="2"/>
    <s v="OFF-BI-10004364"/>
    <x v="1"/>
    <x v="8"/>
    <s v="Storex Dura Pro Binders"/>
    <n v="29.700000000000003"/>
    <n v="5"/>
    <n v="0"/>
    <n v="13.365"/>
  </r>
  <r>
    <n v="6335"/>
    <x v="3161"/>
    <x v="2"/>
    <x v="384"/>
    <n v="40739"/>
    <s v="Standard Class"/>
    <s v="MH-17455"/>
    <s v="Mark Hamilton"/>
    <x v="0"/>
    <s v="United States"/>
    <s v="New York City"/>
    <x v="15"/>
    <n v="10011"/>
    <x v="3"/>
    <s v="OFF-PA-10001970"/>
    <x v="1"/>
    <x v="10"/>
    <s v="Xerox 1881"/>
    <n v="49.12"/>
    <n v="4"/>
    <n v="0"/>
    <n v="23.086399999999998"/>
  </r>
  <r>
    <n v="6336"/>
    <x v="3161"/>
    <x v="2"/>
    <x v="384"/>
    <n v="40739"/>
    <s v="Standard Class"/>
    <s v="MH-17455"/>
    <s v="Mark Hamilton"/>
    <x v="0"/>
    <s v="United States"/>
    <s v="New York City"/>
    <x v="15"/>
    <n v="10011"/>
    <x v="3"/>
    <s v="OFF-BI-10002954"/>
    <x v="1"/>
    <x v="8"/>
    <s v="Newell 3-Hole Punched Plastic Slotted Magazine Holders for Binders"/>
    <n v="18.28"/>
    <n v="5"/>
    <n v="0.2"/>
    <n v="6.3979999999999997"/>
  </r>
  <r>
    <n v="6337"/>
    <x v="3162"/>
    <x v="0"/>
    <x v="133"/>
    <n v="41524"/>
    <s v="Standard Class"/>
    <s v="BG-11740"/>
    <s v="Bruce Geld"/>
    <x v="0"/>
    <s v="United States"/>
    <s v="Los Angeles"/>
    <x v="1"/>
    <n v="90008"/>
    <x v="1"/>
    <s v="FUR-FU-10000672"/>
    <x v="0"/>
    <x v="5"/>
    <s v="Executive Impressions 10&quot; Spectator Wall Clock"/>
    <n v="47.04"/>
    <n v="4"/>
    <n v="0"/>
    <n v="15.993599999999997"/>
  </r>
  <r>
    <n v="6338"/>
    <x v="3162"/>
    <x v="0"/>
    <x v="133"/>
    <n v="41524"/>
    <s v="Standard Class"/>
    <s v="BG-11740"/>
    <s v="Bruce Geld"/>
    <x v="0"/>
    <s v="United States"/>
    <s v="Los Angeles"/>
    <x v="1"/>
    <n v="90008"/>
    <x v="1"/>
    <s v="TEC-PH-10004908"/>
    <x v="2"/>
    <x v="7"/>
    <s v="Panasonic KX TS3282W Corded phone"/>
    <n v="339.96000000000004"/>
    <n v="5"/>
    <n v="0.2"/>
    <n v="42.494999999999948"/>
  </r>
  <r>
    <n v="6339"/>
    <x v="3163"/>
    <x v="3"/>
    <x v="361"/>
    <n v="41922"/>
    <s v="Standard Class"/>
    <s v="TS-21370"/>
    <s v="Todd Sumrall"/>
    <x v="1"/>
    <s v="United States"/>
    <s v="New York City"/>
    <x v="15"/>
    <n v="10035"/>
    <x v="3"/>
    <s v="TEC-PH-10003095"/>
    <x v="2"/>
    <x v="7"/>
    <s v="Samsung HM1900 Bluetooth Headset"/>
    <n v="87.8"/>
    <n v="4"/>
    <n v="0"/>
    <n v="43.9"/>
  </r>
  <r>
    <n v="6340"/>
    <x v="3163"/>
    <x v="3"/>
    <x v="361"/>
    <n v="41922"/>
    <s v="Standard Class"/>
    <s v="TS-21370"/>
    <s v="Todd Sumrall"/>
    <x v="1"/>
    <s v="United States"/>
    <s v="New York City"/>
    <x v="15"/>
    <n v="10035"/>
    <x v="3"/>
    <s v="FUR-CH-10002880"/>
    <x v="0"/>
    <x v="1"/>
    <s v="Global High-Back Leather Tilter, Burgundy"/>
    <n v="221.38200000000001"/>
    <n v="2"/>
    <n v="0.1"/>
    <n v="2.4597999999999871"/>
  </r>
  <r>
    <n v="6341"/>
    <x v="3163"/>
    <x v="3"/>
    <x v="361"/>
    <n v="41922"/>
    <s v="Standard Class"/>
    <s v="TS-21370"/>
    <s v="Todd Sumrall"/>
    <x v="1"/>
    <s v="United States"/>
    <s v="New York City"/>
    <x v="15"/>
    <n v="10035"/>
    <x v="3"/>
    <s v="TEC-MA-10001047"/>
    <x v="2"/>
    <x v="15"/>
    <s v="3D Systems Cube Printer, 2nd Generation, Magenta"/>
    <n v="5199.96"/>
    <n v="4"/>
    <n v="0"/>
    <n v="1351.9895999999999"/>
  </r>
  <r>
    <n v="6342"/>
    <x v="3164"/>
    <x v="3"/>
    <x v="413"/>
    <n v="41642"/>
    <s v="First Class"/>
    <s v="DB-13660"/>
    <s v="Duane Benoit"/>
    <x v="0"/>
    <s v="United States"/>
    <s v="Lancaster"/>
    <x v="24"/>
    <n v="43130"/>
    <x v="3"/>
    <s v="OFF-ST-10002554"/>
    <x v="1"/>
    <x v="4"/>
    <s v="Tennsco Industrial Shelving"/>
    <n v="156.512"/>
    <n v="4"/>
    <n v="0.2"/>
    <n v="-35.215199999999996"/>
  </r>
  <r>
    <n v="6343"/>
    <x v="3165"/>
    <x v="1"/>
    <x v="1105"/>
    <n v="40978"/>
    <s v="First Class"/>
    <s v="EM-14140"/>
    <s v="Eugene Moren"/>
    <x v="2"/>
    <s v="United States"/>
    <s v="Newark"/>
    <x v="13"/>
    <n v="19711"/>
    <x v="3"/>
    <s v="TEC-AC-10004469"/>
    <x v="2"/>
    <x v="11"/>
    <s v="Microsoft Sculpt Comfort Mouse"/>
    <n v="119.85000000000001"/>
    <n v="3"/>
    <n v="0"/>
    <n v="52.734000000000009"/>
  </r>
  <r>
    <n v="6344"/>
    <x v="3165"/>
    <x v="1"/>
    <x v="1105"/>
    <n v="40978"/>
    <s v="First Class"/>
    <s v="EM-14140"/>
    <s v="Eugene Moren"/>
    <x v="2"/>
    <s v="United States"/>
    <s v="Newark"/>
    <x v="13"/>
    <n v="19711"/>
    <x v="3"/>
    <s v="OFF-BI-10000309"/>
    <x v="1"/>
    <x v="8"/>
    <s v="GBC Twin Loop Wire Binding Elements, 9/16&quot; Spine, Black"/>
    <n v="30.44"/>
    <n v="2"/>
    <n v="0"/>
    <n v="14.9156"/>
  </r>
  <r>
    <n v="6345"/>
    <x v="3165"/>
    <x v="1"/>
    <x v="1105"/>
    <n v="40978"/>
    <s v="First Class"/>
    <s v="EM-14140"/>
    <s v="Eugene Moren"/>
    <x v="2"/>
    <s v="United States"/>
    <s v="Newark"/>
    <x v="13"/>
    <n v="19711"/>
    <x v="3"/>
    <s v="OFF-BI-10001765"/>
    <x v="1"/>
    <x v="8"/>
    <s v="Wilson Jones Heavy-Duty Casebound Ring Binders with Metal Hinges"/>
    <n v="69.28"/>
    <n v="2"/>
    <n v="0"/>
    <n v="33.254399999999997"/>
  </r>
  <r>
    <n v="6346"/>
    <x v="3165"/>
    <x v="1"/>
    <x v="1105"/>
    <n v="40978"/>
    <s v="First Class"/>
    <s v="EM-14140"/>
    <s v="Eugene Moren"/>
    <x v="2"/>
    <s v="United States"/>
    <s v="Newark"/>
    <x v="13"/>
    <n v="19711"/>
    <x v="3"/>
    <s v="TEC-PH-10001619"/>
    <x v="2"/>
    <x v="7"/>
    <s v="LG G3"/>
    <n v="587.97"/>
    <n v="3"/>
    <n v="0"/>
    <n v="170.51129999999998"/>
  </r>
  <r>
    <n v="6347"/>
    <x v="3166"/>
    <x v="3"/>
    <x v="179"/>
    <n v="41933"/>
    <s v="Same Day"/>
    <s v="RB-19465"/>
    <s v="Rick Bensley"/>
    <x v="2"/>
    <s v="United States"/>
    <s v="New York City"/>
    <x v="15"/>
    <n v="10024"/>
    <x v="3"/>
    <s v="OFF-LA-10002034"/>
    <x v="1"/>
    <x v="2"/>
    <s v="Avery 478"/>
    <n v="24.55"/>
    <n v="5"/>
    <n v="0"/>
    <n v="12.029499999999999"/>
  </r>
  <r>
    <n v="6348"/>
    <x v="3167"/>
    <x v="1"/>
    <x v="489"/>
    <n v="41035"/>
    <s v="Standard Class"/>
    <s v="PO-18850"/>
    <s v="Patrick O'Brill"/>
    <x v="0"/>
    <s v="United States"/>
    <s v="San Francisco"/>
    <x v="1"/>
    <n v="94109"/>
    <x v="1"/>
    <s v="OFF-BI-10000309"/>
    <x v="1"/>
    <x v="8"/>
    <s v="GBC Twin Loop Wire Binding Elements, 9/16&quot; Spine, Black"/>
    <n v="12.176000000000002"/>
    <n v="1"/>
    <n v="0.2"/>
    <n v="4.4137999999999993"/>
  </r>
  <r>
    <n v="6349"/>
    <x v="3167"/>
    <x v="1"/>
    <x v="489"/>
    <n v="41035"/>
    <s v="Standard Class"/>
    <s v="PO-18850"/>
    <s v="Patrick O'Brill"/>
    <x v="0"/>
    <s v="United States"/>
    <s v="San Francisco"/>
    <x v="1"/>
    <n v="94109"/>
    <x v="1"/>
    <s v="OFF-ST-10000876"/>
    <x v="1"/>
    <x v="4"/>
    <s v="Eldon Simplefile Box Office"/>
    <n v="37.32"/>
    <n v="3"/>
    <n v="0"/>
    <n v="10.4496"/>
  </r>
  <r>
    <n v="6350"/>
    <x v="3167"/>
    <x v="1"/>
    <x v="489"/>
    <n v="41035"/>
    <s v="Standard Class"/>
    <s v="PO-18850"/>
    <s v="Patrick O'Brill"/>
    <x v="0"/>
    <s v="United States"/>
    <s v="San Francisco"/>
    <x v="1"/>
    <n v="94109"/>
    <x v="1"/>
    <s v="OFF-SU-10002573"/>
    <x v="1"/>
    <x v="14"/>
    <s v="Acme 10&quot; Easy Grip Assistive Scissors"/>
    <n v="35.06"/>
    <n v="2"/>
    <n v="0"/>
    <n v="10.517999999999997"/>
  </r>
  <r>
    <n v="6351"/>
    <x v="3168"/>
    <x v="3"/>
    <x v="213"/>
    <n v="41891"/>
    <s v="Standard Class"/>
    <s v="AG-10900"/>
    <s v="Arthur Gainer"/>
    <x v="0"/>
    <s v="United States"/>
    <s v="Dallas"/>
    <x v="5"/>
    <n v="75217"/>
    <x v="2"/>
    <s v="FUR-FU-10004622"/>
    <x v="0"/>
    <x v="5"/>
    <s v="Eldon Advantage Foldable Chair Mats for Low Pile Carpets"/>
    <n v="108.40000000000002"/>
    <n v="5"/>
    <n v="0.6"/>
    <n v="-105.69000000000003"/>
  </r>
  <r>
    <n v="6352"/>
    <x v="3169"/>
    <x v="3"/>
    <x v="132"/>
    <n v="41952"/>
    <s v="Standard Class"/>
    <s v="BF-11275"/>
    <s v="Beth Fritzler"/>
    <x v="1"/>
    <s v="United States"/>
    <s v="Miami"/>
    <x v="2"/>
    <n v="33178"/>
    <x v="0"/>
    <s v="TEC-PH-10002549"/>
    <x v="2"/>
    <x v="7"/>
    <s v="Polycom SoundPoint IP 450 VoIP phone"/>
    <n v="361.37600000000003"/>
    <n v="2"/>
    <n v="0.2"/>
    <n v="27.103200000000001"/>
  </r>
  <r>
    <n v="6353"/>
    <x v="3170"/>
    <x v="1"/>
    <x v="1023"/>
    <n v="41171"/>
    <s v="Standard Class"/>
    <s v="HG-14845"/>
    <s v="Harry Greene"/>
    <x v="0"/>
    <s v="United States"/>
    <s v="Philadelphia"/>
    <x v="9"/>
    <n v="19120"/>
    <x v="3"/>
    <s v="OFF-BI-10004209"/>
    <x v="1"/>
    <x v="8"/>
    <s v="Fellowes Twister Kit, Gray/Clear, 3/pkg"/>
    <n v="2.4119999999999999"/>
    <n v="1"/>
    <n v="0.7"/>
    <n v="-2.0099999999999998"/>
  </r>
  <r>
    <n v="6354"/>
    <x v="3171"/>
    <x v="1"/>
    <x v="684"/>
    <n v="411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n v="41164"/>
    <s v="Standard Class"/>
    <s v="BS-11590"/>
    <s v="Brendan Sweed"/>
    <x v="1"/>
    <s v="United States"/>
    <s v="New York City"/>
    <x v="15"/>
    <n v="10011"/>
    <x v="3"/>
    <s v="TEC-PH-10002922"/>
    <x v="2"/>
    <x v="7"/>
    <s v="ShoreTel ShorePhone IP 230 VoIP phone"/>
    <n v="337.98"/>
    <n v="2"/>
    <n v="0"/>
    <n v="101.39399999999998"/>
  </r>
  <r>
    <n v="6356"/>
    <x v="3172"/>
    <x v="2"/>
    <x v="191"/>
    <n v="40829"/>
    <s v="Standard Class"/>
    <s v="JD-16015"/>
    <s v="Joy Daniels"/>
    <x v="0"/>
    <s v="United States"/>
    <s v="Philadelphia"/>
    <x v="9"/>
    <n v="19120"/>
    <x v="3"/>
    <s v="OFF-ST-10000642"/>
    <x v="1"/>
    <x v="4"/>
    <s v="Tennsco Lockers, Gray"/>
    <n v="83.920000000000016"/>
    <n v="5"/>
    <n v="0.2"/>
    <n v="-13.637000000000011"/>
  </r>
  <r>
    <n v="6357"/>
    <x v="3173"/>
    <x v="3"/>
    <x v="205"/>
    <n v="41668"/>
    <s v="Standard Class"/>
    <s v="CS-12250"/>
    <s v="Chris Selesnick"/>
    <x v="1"/>
    <s v="United States"/>
    <s v="Seattle"/>
    <x v="4"/>
    <n v="98103"/>
    <x v="1"/>
    <s v="OFF-BI-10001757"/>
    <x v="1"/>
    <x v="8"/>
    <s v="Pressboard Hanging Data Binders for Unburst Sheets"/>
    <n v="19.68"/>
    <n v="5"/>
    <n v="0.2"/>
    <n v="6.8879999999999981"/>
  </r>
  <r>
    <n v="6358"/>
    <x v="3173"/>
    <x v="3"/>
    <x v="205"/>
    <n v="41668"/>
    <s v="Standard Class"/>
    <s v="CS-12250"/>
    <s v="Chris Selesnick"/>
    <x v="1"/>
    <s v="United States"/>
    <s v="Seattle"/>
    <x v="4"/>
    <n v="98103"/>
    <x v="1"/>
    <s v="OFF-PA-10004621"/>
    <x v="1"/>
    <x v="10"/>
    <s v="Xerox 212"/>
    <n v="25.92"/>
    <n v="4"/>
    <n v="0"/>
    <n v="12.441600000000001"/>
  </r>
  <r>
    <n v="6359"/>
    <x v="3173"/>
    <x v="3"/>
    <x v="205"/>
    <n v="41668"/>
    <s v="Standard Class"/>
    <s v="CS-12250"/>
    <s v="Chris Selesnick"/>
    <x v="1"/>
    <s v="United States"/>
    <s v="Seattle"/>
    <x v="4"/>
    <n v="98103"/>
    <x v="1"/>
    <s v="OFF-PA-10002262"/>
    <x v="1"/>
    <x v="10"/>
    <s v="Xerox 192"/>
    <n v="6.48"/>
    <n v="1"/>
    <n v="0"/>
    <n v="3.1104000000000003"/>
  </r>
  <r>
    <n v="6360"/>
    <x v="3173"/>
    <x v="3"/>
    <x v="205"/>
    <n v="41668"/>
    <s v="Standard Class"/>
    <s v="CS-12250"/>
    <s v="Chris Selesnick"/>
    <x v="1"/>
    <s v="United States"/>
    <s v="Seattle"/>
    <x v="4"/>
    <n v="98103"/>
    <x v="1"/>
    <s v="TEC-PH-10004100"/>
    <x v="2"/>
    <x v="7"/>
    <s v="Griffin GC17055 Auxiliary Audio Cable"/>
    <n v="86.352000000000004"/>
    <n v="6"/>
    <n v="0.2"/>
    <n v="8.6352000000000011"/>
  </r>
  <r>
    <n v="6361"/>
    <x v="3174"/>
    <x v="1"/>
    <x v="895"/>
    <n v="41258"/>
    <s v="Standard Class"/>
    <s v="FC-14245"/>
    <s v="Frank Carlisle"/>
    <x v="2"/>
    <s v="United States"/>
    <s v="Los Angeles"/>
    <x v="1"/>
    <n v="90032"/>
    <x v="1"/>
    <s v="OFF-AR-10003582"/>
    <x v="1"/>
    <x v="6"/>
    <s v="Boston Electric Pencil Sharpener, Model 1818, Charcoal Black"/>
    <n v="56.3"/>
    <n v="2"/>
    <n v="0"/>
    <n v="15.764000000000003"/>
  </r>
  <r>
    <n v="6362"/>
    <x v="3175"/>
    <x v="2"/>
    <x v="641"/>
    <n v="40877"/>
    <s v="Standard Class"/>
    <s v="SE-20110"/>
    <s v="Sanjit Engle"/>
    <x v="0"/>
    <s v="United States"/>
    <s v="Springfield"/>
    <x v="21"/>
    <n v="97477"/>
    <x v="1"/>
    <s v="OFF-AR-10003179"/>
    <x v="1"/>
    <x v="6"/>
    <s v="Dixon Ticonderoga Core-Lock Colored Pencils"/>
    <n v="51.016000000000005"/>
    <n v="7"/>
    <n v="0.2"/>
    <n v="8.2900999999999954"/>
  </r>
  <r>
    <n v="6363"/>
    <x v="3176"/>
    <x v="3"/>
    <x v="610"/>
    <n v="41969"/>
    <s v="Standard Class"/>
    <s v="CK-12205"/>
    <s v="Chloris Kastensmidt"/>
    <x v="0"/>
    <s v="United States"/>
    <s v="Renton"/>
    <x v="4"/>
    <n v="98059"/>
    <x v="1"/>
    <s v="OFF-BI-10001670"/>
    <x v="1"/>
    <x v="8"/>
    <s v="Vinyl Sectional Post Binders"/>
    <n v="150.80000000000001"/>
    <n v="5"/>
    <n v="0.2"/>
    <n v="56.55"/>
  </r>
  <r>
    <n v="6364"/>
    <x v="3176"/>
    <x v="3"/>
    <x v="610"/>
    <n v="41969"/>
    <s v="Standard Class"/>
    <s v="CK-12205"/>
    <s v="Chloris Kastensmidt"/>
    <x v="0"/>
    <s v="United States"/>
    <s v="Renton"/>
    <x v="4"/>
    <n v="98059"/>
    <x v="1"/>
    <s v="TEC-MA-10002073"/>
    <x v="2"/>
    <x v="15"/>
    <s v="3D Systems Cube Printer, 2nd Generation, White"/>
    <n v="1039.992"/>
    <n v="1"/>
    <n v="0.2"/>
    <n v="103.99920000000003"/>
  </r>
  <r>
    <n v="6365"/>
    <x v="3176"/>
    <x v="3"/>
    <x v="610"/>
    <n v="41969"/>
    <s v="Standard Class"/>
    <s v="CK-12205"/>
    <s v="Chloris Kastensmidt"/>
    <x v="0"/>
    <s v="United States"/>
    <s v="Renton"/>
    <x v="4"/>
    <n v="98059"/>
    <x v="1"/>
    <s v="OFF-PA-10003797"/>
    <x v="1"/>
    <x v="10"/>
    <s v="Xerox 209"/>
    <n v="51.84"/>
    <n v="8"/>
    <n v="0"/>
    <n v="24.883200000000002"/>
  </r>
  <r>
    <n v="6366"/>
    <x v="3177"/>
    <x v="3"/>
    <x v="1095"/>
    <n v="41735"/>
    <s v="First Class"/>
    <s v="DS-13030"/>
    <s v="Darrin Sayre"/>
    <x v="2"/>
    <s v="United States"/>
    <s v="New York City"/>
    <x v="15"/>
    <n v="10009"/>
    <x v="3"/>
    <s v="TEC-PH-10004006"/>
    <x v="2"/>
    <x v="7"/>
    <s v="Panasonic KX - TS880B Telephone"/>
    <n v="41.22"/>
    <n v="1"/>
    <n v="0"/>
    <n v="11.1294"/>
  </r>
  <r>
    <n v="6367"/>
    <x v="3177"/>
    <x v="3"/>
    <x v="1095"/>
    <n v="41735"/>
    <s v="First Class"/>
    <s v="DS-13030"/>
    <s v="Darrin Sayre"/>
    <x v="2"/>
    <s v="United States"/>
    <s v="New York City"/>
    <x v="15"/>
    <n v="10009"/>
    <x v="3"/>
    <s v="OFF-SU-10000646"/>
    <x v="1"/>
    <x v="14"/>
    <s v="Premier Automatic Letter Opener"/>
    <n v="240.37"/>
    <n v="1"/>
    <n v="0"/>
    <n v="7.2111000000000161"/>
  </r>
  <r>
    <n v="6368"/>
    <x v="3177"/>
    <x v="3"/>
    <x v="1095"/>
    <n v="41735"/>
    <s v="First Class"/>
    <s v="DS-13030"/>
    <s v="Darrin Sayre"/>
    <x v="2"/>
    <s v="United States"/>
    <s v="New York City"/>
    <x v="15"/>
    <n v="10009"/>
    <x v="3"/>
    <s v="TEC-PH-10002262"/>
    <x v="2"/>
    <x v="7"/>
    <s v="LG Electronics Tone+ HBS-730 Bluetooth Headset"/>
    <n v="119.02"/>
    <n v="2"/>
    <n v="0"/>
    <n v="33.325600000000009"/>
  </r>
  <r>
    <n v="6369"/>
    <x v="3178"/>
    <x v="3"/>
    <x v="240"/>
    <n v="41784"/>
    <s v="Standard Class"/>
    <s v="SA-20830"/>
    <s v="Sue Ann Reed"/>
    <x v="0"/>
    <s v="United States"/>
    <s v="San Jose"/>
    <x v="1"/>
    <n v="95123"/>
    <x v="1"/>
    <s v="OFF-BI-10002082"/>
    <x v="1"/>
    <x v="8"/>
    <s v="GBC Twin Loop Wire Binding Elements"/>
    <n v="133.12"/>
    <n v="5"/>
    <n v="0.2"/>
    <n v="49.92"/>
  </r>
  <r>
    <n v="6370"/>
    <x v="3179"/>
    <x v="0"/>
    <x v="339"/>
    <n v="41555"/>
    <s v="Standard Class"/>
    <s v="TP-21565"/>
    <s v="Tracy Poddar"/>
    <x v="1"/>
    <s v="United States"/>
    <s v="Grand Prairie"/>
    <x v="5"/>
    <n v="75051"/>
    <x v="2"/>
    <s v="FUR-FU-10001756"/>
    <x v="0"/>
    <x v="5"/>
    <s v="Eldon Expressions Desk Accessory, Wood Photo Frame, Mahogany"/>
    <n v="38.08"/>
    <n v="5"/>
    <n v="0.6"/>
    <n v="-29.512000000000008"/>
  </r>
  <r>
    <n v="6371"/>
    <x v="3180"/>
    <x v="0"/>
    <x v="831"/>
    <n v="41600"/>
    <s v="Same Day"/>
    <s v="JK-16120"/>
    <s v="Julie Kriz"/>
    <x v="2"/>
    <s v="United States"/>
    <s v="New York City"/>
    <x v="15"/>
    <n v="10009"/>
    <x v="3"/>
    <s v="FUR-BO-10002598"/>
    <x v="0"/>
    <x v="0"/>
    <s v="Hon Metal Bookcases, Putty"/>
    <n v="113.56800000000001"/>
    <n v="2"/>
    <n v="0.2"/>
    <n v="12.776399999999988"/>
  </r>
  <r>
    <n v="6372"/>
    <x v="3181"/>
    <x v="3"/>
    <x v="621"/>
    <n v="41918"/>
    <s v="Second Class"/>
    <s v="CC-12430"/>
    <s v="Chuck Clark"/>
    <x v="2"/>
    <s v="United States"/>
    <s v="New York City"/>
    <x v="15"/>
    <n v="10009"/>
    <x v="3"/>
    <s v="FUR-FU-10001934"/>
    <x v="0"/>
    <x v="5"/>
    <s v="Magnifier Swing Arm Lamp"/>
    <n v="83.92"/>
    <n v="4"/>
    <n v="0"/>
    <n v="21.819200000000002"/>
  </r>
  <r>
    <n v="6373"/>
    <x v="3181"/>
    <x v="3"/>
    <x v="621"/>
    <n v="41918"/>
    <s v="Second Class"/>
    <s v="CC-12430"/>
    <s v="Chuck Clark"/>
    <x v="2"/>
    <s v="United States"/>
    <s v="New York City"/>
    <x v="15"/>
    <n v="10009"/>
    <x v="3"/>
    <s v="OFF-AR-10001130"/>
    <x v="1"/>
    <x v="6"/>
    <s v="Quartet Alpha White Chalk, 12/Pack"/>
    <n v="6.63"/>
    <n v="3"/>
    <n v="0"/>
    <n v="3.1160999999999999"/>
  </r>
  <r>
    <n v="6374"/>
    <x v="3181"/>
    <x v="3"/>
    <x v="621"/>
    <n v="41918"/>
    <s v="Second Class"/>
    <s v="CC-12430"/>
    <s v="Chuck Clark"/>
    <x v="2"/>
    <s v="United States"/>
    <s v="New York City"/>
    <x v="15"/>
    <n v="10009"/>
    <x v="3"/>
    <s v="TEC-AC-10002049"/>
    <x v="2"/>
    <x v="11"/>
    <s v="Logitech G19 Programmable Gaming Keyboard"/>
    <n v="371.96999999999997"/>
    <n v="3"/>
    <n v="0"/>
    <n v="66.954599999999971"/>
  </r>
  <r>
    <n v="6375"/>
    <x v="3182"/>
    <x v="2"/>
    <x v="333"/>
    <n v="40666"/>
    <s v="Standard Class"/>
    <s v="LA-16780"/>
    <s v="Laura Armstrong"/>
    <x v="1"/>
    <s v="United States"/>
    <s v="Memphis"/>
    <x v="18"/>
    <n v="38109"/>
    <x v="0"/>
    <s v="FUR-CH-10001394"/>
    <x v="0"/>
    <x v="1"/>
    <s v="Global Leather Executive Chair"/>
    <n v="561.58400000000006"/>
    <n v="2"/>
    <n v="0.2"/>
    <n v="70.197999999999922"/>
  </r>
  <r>
    <n v="6376"/>
    <x v="3182"/>
    <x v="2"/>
    <x v="333"/>
    <n v="40666"/>
    <s v="Standard Class"/>
    <s v="LA-16780"/>
    <s v="Laura Armstrong"/>
    <x v="1"/>
    <s v="United States"/>
    <s v="Memphis"/>
    <x v="18"/>
    <n v="38109"/>
    <x v="0"/>
    <s v="OFF-ST-10000798"/>
    <x v="1"/>
    <x v="4"/>
    <s v="2300 Heavy-Duty Transfer File Systems by Perma"/>
    <n v="99.920000000000016"/>
    <n v="5"/>
    <n v="0.2"/>
    <n v="-1.249000000000013"/>
  </r>
  <r>
    <n v="6377"/>
    <x v="3183"/>
    <x v="0"/>
    <x v="877"/>
    <n v="41558"/>
    <s v="First Class"/>
    <s v="AW-10930"/>
    <s v="Arthur Wiediger"/>
    <x v="2"/>
    <s v="United States"/>
    <s v="Philadelphia"/>
    <x v="9"/>
    <n v="19143"/>
    <x v="3"/>
    <s v="OFF-LA-10000134"/>
    <x v="1"/>
    <x v="2"/>
    <s v="Avery 511"/>
    <n v="4.9280000000000008"/>
    <n v="2"/>
    <n v="0.2"/>
    <n v="1.7247999999999997"/>
  </r>
  <r>
    <n v="6378"/>
    <x v="3184"/>
    <x v="0"/>
    <x v="272"/>
    <n v="41631"/>
    <s v="Standard Class"/>
    <s v="BP-11230"/>
    <s v="Benjamin Patterson"/>
    <x v="0"/>
    <s v="United States"/>
    <s v="Los Angeles"/>
    <x v="1"/>
    <n v="90004"/>
    <x v="1"/>
    <s v="FUR-FU-10002364"/>
    <x v="0"/>
    <x v="5"/>
    <s v="Eldon Expressions Wood Desk Accessories, Oak"/>
    <n v="14.76"/>
    <n v="2"/>
    <n v="0"/>
    <n v="4.2803999999999984"/>
  </r>
  <r>
    <n v="6379"/>
    <x v="3185"/>
    <x v="3"/>
    <x v="318"/>
    <n v="41744"/>
    <s v="Standard Class"/>
    <s v="DB-13360"/>
    <s v="Dennis Bolton"/>
    <x v="2"/>
    <s v="United States"/>
    <s v="Waterbury"/>
    <x v="29"/>
    <n v="6708"/>
    <x v="3"/>
    <s v="TEC-AC-10004571"/>
    <x v="2"/>
    <x v="11"/>
    <s v="Logitech G700s Rechargeable Gaming Mouse"/>
    <n v="99.99"/>
    <n v="1"/>
    <n v="0"/>
    <n v="41.995800000000003"/>
  </r>
  <r>
    <n v="6380"/>
    <x v="3185"/>
    <x v="3"/>
    <x v="318"/>
    <n v="41744"/>
    <s v="Standard Class"/>
    <s v="DB-13360"/>
    <s v="Dennis Bolton"/>
    <x v="2"/>
    <s v="United States"/>
    <s v="Waterbury"/>
    <x v="29"/>
    <n v="6708"/>
    <x v="3"/>
    <s v="OFF-ST-10003692"/>
    <x v="1"/>
    <x v="4"/>
    <s v="Recycled Steel Personal File for Hanging File Folders"/>
    <n v="286.14999999999998"/>
    <n v="5"/>
    <n v="0"/>
    <n v="71.537499999999994"/>
  </r>
  <r>
    <n v="6381"/>
    <x v="3186"/>
    <x v="2"/>
    <x v="918"/>
    <n v="40646"/>
    <s v="Standard Class"/>
    <s v="PC-19000"/>
    <s v="Pauline Chand"/>
    <x v="2"/>
    <s v="United States"/>
    <s v="Chandler"/>
    <x v="16"/>
    <n v="85224"/>
    <x v="1"/>
    <s v="OFF-FA-10001883"/>
    <x v="1"/>
    <x v="13"/>
    <s v="Alliance Super-Size Bands, Assorted Sizes"/>
    <n v="49.792000000000002"/>
    <n v="8"/>
    <n v="0.2"/>
    <n v="-11.825600000000001"/>
  </r>
  <r>
    <n v="6382"/>
    <x v="3187"/>
    <x v="0"/>
    <x v="892"/>
    <n v="41367"/>
    <s v="Standard Class"/>
    <s v="TB-21595"/>
    <s v="Troy Blackwell"/>
    <x v="0"/>
    <s v="United States"/>
    <s v="Springfield"/>
    <x v="24"/>
    <n v="45503"/>
    <x v="3"/>
    <s v="FUR-BO-10004015"/>
    <x v="0"/>
    <x v="0"/>
    <s v="Bush Andora Bookcase, Maple/Graphite Gray Finish"/>
    <n v="299.97499999999997"/>
    <n v="5"/>
    <n v="0.5"/>
    <n v="-167.98600000000002"/>
  </r>
  <r>
    <n v="6383"/>
    <x v="3187"/>
    <x v="0"/>
    <x v="892"/>
    <n v="41367"/>
    <s v="Standard Class"/>
    <s v="TB-21595"/>
    <s v="Troy Blackwell"/>
    <x v="0"/>
    <s v="United States"/>
    <s v="Springfield"/>
    <x v="24"/>
    <n v="45503"/>
    <x v="3"/>
    <s v="TEC-PH-10000141"/>
    <x v="2"/>
    <x v="7"/>
    <s v="Clearsounds A400"/>
    <n v="158.37599999999998"/>
    <n v="4"/>
    <n v="0.4"/>
    <n v="-36.954399999999993"/>
  </r>
  <r>
    <n v="6384"/>
    <x v="3188"/>
    <x v="3"/>
    <x v="787"/>
    <n v="41658"/>
    <s v="First Class"/>
    <s v="TB-21250"/>
    <s v="Tim Brockman"/>
    <x v="0"/>
    <s v="United States"/>
    <s v="Austin"/>
    <x v="5"/>
    <n v="78745"/>
    <x v="2"/>
    <s v="OFF-BI-10001597"/>
    <x v="1"/>
    <x v="8"/>
    <s v="Wilson Jones Ledger-Size, Piano-Hinge Binder, 2&quot;, Blue"/>
    <n v="32.783999999999992"/>
    <n v="4"/>
    <n v="0.8"/>
    <n v="-52.454400000000007"/>
  </r>
  <r>
    <n v="6385"/>
    <x v="3188"/>
    <x v="3"/>
    <x v="787"/>
    <n v="41658"/>
    <s v="First Class"/>
    <s v="TB-21250"/>
    <s v="Tim Brockman"/>
    <x v="0"/>
    <s v="United States"/>
    <s v="Austin"/>
    <x v="5"/>
    <n v="78745"/>
    <x v="2"/>
    <s v="TEC-AC-10003628"/>
    <x v="2"/>
    <x v="11"/>
    <s v="Logitech 910-002974 M325 Wireless Mouse for Web Scrolling"/>
    <n v="47.984000000000002"/>
    <n v="2"/>
    <n v="0.2"/>
    <n v="14.395200000000004"/>
  </r>
  <r>
    <n v="6386"/>
    <x v="3188"/>
    <x v="3"/>
    <x v="787"/>
    <n v="41658"/>
    <s v="First Class"/>
    <s v="TB-21250"/>
    <s v="Tim Brockman"/>
    <x v="0"/>
    <s v="United States"/>
    <s v="Austin"/>
    <x v="5"/>
    <n v="78745"/>
    <x v="2"/>
    <s v="TEC-AC-10002331"/>
    <x v="2"/>
    <x v="11"/>
    <s v="Maxell 74 Minute CDR, 10/Pack"/>
    <n v="62.591999999999999"/>
    <n v="8"/>
    <n v="0.2"/>
    <n v="13.300799999999999"/>
  </r>
  <r>
    <n v="6387"/>
    <x v="3188"/>
    <x v="3"/>
    <x v="787"/>
    <n v="41658"/>
    <s v="First Class"/>
    <s v="TB-21250"/>
    <s v="Tim Brockman"/>
    <x v="0"/>
    <s v="United States"/>
    <s v="Austin"/>
    <x v="5"/>
    <n v="78745"/>
    <x v="2"/>
    <s v="OFF-BI-10001098"/>
    <x v="1"/>
    <x v="8"/>
    <s v="Acco D-Ring Binder w/DublLock"/>
    <n v="4.2759999999999989"/>
    <n v="1"/>
    <n v="0.8"/>
    <n v="-6.6278000000000006"/>
  </r>
  <r>
    <n v="6388"/>
    <x v="3189"/>
    <x v="2"/>
    <x v="1106"/>
    <n v="40579"/>
    <s v="Standard Class"/>
    <s v="MV-18190"/>
    <s v="Mike Vittorini"/>
    <x v="0"/>
    <s v="United States"/>
    <s v="Detroit"/>
    <x v="12"/>
    <n v="48234"/>
    <x v="2"/>
    <s v="OFF-PA-10001204"/>
    <x v="1"/>
    <x v="10"/>
    <s v="Xerox 1972"/>
    <n v="10.56"/>
    <n v="2"/>
    <n v="0"/>
    <n v="4.7519999999999998"/>
  </r>
  <r>
    <n v="6389"/>
    <x v="3189"/>
    <x v="2"/>
    <x v="1106"/>
    <n v="40579"/>
    <s v="Standard Class"/>
    <s v="MV-18190"/>
    <s v="Mike Vittorini"/>
    <x v="0"/>
    <s v="United States"/>
    <s v="Detroit"/>
    <x v="12"/>
    <n v="48234"/>
    <x v="2"/>
    <s v="OFF-ST-10000991"/>
    <x v="1"/>
    <x v="4"/>
    <s v="Space Solutions HD Industrial Steel Shelving."/>
    <n v="229.94"/>
    <n v="2"/>
    <n v="0"/>
    <n v="6.8982000000000028"/>
  </r>
  <r>
    <n v="6390"/>
    <x v="3190"/>
    <x v="1"/>
    <x v="1107"/>
    <n v="40950"/>
    <s v="Standard Class"/>
    <s v="DK-12835"/>
    <s v="Damala Kotsonis"/>
    <x v="1"/>
    <s v="United States"/>
    <s v="Springfield"/>
    <x v="17"/>
    <n v="22153"/>
    <x v="0"/>
    <s v="OFF-EN-10000056"/>
    <x v="1"/>
    <x v="12"/>
    <s v="Cameo Buff Policy Envelopes"/>
    <n v="311.14999999999998"/>
    <n v="5"/>
    <n v="0"/>
    <n v="146.24049999999997"/>
  </r>
  <r>
    <n v="6391"/>
    <x v="3190"/>
    <x v="1"/>
    <x v="1107"/>
    <n v="40950"/>
    <s v="Standard Class"/>
    <s v="DK-12835"/>
    <s v="Damala Kotsonis"/>
    <x v="1"/>
    <s v="United States"/>
    <s v="Springfield"/>
    <x v="17"/>
    <n v="22153"/>
    <x v="0"/>
    <s v="OFF-PA-10003349"/>
    <x v="1"/>
    <x v="10"/>
    <s v="Xerox 1957"/>
    <n v="12.96"/>
    <n v="2"/>
    <n v="0"/>
    <n v="6.3504000000000005"/>
  </r>
  <r>
    <n v="6392"/>
    <x v="3191"/>
    <x v="0"/>
    <x v="882"/>
    <n v="41628"/>
    <s v="Standard Class"/>
    <s v="PK-19075"/>
    <s v="Pete Kriz"/>
    <x v="0"/>
    <s v="United States"/>
    <s v="New York City"/>
    <x v="15"/>
    <n v="10011"/>
    <x v="3"/>
    <s v="OFF-PA-10001471"/>
    <x v="1"/>
    <x v="10"/>
    <s v="Strathmore Photo Frame Cards"/>
    <n v="14.62"/>
    <n v="2"/>
    <n v="0"/>
    <n v="6.7251999999999992"/>
  </r>
  <r>
    <n v="6393"/>
    <x v="3191"/>
    <x v="0"/>
    <x v="882"/>
    <n v="41628"/>
    <s v="Standard Class"/>
    <s v="PK-19075"/>
    <s v="Pete Kriz"/>
    <x v="0"/>
    <s v="United States"/>
    <s v="New York City"/>
    <x v="15"/>
    <n v="10011"/>
    <x v="3"/>
    <s v="OFF-LA-10003190"/>
    <x v="1"/>
    <x v="2"/>
    <s v="Avery 474"/>
    <n v="5.76"/>
    <n v="2"/>
    <n v="0"/>
    <n v="2.8224"/>
  </r>
  <r>
    <n v="6394"/>
    <x v="3191"/>
    <x v="0"/>
    <x v="882"/>
    <n v="41628"/>
    <s v="Standard Class"/>
    <s v="PK-19075"/>
    <s v="Pete Kriz"/>
    <x v="0"/>
    <s v="United States"/>
    <s v="New York City"/>
    <x v="15"/>
    <n v="10011"/>
    <x v="3"/>
    <s v="OFF-FA-10000621"/>
    <x v="1"/>
    <x v="13"/>
    <s v="OIC Colored Binder Clips, Assorted Sizes"/>
    <n v="21.48"/>
    <n v="6"/>
    <n v="0"/>
    <n v="10.5252"/>
  </r>
  <r>
    <n v="6395"/>
    <x v="3191"/>
    <x v="0"/>
    <x v="882"/>
    <n v="41628"/>
    <s v="Standard Class"/>
    <s v="PK-19075"/>
    <s v="Pete Kriz"/>
    <x v="0"/>
    <s v="United States"/>
    <s v="New York City"/>
    <x v="15"/>
    <n v="10011"/>
    <x v="3"/>
    <s v="FUR-FU-10002937"/>
    <x v="0"/>
    <x v="5"/>
    <s v="GE 48&quot; Fluorescent Tube, Cool White Energy Saver, 34 Watts, 30/Box"/>
    <n v="396.92"/>
    <n v="4"/>
    <n v="0"/>
    <n v="198.46"/>
  </r>
  <r>
    <n v="6396"/>
    <x v="3191"/>
    <x v="0"/>
    <x v="882"/>
    <n v="41628"/>
    <s v="Standard Class"/>
    <s v="PK-19075"/>
    <s v="Pete Kriz"/>
    <x v="0"/>
    <s v="United States"/>
    <s v="New York City"/>
    <x v="15"/>
    <n v="10011"/>
    <x v="3"/>
    <s v="OFF-ST-10004507"/>
    <x v="1"/>
    <x v="4"/>
    <s v="Advantus Rolling Storage Box"/>
    <n v="17.149999999999999"/>
    <n v="1"/>
    <n v="0"/>
    <n v="4.6304999999999996"/>
  </r>
  <r>
    <n v="6397"/>
    <x v="3191"/>
    <x v="0"/>
    <x v="882"/>
    <n v="41628"/>
    <s v="Standard Class"/>
    <s v="PK-19075"/>
    <s v="Pete Kriz"/>
    <x v="0"/>
    <s v="United States"/>
    <s v="New York City"/>
    <x v="15"/>
    <n v="10011"/>
    <x v="3"/>
    <s v="OFF-BI-10000279"/>
    <x v="1"/>
    <x v="8"/>
    <s v="Acco Recycled 2&quot; Capacity Laser Printer Hanging Data Binders"/>
    <n v="23.12"/>
    <n v="2"/>
    <n v="0.2"/>
    <n v="7.8029999999999982"/>
  </r>
  <r>
    <n v="6398"/>
    <x v="3192"/>
    <x v="3"/>
    <x v="1108"/>
    <n v="41948"/>
    <s v="Standard Class"/>
    <s v="AH-10120"/>
    <s v="Adrian Hane"/>
    <x v="2"/>
    <s v="United States"/>
    <s v="Dallas"/>
    <x v="5"/>
    <n v="75217"/>
    <x v="2"/>
    <s v="OFF-AR-10003651"/>
    <x v="1"/>
    <x v="6"/>
    <s v="Newell 350"/>
    <n v="5.2480000000000002"/>
    <n v="2"/>
    <n v="0.2"/>
    <n v="0.59039999999999915"/>
  </r>
  <r>
    <n v="6399"/>
    <x v="3193"/>
    <x v="3"/>
    <x v="634"/>
    <n v="4186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n v="41864"/>
    <s v="Standard Class"/>
    <s v="GM-14455"/>
    <s v="Gary Mitchum"/>
    <x v="2"/>
    <s v="United States"/>
    <s v="Concord"/>
    <x v="38"/>
    <n v="3301"/>
    <x v="3"/>
    <s v="OFF-LA-10002195"/>
    <x v="1"/>
    <x v="2"/>
    <s v="Avery 481"/>
    <n v="24.64"/>
    <n v="8"/>
    <n v="0"/>
    <n v="11.827199999999999"/>
  </r>
  <r>
    <n v="6401"/>
    <x v="3193"/>
    <x v="3"/>
    <x v="634"/>
    <n v="41864"/>
    <s v="Standard Class"/>
    <s v="GM-14455"/>
    <s v="Gary Mitchum"/>
    <x v="2"/>
    <s v="United States"/>
    <s v="Concord"/>
    <x v="38"/>
    <n v="3301"/>
    <x v="3"/>
    <s v="OFF-AR-10000380"/>
    <x v="1"/>
    <x v="6"/>
    <s v="Hunt PowerHouse Electric Pencil Sharpener, Blue"/>
    <n v="227.88"/>
    <n v="6"/>
    <n v="0"/>
    <n v="68.363999999999976"/>
  </r>
  <r>
    <n v="6402"/>
    <x v="3194"/>
    <x v="3"/>
    <x v="1109"/>
    <n v="41791"/>
    <s v="First Class"/>
    <s v="BD-11725"/>
    <s v="Bruce Degenhardt"/>
    <x v="0"/>
    <s v="United States"/>
    <s v="Lafayette"/>
    <x v="28"/>
    <n v="70506"/>
    <x v="0"/>
    <s v="FUR-BO-10000330"/>
    <x v="0"/>
    <x v="0"/>
    <s v="Sauder Camden County Barrister Bookcase, Planked Cherry Finish"/>
    <n v="241.96"/>
    <n v="2"/>
    <n v="0"/>
    <n v="33.874400000000009"/>
  </r>
  <r>
    <n v="6403"/>
    <x v="3194"/>
    <x v="3"/>
    <x v="1109"/>
    <n v="41791"/>
    <s v="First Class"/>
    <s v="BD-11725"/>
    <s v="Bruce Degenhardt"/>
    <x v="0"/>
    <s v="United States"/>
    <s v="Lafayette"/>
    <x v="28"/>
    <n v="70506"/>
    <x v="0"/>
    <s v="OFF-BI-10000591"/>
    <x v="1"/>
    <x v="8"/>
    <s v="Avery Binder Labels"/>
    <n v="3.89"/>
    <n v="1"/>
    <n v="0"/>
    <n v="1.8672"/>
  </r>
  <r>
    <n v="6404"/>
    <x v="3194"/>
    <x v="3"/>
    <x v="1109"/>
    <n v="41791"/>
    <s v="First Class"/>
    <s v="BD-11725"/>
    <s v="Bruce Degenhardt"/>
    <x v="0"/>
    <s v="United States"/>
    <s v="Lafayette"/>
    <x v="28"/>
    <n v="70506"/>
    <x v="0"/>
    <s v="FUR-FU-10001731"/>
    <x v="0"/>
    <x v="5"/>
    <s v="Acrylic Self-Standing Desk Frames"/>
    <n v="8.01"/>
    <n v="3"/>
    <n v="0"/>
    <n v="3.0438000000000001"/>
  </r>
  <r>
    <n v="6405"/>
    <x v="3195"/>
    <x v="1"/>
    <x v="672"/>
    <n v="41248"/>
    <s v="Standard Class"/>
    <s v="RM-19375"/>
    <s v="Raymond Messe"/>
    <x v="0"/>
    <s v="United States"/>
    <s v="Raleigh"/>
    <x v="3"/>
    <n v="27604"/>
    <x v="0"/>
    <s v="TEC-PH-10001198"/>
    <x v="2"/>
    <x v="7"/>
    <s v="Avaya 4621SW VoIP phone"/>
    <n v="177.48000000000002"/>
    <n v="3"/>
    <n v="0.2"/>
    <n v="19.966499999999982"/>
  </r>
  <r>
    <n v="6406"/>
    <x v="3196"/>
    <x v="3"/>
    <x v="515"/>
    <n v="41885"/>
    <s v="Second Class"/>
    <s v="BW-11110"/>
    <s v="Bart Watters"/>
    <x v="1"/>
    <s v="United States"/>
    <s v="Spokane"/>
    <x v="4"/>
    <n v="99207"/>
    <x v="1"/>
    <s v="FUR-CH-10002331"/>
    <x v="0"/>
    <x v="1"/>
    <s v="Hon 4700 Series Mobuis Mid-Back Task Chairs with Adjustable Arms"/>
    <n v="569.5680000000001"/>
    <n v="2"/>
    <n v="0.2"/>
    <n v="7.119599999999906"/>
  </r>
  <r>
    <n v="6407"/>
    <x v="3196"/>
    <x v="3"/>
    <x v="515"/>
    <n v="41885"/>
    <s v="Second Class"/>
    <s v="BW-11110"/>
    <s v="Bart Watters"/>
    <x v="1"/>
    <s v="United States"/>
    <s v="Spokane"/>
    <x v="4"/>
    <n v="99207"/>
    <x v="1"/>
    <s v="OFF-ST-10002370"/>
    <x v="1"/>
    <x v="4"/>
    <s v="Sortfiler Multipurpose Personal File Organizer, Black"/>
    <n v="149.73000000000002"/>
    <n v="7"/>
    <n v="0"/>
    <n v="43.421699999999994"/>
  </r>
  <r>
    <n v="6408"/>
    <x v="3197"/>
    <x v="3"/>
    <x v="304"/>
    <n v="41775"/>
    <s v="First Class"/>
    <s v="GT-14710"/>
    <s v="Greg Tran"/>
    <x v="0"/>
    <s v="United States"/>
    <s v="Houston"/>
    <x v="5"/>
    <n v="77041"/>
    <x v="2"/>
    <s v="FUR-CH-10003981"/>
    <x v="0"/>
    <x v="1"/>
    <s v="Global Commerce Series Low-Back Swivel/Tilt Chairs"/>
    <n v="899.43"/>
    <n v="5"/>
    <n v="0.3"/>
    <n v="-12.84900000000016"/>
  </r>
  <r>
    <n v="6409"/>
    <x v="3197"/>
    <x v="3"/>
    <x v="304"/>
    <n v="41775"/>
    <s v="First Class"/>
    <s v="GT-14710"/>
    <s v="Greg Tran"/>
    <x v="0"/>
    <s v="United States"/>
    <s v="Houston"/>
    <x v="5"/>
    <n v="77041"/>
    <x v="2"/>
    <s v="OFF-AR-10001446"/>
    <x v="1"/>
    <x v="6"/>
    <s v="Newell 309"/>
    <n v="46.2"/>
    <n v="5"/>
    <n v="0.2"/>
    <n v="5.7749999999999986"/>
  </r>
  <r>
    <n v="6410"/>
    <x v="3197"/>
    <x v="3"/>
    <x v="304"/>
    <n v="41775"/>
    <s v="First Class"/>
    <s v="GT-14710"/>
    <s v="Greg Tran"/>
    <x v="0"/>
    <s v="United States"/>
    <s v="Houston"/>
    <x v="5"/>
    <n v="77041"/>
    <x v="2"/>
    <s v="OFF-PA-10000300"/>
    <x v="1"/>
    <x v="10"/>
    <s v="Xerox 1936"/>
    <n v="47.952000000000005"/>
    <n v="3"/>
    <n v="0.2"/>
    <n v="16.183799999999998"/>
  </r>
  <r>
    <n v="6411"/>
    <x v="3197"/>
    <x v="3"/>
    <x v="304"/>
    <n v="41775"/>
    <s v="First Class"/>
    <s v="GT-14710"/>
    <s v="Greg Tran"/>
    <x v="0"/>
    <s v="United States"/>
    <s v="Houston"/>
    <x v="5"/>
    <n v="77041"/>
    <x v="2"/>
    <s v="TEC-PH-10004071"/>
    <x v="2"/>
    <x v="7"/>
    <s v="PayAnywhere Card Reader"/>
    <n v="7.9920000000000009"/>
    <n v="1"/>
    <n v="0.2"/>
    <n v="0.69930000000000003"/>
  </r>
  <r>
    <n v="6412"/>
    <x v="3197"/>
    <x v="3"/>
    <x v="304"/>
    <n v="41775"/>
    <s v="First Class"/>
    <s v="GT-14710"/>
    <s v="Greg Tran"/>
    <x v="0"/>
    <s v="United States"/>
    <s v="Houston"/>
    <x v="5"/>
    <n v="77041"/>
    <x v="2"/>
    <s v="OFF-PA-10003134"/>
    <x v="1"/>
    <x v="10"/>
    <s v="Xerox 1937"/>
    <n v="76.864000000000004"/>
    <n v="2"/>
    <n v="0.2"/>
    <n v="26.902399999999993"/>
  </r>
  <r>
    <n v="6413"/>
    <x v="3198"/>
    <x v="3"/>
    <x v="629"/>
    <n v="41875"/>
    <s v="Standard Class"/>
    <s v="AH-10120"/>
    <s v="Adrian Hane"/>
    <x v="2"/>
    <s v="United States"/>
    <s v="Louisville"/>
    <x v="0"/>
    <n v="40214"/>
    <x v="0"/>
    <s v="OFF-BI-10002735"/>
    <x v="1"/>
    <x v="8"/>
    <s v="GBC Prestige Therm-A-Bind Covers"/>
    <n v="102.93"/>
    <n v="3"/>
    <n v="0"/>
    <n v="48.377100000000006"/>
  </r>
  <r>
    <n v="6414"/>
    <x v="3198"/>
    <x v="3"/>
    <x v="629"/>
    <n v="41875"/>
    <s v="Standard Class"/>
    <s v="AH-10120"/>
    <s v="Adrian Hane"/>
    <x v="2"/>
    <s v="United States"/>
    <s v="Louisville"/>
    <x v="0"/>
    <n v="40214"/>
    <x v="0"/>
    <s v="TEC-AC-10004510"/>
    <x v="2"/>
    <x v="11"/>
    <s v="Logitech Desktop MK120 Mouse and keyboard Combo"/>
    <n v="98.16"/>
    <n v="6"/>
    <n v="0"/>
    <n v="9.8159999999999954"/>
  </r>
  <r>
    <n v="6415"/>
    <x v="3199"/>
    <x v="3"/>
    <x v="468"/>
    <n v="41958"/>
    <s v="Second Class"/>
    <s v="DR-12940"/>
    <s v="Daniel Raglin"/>
    <x v="2"/>
    <s v="United States"/>
    <s v="Hollywood"/>
    <x v="2"/>
    <n v="33021"/>
    <x v="0"/>
    <s v="OFF-BI-10004099"/>
    <x v="1"/>
    <x v="8"/>
    <s v="GBC VeloBinder Strips"/>
    <n v="11.520000000000001"/>
    <n v="5"/>
    <n v="0.7"/>
    <n v="-7.6799999999999962"/>
  </r>
  <r>
    <n v="6416"/>
    <x v="3200"/>
    <x v="3"/>
    <x v="170"/>
    <n v="41873"/>
    <s v="Same Day"/>
    <s v="DL-13495"/>
    <s v="Dionis Lloyd"/>
    <x v="1"/>
    <s v="United States"/>
    <s v="Chandler"/>
    <x v="16"/>
    <n v="85224"/>
    <x v="1"/>
    <s v="OFF-PA-10003395"/>
    <x v="1"/>
    <x v="10"/>
    <s v="Xerox 1941"/>
    <n v="83.88"/>
    <n v="1"/>
    <n v="0.2"/>
    <n v="29.357999999999997"/>
  </r>
  <r>
    <n v="6417"/>
    <x v="3201"/>
    <x v="0"/>
    <x v="387"/>
    <n v="41346"/>
    <s v="Standard Class"/>
    <s v="BD-11620"/>
    <s v="Brian DeCherney"/>
    <x v="0"/>
    <s v="United States"/>
    <s v="Philadelphia"/>
    <x v="9"/>
    <n v="19120"/>
    <x v="3"/>
    <s v="TEC-PH-10002890"/>
    <x v="2"/>
    <x v="7"/>
    <s v="AT&amp;T 17929 Lendline Telephone"/>
    <n v="108.57600000000001"/>
    <n v="4"/>
    <n v="0.4"/>
    <n v="-25.334400000000002"/>
  </r>
  <r>
    <n v="6418"/>
    <x v="3201"/>
    <x v="0"/>
    <x v="387"/>
    <n v="41346"/>
    <s v="Standard Class"/>
    <s v="BD-11620"/>
    <s v="Brian DeCherney"/>
    <x v="0"/>
    <s v="United States"/>
    <s v="Philadelphia"/>
    <x v="9"/>
    <n v="19120"/>
    <x v="3"/>
    <s v="OFF-FA-10004968"/>
    <x v="1"/>
    <x v="13"/>
    <s v="Rubber Band Ball"/>
    <n v="5.9840000000000009"/>
    <n v="2"/>
    <n v="0.2"/>
    <n v="-1.3463999999999998"/>
  </r>
  <r>
    <n v="6419"/>
    <x v="3202"/>
    <x v="0"/>
    <x v="731"/>
    <n v="41584"/>
    <s v="Standard Class"/>
    <s v="HW-14935"/>
    <s v="Helen Wasserman"/>
    <x v="1"/>
    <s v="United States"/>
    <s v="Tulsa"/>
    <x v="26"/>
    <n v="74133"/>
    <x v="2"/>
    <s v="OFF-SU-10001218"/>
    <x v="1"/>
    <x v="14"/>
    <s v="Fiskars Softgrip Scissors"/>
    <n v="21.96"/>
    <n v="2"/>
    <n v="0"/>
    <n v="6.1488000000000014"/>
  </r>
  <r>
    <n v="6420"/>
    <x v="3202"/>
    <x v="0"/>
    <x v="731"/>
    <n v="41584"/>
    <s v="Standard Class"/>
    <s v="HW-14935"/>
    <s v="Helen Wasserman"/>
    <x v="1"/>
    <s v="United States"/>
    <s v="Tulsa"/>
    <x v="26"/>
    <n v="74133"/>
    <x v="2"/>
    <s v="FUR-CH-10002084"/>
    <x v="0"/>
    <x v="1"/>
    <s v="Hon Mobius Operator's Chair"/>
    <n v="368.96999999999997"/>
    <n v="3"/>
    <n v="0"/>
    <n v="81.173400000000001"/>
  </r>
  <r>
    <n v="6421"/>
    <x v="3202"/>
    <x v="0"/>
    <x v="731"/>
    <n v="41584"/>
    <s v="Standard Class"/>
    <s v="HW-14935"/>
    <s v="Helen Wasserman"/>
    <x v="1"/>
    <s v="United States"/>
    <s v="Tulsa"/>
    <x v="26"/>
    <n v="74133"/>
    <x v="2"/>
    <s v="OFF-AR-10004269"/>
    <x v="1"/>
    <x v="6"/>
    <s v="Newell 31"/>
    <n v="12.39"/>
    <n v="3"/>
    <n v="0"/>
    <n v="3.4692000000000003"/>
  </r>
  <r>
    <n v="6422"/>
    <x v="3202"/>
    <x v="0"/>
    <x v="731"/>
    <n v="41584"/>
    <s v="Standard Class"/>
    <s v="HW-14935"/>
    <s v="Helen Wasserman"/>
    <x v="1"/>
    <s v="United States"/>
    <s v="Tulsa"/>
    <x v="26"/>
    <n v="74133"/>
    <x v="2"/>
    <s v="OFF-ST-10001128"/>
    <x v="1"/>
    <x v="4"/>
    <s v="Carina Mini System Audio Rack, Model AR050B"/>
    <n v="332.94"/>
    <n v="3"/>
    <n v="0"/>
    <n v="9.9882000000000204"/>
  </r>
  <r>
    <n v="6423"/>
    <x v="3203"/>
    <x v="2"/>
    <x v="711"/>
    <n v="40756"/>
    <s v="Standard Class"/>
    <s v="JO-15145"/>
    <s v="Jack O'Briant"/>
    <x v="1"/>
    <s v="United States"/>
    <s v="Draper"/>
    <x v="7"/>
    <n v="84020"/>
    <x v="1"/>
    <s v="TEC-AC-10002006"/>
    <x v="2"/>
    <x v="11"/>
    <s v="Memorex Micro Travel Drive 16 GB"/>
    <n v="111.93"/>
    <n v="7"/>
    <n v="0"/>
    <n v="34.698299999999996"/>
  </r>
  <r>
    <n v="6424"/>
    <x v="3204"/>
    <x v="1"/>
    <x v="1040"/>
    <n v="41209"/>
    <s v="First Class"/>
    <s v="RD-19660"/>
    <s v="Robert Dilbeck"/>
    <x v="2"/>
    <s v="United States"/>
    <s v="Oakland"/>
    <x v="1"/>
    <n v="94601"/>
    <x v="1"/>
    <s v="FUR-CH-10003956"/>
    <x v="0"/>
    <x v="1"/>
    <s v="Novimex High-Tech Fabric Mesh Task Chair"/>
    <n v="454.27200000000005"/>
    <n v="8"/>
    <n v="0.2"/>
    <n v="-73.819200000000052"/>
  </r>
  <r>
    <n v="6425"/>
    <x v="3205"/>
    <x v="3"/>
    <x v="971"/>
    <n v="41876"/>
    <s v="Standard Class"/>
    <s v="DO-13645"/>
    <s v="Doug O'Connell"/>
    <x v="0"/>
    <s v="United States"/>
    <s v="Lawrence"/>
    <x v="31"/>
    <n v="1841"/>
    <x v="3"/>
    <s v="OFF-PA-10000552"/>
    <x v="1"/>
    <x v="10"/>
    <s v="Xerox 200"/>
    <n v="19.440000000000001"/>
    <n v="3"/>
    <n v="0"/>
    <n v="9.3312000000000008"/>
  </r>
  <r>
    <n v="6426"/>
    <x v="3206"/>
    <x v="0"/>
    <x v="454"/>
    <n v="41422"/>
    <s v="Standard Class"/>
    <s v="CC-12370"/>
    <s v="Christopher Conant"/>
    <x v="0"/>
    <s v="United States"/>
    <s v="Philadelphia"/>
    <x v="9"/>
    <n v="19120"/>
    <x v="3"/>
    <s v="TEC-CO-10004722"/>
    <x v="2"/>
    <x v="16"/>
    <s v="Canon imageCLASS 2200 Advanced Copier"/>
    <n v="8399.9759999999987"/>
    <n v="4"/>
    <n v="0.4"/>
    <n v="1119.996799999999"/>
  </r>
  <r>
    <n v="6427"/>
    <x v="3206"/>
    <x v="0"/>
    <x v="454"/>
    <n v="41422"/>
    <s v="Standard Class"/>
    <s v="CC-12370"/>
    <s v="Christopher Conant"/>
    <x v="0"/>
    <s v="United States"/>
    <s v="Philadelphia"/>
    <x v="9"/>
    <n v="19120"/>
    <x v="3"/>
    <s v="OFF-BI-10004308"/>
    <x v="1"/>
    <x v="8"/>
    <s v="Avery Legal 4-Ring Binder"/>
    <n v="6.2940000000000014"/>
    <n v="1"/>
    <n v="0.7"/>
    <n v="-4.1959999999999997"/>
  </r>
  <r>
    <n v="6428"/>
    <x v="3206"/>
    <x v="0"/>
    <x v="454"/>
    <n v="41422"/>
    <s v="Standard Class"/>
    <s v="CC-12370"/>
    <s v="Christopher Conant"/>
    <x v="0"/>
    <s v="United States"/>
    <s v="Philadelphia"/>
    <x v="9"/>
    <n v="19120"/>
    <x v="3"/>
    <s v="OFF-PA-10000029"/>
    <x v="1"/>
    <x v="10"/>
    <s v="Xerox 224"/>
    <n v="10.368000000000002"/>
    <n v="2"/>
    <n v="0.2"/>
    <n v="3.6288"/>
  </r>
  <r>
    <n v="6429"/>
    <x v="3206"/>
    <x v="0"/>
    <x v="454"/>
    <n v="41422"/>
    <s v="Standard Class"/>
    <s v="CC-12370"/>
    <s v="Christopher Conant"/>
    <x v="0"/>
    <s v="United States"/>
    <s v="Philadelphia"/>
    <x v="9"/>
    <n v="19120"/>
    <x v="3"/>
    <s v="TEC-PH-10004080"/>
    <x v="2"/>
    <x v="7"/>
    <s v="Avaya 5410 Digital phone"/>
    <n v="122.38199999999999"/>
    <n v="3"/>
    <n v="0.4"/>
    <n v="-24.476399999999998"/>
  </r>
  <r>
    <n v="6430"/>
    <x v="3207"/>
    <x v="2"/>
    <x v="935"/>
    <n v="40854"/>
    <s v="Standard Class"/>
    <s v="SH-20395"/>
    <s v="Shahid Hopkins"/>
    <x v="0"/>
    <s v="United States"/>
    <s v="Jacksonville"/>
    <x v="3"/>
    <n v="28540"/>
    <x v="0"/>
    <s v="OFF-ST-10001558"/>
    <x v="1"/>
    <x v="4"/>
    <s v="Acco Perma 4000 Stacking Storage Drawers"/>
    <n v="25.983999999999998"/>
    <n v="2"/>
    <n v="0.2"/>
    <n v="-1.6239999999999997"/>
  </r>
  <r>
    <n v="6431"/>
    <x v="3207"/>
    <x v="2"/>
    <x v="935"/>
    <n v="40854"/>
    <s v="Standard Class"/>
    <s v="SH-20395"/>
    <s v="Shahid Hopkins"/>
    <x v="0"/>
    <s v="United States"/>
    <s v="Jacksonville"/>
    <x v="3"/>
    <n v="28540"/>
    <x v="0"/>
    <s v="FUR-TA-10001768"/>
    <x v="0"/>
    <x v="3"/>
    <s v="Hon Racetrack Conference Tables"/>
    <n v="945.03600000000006"/>
    <n v="6"/>
    <n v="0.4"/>
    <n v="-299.26140000000009"/>
  </r>
  <r>
    <n v="6432"/>
    <x v="3207"/>
    <x v="2"/>
    <x v="935"/>
    <n v="40854"/>
    <s v="Standard Class"/>
    <s v="SH-20395"/>
    <s v="Shahid Hopkins"/>
    <x v="0"/>
    <s v="United States"/>
    <s v="Jacksonville"/>
    <x v="3"/>
    <n v="28540"/>
    <x v="0"/>
    <s v="OFF-BI-10002982"/>
    <x v="1"/>
    <x v="8"/>
    <s v="Avery Self-Adhesive Photo Pockets for Polaroid Photos"/>
    <n v="14.301000000000002"/>
    <n v="7"/>
    <n v="0.7"/>
    <n v="-10.487400000000001"/>
  </r>
  <r>
    <n v="6433"/>
    <x v="3207"/>
    <x v="2"/>
    <x v="935"/>
    <n v="40854"/>
    <s v="Standard Class"/>
    <s v="SH-20395"/>
    <s v="Shahid Hopkins"/>
    <x v="0"/>
    <s v="United States"/>
    <s v="Jacksonville"/>
    <x v="3"/>
    <n v="28540"/>
    <x v="0"/>
    <s v="FUR-FU-10001468"/>
    <x v="0"/>
    <x v="5"/>
    <s v="Tenex Antistatic Computer Chair Mats"/>
    <n v="410.35199999999998"/>
    <n v="3"/>
    <n v="0.2"/>
    <n v="-51.29400000000004"/>
  </r>
  <r>
    <n v="6434"/>
    <x v="3208"/>
    <x v="1"/>
    <x v="1110"/>
    <n v="41003"/>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n v="41003"/>
    <s v="Standard Class"/>
    <s v="FC-14335"/>
    <s v="Fred Chung"/>
    <x v="1"/>
    <s v="United States"/>
    <s v="Chicago"/>
    <x v="10"/>
    <n v="60610"/>
    <x v="2"/>
    <s v="TEC-PH-10002890"/>
    <x v="2"/>
    <x v="7"/>
    <s v="AT&amp;T 17929 Lendline Telephone"/>
    <n v="180.96"/>
    <n v="5"/>
    <n v="0.2"/>
    <n v="13.571999999999996"/>
  </r>
  <r>
    <n v="6436"/>
    <x v="3209"/>
    <x v="3"/>
    <x v="837"/>
    <n v="41789"/>
    <s v="First Class"/>
    <s v="JG-15160"/>
    <s v="James Galang"/>
    <x v="0"/>
    <s v="United States"/>
    <s v="Pocatello"/>
    <x v="45"/>
    <n v="83201"/>
    <x v="1"/>
    <s v="FUR-FU-10004963"/>
    <x v="0"/>
    <x v="5"/>
    <s v="Eldon 400 Class Desk Accessories, Black Carbon"/>
    <n v="35"/>
    <n v="4"/>
    <n v="0"/>
    <n v="14.700000000000003"/>
  </r>
  <r>
    <n v="6437"/>
    <x v="3209"/>
    <x v="3"/>
    <x v="837"/>
    <n v="41789"/>
    <s v="First Class"/>
    <s v="JG-15160"/>
    <s v="James Galang"/>
    <x v="0"/>
    <s v="United States"/>
    <s v="Pocatello"/>
    <x v="45"/>
    <n v="83201"/>
    <x v="1"/>
    <s v="OFF-ST-10000025"/>
    <x v="1"/>
    <x v="4"/>
    <s v="Fellowes Stor/Drawer Steel Plus Storage Drawers"/>
    <n v="477.15000000000003"/>
    <n v="5"/>
    <n v="0"/>
    <n v="28.628999999999962"/>
  </r>
  <r>
    <n v="6438"/>
    <x v="3209"/>
    <x v="3"/>
    <x v="837"/>
    <n v="41789"/>
    <s v="First Class"/>
    <s v="JG-15160"/>
    <s v="James Galang"/>
    <x v="0"/>
    <s v="United States"/>
    <s v="Pocatello"/>
    <x v="45"/>
    <n v="83201"/>
    <x v="1"/>
    <s v="TEC-PH-10004389"/>
    <x v="2"/>
    <x v="7"/>
    <s v="Nokia Lumia 925"/>
    <n v="302.37599999999998"/>
    <n v="3"/>
    <n v="0.2"/>
    <n v="22.678200000000018"/>
  </r>
  <r>
    <n v="6439"/>
    <x v="3210"/>
    <x v="3"/>
    <x v="817"/>
    <n v="41993"/>
    <s v="Standard Class"/>
    <s v="LC-16885"/>
    <s v="Lena Creighton"/>
    <x v="0"/>
    <s v="United States"/>
    <s v="Plano"/>
    <x v="5"/>
    <n v="75023"/>
    <x v="2"/>
    <s v="FUR-TA-10000577"/>
    <x v="0"/>
    <x v="3"/>
    <s v="Bretford CR4500 Series Slim Rectangular Table"/>
    <n v="974.98799999999983"/>
    <n v="4"/>
    <n v="0.3"/>
    <n v="-97.49879999999996"/>
  </r>
  <r>
    <n v="6440"/>
    <x v="3211"/>
    <x v="2"/>
    <x v="777"/>
    <n v="40822"/>
    <s v="First Class"/>
    <s v="CC-12220"/>
    <s v="Chris Cortes"/>
    <x v="0"/>
    <s v="United States"/>
    <s v="New York City"/>
    <x v="15"/>
    <n v="10024"/>
    <x v="3"/>
    <s v="FUR-CH-10003298"/>
    <x v="0"/>
    <x v="1"/>
    <s v="Office Star - Contemporary Task Swivel chair with Loop Arms, Charcoal"/>
    <n v="589.41"/>
    <n v="5"/>
    <n v="0.1"/>
    <n v="-6.5490000000000492"/>
  </r>
  <r>
    <n v="6441"/>
    <x v="3212"/>
    <x v="0"/>
    <x v="63"/>
    <n v="41568"/>
    <s v="Standard Class"/>
    <s v="BW-11110"/>
    <s v="Bart Watters"/>
    <x v="1"/>
    <s v="United States"/>
    <s v="New York City"/>
    <x v="15"/>
    <n v="10024"/>
    <x v="3"/>
    <s v="OFF-AR-10001860"/>
    <x v="1"/>
    <x v="6"/>
    <s v="BIC Liqua Brite Liner"/>
    <n v="34.700000000000003"/>
    <n v="5"/>
    <n v="0"/>
    <n v="12.492000000000001"/>
  </r>
  <r>
    <n v="6442"/>
    <x v="3212"/>
    <x v="0"/>
    <x v="63"/>
    <n v="41568"/>
    <s v="Standard Class"/>
    <s v="BW-11110"/>
    <s v="Bart Watters"/>
    <x v="1"/>
    <s v="United States"/>
    <s v="New York City"/>
    <x v="15"/>
    <n v="10024"/>
    <x v="3"/>
    <s v="OFF-ST-10003123"/>
    <x v="1"/>
    <x v="4"/>
    <s v="Fellowes Bases and Tops For Staxonsteel/High-Stak Systems"/>
    <n v="99.87"/>
    <n v="3"/>
    <n v="0"/>
    <n v="23.968799999999998"/>
  </r>
  <r>
    <n v="6443"/>
    <x v="3212"/>
    <x v="0"/>
    <x v="63"/>
    <n v="41568"/>
    <s v="Standard Class"/>
    <s v="BW-11110"/>
    <s v="Bart Watters"/>
    <x v="1"/>
    <s v="United States"/>
    <s v="New York City"/>
    <x v="15"/>
    <n v="10024"/>
    <x v="3"/>
    <s v="OFF-PA-10001295"/>
    <x v="1"/>
    <x v="10"/>
    <s v="Computer Printout Paper with Letter-Trim Perforations"/>
    <n v="37.94"/>
    <n v="2"/>
    <n v="0"/>
    <n v="18.211199999999998"/>
  </r>
  <r>
    <n v="6444"/>
    <x v="3212"/>
    <x v="0"/>
    <x v="63"/>
    <n v="41568"/>
    <s v="Standard Class"/>
    <s v="BW-11110"/>
    <s v="Bart Watters"/>
    <x v="1"/>
    <s v="United States"/>
    <s v="New York City"/>
    <x v="15"/>
    <n v="10024"/>
    <x v="3"/>
    <s v="OFF-LA-10000407"/>
    <x v="1"/>
    <x v="2"/>
    <s v="Avery White Multi-Purpose Labels"/>
    <n v="24.900000000000002"/>
    <n v="5"/>
    <n v="0"/>
    <n v="11.454000000000001"/>
  </r>
  <r>
    <n v="6445"/>
    <x v="3212"/>
    <x v="0"/>
    <x v="63"/>
    <n v="41568"/>
    <s v="Standard Class"/>
    <s v="BW-11110"/>
    <s v="Bart Watters"/>
    <x v="1"/>
    <s v="United States"/>
    <s v="New York City"/>
    <x v="15"/>
    <n v="10024"/>
    <x v="3"/>
    <s v="FUR-FU-10003535"/>
    <x v="0"/>
    <x v="5"/>
    <s v="Howard Miller Distant Time Traveler Alarm Clock"/>
    <n v="82.26"/>
    <n v="3"/>
    <n v="0"/>
    <n v="33.726600000000005"/>
  </r>
  <r>
    <n v="6446"/>
    <x v="3213"/>
    <x v="1"/>
    <x v="616"/>
    <n v="40978"/>
    <s v="Standard Class"/>
    <s v="JJ-15445"/>
    <s v="Jennifer Jackson"/>
    <x v="0"/>
    <s v="United States"/>
    <s v="Chicago"/>
    <x v="10"/>
    <n v="60623"/>
    <x v="2"/>
    <s v="OFF-FA-10000611"/>
    <x v="1"/>
    <x v="13"/>
    <s v="Binder Clips by OIC"/>
    <n v="7.1039999999999992"/>
    <n v="6"/>
    <n v="0.2"/>
    <n v="2.4863999999999997"/>
  </r>
  <r>
    <n v="6447"/>
    <x v="3214"/>
    <x v="3"/>
    <x v="168"/>
    <n v="41705"/>
    <s v="Second Class"/>
    <s v="TT-21460"/>
    <s v="Tonja Turnell"/>
    <x v="2"/>
    <s v="United States"/>
    <s v="Houston"/>
    <x v="5"/>
    <n v="77095"/>
    <x v="2"/>
    <s v="FUR-FU-10004848"/>
    <x v="0"/>
    <x v="5"/>
    <s v="Howard Miller 13-3/4&quot; Diameter Brushed Chrome Round Wall Clock"/>
    <n v="103.50000000000001"/>
    <n v="5"/>
    <n v="0.6"/>
    <n v="-77.625"/>
  </r>
  <r>
    <n v="6448"/>
    <x v="3214"/>
    <x v="3"/>
    <x v="168"/>
    <n v="41705"/>
    <s v="Second Class"/>
    <s v="TT-21460"/>
    <s v="Tonja Turnell"/>
    <x v="2"/>
    <s v="United States"/>
    <s v="Houston"/>
    <x v="5"/>
    <n v="77095"/>
    <x v="2"/>
    <s v="OFF-LA-10002381"/>
    <x v="1"/>
    <x v="2"/>
    <s v="Avery 497"/>
    <n v="2.4640000000000004"/>
    <n v="1"/>
    <n v="0.2"/>
    <n v="0.86239999999999983"/>
  </r>
  <r>
    <n v="6449"/>
    <x v="3214"/>
    <x v="3"/>
    <x v="168"/>
    <n v="41705"/>
    <s v="Second Class"/>
    <s v="TT-21460"/>
    <s v="Tonja Turnell"/>
    <x v="2"/>
    <s v="United States"/>
    <s v="Houston"/>
    <x v="5"/>
    <n v="77095"/>
    <x v="2"/>
    <s v="OFF-ST-10000918"/>
    <x v="1"/>
    <x v="4"/>
    <s v="Crate-A-Files"/>
    <n v="8.7200000000000006"/>
    <n v="1"/>
    <n v="0.2"/>
    <n v="0.65399999999999947"/>
  </r>
  <r>
    <n v="6450"/>
    <x v="3215"/>
    <x v="1"/>
    <x v="12"/>
    <n v="41181"/>
    <s v="Standard Class"/>
    <s v="EH-13990"/>
    <s v="Erica Hackney"/>
    <x v="0"/>
    <s v="United States"/>
    <s v="Meriden"/>
    <x v="29"/>
    <n v="6450"/>
    <x v="3"/>
    <s v="OFF-BI-10000822"/>
    <x v="1"/>
    <x v="8"/>
    <s v="Acco PRESSTEX Data Binder with Storage Hooks, Light Blue, 9 1/2&quot; X 11&quot;"/>
    <n v="10.76"/>
    <n v="2"/>
    <n v="0"/>
    <n v="5.1647999999999996"/>
  </r>
  <r>
    <n v="6451"/>
    <x v="3215"/>
    <x v="1"/>
    <x v="12"/>
    <n v="41181"/>
    <s v="Standard Class"/>
    <s v="EH-13990"/>
    <s v="Erica Hackney"/>
    <x v="0"/>
    <s v="United States"/>
    <s v="Meriden"/>
    <x v="29"/>
    <n v="6450"/>
    <x v="3"/>
    <s v="OFF-PA-10002222"/>
    <x v="1"/>
    <x v="10"/>
    <s v="Xerox Color Copier Paper, 11&quot; x 17&quot;, Ream"/>
    <n v="45.68"/>
    <n v="2"/>
    <n v="0"/>
    <n v="21.012799999999999"/>
  </r>
  <r>
    <n v="6452"/>
    <x v="3215"/>
    <x v="1"/>
    <x v="12"/>
    <n v="41181"/>
    <s v="Standard Class"/>
    <s v="EH-13990"/>
    <s v="Erica Hackney"/>
    <x v="0"/>
    <s v="United States"/>
    <s v="Meriden"/>
    <x v="29"/>
    <n v="6450"/>
    <x v="3"/>
    <s v="OFF-AR-10004930"/>
    <x v="1"/>
    <x v="6"/>
    <s v="Turquoise Lead Holder with Pocket Clip"/>
    <n v="6.7"/>
    <n v="1"/>
    <n v="0"/>
    <n v="2.2109999999999994"/>
  </r>
  <r>
    <n v="6453"/>
    <x v="3216"/>
    <x v="1"/>
    <x v="546"/>
    <n v="41266"/>
    <s v="Second Class"/>
    <s v="PR-18880"/>
    <s v="Patrick Ryan"/>
    <x v="0"/>
    <s v="United States"/>
    <s v="Glenview"/>
    <x v="10"/>
    <n v="60025"/>
    <x v="2"/>
    <s v="TEC-PH-10001750"/>
    <x v="2"/>
    <x v="7"/>
    <s v="Samsung Rugby III"/>
    <n v="158.376"/>
    <n v="3"/>
    <n v="0.2"/>
    <n v="13.857900000000008"/>
  </r>
  <r>
    <n v="6454"/>
    <x v="3217"/>
    <x v="1"/>
    <x v="1049"/>
    <n v="41195"/>
    <s v="Standard Class"/>
    <s v="BT-11680"/>
    <s v="Brian Thompson"/>
    <x v="0"/>
    <s v="United States"/>
    <s v="Houston"/>
    <x v="5"/>
    <n v="77036"/>
    <x v="2"/>
    <s v="OFF-AR-10000657"/>
    <x v="1"/>
    <x v="6"/>
    <s v="Binney &amp; Smith inkTank Desk Highlighter, Chisel Tip, Yellow, 12/Box"/>
    <n v="3.44"/>
    <n v="2"/>
    <n v="0.2"/>
    <n v="0.55899999999999961"/>
  </r>
  <r>
    <n v="6455"/>
    <x v="3218"/>
    <x v="3"/>
    <x v="689"/>
    <n v="41855"/>
    <s v="First Class"/>
    <s v="EC-14050"/>
    <s v="Erin Creighton"/>
    <x v="0"/>
    <s v="United States"/>
    <s v="San Francisco"/>
    <x v="1"/>
    <n v="94110"/>
    <x v="1"/>
    <s v="OFF-ST-10003442"/>
    <x v="1"/>
    <x v="4"/>
    <s v="Eldon Portable Mobile Manager"/>
    <n v="56.56"/>
    <n v="2"/>
    <n v="0"/>
    <n v="15.2712"/>
  </r>
  <r>
    <n v="6456"/>
    <x v="3218"/>
    <x v="3"/>
    <x v="689"/>
    <n v="41855"/>
    <s v="First Class"/>
    <s v="EC-14050"/>
    <s v="Erin Creighton"/>
    <x v="0"/>
    <s v="United States"/>
    <s v="San Francisco"/>
    <x v="1"/>
    <n v="94110"/>
    <x v="1"/>
    <s v="FUR-FU-10003142"/>
    <x v="0"/>
    <x v="5"/>
    <s v="Master Big Foot Doorstop, Beige"/>
    <n v="36.96"/>
    <n v="7"/>
    <n v="0"/>
    <n v="11.457599999999998"/>
  </r>
  <r>
    <n v="6457"/>
    <x v="3219"/>
    <x v="2"/>
    <x v="79"/>
    <n v="40766"/>
    <s v="Standard Class"/>
    <s v="SP-20650"/>
    <s v="Stephanie Phelps"/>
    <x v="1"/>
    <s v="United States"/>
    <s v="New York City"/>
    <x v="15"/>
    <n v="10009"/>
    <x v="3"/>
    <s v="TEC-PH-10002468"/>
    <x v="2"/>
    <x v="7"/>
    <s v="Plantronics CS 50-USB - headset - Convertible, Monaural"/>
    <n v="135.99"/>
    <n v="1"/>
    <n v="0"/>
    <n v="36.717300000000009"/>
  </r>
  <r>
    <n v="6458"/>
    <x v="3219"/>
    <x v="2"/>
    <x v="79"/>
    <n v="4076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n v="41777"/>
    <s v="First Class"/>
    <s v="AJ-10780"/>
    <s v="Anthony Jacobs"/>
    <x v="1"/>
    <s v="United States"/>
    <s v="Baltimore"/>
    <x v="39"/>
    <n v="21215"/>
    <x v="3"/>
    <s v="OFF-AR-10001919"/>
    <x v="1"/>
    <x v="6"/>
    <s v="OIC #2 Pencils, Medium Soft"/>
    <n v="3.76"/>
    <n v="2"/>
    <n v="0"/>
    <n v="1.0903999999999998"/>
  </r>
  <r>
    <n v="6460"/>
    <x v="3220"/>
    <x v="3"/>
    <x v="304"/>
    <n v="41777"/>
    <s v="First Class"/>
    <s v="AJ-10780"/>
    <s v="Anthony Jacobs"/>
    <x v="1"/>
    <s v="United States"/>
    <s v="Baltimore"/>
    <x v="39"/>
    <n v="21215"/>
    <x v="3"/>
    <s v="OFF-AR-10003045"/>
    <x v="1"/>
    <x v="6"/>
    <s v="Prang Colored Pencils"/>
    <n v="14.7"/>
    <n v="5"/>
    <n v="0"/>
    <n v="6.6150000000000002"/>
  </r>
  <r>
    <n v="6461"/>
    <x v="3220"/>
    <x v="3"/>
    <x v="304"/>
    <n v="41777"/>
    <s v="First Class"/>
    <s v="AJ-10780"/>
    <s v="Anthony Jacobs"/>
    <x v="1"/>
    <s v="United States"/>
    <s v="Baltimore"/>
    <x v="39"/>
    <n v="21215"/>
    <x v="3"/>
    <s v="OFF-AR-10003338"/>
    <x v="1"/>
    <x v="6"/>
    <s v="Eberhard Faber 3 1/2&quot; Golf Pencils"/>
    <n v="37.200000000000003"/>
    <n v="5"/>
    <n v="0"/>
    <n v="9.3000000000000007"/>
  </r>
  <r>
    <n v="6462"/>
    <x v="3220"/>
    <x v="3"/>
    <x v="304"/>
    <n v="41777"/>
    <s v="First Class"/>
    <s v="AJ-10780"/>
    <s v="Anthony Jacobs"/>
    <x v="1"/>
    <s v="United States"/>
    <s v="Baltimore"/>
    <x v="39"/>
    <n v="21215"/>
    <x v="3"/>
    <s v="TEC-AC-10003280"/>
    <x v="2"/>
    <x v="11"/>
    <s v="Belkin F8E887 USB Wired Ergonomic Keyboard"/>
    <n v="89.97"/>
    <n v="3"/>
    <n v="0"/>
    <n v="18.893699999999995"/>
  </r>
  <r>
    <n v="6463"/>
    <x v="3220"/>
    <x v="3"/>
    <x v="304"/>
    <n v="41777"/>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n v="41777"/>
    <s v="First Class"/>
    <s v="AJ-10780"/>
    <s v="Anthony Jacobs"/>
    <x v="1"/>
    <s v="United States"/>
    <s v="Baltimore"/>
    <x v="39"/>
    <n v="21215"/>
    <x v="3"/>
    <s v="OFF-LA-10004544"/>
    <x v="1"/>
    <x v="2"/>
    <s v="Avery 505"/>
    <n v="74"/>
    <n v="5"/>
    <n v="0"/>
    <n v="37"/>
  </r>
  <r>
    <n v="6465"/>
    <x v="3221"/>
    <x v="0"/>
    <x v="897"/>
    <n v="41546"/>
    <s v="Standard Class"/>
    <s v="AS-10630"/>
    <s v="Ann Steele"/>
    <x v="2"/>
    <s v="United States"/>
    <s v="Louisville"/>
    <x v="0"/>
    <n v="40214"/>
    <x v="0"/>
    <s v="FUR-FU-10004586"/>
    <x v="0"/>
    <x v="5"/>
    <s v="G.E. Longer-Life Indoor Recessed Floodlight Bulbs"/>
    <n v="13.28"/>
    <n v="2"/>
    <n v="0"/>
    <n v="6.3743999999999996"/>
  </r>
  <r>
    <n v="6466"/>
    <x v="3222"/>
    <x v="1"/>
    <x v="50"/>
    <n v="41230"/>
    <s v="Standard Class"/>
    <s v="AA-10375"/>
    <s v="Allen Armold"/>
    <x v="0"/>
    <s v="United States"/>
    <s v="Lebanon"/>
    <x v="18"/>
    <n v="37087"/>
    <x v="0"/>
    <s v="OFF-ST-10003572"/>
    <x v="1"/>
    <x v="4"/>
    <s v="Portfile Personal File Boxes"/>
    <n v="84.960000000000008"/>
    <n v="6"/>
    <n v="0.2"/>
    <n v="6.3719999999999999"/>
  </r>
  <r>
    <n v="6467"/>
    <x v="3223"/>
    <x v="3"/>
    <x v="1053"/>
    <n v="41785"/>
    <s v="Second Class"/>
    <s v="EH-13945"/>
    <s v="Eric Hoffmann"/>
    <x v="0"/>
    <s v="United States"/>
    <s v="Los Angeles"/>
    <x v="1"/>
    <n v="90008"/>
    <x v="1"/>
    <s v="TEC-AC-10002331"/>
    <x v="2"/>
    <x v="11"/>
    <s v="Maxell 74 Minute CDR, 10/Pack"/>
    <n v="68.459999999999994"/>
    <n v="7"/>
    <n v="0"/>
    <n v="25.330199999999998"/>
  </r>
  <r>
    <n v="6468"/>
    <x v="3224"/>
    <x v="0"/>
    <x v="499"/>
    <n v="41617"/>
    <s v="Standard Class"/>
    <s v="DB-13270"/>
    <s v="Deborah Brumfield"/>
    <x v="2"/>
    <s v="United States"/>
    <s v="Providence"/>
    <x v="34"/>
    <n v="2908"/>
    <x v="3"/>
    <s v="OFF-ST-10000142"/>
    <x v="1"/>
    <x v="4"/>
    <s v="Deluxe Rollaway Locking File with Drawer"/>
    <n v="2079.4"/>
    <n v="5"/>
    <n v="0"/>
    <n v="582.23199999999997"/>
  </r>
  <r>
    <n v="6469"/>
    <x v="3224"/>
    <x v="0"/>
    <x v="499"/>
    <n v="41617"/>
    <s v="Standard Class"/>
    <s v="DB-13270"/>
    <s v="Deborah Brumfield"/>
    <x v="2"/>
    <s v="United States"/>
    <s v="Providence"/>
    <x v="34"/>
    <n v="2908"/>
    <x v="3"/>
    <s v="TEC-PH-10000441"/>
    <x v="2"/>
    <x v="7"/>
    <s v="VTech DS6151"/>
    <n v="629.94999999999993"/>
    <n v="5"/>
    <n v="0"/>
    <n v="176.38600000000002"/>
  </r>
  <r>
    <n v="6470"/>
    <x v="3224"/>
    <x v="0"/>
    <x v="499"/>
    <n v="41617"/>
    <s v="Standard Class"/>
    <s v="DB-13270"/>
    <s v="Deborah Brumfield"/>
    <x v="2"/>
    <s v="United States"/>
    <s v="Providence"/>
    <x v="34"/>
    <n v="2908"/>
    <x v="3"/>
    <s v="FUR-FU-10004864"/>
    <x v="0"/>
    <x v="5"/>
    <s v="Eldon 500 Class Desk Accessories"/>
    <n v="72.42"/>
    <n v="6"/>
    <n v="0"/>
    <n v="23.898600000000002"/>
  </r>
  <r>
    <n v="6471"/>
    <x v="3225"/>
    <x v="1"/>
    <x v="1111"/>
    <n v="41154"/>
    <s v="Standard Class"/>
    <s v="CC-12100"/>
    <s v="Chad Cunningham"/>
    <x v="2"/>
    <s v="United States"/>
    <s v="Detroit"/>
    <x v="12"/>
    <n v="48234"/>
    <x v="2"/>
    <s v="TEC-PH-10001750"/>
    <x v="2"/>
    <x v="7"/>
    <s v="Samsung Rugby III"/>
    <n v="131.97999999999999"/>
    <n v="2"/>
    <n v="0"/>
    <n v="35.634600000000006"/>
  </r>
  <r>
    <n v="6472"/>
    <x v="3225"/>
    <x v="1"/>
    <x v="1111"/>
    <n v="41154"/>
    <s v="Standard Class"/>
    <s v="CC-12100"/>
    <s v="Chad Cunningham"/>
    <x v="2"/>
    <s v="United States"/>
    <s v="Detroit"/>
    <x v="12"/>
    <n v="48234"/>
    <x v="2"/>
    <s v="TEC-AC-10004510"/>
    <x v="2"/>
    <x v="11"/>
    <s v="Logitech Desktop MK120 Mouse and keyboard Combo"/>
    <n v="114.52"/>
    <n v="7"/>
    <n v="0"/>
    <n v="11.451999999999995"/>
  </r>
  <r>
    <n v="6473"/>
    <x v="3226"/>
    <x v="2"/>
    <x v="571"/>
    <n v="40704"/>
    <s v="Standard Class"/>
    <s v="VT-21700"/>
    <s v="Valerie Takahito"/>
    <x v="2"/>
    <s v="United States"/>
    <s v="Houston"/>
    <x v="5"/>
    <n v="77070"/>
    <x v="2"/>
    <s v="OFF-LA-10001074"/>
    <x v="1"/>
    <x v="2"/>
    <s v="Round Specialty Laser Printer Labels"/>
    <n v="100.24000000000001"/>
    <n v="10"/>
    <n v="0.2"/>
    <n v="33.830999999999989"/>
  </r>
  <r>
    <n v="6474"/>
    <x v="3227"/>
    <x v="0"/>
    <x v="196"/>
    <n v="41354"/>
    <s v="Second Class"/>
    <s v="DB-13060"/>
    <s v="Dave Brooks"/>
    <x v="0"/>
    <s v="United States"/>
    <s v="Columbia"/>
    <x v="18"/>
    <n v="38401"/>
    <x v="0"/>
    <s v="OFF-AP-10003590"/>
    <x v="1"/>
    <x v="9"/>
    <s v="Hoover WindTunnel Plus Canister Vacuum"/>
    <n v="871.80000000000007"/>
    <n v="3"/>
    <n v="0.2"/>
    <n v="87.180000000000092"/>
  </r>
  <r>
    <n v="6475"/>
    <x v="3228"/>
    <x v="2"/>
    <x v="1112"/>
    <n v="40559"/>
    <s v="First Class"/>
    <s v="BS-11590"/>
    <s v="Brendan Sweed"/>
    <x v="1"/>
    <s v="United States"/>
    <s v="Philadelphia"/>
    <x v="9"/>
    <n v="19140"/>
    <x v="3"/>
    <s v="FUR-BO-10003433"/>
    <x v="0"/>
    <x v="0"/>
    <s v="Sauder Cornerstone Collection Library"/>
    <n v="61.96"/>
    <n v="4"/>
    <n v="0.5"/>
    <n v="-53.285600000000009"/>
  </r>
  <r>
    <n v="6476"/>
    <x v="3229"/>
    <x v="3"/>
    <x v="95"/>
    <n v="41801"/>
    <s v="Standard Class"/>
    <s v="NR-18550"/>
    <s v="Nick Radford"/>
    <x v="0"/>
    <s v="United States"/>
    <s v="Pembroke Pines"/>
    <x v="2"/>
    <n v="33024"/>
    <x v="0"/>
    <s v="OFF-BI-10002432"/>
    <x v="1"/>
    <x v="8"/>
    <s v="Wilson Jones Standard D-Ring Binders"/>
    <n v="4.5540000000000003"/>
    <n v="3"/>
    <n v="0.7"/>
    <n v="-3.4913999999999987"/>
  </r>
  <r>
    <n v="6477"/>
    <x v="3229"/>
    <x v="3"/>
    <x v="95"/>
    <n v="41801"/>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n v="41801"/>
    <s v="Standard Class"/>
    <s v="NR-18550"/>
    <s v="Nick Radford"/>
    <x v="0"/>
    <s v="United States"/>
    <s v="Pembroke Pines"/>
    <x v="2"/>
    <n v="33024"/>
    <x v="0"/>
    <s v="TEC-AC-10003832"/>
    <x v="2"/>
    <x v="11"/>
    <s v="Logitech P710e Mobile Speakerphone"/>
    <n v="205.99200000000002"/>
    <n v="1"/>
    <n v="0.2"/>
    <n v="-2.5749000000000279"/>
  </r>
  <r>
    <n v="6479"/>
    <x v="3229"/>
    <x v="3"/>
    <x v="95"/>
    <n v="41801"/>
    <s v="Standard Class"/>
    <s v="NR-18550"/>
    <s v="Nick Radford"/>
    <x v="0"/>
    <s v="United States"/>
    <s v="Pembroke Pines"/>
    <x v="2"/>
    <n v="33024"/>
    <x v="0"/>
    <s v="OFF-PA-10000809"/>
    <x v="1"/>
    <x v="10"/>
    <s v="Xerox 206"/>
    <n v="15.552000000000003"/>
    <n v="3"/>
    <n v="0.2"/>
    <n v="5.4432"/>
  </r>
  <r>
    <n v="6480"/>
    <x v="3229"/>
    <x v="3"/>
    <x v="95"/>
    <n v="41801"/>
    <s v="Standard Class"/>
    <s v="NR-18550"/>
    <s v="Nick Radford"/>
    <x v="0"/>
    <s v="United States"/>
    <s v="Pembroke Pines"/>
    <x v="2"/>
    <n v="33024"/>
    <x v="0"/>
    <s v="TEC-PH-10000441"/>
    <x v="2"/>
    <x v="7"/>
    <s v="VTech DS6151"/>
    <n v="503.96000000000004"/>
    <n v="5"/>
    <n v="0.2"/>
    <n v="50.396000000000015"/>
  </r>
  <r>
    <n v="6481"/>
    <x v="3229"/>
    <x v="3"/>
    <x v="95"/>
    <n v="41801"/>
    <s v="Standard Class"/>
    <s v="NR-18550"/>
    <s v="Nick Radford"/>
    <x v="0"/>
    <s v="United States"/>
    <s v="Pembroke Pines"/>
    <x v="2"/>
    <n v="33024"/>
    <x v="0"/>
    <s v="OFF-AP-10002287"/>
    <x v="1"/>
    <x v="9"/>
    <s v="Eureka Sanitaire  Multi-Pro Heavy-Duty Upright, Disposable Bags"/>
    <n v="24.472000000000001"/>
    <n v="7"/>
    <n v="0.2"/>
    <n v="1.8353999999999999"/>
  </r>
  <r>
    <n v="6482"/>
    <x v="3229"/>
    <x v="3"/>
    <x v="95"/>
    <n v="41801"/>
    <s v="Standard Class"/>
    <s v="NR-18550"/>
    <s v="Nick Radford"/>
    <x v="0"/>
    <s v="United States"/>
    <s v="Pembroke Pines"/>
    <x v="2"/>
    <n v="33024"/>
    <x v="0"/>
    <s v="FUR-BO-10002824"/>
    <x v="0"/>
    <x v="0"/>
    <s v="Bush Mission Pointe Library"/>
    <n v="241.56799999999998"/>
    <n v="2"/>
    <n v="0.2"/>
    <n v="0"/>
  </r>
  <r>
    <n v="6483"/>
    <x v="3229"/>
    <x v="3"/>
    <x v="95"/>
    <n v="41801"/>
    <s v="Standard Class"/>
    <s v="NR-18550"/>
    <s v="Nick Radford"/>
    <x v="0"/>
    <s v="United States"/>
    <s v="Pembroke Pines"/>
    <x v="2"/>
    <n v="33024"/>
    <x v="0"/>
    <s v="TEC-AC-10002942"/>
    <x v="2"/>
    <x v="11"/>
    <s v="WD My Passport Ultra 1TB Portable External Hard Drive"/>
    <n v="110.4"/>
    <n v="2"/>
    <n v="0.2"/>
    <n v="-4.1400000000000077"/>
  </r>
  <r>
    <n v="6484"/>
    <x v="3230"/>
    <x v="3"/>
    <x v="95"/>
    <n v="418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n v="41800"/>
    <s v="Standard Class"/>
    <s v="KN-16390"/>
    <s v="Katherine Nockton"/>
    <x v="1"/>
    <s v="United States"/>
    <s v="New York City"/>
    <x v="15"/>
    <n v="10011"/>
    <x v="3"/>
    <s v="TEC-MA-10003173"/>
    <x v="2"/>
    <x v="15"/>
    <s v="Hewlett-Packard 300S Scientific Calculator"/>
    <n v="78.66"/>
    <n v="6"/>
    <n v="0"/>
    <n v="36.183599999999991"/>
  </r>
  <r>
    <n v="6486"/>
    <x v="3230"/>
    <x v="3"/>
    <x v="95"/>
    <n v="41800"/>
    <s v="Standard Class"/>
    <s v="KN-16390"/>
    <s v="Katherine Nockton"/>
    <x v="1"/>
    <s v="United States"/>
    <s v="New York City"/>
    <x v="15"/>
    <n v="10011"/>
    <x v="3"/>
    <s v="OFF-PA-10004156"/>
    <x v="1"/>
    <x v="10"/>
    <s v="Xerox 188"/>
    <n v="45.36"/>
    <n v="4"/>
    <n v="0"/>
    <n v="22.226399999999998"/>
  </r>
  <r>
    <n v="6487"/>
    <x v="3231"/>
    <x v="1"/>
    <x v="1113"/>
    <n v="40994"/>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n v="40994"/>
    <s v="Standard Class"/>
    <s v="JW-16075"/>
    <s v="Julia West"/>
    <x v="0"/>
    <s v="United States"/>
    <s v="Jacksonville"/>
    <x v="3"/>
    <n v="28540"/>
    <x v="0"/>
    <s v="OFF-BI-10000948"/>
    <x v="1"/>
    <x v="8"/>
    <s v="GBC Laser Imprintable Binding System Covers, Desert Sand"/>
    <n v="12.843000000000002"/>
    <n v="3"/>
    <n v="0.7"/>
    <n v="-9.8462999999999994"/>
  </r>
  <r>
    <n v="6489"/>
    <x v="3231"/>
    <x v="1"/>
    <x v="1113"/>
    <n v="40994"/>
    <s v="Standard Class"/>
    <s v="JW-16075"/>
    <s v="Julia West"/>
    <x v="0"/>
    <s v="United States"/>
    <s v="Jacksonville"/>
    <x v="3"/>
    <n v="28540"/>
    <x v="0"/>
    <s v="OFF-PA-10002254"/>
    <x v="1"/>
    <x v="10"/>
    <s v="Xerox 1883"/>
    <n v="295.45600000000002"/>
    <n v="14"/>
    <n v="0.2"/>
    <n v="96.023199999999974"/>
  </r>
  <r>
    <n v="6490"/>
    <x v="3232"/>
    <x v="3"/>
    <x v="20"/>
    <n v="41907"/>
    <s v="Standard Class"/>
    <s v="JM-15535"/>
    <s v="Jessica Myrick"/>
    <x v="0"/>
    <s v="United States"/>
    <s v="New York City"/>
    <x v="15"/>
    <n v="10011"/>
    <x v="3"/>
    <s v="OFF-PA-10004782"/>
    <x v="1"/>
    <x v="10"/>
    <s v="Xerox 228"/>
    <n v="32.400000000000006"/>
    <n v="5"/>
    <n v="0"/>
    <n v="15.552000000000001"/>
  </r>
  <r>
    <n v="6491"/>
    <x v="3233"/>
    <x v="2"/>
    <x v="1114"/>
    <n v="40805"/>
    <s v="Standard Class"/>
    <s v="MF-18250"/>
    <s v="Monica Federle"/>
    <x v="1"/>
    <s v="United States"/>
    <s v="Philadelphia"/>
    <x v="9"/>
    <n v="19120"/>
    <x v="3"/>
    <s v="FUR-FU-10000222"/>
    <x v="0"/>
    <x v="5"/>
    <s v="Seth Thomas 16&quot; Steel Case Clock"/>
    <n v="103.93599999999999"/>
    <n v="4"/>
    <n v="0.2"/>
    <n v="16.889599999999998"/>
  </r>
  <r>
    <n v="6492"/>
    <x v="3234"/>
    <x v="0"/>
    <x v="73"/>
    <n v="41604"/>
    <s v="Standard Class"/>
    <s v="FA-14230"/>
    <s v="Frank Atkinson"/>
    <x v="1"/>
    <s v="United States"/>
    <s v="Orlando"/>
    <x v="2"/>
    <n v="32839"/>
    <x v="0"/>
    <s v="FUR-BO-10004695"/>
    <x v="0"/>
    <x v="0"/>
    <s v="O'Sullivan 2-Door Barrister Bookcase in Odessa Pine"/>
    <n v="289.56799999999998"/>
    <n v="2"/>
    <n v="0.2"/>
    <n v="10.858799999999974"/>
  </r>
  <r>
    <n v="6493"/>
    <x v="3234"/>
    <x v="0"/>
    <x v="73"/>
    <n v="41604"/>
    <s v="Standard Class"/>
    <s v="FA-14230"/>
    <s v="Frank Atkinson"/>
    <x v="1"/>
    <s v="United States"/>
    <s v="Orlando"/>
    <x v="2"/>
    <n v="32839"/>
    <x v="0"/>
    <s v="OFF-ST-10003327"/>
    <x v="1"/>
    <x v="4"/>
    <s v="Akro-Mils 12-Gallon Tote"/>
    <n v="39.72"/>
    <n v="5"/>
    <n v="0.2"/>
    <n v="4.4684999999999953"/>
  </r>
  <r>
    <n v="6494"/>
    <x v="3234"/>
    <x v="0"/>
    <x v="73"/>
    <n v="41604"/>
    <s v="Standard Class"/>
    <s v="FA-14230"/>
    <s v="Frank Atkinson"/>
    <x v="1"/>
    <s v="United States"/>
    <s v="Orlando"/>
    <x v="2"/>
    <n v="32839"/>
    <x v="0"/>
    <s v="TEC-PH-10003357"/>
    <x v="2"/>
    <x v="7"/>
    <s v="Grandstream GXP2100 Mainstream Business Phone"/>
    <n v="244.768"/>
    <n v="4"/>
    <n v="0.2"/>
    <n v="24.476800000000004"/>
  </r>
  <r>
    <n v="6495"/>
    <x v="3235"/>
    <x v="3"/>
    <x v="960"/>
    <n v="41945"/>
    <s v="Second Class"/>
    <s v="KH-16510"/>
    <s v="Keith Herrera"/>
    <x v="0"/>
    <s v="United States"/>
    <s v="Houston"/>
    <x v="5"/>
    <n v="77095"/>
    <x v="2"/>
    <s v="TEC-AC-10002167"/>
    <x v="2"/>
    <x v="11"/>
    <s v="Imation 8gb Micro Traveldrive Usb 2.0 Flash Drive"/>
    <n v="24"/>
    <n v="2"/>
    <n v="0.2"/>
    <n v="-2.6999999999999993"/>
  </r>
  <r>
    <n v="6496"/>
    <x v="3235"/>
    <x v="3"/>
    <x v="960"/>
    <n v="41945"/>
    <s v="Second Class"/>
    <s v="KH-16510"/>
    <s v="Keith Herrera"/>
    <x v="0"/>
    <s v="United States"/>
    <s v="Houston"/>
    <x v="5"/>
    <n v="77095"/>
    <x v="2"/>
    <s v="OFF-PA-10001937"/>
    <x v="1"/>
    <x v="10"/>
    <s v="Xerox 21"/>
    <n v="15.552000000000003"/>
    <n v="3"/>
    <n v="0.2"/>
    <n v="5.4432"/>
  </r>
  <r>
    <n v="6497"/>
    <x v="3235"/>
    <x v="3"/>
    <x v="960"/>
    <n v="41945"/>
    <s v="Second Class"/>
    <s v="KH-16510"/>
    <s v="Keith Herrera"/>
    <x v="0"/>
    <s v="United States"/>
    <s v="Houston"/>
    <x v="5"/>
    <n v="77095"/>
    <x v="2"/>
    <s v="TEC-AC-10004510"/>
    <x v="2"/>
    <x v="11"/>
    <s v="Logitech Desktop MK120 Mouse and keyboard Combo"/>
    <n v="26.176000000000002"/>
    <n v="2"/>
    <n v="0.2"/>
    <n v="-3.272000000000002"/>
  </r>
  <r>
    <n v="6498"/>
    <x v="3236"/>
    <x v="1"/>
    <x v="1115"/>
    <n v="41118"/>
    <s v="Standard Class"/>
    <s v="SS-20515"/>
    <s v="Shirley Schmidt"/>
    <x v="2"/>
    <s v="United States"/>
    <s v="Louisville"/>
    <x v="0"/>
    <n v="40214"/>
    <x v="0"/>
    <s v="FUR-FU-10001487"/>
    <x v="0"/>
    <x v="5"/>
    <s v="Eldon Expressions Wood and Plastic Desk Accessories, Cherry Wood"/>
    <n v="20.94"/>
    <n v="3"/>
    <n v="0"/>
    <n v="6.0725999999999987"/>
  </r>
  <r>
    <n v="6499"/>
    <x v="3236"/>
    <x v="1"/>
    <x v="1115"/>
    <n v="41118"/>
    <s v="Standard Class"/>
    <s v="SS-20515"/>
    <s v="Shirley Schmidt"/>
    <x v="2"/>
    <s v="United States"/>
    <s v="Louisville"/>
    <x v="0"/>
    <n v="40214"/>
    <x v="0"/>
    <s v="OFF-BI-10000069"/>
    <x v="1"/>
    <x v="8"/>
    <s v="GBC Prepunched Paper, 19-Hole, for Binding Systems, 24-lb"/>
    <n v="135.09"/>
    <n v="9"/>
    <n v="0"/>
    <n v="62.14139999999999"/>
  </r>
  <r>
    <n v="6500"/>
    <x v="3236"/>
    <x v="1"/>
    <x v="1115"/>
    <n v="41118"/>
    <s v="Standard Class"/>
    <s v="SS-20515"/>
    <s v="Shirley Schmidt"/>
    <x v="2"/>
    <s v="United States"/>
    <s v="Louisville"/>
    <x v="0"/>
    <n v="40214"/>
    <x v="0"/>
    <s v="TEC-AC-10003289"/>
    <x v="2"/>
    <x v="11"/>
    <s v="Anker Ultra-Slim Mini Bluetooth 3.0 Wireless Keyboard"/>
    <n v="279.85999999999996"/>
    <n v="14"/>
    <n v="0"/>
    <n v="64.367799999999988"/>
  </r>
  <r>
    <n v="6501"/>
    <x v="3236"/>
    <x v="1"/>
    <x v="1115"/>
    <n v="41118"/>
    <s v="Standard Class"/>
    <s v="SS-20515"/>
    <s v="Shirley Schmidt"/>
    <x v="2"/>
    <s v="United States"/>
    <s v="Louisville"/>
    <x v="0"/>
    <n v="40214"/>
    <x v="0"/>
    <s v="OFF-BI-10000069"/>
    <x v="1"/>
    <x v="8"/>
    <s v="GBC Prepunched Paper, 19-Hole, for Binding Systems, 24-lb"/>
    <n v="90.06"/>
    <n v="6"/>
    <n v="0"/>
    <n v="41.427599999999991"/>
  </r>
  <r>
    <n v="6502"/>
    <x v="3237"/>
    <x v="2"/>
    <x v="981"/>
    <n v="40853"/>
    <s v="Standard Class"/>
    <s v="LC-17050"/>
    <s v="Liz Carlisle"/>
    <x v="0"/>
    <s v="United States"/>
    <s v="Medina"/>
    <x v="24"/>
    <n v="44256"/>
    <x v="3"/>
    <s v="TEC-PH-10001299"/>
    <x v="2"/>
    <x v="7"/>
    <s v="Polycom CX300 Desktop Phone USB VoIP phone"/>
    <n v="539.96399999999994"/>
    <n v="6"/>
    <n v="0.4"/>
    <n v="-107.99280000000002"/>
  </r>
  <r>
    <n v="6503"/>
    <x v="3237"/>
    <x v="2"/>
    <x v="981"/>
    <n v="40853"/>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n v="40853"/>
    <s v="Standard Class"/>
    <s v="LC-17050"/>
    <s v="Liz Carlisle"/>
    <x v="0"/>
    <s v="United States"/>
    <s v="Medina"/>
    <x v="24"/>
    <n v="44256"/>
    <x v="3"/>
    <s v="OFF-BI-10001098"/>
    <x v="1"/>
    <x v="8"/>
    <s v="Acco D-Ring Binder w/DublLock"/>
    <n v="19.242000000000001"/>
    <n v="3"/>
    <n v="0.7"/>
    <n v="-13.4694"/>
  </r>
  <r>
    <n v="6505"/>
    <x v="3238"/>
    <x v="3"/>
    <x v="701"/>
    <n v="41966"/>
    <s v="Second Class"/>
    <s v="VW-21775"/>
    <s v="Victoria Wilson"/>
    <x v="1"/>
    <s v="United States"/>
    <s v="New York City"/>
    <x v="15"/>
    <n v="10011"/>
    <x v="3"/>
    <s v="OFF-ST-10000142"/>
    <x v="1"/>
    <x v="4"/>
    <s v="Deluxe Rollaway Locking File with Drawer"/>
    <n v="1247.6399999999999"/>
    <n v="3"/>
    <n v="0"/>
    <n v="349.33919999999995"/>
  </r>
  <r>
    <n v="6506"/>
    <x v="3239"/>
    <x v="0"/>
    <x v="190"/>
    <n v="41456"/>
    <s v="Standard Class"/>
    <s v="LD-16855"/>
    <s v="Lela Donovan"/>
    <x v="1"/>
    <s v="United States"/>
    <s v="Chicago"/>
    <x v="10"/>
    <n v="60653"/>
    <x v="2"/>
    <s v="OFF-AR-10001547"/>
    <x v="1"/>
    <x v="6"/>
    <s v="Newell 311"/>
    <n v="5.3040000000000003"/>
    <n v="3"/>
    <n v="0.2"/>
    <n v="0.46409999999999996"/>
  </r>
  <r>
    <n v="6507"/>
    <x v="3240"/>
    <x v="0"/>
    <x v="790"/>
    <n v="41559"/>
    <s v="Second Class"/>
    <s v="SP-20545"/>
    <s v="Sibella Parks"/>
    <x v="1"/>
    <s v="United States"/>
    <s v="Philadelphia"/>
    <x v="9"/>
    <n v="19143"/>
    <x v="3"/>
    <s v="OFF-PA-10001593"/>
    <x v="1"/>
    <x v="10"/>
    <s v="Xerox 1947"/>
    <n v="19.136000000000003"/>
    <n v="4"/>
    <n v="0.2"/>
    <n v="5.9799999999999986"/>
  </r>
  <r>
    <n v="6508"/>
    <x v="3240"/>
    <x v="0"/>
    <x v="790"/>
    <n v="41559"/>
    <s v="Second Class"/>
    <s v="SP-20545"/>
    <s v="Sibella Parks"/>
    <x v="1"/>
    <s v="United States"/>
    <s v="Philadelphia"/>
    <x v="9"/>
    <n v="19143"/>
    <x v="3"/>
    <s v="FUR-FU-10004071"/>
    <x v="0"/>
    <x v="5"/>
    <s v="Luxo Professional Magnifying Clamp-On Fluorescent Lamps"/>
    <n v="332.83200000000005"/>
    <n v="4"/>
    <n v="0.2"/>
    <n v="-24.962399999999988"/>
  </r>
  <r>
    <n v="6509"/>
    <x v="3241"/>
    <x v="3"/>
    <x v="698"/>
    <n v="42000"/>
    <s v="Standard Class"/>
    <s v="DK-13150"/>
    <s v="David Kendrick"/>
    <x v="1"/>
    <s v="United States"/>
    <s v="New York City"/>
    <x v="15"/>
    <n v="10009"/>
    <x v="3"/>
    <s v="OFF-PA-10001970"/>
    <x v="1"/>
    <x v="10"/>
    <s v="Xerox 1908"/>
    <n v="279.89999999999998"/>
    <n v="5"/>
    <n v="0"/>
    <n v="137.15100000000001"/>
  </r>
  <r>
    <n v="6510"/>
    <x v="3241"/>
    <x v="3"/>
    <x v="698"/>
    <n v="42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n v="42000"/>
    <s v="Standard Class"/>
    <s v="DK-13150"/>
    <s v="David Kendrick"/>
    <x v="1"/>
    <s v="United States"/>
    <s v="New York City"/>
    <x v="15"/>
    <n v="10009"/>
    <x v="3"/>
    <s v="OFF-PA-10004156"/>
    <x v="1"/>
    <x v="10"/>
    <s v="Xerox 188"/>
    <n v="34.019999999999996"/>
    <n v="3"/>
    <n v="0"/>
    <n v="16.669799999999999"/>
  </r>
  <r>
    <n v="6512"/>
    <x v="3242"/>
    <x v="3"/>
    <x v="904"/>
    <n v="41709"/>
    <s v="Standard Class"/>
    <s v="FC-14245"/>
    <s v="Frank Carlisle"/>
    <x v="2"/>
    <s v="United States"/>
    <s v="San Francisco"/>
    <x v="1"/>
    <n v="94109"/>
    <x v="1"/>
    <s v="OFF-AR-10003158"/>
    <x v="1"/>
    <x v="6"/>
    <s v="Fluorescent Highlighters by Dixon"/>
    <n v="23.88"/>
    <n v="6"/>
    <n v="0"/>
    <n v="8.1191999999999993"/>
  </r>
  <r>
    <n v="6513"/>
    <x v="3242"/>
    <x v="3"/>
    <x v="904"/>
    <n v="41709"/>
    <s v="Standard Class"/>
    <s v="FC-14245"/>
    <s v="Frank Carlisle"/>
    <x v="2"/>
    <s v="United States"/>
    <s v="San Francisco"/>
    <x v="1"/>
    <n v="94109"/>
    <x v="1"/>
    <s v="OFF-LA-10004559"/>
    <x v="1"/>
    <x v="2"/>
    <s v="Avery 49"/>
    <n v="11.52"/>
    <n v="4"/>
    <n v="0"/>
    <n v="5.6448"/>
  </r>
  <r>
    <n v="6514"/>
    <x v="3242"/>
    <x v="3"/>
    <x v="904"/>
    <n v="41709"/>
    <s v="Standard Class"/>
    <s v="FC-14245"/>
    <s v="Frank Carlisle"/>
    <x v="2"/>
    <s v="United States"/>
    <s v="San Francisco"/>
    <x v="1"/>
    <n v="94109"/>
    <x v="1"/>
    <s v="OFF-PA-10001033"/>
    <x v="1"/>
    <x v="10"/>
    <s v="Xerox 1893"/>
    <n v="286.93"/>
    <n v="7"/>
    <n v="0"/>
    <n v="140.59569999999999"/>
  </r>
  <r>
    <n v="6515"/>
    <x v="3242"/>
    <x v="3"/>
    <x v="904"/>
    <n v="41709"/>
    <s v="Standard Class"/>
    <s v="FC-14245"/>
    <s v="Frank Carlisle"/>
    <x v="2"/>
    <s v="United States"/>
    <s v="San Francisco"/>
    <x v="1"/>
    <n v="94109"/>
    <x v="1"/>
    <s v="TEC-PH-10001336"/>
    <x v="2"/>
    <x v="7"/>
    <s v="Digium D40 VoIP phone"/>
    <n v="206.38400000000001"/>
    <n v="2"/>
    <n v="0.2"/>
    <n v="23.218199999999996"/>
  </r>
  <r>
    <n v="6516"/>
    <x v="3243"/>
    <x v="3"/>
    <x v="175"/>
    <n v="41902"/>
    <s v="Standard Class"/>
    <s v="RD-19480"/>
    <s v="Rick Duston"/>
    <x v="0"/>
    <s v="United States"/>
    <s v="San Francisco"/>
    <x v="1"/>
    <n v="94122"/>
    <x v="1"/>
    <s v="FUR-CH-10002961"/>
    <x v="0"/>
    <x v="1"/>
    <s v="Leather Task Chair, Black"/>
    <n v="218.35200000000003"/>
    <n v="3"/>
    <n v="0.2"/>
    <n v="0"/>
  </r>
  <r>
    <n v="6517"/>
    <x v="3243"/>
    <x v="3"/>
    <x v="175"/>
    <n v="41902"/>
    <s v="Standard Class"/>
    <s v="RD-19480"/>
    <s v="Rick Duston"/>
    <x v="0"/>
    <s v="United States"/>
    <s v="San Francisco"/>
    <x v="1"/>
    <n v="94122"/>
    <x v="1"/>
    <s v="FUR-FU-10001488"/>
    <x v="0"/>
    <x v="5"/>
    <s v="Tenex 46&quot; x 60&quot; Computer Anti-Static Chairmat, Rectangular Shaped"/>
    <n v="529.9"/>
    <n v="5"/>
    <n v="0"/>
    <n v="105.97999999999999"/>
  </r>
  <r>
    <n v="6518"/>
    <x v="3243"/>
    <x v="3"/>
    <x v="175"/>
    <n v="41902"/>
    <s v="Standard Class"/>
    <s v="RD-19480"/>
    <s v="Rick Duston"/>
    <x v="0"/>
    <s v="United States"/>
    <s v="San Francisco"/>
    <x v="1"/>
    <n v="94122"/>
    <x v="1"/>
    <s v="OFF-AR-10001915"/>
    <x v="1"/>
    <x v="6"/>
    <s v="Peel-Off China Markers"/>
    <n v="99.3"/>
    <n v="10"/>
    <n v="0"/>
    <n v="41.706000000000003"/>
  </r>
  <r>
    <n v="6519"/>
    <x v="3243"/>
    <x v="3"/>
    <x v="175"/>
    <n v="41902"/>
    <s v="Standard Class"/>
    <s v="RD-19480"/>
    <s v="Rick Duston"/>
    <x v="0"/>
    <s v="United States"/>
    <s v="San Francisco"/>
    <x v="1"/>
    <n v="94122"/>
    <x v="1"/>
    <s v="OFF-AP-10001205"/>
    <x v="1"/>
    <x v="9"/>
    <s v="Belkin 5 Outlet SurgeMaster Power Centers"/>
    <n v="108.96"/>
    <n v="2"/>
    <n v="0"/>
    <n v="30.508800000000008"/>
  </r>
  <r>
    <n v="6520"/>
    <x v="3243"/>
    <x v="3"/>
    <x v="175"/>
    <n v="41902"/>
    <s v="Standard Class"/>
    <s v="RD-19480"/>
    <s v="Rick Duston"/>
    <x v="0"/>
    <s v="United States"/>
    <s v="San Francisco"/>
    <x v="1"/>
    <n v="94122"/>
    <x v="1"/>
    <s v="OFF-BI-10004528"/>
    <x v="1"/>
    <x v="8"/>
    <s v="Cardinal Poly Pocket Divider Pockets for Ring Binders"/>
    <n v="2.6880000000000002"/>
    <n v="1"/>
    <n v="0.2"/>
    <n v="0.83999999999999975"/>
  </r>
  <r>
    <n v="6521"/>
    <x v="3244"/>
    <x v="3"/>
    <x v="1034"/>
    <n v="41658"/>
    <s v="Second Class"/>
    <s v="AR-10540"/>
    <s v="Andy Reiter"/>
    <x v="0"/>
    <s v="United States"/>
    <s v="Jackson"/>
    <x v="12"/>
    <n v="49201"/>
    <x v="2"/>
    <s v="OFF-BI-10004995"/>
    <x v="1"/>
    <x v="8"/>
    <s v="GBC DocuBind P400 Electric Binding System"/>
    <n v="5443.96"/>
    <n v="4"/>
    <n v="0"/>
    <n v="2504.2215999999999"/>
  </r>
  <r>
    <n v="6522"/>
    <x v="3244"/>
    <x v="3"/>
    <x v="1034"/>
    <n v="41658"/>
    <s v="Second Class"/>
    <s v="AR-10540"/>
    <s v="Andy Reiter"/>
    <x v="0"/>
    <s v="United States"/>
    <s v="Jackson"/>
    <x v="12"/>
    <n v="49201"/>
    <x v="2"/>
    <s v="FUR-CH-10004626"/>
    <x v="0"/>
    <x v="1"/>
    <s v="Office Star Flex Back Scooter Chair with Aluminum Finish Frame"/>
    <n v="302.67"/>
    <n v="3"/>
    <n v="0"/>
    <n v="72.640799999999999"/>
  </r>
  <r>
    <n v="6523"/>
    <x v="3244"/>
    <x v="3"/>
    <x v="1034"/>
    <n v="41658"/>
    <s v="Second Class"/>
    <s v="AR-10540"/>
    <s v="Andy Reiter"/>
    <x v="0"/>
    <s v="United States"/>
    <s v="Jackson"/>
    <x v="12"/>
    <n v="49201"/>
    <x v="2"/>
    <s v="OFF-PA-10001260"/>
    <x v="1"/>
    <x v="10"/>
    <s v="TOPS Money Receipt Book, Consecutively Numbered in Red,"/>
    <n v="56.07"/>
    <n v="7"/>
    <n v="0"/>
    <n v="25.231499999999997"/>
  </r>
  <r>
    <n v="6524"/>
    <x v="3245"/>
    <x v="0"/>
    <x v="274"/>
    <n v="41469"/>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n v="41469"/>
    <s v="Standard Class"/>
    <s v="CC-12100"/>
    <s v="Chad Cunningham"/>
    <x v="2"/>
    <s v="United States"/>
    <s v="Philadelphia"/>
    <x v="9"/>
    <n v="19120"/>
    <x v="3"/>
    <s v="TEC-PH-10002310"/>
    <x v="2"/>
    <x v="7"/>
    <s v="Panasonic KX T7731-B Digital phone"/>
    <n v="59.993999999999993"/>
    <n v="1"/>
    <n v="0.4"/>
    <n v="-12.998700000000007"/>
  </r>
  <r>
    <n v="6526"/>
    <x v="3245"/>
    <x v="0"/>
    <x v="274"/>
    <n v="41469"/>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n v="41469"/>
    <s v="Standard Class"/>
    <s v="CC-12100"/>
    <s v="Chad Cunningham"/>
    <x v="2"/>
    <s v="United States"/>
    <s v="Philadelphia"/>
    <x v="9"/>
    <n v="19120"/>
    <x v="3"/>
    <s v="OFF-BI-10001308"/>
    <x v="1"/>
    <x v="8"/>
    <s v="GBC Standard Plastic Binding Systems' Combs"/>
    <n v="9.4200000000000017"/>
    <n v="5"/>
    <n v="0.7"/>
    <n v="-7.8500000000000014"/>
  </r>
  <r>
    <n v="6528"/>
    <x v="3246"/>
    <x v="0"/>
    <x v="443"/>
    <n v="41637"/>
    <s v="Second Class"/>
    <s v="CA-11965"/>
    <s v="Carol Adams"/>
    <x v="1"/>
    <s v="United States"/>
    <s v="Warwick"/>
    <x v="34"/>
    <n v="2886"/>
    <x v="3"/>
    <s v="TEC-CO-10002095"/>
    <x v="2"/>
    <x v="16"/>
    <s v="Hewlett Packard 610 Color Digital Copier / Printer"/>
    <n v="1999.96"/>
    <n v="4"/>
    <n v="0"/>
    <n v="899.98199999999997"/>
  </r>
  <r>
    <n v="6529"/>
    <x v="3247"/>
    <x v="2"/>
    <x v="1091"/>
    <n v="40903"/>
    <s v="Standard Class"/>
    <s v="BT-11530"/>
    <s v="Bradley Talbott"/>
    <x v="2"/>
    <s v="United States"/>
    <s v="New York City"/>
    <x v="15"/>
    <n v="10024"/>
    <x v="3"/>
    <s v="OFF-ST-10004946"/>
    <x v="1"/>
    <x v="4"/>
    <s v="Desktop 3-Pocket Hot File"/>
    <n v="216.4"/>
    <n v="4"/>
    <n v="0"/>
    <n v="56.26400000000001"/>
  </r>
  <r>
    <n v="6530"/>
    <x v="3248"/>
    <x v="2"/>
    <x v="1116"/>
    <n v="40602"/>
    <s v="Standard Class"/>
    <s v="MG-17875"/>
    <s v="Michael Grace"/>
    <x v="2"/>
    <s v="United States"/>
    <s v="El Paso"/>
    <x v="5"/>
    <n v="79907"/>
    <x v="2"/>
    <s v="OFF-LA-10004425"/>
    <x v="1"/>
    <x v="2"/>
    <s v="Staples"/>
    <n v="6.9360000000000008"/>
    <n v="3"/>
    <n v="0.2"/>
    <n v="2.3409000000000004"/>
  </r>
  <r>
    <n v="6531"/>
    <x v="3248"/>
    <x v="2"/>
    <x v="1116"/>
    <n v="40602"/>
    <s v="Standard Class"/>
    <s v="MG-17875"/>
    <s v="Michael Grace"/>
    <x v="2"/>
    <s v="United States"/>
    <s v="El Paso"/>
    <x v="5"/>
    <n v="79907"/>
    <x v="2"/>
    <s v="OFF-BI-10000320"/>
    <x v="1"/>
    <x v="8"/>
    <s v="GBC Plastic Binding Combs"/>
    <n v="4.427999999999999"/>
    <n v="3"/>
    <n v="0.8"/>
    <n v="-6.8633999999999986"/>
  </r>
  <r>
    <n v="6532"/>
    <x v="3249"/>
    <x v="3"/>
    <x v="769"/>
    <n v="41982"/>
    <s v="Standard Class"/>
    <s v="TP-21130"/>
    <s v="Theone Pippenger"/>
    <x v="0"/>
    <s v="United States"/>
    <s v="Rochester"/>
    <x v="11"/>
    <n v="55901"/>
    <x v="2"/>
    <s v="OFF-AR-10001315"/>
    <x v="1"/>
    <x v="6"/>
    <s v="Newell 310"/>
    <n v="8.8000000000000007"/>
    <n v="5"/>
    <n v="0"/>
    <n v="2.5519999999999996"/>
  </r>
  <r>
    <n v="6533"/>
    <x v="3249"/>
    <x v="3"/>
    <x v="769"/>
    <n v="41982"/>
    <s v="Standard Class"/>
    <s v="TP-21130"/>
    <s v="Theone Pippenger"/>
    <x v="0"/>
    <s v="United States"/>
    <s v="Rochester"/>
    <x v="11"/>
    <n v="55901"/>
    <x v="2"/>
    <s v="TEC-AC-10004595"/>
    <x v="2"/>
    <x v="11"/>
    <s v="First Data TMFD35 PIN Pad"/>
    <n v="142.80000000000001"/>
    <n v="1"/>
    <n v="0"/>
    <n v="29.988"/>
  </r>
  <r>
    <n v="6534"/>
    <x v="3249"/>
    <x v="3"/>
    <x v="769"/>
    <n v="41982"/>
    <s v="Standard Class"/>
    <s v="TP-21130"/>
    <s v="Theone Pippenger"/>
    <x v="0"/>
    <s v="United States"/>
    <s v="Rochester"/>
    <x v="11"/>
    <n v="55901"/>
    <x v="2"/>
    <s v="TEC-AC-10001539"/>
    <x v="2"/>
    <x v="11"/>
    <s v="Logitech G430 Surround Sound Gaming Headset with Dolby 7.1 Technology"/>
    <n v="399.95"/>
    <n v="5"/>
    <n v="0"/>
    <n v="143.982"/>
  </r>
  <r>
    <n v="6535"/>
    <x v="3250"/>
    <x v="2"/>
    <x v="664"/>
    <n v="40869"/>
    <s v="Standard Class"/>
    <s v="GT-14710"/>
    <s v="Greg Tran"/>
    <x v="0"/>
    <s v="United States"/>
    <s v="Buffalo"/>
    <x v="15"/>
    <n v="14215"/>
    <x v="3"/>
    <s v="OFF-BI-10001359"/>
    <x v="1"/>
    <x v="8"/>
    <s v="GBC DocuBind TL300 Electric Binding System"/>
    <n v="2152.7760000000003"/>
    <n v="3"/>
    <n v="0.2"/>
    <n v="726.56189999999981"/>
  </r>
  <r>
    <n v="6536"/>
    <x v="3250"/>
    <x v="2"/>
    <x v="664"/>
    <n v="40869"/>
    <s v="Standard Class"/>
    <s v="GT-14710"/>
    <s v="Greg Tran"/>
    <x v="0"/>
    <s v="United States"/>
    <s v="Buffalo"/>
    <x v="15"/>
    <n v="14215"/>
    <x v="3"/>
    <s v="FUR-BO-10002213"/>
    <x v="0"/>
    <x v="0"/>
    <s v="DMI Eclipse Executive Suite Bookcases"/>
    <n v="4007.8400000000006"/>
    <n v="10"/>
    <n v="0.2"/>
    <n v="-50.098000000000297"/>
  </r>
  <r>
    <n v="6537"/>
    <x v="3251"/>
    <x v="2"/>
    <x v="22"/>
    <n v="40839"/>
    <s v="First Class"/>
    <s v="FH-14365"/>
    <s v="Fred Hopkins"/>
    <x v="1"/>
    <s v="United States"/>
    <s v="Knoxville"/>
    <x v="18"/>
    <n v="37918"/>
    <x v="0"/>
    <s v="FUR-TA-10003008"/>
    <x v="0"/>
    <x v="3"/>
    <s v="Lesro Round Back Collection Coffee Table, End Table"/>
    <n v="328.59000000000003"/>
    <n v="3"/>
    <n v="0.4"/>
    <n v="-147.8655"/>
  </r>
  <r>
    <n v="6538"/>
    <x v="3251"/>
    <x v="2"/>
    <x v="22"/>
    <n v="40839"/>
    <s v="First Class"/>
    <s v="FH-14365"/>
    <s v="Fred Hopkins"/>
    <x v="1"/>
    <s v="United States"/>
    <s v="Knoxville"/>
    <x v="18"/>
    <n v="37918"/>
    <x v="0"/>
    <s v="OFF-ST-10000934"/>
    <x v="1"/>
    <x v="4"/>
    <s v="Contico 72&quot;H Heavy-Duty Storage System"/>
    <n v="98.352000000000004"/>
    <n v="3"/>
    <n v="0.2"/>
    <n v="-24.588000000000001"/>
  </r>
  <r>
    <n v="6539"/>
    <x v="3252"/>
    <x v="1"/>
    <x v="969"/>
    <n v="41212"/>
    <s v="Standard Class"/>
    <s v="HK-14890"/>
    <s v="Heather Kirkland"/>
    <x v="1"/>
    <s v="United States"/>
    <s v="Newark"/>
    <x v="13"/>
    <n v="19711"/>
    <x v="3"/>
    <s v="TEC-PH-10004042"/>
    <x v="2"/>
    <x v="7"/>
    <s v="ClearOne Communications CHAT 70 OC Speaker Phone"/>
    <n v="158.99"/>
    <n v="1"/>
    <n v="0"/>
    <n v="41.337400000000002"/>
  </r>
  <r>
    <n v="6540"/>
    <x v="3252"/>
    <x v="1"/>
    <x v="969"/>
    <n v="41212"/>
    <s v="Standard Class"/>
    <s v="HK-14890"/>
    <s v="Heather Kirkland"/>
    <x v="1"/>
    <s v="United States"/>
    <s v="Newark"/>
    <x v="13"/>
    <n v="19711"/>
    <x v="3"/>
    <s v="FUR-CH-10002439"/>
    <x v="0"/>
    <x v="1"/>
    <s v="Iceberg Nesting Folding Chair, 19w x 6d x 43h"/>
    <n v="291.10000000000002"/>
    <n v="5"/>
    <n v="0"/>
    <n v="75.686000000000007"/>
  </r>
  <r>
    <n v="6541"/>
    <x v="3253"/>
    <x v="3"/>
    <x v="673"/>
    <n v="41963"/>
    <s v="First Class"/>
    <s v="CC-12220"/>
    <s v="Chris Cortes"/>
    <x v="0"/>
    <s v="United States"/>
    <s v="Seattle"/>
    <x v="4"/>
    <n v="98103"/>
    <x v="1"/>
    <s v="OFF-PA-10001363"/>
    <x v="1"/>
    <x v="10"/>
    <s v="Xerox 1933"/>
    <n v="73.679999999999993"/>
    <n v="6"/>
    <n v="0"/>
    <n v="34.629599999999996"/>
  </r>
  <r>
    <n v="6542"/>
    <x v="3253"/>
    <x v="3"/>
    <x v="673"/>
    <n v="41963"/>
    <s v="First Class"/>
    <s v="CC-12220"/>
    <s v="Chris Cortes"/>
    <x v="0"/>
    <s v="United States"/>
    <s v="Seattle"/>
    <x v="4"/>
    <n v="98103"/>
    <x v="1"/>
    <s v="FUR-FU-10003394"/>
    <x v="0"/>
    <x v="5"/>
    <s v="Tenex &quot;The Solids&quot; Textured Chair Mats"/>
    <n v="139.91999999999999"/>
    <n v="2"/>
    <n v="0"/>
    <n v="23.786399999999986"/>
  </r>
  <r>
    <n v="6543"/>
    <x v="3253"/>
    <x v="3"/>
    <x v="673"/>
    <n v="41963"/>
    <s v="First Class"/>
    <s v="CC-12220"/>
    <s v="Chris Cortes"/>
    <x v="0"/>
    <s v="United States"/>
    <s v="Seattle"/>
    <x v="4"/>
    <n v="98103"/>
    <x v="1"/>
    <s v="TEC-PH-10003171"/>
    <x v="2"/>
    <x v="7"/>
    <s v="Plantronics Encore H101 Dual Earpieces Headset"/>
    <n v="107.88"/>
    <n v="3"/>
    <n v="0.2"/>
    <n v="10.787999999999997"/>
  </r>
  <r>
    <n v="6544"/>
    <x v="3253"/>
    <x v="3"/>
    <x v="673"/>
    <n v="41963"/>
    <s v="First Class"/>
    <s v="CC-12220"/>
    <s v="Chris Cortes"/>
    <x v="0"/>
    <s v="United States"/>
    <s v="Seattle"/>
    <x v="4"/>
    <n v="98103"/>
    <x v="1"/>
    <s v="OFF-ST-10003123"/>
    <x v="1"/>
    <x v="4"/>
    <s v="Fellowes Bases and Tops For Staxonsteel/High-Stak Systems"/>
    <n v="33.29"/>
    <n v="1"/>
    <n v="0"/>
    <n v="7.9895999999999994"/>
  </r>
  <r>
    <n v="6545"/>
    <x v="3254"/>
    <x v="3"/>
    <x v="304"/>
    <n v="41778"/>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n v="41778"/>
    <s v="Standard Class"/>
    <s v="DP-13000"/>
    <s v="Darren Powers"/>
    <x v="0"/>
    <s v="United States"/>
    <s v="Cleveland"/>
    <x v="24"/>
    <n v="44105"/>
    <x v="3"/>
    <s v="OFF-LA-10000973"/>
    <x v="1"/>
    <x v="2"/>
    <s v="Avery 502"/>
    <n v="5.04"/>
    <n v="2"/>
    <n v="0.2"/>
    <n v="1.764"/>
  </r>
  <r>
    <n v="6547"/>
    <x v="3254"/>
    <x v="3"/>
    <x v="304"/>
    <n v="41778"/>
    <s v="Standard Class"/>
    <s v="DP-13000"/>
    <s v="Darren Powers"/>
    <x v="0"/>
    <s v="United States"/>
    <s v="Cleveland"/>
    <x v="24"/>
    <n v="44105"/>
    <x v="3"/>
    <s v="OFF-PA-10000483"/>
    <x v="1"/>
    <x v="10"/>
    <s v="Xerox 19"/>
    <n v="24.784000000000002"/>
    <n v="1"/>
    <n v="0.2"/>
    <n v="7.7449999999999983"/>
  </r>
  <r>
    <n v="6548"/>
    <x v="3255"/>
    <x v="2"/>
    <x v="72"/>
    <n v="40607"/>
    <s v="Standard Class"/>
    <s v="VF-21715"/>
    <s v="Vicky Freymann"/>
    <x v="2"/>
    <s v="United States"/>
    <s v="Elmhurst"/>
    <x v="10"/>
    <n v="60126"/>
    <x v="2"/>
    <s v="FUR-CH-10000863"/>
    <x v="0"/>
    <x v="1"/>
    <s v="Novimex Swivel Fabric Task Chair"/>
    <n v="634.11599999999999"/>
    <n v="6"/>
    <n v="0.3"/>
    <n v="-172.11720000000003"/>
  </r>
  <r>
    <n v="6549"/>
    <x v="3255"/>
    <x v="2"/>
    <x v="72"/>
    <n v="40607"/>
    <s v="Standard Class"/>
    <s v="VF-21715"/>
    <s v="Vicky Freymann"/>
    <x v="2"/>
    <s v="United States"/>
    <s v="Elmhurst"/>
    <x v="10"/>
    <n v="60126"/>
    <x v="2"/>
    <s v="OFF-PA-10003036"/>
    <x v="1"/>
    <x v="10"/>
    <s v="Black Print Carbonless 8 1/2&quot; x 8 1/4&quot; Rapid Memo Book"/>
    <n v="17.472000000000001"/>
    <n v="3"/>
    <n v="0.2"/>
    <n v="5.6783999999999981"/>
  </r>
  <r>
    <n v="6550"/>
    <x v="3256"/>
    <x v="1"/>
    <x v="117"/>
    <n v="41122"/>
    <s v="First Class"/>
    <s v="GH-14410"/>
    <s v="Gary Hansen"/>
    <x v="2"/>
    <s v="United States"/>
    <s v="Lakeville"/>
    <x v="11"/>
    <n v="55044"/>
    <x v="2"/>
    <s v="FUR-CH-10002304"/>
    <x v="0"/>
    <x v="1"/>
    <s v="Global Stack Chair without Arms, Black"/>
    <n v="155.88"/>
    <n v="6"/>
    <n v="0"/>
    <n v="38.970000000000006"/>
  </r>
  <r>
    <n v="6551"/>
    <x v="3257"/>
    <x v="1"/>
    <x v="549"/>
    <n v="41216"/>
    <s v="Second Class"/>
    <s v="JH-16180"/>
    <s v="Justin Hirsh"/>
    <x v="0"/>
    <s v="United States"/>
    <s v="New York City"/>
    <x v="15"/>
    <n v="10035"/>
    <x v="3"/>
    <s v="FUR-CH-10000422"/>
    <x v="0"/>
    <x v="1"/>
    <s v="Global Highback Leather Tilter in Burgundy"/>
    <n v="327.56399999999996"/>
    <n v="4"/>
    <n v="0.1"/>
    <n v="21.837600000000023"/>
  </r>
  <r>
    <n v="6552"/>
    <x v="3258"/>
    <x v="3"/>
    <x v="819"/>
    <n v="41995"/>
    <s v="Second Class"/>
    <s v="RB-19465"/>
    <s v="Rick Bensley"/>
    <x v="2"/>
    <s v="United States"/>
    <s v="Los Angeles"/>
    <x v="1"/>
    <n v="90036"/>
    <x v="1"/>
    <s v="OFF-PA-10002986"/>
    <x v="1"/>
    <x v="10"/>
    <s v="Xerox 1898"/>
    <n v="13.36"/>
    <n v="2"/>
    <n v="0"/>
    <n v="6.4127999999999998"/>
  </r>
  <r>
    <n v="6553"/>
    <x v="3258"/>
    <x v="3"/>
    <x v="819"/>
    <n v="41995"/>
    <s v="Second Class"/>
    <s v="RB-19465"/>
    <s v="Rick Bensley"/>
    <x v="2"/>
    <s v="United States"/>
    <s v="Los Angeles"/>
    <x v="1"/>
    <n v="90036"/>
    <x v="1"/>
    <s v="OFF-ST-10002289"/>
    <x v="1"/>
    <x v="4"/>
    <s v="Safco Wire Cube Shelving System, For Use as 4 or 5 14&quot; Cubes, Black"/>
    <n v="158.9"/>
    <n v="5"/>
    <n v="0"/>
    <n v="7.9449999999999932"/>
  </r>
  <r>
    <n v="6554"/>
    <x v="3259"/>
    <x v="2"/>
    <x v="22"/>
    <n v="40838"/>
    <s v="Second Class"/>
    <s v="LS-16975"/>
    <s v="Lindsay Shagiari"/>
    <x v="2"/>
    <s v="United States"/>
    <s v="Chicago"/>
    <x v="10"/>
    <n v="60653"/>
    <x v="2"/>
    <s v="TEC-AC-10001606"/>
    <x v="2"/>
    <x v="11"/>
    <s v="Logitech Wireless Performance Mouse MX for PC and Mac"/>
    <n v="319.96800000000002"/>
    <n v="4"/>
    <n v="0.2"/>
    <n v="71.992800000000003"/>
  </r>
  <r>
    <n v="6555"/>
    <x v="3259"/>
    <x v="2"/>
    <x v="22"/>
    <n v="40838"/>
    <s v="Second Class"/>
    <s v="LS-16975"/>
    <s v="Lindsay Shagiari"/>
    <x v="2"/>
    <s v="United States"/>
    <s v="Chicago"/>
    <x v="10"/>
    <n v="60653"/>
    <x v="2"/>
    <s v="OFF-ST-10003805"/>
    <x v="1"/>
    <x v="4"/>
    <s v="24 Capacity Maxi Data Binder Racks, Pearl"/>
    <n v="505.32000000000005"/>
    <n v="3"/>
    <n v="0.2"/>
    <n v="31.582499999999953"/>
  </r>
  <r>
    <n v="6556"/>
    <x v="3259"/>
    <x v="2"/>
    <x v="22"/>
    <n v="40838"/>
    <s v="Second Class"/>
    <s v="LS-16975"/>
    <s v="Lindsay Shagiari"/>
    <x v="2"/>
    <s v="United States"/>
    <s v="Chicago"/>
    <x v="10"/>
    <n v="60653"/>
    <x v="2"/>
    <s v="OFF-PA-10002109"/>
    <x v="1"/>
    <x v="10"/>
    <s v="Wirebound Voice Message Log Book"/>
    <n v="3.8079999999999998"/>
    <n v="1"/>
    <n v="0.2"/>
    <n v="1.2375999999999996"/>
  </r>
  <r>
    <n v="6557"/>
    <x v="3259"/>
    <x v="2"/>
    <x v="22"/>
    <n v="40838"/>
    <s v="Second Class"/>
    <s v="LS-16975"/>
    <s v="Lindsay Shagiari"/>
    <x v="2"/>
    <s v="United States"/>
    <s v="Chicago"/>
    <x v="10"/>
    <n v="60653"/>
    <x v="2"/>
    <s v="OFF-BI-10000632"/>
    <x v="1"/>
    <x v="8"/>
    <s v="Satellite Sectional Post Binders"/>
    <n v="8.6819999999999968"/>
    <n v="1"/>
    <n v="0.8"/>
    <n v="-14.759400000000003"/>
  </r>
  <r>
    <n v="6558"/>
    <x v="3259"/>
    <x v="2"/>
    <x v="22"/>
    <n v="40838"/>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n v="41070"/>
    <s v="Standard Class"/>
    <s v="EB-13750"/>
    <s v="Edward Becker"/>
    <x v="1"/>
    <s v="United States"/>
    <s v="Buffalo"/>
    <x v="15"/>
    <n v="14215"/>
    <x v="3"/>
    <s v="FUR-CH-10004997"/>
    <x v="0"/>
    <x v="1"/>
    <s v="Hon Every-Day Series Multi-Task Chairs"/>
    <n v="1522.6379999999999"/>
    <n v="9"/>
    <n v="0.1"/>
    <n v="169.18200000000004"/>
  </r>
  <r>
    <n v="6560"/>
    <x v="3261"/>
    <x v="0"/>
    <x v="658"/>
    <n v="41482"/>
    <s v="Standard Class"/>
    <s v="DK-12835"/>
    <s v="Damala Kotsonis"/>
    <x v="1"/>
    <s v="United States"/>
    <s v="Roseville"/>
    <x v="1"/>
    <n v="95661"/>
    <x v="1"/>
    <s v="OFF-EN-10003001"/>
    <x v="1"/>
    <x v="12"/>
    <s v="Ames Color-File Green Diamond Border X-ray Mailers"/>
    <n v="419.90000000000003"/>
    <n v="5"/>
    <n v="0"/>
    <n v="197.35299999999998"/>
  </r>
  <r>
    <n v="6561"/>
    <x v="3261"/>
    <x v="0"/>
    <x v="658"/>
    <n v="41482"/>
    <s v="Standard Class"/>
    <s v="DK-12835"/>
    <s v="Damala Kotsonis"/>
    <x v="1"/>
    <s v="United States"/>
    <s v="Roseville"/>
    <x v="1"/>
    <n v="95661"/>
    <x v="1"/>
    <s v="OFF-LA-10003766"/>
    <x v="1"/>
    <x v="2"/>
    <s v="Self-Adhesive Removable Labels"/>
    <n v="3.15"/>
    <n v="1"/>
    <n v="0"/>
    <n v="1.512"/>
  </r>
  <r>
    <n v="6562"/>
    <x v="3262"/>
    <x v="3"/>
    <x v="185"/>
    <n v="41732"/>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n v="40675"/>
    <s v="Standard Class"/>
    <s v="CT-11995"/>
    <s v="Carol Triggs"/>
    <x v="0"/>
    <s v="United States"/>
    <s v="Lawrence"/>
    <x v="31"/>
    <n v="1841"/>
    <x v="3"/>
    <s v="OFF-BI-10001078"/>
    <x v="1"/>
    <x v="8"/>
    <s v="Acco PRESSTEX Data Binder with Storage Hooks, Dark Blue, 14 7/8&quot; X 11&quot;"/>
    <n v="16.14"/>
    <n v="3"/>
    <n v="0"/>
    <n v="7.9085999999999999"/>
  </r>
  <r>
    <n v="6564"/>
    <x v="3263"/>
    <x v="2"/>
    <x v="1118"/>
    <n v="40675"/>
    <s v="Standard Class"/>
    <s v="CT-11995"/>
    <s v="Carol Triggs"/>
    <x v="0"/>
    <s v="United States"/>
    <s v="Lawrence"/>
    <x v="31"/>
    <n v="1841"/>
    <x v="3"/>
    <s v="FUR-TA-10003469"/>
    <x v="0"/>
    <x v="3"/>
    <s v="Balt Split Level Computer Training Table"/>
    <n v="194.25"/>
    <n v="2"/>
    <n v="0.3"/>
    <n v="-38.849999999999994"/>
  </r>
  <r>
    <n v="6565"/>
    <x v="3263"/>
    <x v="2"/>
    <x v="1118"/>
    <n v="40675"/>
    <s v="Standard Class"/>
    <s v="CT-11995"/>
    <s v="Carol Triggs"/>
    <x v="0"/>
    <s v="United States"/>
    <s v="Lawrence"/>
    <x v="31"/>
    <n v="1841"/>
    <x v="3"/>
    <s v="OFF-AR-10002578"/>
    <x v="1"/>
    <x v="6"/>
    <s v="Newell 335"/>
    <n v="8.64"/>
    <n v="3"/>
    <n v="0"/>
    <n v="2.5055999999999998"/>
  </r>
  <r>
    <n v="6566"/>
    <x v="3263"/>
    <x v="2"/>
    <x v="1118"/>
    <n v="40675"/>
    <s v="Standard Class"/>
    <s v="CT-11995"/>
    <s v="Carol Triggs"/>
    <x v="0"/>
    <s v="United States"/>
    <s v="Lawrence"/>
    <x v="31"/>
    <n v="1841"/>
    <x v="3"/>
    <s v="FUR-CH-10004675"/>
    <x v="0"/>
    <x v="1"/>
    <s v="Lifetime Advantage Folding Chairs, 4/Carton"/>
    <n v="872.32"/>
    <n v="4"/>
    <n v="0"/>
    <n v="244.24959999999999"/>
  </r>
  <r>
    <n v="6567"/>
    <x v="3264"/>
    <x v="3"/>
    <x v="1119"/>
    <n v="41679"/>
    <s v="Second Class"/>
    <s v="CB-12025"/>
    <s v="Cassandra Brandow"/>
    <x v="0"/>
    <s v="United States"/>
    <s v="Waco"/>
    <x v="5"/>
    <n v="76706"/>
    <x v="2"/>
    <s v="OFF-BI-10004632"/>
    <x v="1"/>
    <x v="8"/>
    <s v="Ibico Hi-Tech Manual Binding System"/>
    <n v="243.99199999999996"/>
    <n v="4"/>
    <n v="0.8"/>
    <n v="-426.9860000000001"/>
  </r>
  <r>
    <n v="6568"/>
    <x v="3264"/>
    <x v="3"/>
    <x v="1119"/>
    <n v="41679"/>
    <s v="Second Class"/>
    <s v="CB-12025"/>
    <s v="Cassandra Brandow"/>
    <x v="0"/>
    <s v="United States"/>
    <s v="Waco"/>
    <x v="5"/>
    <n v="76706"/>
    <x v="2"/>
    <s v="OFF-AR-10003087"/>
    <x v="1"/>
    <x v="6"/>
    <s v="Staples"/>
    <n v="7.120000000000001"/>
    <n v="5"/>
    <n v="0.2"/>
    <n v="0.71199999999999974"/>
  </r>
  <r>
    <n v="6569"/>
    <x v="3265"/>
    <x v="2"/>
    <x v="891"/>
    <n v="40655"/>
    <s v="Standard Class"/>
    <s v="KM-16720"/>
    <s v="Kunst Miller"/>
    <x v="0"/>
    <s v="United States"/>
    <s v="Houston"/>
    <x v="5"/>
    <n v="77095"/>
    <x v="2"/>
    <s v="OFF-AR-10001868"/>
    <x v="1"/>
    <x v="6"/>
    <s v="Prang Dustless Chalk Sticks"/>
    <n v="2.6880000000000002"/>
    <n v="2"/>
    <n v="0.2"/>
    <n v="1.008"/>
  </r>
  <r>
    <n v="6570"/>
    <x v="3265"/>
    <x v="2"/>
    <x v="891"/>
    <n v="40655"/>
    <s v="Standard Class"/>
    <s v="KM-16720"/>
    <s v="Kunst Miller"/>
    <x v="0"/>
    <s v="United States"/>
    <s v="Houston"/>
    <x v="5"/>
    <n v="77095"/>
    <x v="2"/>
    <s v="FUR-CH-10002602"/>
    <x v="0"/>
    <x v="1"/>
    <s v="DMI Arturo Collection Mission-style Design Wood Chair"/>
    <n v="317.05799999999999"/>
    <n v="3"/>
    <n v="0.3"/>
    <n v="-18.117599999999996"/>
  </r>
  <r>
    <n v="6571"/>
    <x v="3265"/>
    <x v="2"/>
    <x v="891"/>
    <n v="40655"/>
    <s v="Standard Class"/>
    <s v="KM-16720"/>
    <s v="Kunst Miller"/>
    <x v="0"/>
    <s v="United States"/>
    <s v="Houston"/>
    <x v="5"/>
    <n v="77095"/>
    <x v="2"/>
    <s v="OFF-EN-10000056"/>
    <x v="1"/>
    <x v="12"/>
    <s v="Cameo Buff Policy Envelopes"/>
    <n v="149.352"/>
    <n v="3"/>
    <n v="0.2"/>
    <n v="50.40629999999998"/>
  </r>
  <r>
    <n v="6572"/>
    <x v="3265"/>
    <x v="2"/>
    <x v="891"/>
    <n v="40655"/>
    <s v="Standard Class"/>
    <s v="KM-16720"/>
    <s v="Kunst Miller"/>
    <x v="0"/>
    <s v="United States"/>
    <s v="Houston"/>
    <x v="5"/>
    <n v="77095"/>
    <x v="2"/>
    <s v="TEC-AC-10000474"/>
    <x v="2"/>
    <x v="11"/>
    <s v="Kensington Expert Mouse Optical USB Trackball for PC or Mac"/>
    <n v="227.976"/>
    <n v="3"/>
    <n v="0.2"/>
    <n v="28.496999999999957"/>
  </r>
  <r>
    <n v="6573"/>
    <x v="3266"/>
    <x v="0"/>
    <x v="1120"/>
    <n v="41411"/>
    <s v="Standard Class"/>
    <s v="RD-19720"/>
    <s v="Roger Demir"/>
    <x v="0"/>
    <s v="United States"/>
    <s v="Seattle"/>
    <x v="4"/>
    <n v="98105"/>
    <x v="1"/>
    <s v="OFF-PA-10003971"/>
    <x v="1"/>
    <x v="10"/>
    <s v="Xerox 1965"/>
    <n v="11.96"/>
    <n v="2"/>
    <n v="0"/>
    <n v="5.8604000000000003"/>
  </r>
  <r>
    <n v="6574"/>
    <x v="3267"/>
    <x v="0"/>
    <x v="881"/>
    <n v="41609"/>
    <s v="Standard Class"/>
    <s v="BP-11050"/>
    <s v="Barry Pond"/>
    <x v="1"/>
    <s v="United States"/>
    <s v="Plainfield"/>
    <x v="30"/>
    <n v="7060"/>
    <x v="3"/>
    <s v="OFF-ST-10000689"/>
    <x v="1"/>
    <x v="4"/>
    <s v="Fellowes Strictly Business Drawer File, Letter/Legal Size"/>
    <n v="563.4"/>
    <n v="4"/>
    <n v="0"/>
    <n v="67.608000000000004"/>
  </r>
  <r>
    <n v="6575"/>
    <x v="3267"/>
    <x v="0"/>
    <x v="881"/>
    <n v="41609"/>
    <s v="Standard Class"/>
    <s v="BP-11050"/>
    <s v="Barry Pond"/>
    <x v="1"/>
    <s v="United States"/>
    <s v="Plainfield"/>
    <x v="30"/>
    <n v="7060"/>
    <x v="3"/>
    <s v="TEC-MA-10004255"/>
    <x v="2"/>
    <x v="15"/>
    <s v="Konica Minolta magicolor 1690MF Multifunction Printer"/>
    <n v="319.92"/>
    <n v="8"/>
    <n v="0"/>
    <n v="118.37040000000002"/>
  </r>
  <r>
    <n v="6576"/>
    <x v="3268"/>
    <x v="3"/>
    <x v="448"/>
    <n v="41707"/>
    <s v="Standard Class"/>
    <s v="EJ-13720"/>
    <s v="Ed Jacobs"/>
    <x v="0"/>
    <s v="United States"/>
    <s v="Los Angeles"/>
    <x v="1"/>
    <n v="90008"/>
    <x v="1"/>
    <s v="TEC-AC-10000990"/>
    <x v="2"/>
    <x v="11"/>
    <s v="Imation Bio 2GB USB Flash Drive Imation Corp"/>
    <n v="1049.44"/>
    <n v="8"/>
    <n v="0"/>
    <n v="440.76480000000004"/>
  </r>
  <r>
    <n v="6577"/>
    <x v="3268"/>
    <x v="3"/>
    <x v="448"/>
    <n v="41707"/>
    <s v="Standard Class"/>
    <s v="EJ-13720"/>
    <s v="Ed Jacobs"/>
    <x v="0"/>
    <s v="United States"/>
    <s v="Los Angeles"/>
    <x v="1"/>
    <n v="90008"/>
    <x v="1"/>
    <s v="FUR-CH-10003968"/>
    <x v="0"/>
    <x v="1"/>
    <s v="Novimex Turbo Task Chair"/>
    <n v="170.35200000000003"/>
    <n v="3"/>
    <n v="0.2"/>
    <n v="-17.035200000000003"/>
  </r>
  <r>
    <n v="6578"/>
    <x v="3269"/>
    <x v="1"/>
    <x v="401"/>
    <n v="41254"/>
    <s v="Second Class"/>
    <s v="RO-19780"/>
    <s v="Rose O'Brian"/>
    <x v="0"/>
    <s v="United States"/>
    <s v="Arlington"/>
    <x v="17"/>
    <n v="22204"/>
    <x v="0"/>
    <s v="TEC-PH-10001615"/>
    <x v="2"/>
    <x v="7"/>
    <s v="AT&amp;T CL82213"/>
    <n v="173.94"/>
    <n v="6"/>
    <n v="0"/>
    <n v="50.442599999999977"/>
  </r>
  <r>
    <n v="6579"/>
    <x v="3270"/>
    <x v="2"/>
    <x v="55"/>
    <n v="40785"/>
    <s v="Standard Class"/>
    <s v="MW-18220"/>
    <s v="Mitch Webber"/>
    <x v="0"/>
    <s v="United States"/>
    <s v="Seattle"/>
    <x v="4"/>
    <n v="98103"/>
    <x v="1"/>
    <s v="TEC-PH-10000895"/>
    <x v="2"/>
    <x v="7"/>
    <s v="Polycom VVX 310 VoIP phone"/>
    <n v="1007.9440000000002"/>
    <n v="7"/>
    <n v="0.2"/>
    <n v="75.595799999999997"/>
  </r>
  <r>
    <n v="6580"/>
    <x v="3271"/>
    <x v="0"/>
    <x v="332"/>
    <n v="41570"/>
    <s v="Same Day"/>
    <s v="MS-17530"/>
    <s v="MaryBeth Skach"/>
    <x v="0"/>
    <s v="United States"/>
    <s v="Seattle"/>
    <x v="4"/>
    <n v="98105"/>
    <x v="1"/>
    <s v="OFF-PA-10003001"/>
    <x v="1"/>
    <x v="10"/>
    <s v="Xerox 1986"/>
    <n v="6.68"/>
    <n v="1"/>
    <n v="0"/>
    <n v="3.2063999999999999"/>
  </r>
  <r>
    <n v="6581"/>
    <x v="3271"/>
    <x v="0"/>
    <x v="332"/>
    <n v="41570"/>
    <s v="Same Day"/>
    <s v="MS-17530"/>
    <s v="MaryBeth Skach"/>
    <x v="0"/>
    <s v="United States"/>
    <s v="Seattle"/>
    <x v="4"/>
    <n v="98105"/>
    <x v="1"/>
    <s v="OFF-AR-10002766"/>
    <x v="1"/>
    <x v="6"/>
    <s v="Prang Drawing Pencil Set"/>
    <n v="8.34"/>
    <n v="3"/>
    <n v="0"/>
    <n v="2.2517999999999998"/>
  </r>
  <r>
    <n v="6582"/>
    <x v="3271"/>
    <x v="0"/>
    <x v="332"/>
    <n v="41570"/>
    <s v="Same Day"/>
    <s v="MS-17530"/>
    <s v="MaryBeth Skach"/>
    <x v="0"/>
    <s v="United States"/>
    <s v="Seattle"/>
    <x v="4"/>
    <n v="98105"/>
    <x v="1"/>
    <s v="FUR-FU-10003095"/>
    <x v="0"/>
    <x v="5"/>
    <s v="Linden 12&quot; Wall Clock With Oak Frame"/>
    <n v="101.94"/>
    <n v="3"/>
    <n v="0"/>
    <n v="30.581999999999987"/>
  </r>
  <r>
    <n v="6583"/>
    <x v="3272"/>
    <x v="0"/>
    <x v="1121"/>
    <n v="41498"/>
    <s v="Standard Class"/>
    <s v="DW-13585"/>
    <s v="Dorothy Wardle"/>
    <x v="1"/>
    <s v="United States"/>
    <s v="Edmonds"/>
    <x v="4"/>
    <n v="98026"/>
    <x v="1"/>
    <s v="TEC-AC-10003610"/>
    <x v="2"/>
    <x v="11"/>
    <s v="Logitech Illuminated - Keyboard"/>
    <n v="179.97"/>
    <n v="3"/>
    <n v="0"/>
    <n v="86.385600000000011"/>
  </r>
  <r>
    <n v="6584"/>
    <x v="3273"/>
    <x v="3"/>
    <x v="246"/>
    <n v="41848"/>
    <s v="Standard Class"/>
    <s v="AM-10705"/>
    <s v="Anne McFarland"/>
    <x v="0"/>
    <s v="United States"/>
    <s v="Salem"/>
    <x v="17"/>
    <n v="24153"/>
    <x v="0"/>
    <s v="OFF-AR-10003727"/>
    <x v="1"/>
    <x v="6"/>
    <s v="Berol Giant Pencil Sharpener"/>
    <n v="101.94"/>
    <n v="6"/>
    <n v="0"/>
    <n v="29.562599999999986"/>
  </r>
  <r>
    <n v="6585"/>
    <x v="3273"/>
    <x v="3"/>
    <x v="246"/>
    <n v="41848"/>
    <s v="Standard Class"/>
    <s v="AM-10705"/>
    <s v="Anne McFarland"/>
    <x v="0"/>
    <s v="United States"/>
    <s v="Salem"/>
    <x v="17"/>
    <n v="24153"/>
    <x v="0"/>
    <s v="TEC-PH-10002660"/>
    <x v="2"/>
    <x v="7"/>
    <s v="Nortel Networks T7316 E Nt8 B27"/>
    <n v="271.95999999999998"/>
    <n v="4"/>
    <n v="0"/>
    <n v="67.990000000000009"/>
  </r>
  <r>
    <n v="6586"/>
    <x v="3273"/>
    <x v="3"/>
    <x v="246"/>
    <n v="41848"/>
    <s v="Standard Class"/>
    <s v="AM-10705"/>
    <s v="Anne McFarland"/>
    <x v="0"/>
    <s v="United States"/>
    <s v="Salem"/>
    <x v="17"/>
    <n v="24153"/>
    <x v="0"/>
    <s v="FUR-FU-10003274"/>
    <x v="0"/>
    <x v="5"/>
    <s v="Regeneration Desk Collection"/>
    <n v="8.8000000000000007"/>
    <n v="5"/>
    <n v="0"/>
    <n v="3.8720000000000003"/>
  </r>
  <r>
    <n v="6587"/>
    <x v="3273"/>
    <x v="3"/>
    <x v="246"/>
    <n v="41848"/>
    <s v="Standard Class"/>
    <s v="AM-10705"/>
    <s v="Anne McFarland"/>
    <x v="0"/>
    <s v="United States"/>
    <s v="Salem"/>
    <x v="17"/>
    <n v="24153"/>
    <x v="0"/>
    <s v="OFF-AR-10003829"/>
    <x v="1"/>
    <x v="6"/>
    <s v="Newell 35"/>
    <n v="19.68"/>
    <n v="6"/>
    <n v="0"/>
    <n v="5.7071999999999976"/>
  </r>
  <r>
    <n v="6588"/>
    <x v="3273"/>
    <x v="3"/>
    <x v="246"/>
    <n v="41848"/>
    <s v="Standard Class"/>
    <s v="AM-10705"/>
    <s v="Anne McFarland"/>
    <x v="0"/>
    <s v="United States"/>
    <s v="Salem"/>
    <x v="17"/>
    <n v="24153"/>
    <x v="0"/>
    <s v="FUR-BO-10003441"/>
    <x v="0"/>
    <x v="0"/>
    <s v="Bush Westfield Collection Bookcases, Fully Assembled"/>
    <n v="302.94"/>
    <n v="3"/>
    <n v="0"/>
    <n v="69.67619999999998"/>
  </r>
  <r>
    <n v="6589"/>
    <x v="3273"/>
    <x v="3"/>
    <x v="246"/>
    <n v="41848"/>
    <s v="Standard Class"/>
    <s v="AM-10705"/>
    <s v="Anne McFarland"/>
    <x v="0"/>
    <s v="United States"/>
    <s v="Salem"/>
    <x v="17"/>
    <n v="24153"/>
    <x v="0"/>
    <s v="OFF-BI-10003355"/>
    <x v="1"/>
    <x v="8"/>
    <s v="Cardinal Holdit Business Card Pockets"/>
    <n v="14.940000000000001"/>
    <n v="3"/>
    <n v="0"/>
    <n v="7.1712000000000007"/>
  </r>
  <r>
    <n v="6590"/>
    <x v="3273"/>
    <x v="3"/>
    <x v="246"/>
    <n v="41848"/>
    <s v="Standard Class"/>
    <s v="AM-10705"/>
    <s v="Anne McFarland"/>
    <x v="0"/>
    <s v="United States"/>
    <s v="Salem"/>
    <x v="17"/>
    <n v="24153"/>
    <x v="0"/>
    <s v="OFF-SU-10003505"/>
    <x v="1"/>
    <x v="14"/>
    <s v="Premier Electric Letter Opener"/>
    <n v="231.72"/>
    <n v="2"/>
    <n v="0"/>
    <n v="11.585999999999984"/>
  </r>
  <r>
    <n v="6591"/>
    <x v="3274"/>
    <x v="2"/>
    <x v="893"/>
    <n v="40628"/>
    <s v="First Class"/>
    <s v="BG-11740"/>
    <s v="Bruce Geld"/>
    <x v="0"/>
    <s v="United States"/>
    <s v="Delray Beach"/>
    <x v="2"/>
    <n v="33445"/>
    <x v="0"/>
    <s v="OFF-LA-10004484"/>
    <x v="1"/>
    <x v="2"/>
    <s v="Avery 476"/>
    <n v="9.9120000000000008"/>
    <n v="3"/>
    <n v="0.2"/>
    <n v="3.2213999999999996"/>
  </r>
  <r>
    <n v="6592"/>
    <x v="3275"/>
    <x v="1"/>
    <x v="28"/>
    <n v="41035"/>
    <s v="Standard Class"/>
    <s v="KB-16585"/>
    <s v="Ken Black"/>
    <x v="1"/>
    <s v="United States"/>
    <s v="San Francisco"/>
    <x v="1"/>
    <n v="94110"/>
    <x v="1"/>
    <s v="OFF-AR-10000658"/>
    <x v="1"/>
    <x v="6"/>
    <s v="Newell 324"/>
    <n v="34.650000000000006"/>
    <n v="3"/>
    <n v="0"/>
    <n v="9.702"/>
  </r>
  <r>
    <n v="6593"/>
    <x v="3275"/>
    <x v="1"/>
    <x v="28"/>
    <n v="41035"/>
    <s v="Standard Class"/>
    <s v="KB-16585"/>
    <s v="Ken Black"/>
    <x v="1"/>
    <s v="United States"/>
    <s v="San Francisco"/>
    <x v="1"/>
    <n v="94110"/>
    <x v="1"/>
    <s v="TEC-PH-10000347"/>
    <x v="2"/>
    <x v="7"/>
    <s v="Cush Cases Heavy Duty Rugged Cover Case for Samsung Galaxy S5 - Purple"/>
    <n v="19.8"/>
    <n v="5"/>
    <n v="0.2"/>
    <n v="1.7324999999999999"/>
  </r>
  <r>
    <n v="6594"/>
    <x v="3276"/>
    <x v="0"/>
    <x v="900"/>
    <n v="41442"/>
    <s v="Second Class"/>
    <s v="GT-14710"/>
    <s v="Greg Tran"/>
    <x v="0"/>
    <s v="United States"/>
    <s v="New York City"/>
    <x v="15"/>
    <n v="10024"/>
    <x v="3"/>
    <s v="OFF-BI-10001989"/>
    <x v="1"/>
    <x v="8"/>
    <s v="Premium Transparent Presentation Covers by GBC"/>
    <n v="33.568000000000005"/>
    <n v="2"/>
    <n v="0.2"/>
    <n v="11.748799999999997"/>
  </r>
  <r>
    <n v="6595"/>
    <x v="3277"/>
    <x v="1"/>
    <x v="124"/>
    <n v="41040"/>
    <s v="Standard Class"/>
    <s v="SV-20815"/>
    <s v="Stuart Van"/>
    <x v="1"/>
    <s v="United States"/>
    <s v="Indianapolis"/>
    <x v="14"/>
    <n v="46203"/>
    <x v="2"/>
    <s v="OFF-AR-10001897"/>
    <x v="1"/>
    <x v="6"/>
    <s v="Model L Table or Wall-Mount Pencil Sharpener"/>
    <n v="125.92999999999999"/>
    <n v="7"/>
    <n v="0"/>
    <n v="35.260400000000004"/>
  </r>
  <r>
    <n v="6596"/>
    <x v="3278"/>
    <x v="3"/>
    <x v="756"/>
    <n v="41756"/>
    <s v="First Class"/>
    <s v="GG-14650"/>
    <s v="Greg Guthrie"/>
    <x v="1"/>
    <s v="United States"/>
    <s v="Columbus"/>
    <x v="24"/>
    <n v="43229"/>
    <x v="3"/>
    <s v="OFF-BI-10000285"/>
    <x v="1"/>
    <x v="8"/>
    <s v="XtraLife ClearVue Slant-D Ring Binders by Cardinal"/>
    <n v="11.760000000000002"/>
    <n v="5"/>
    <n v="0.7"/>
    <n v="-7.8399999999999963"/>
  </r>
  <r>
    <n v="6597"/>
    <x v="3278"/>
    <x v="3"/>
    <x v="756"/>
    <n v="41756"/>
    <s v="First Class"/>
    <s v="GG-14650"/>
    <s v="Greg Guthrie"/>
    <x v="1"/>
    <s v="United States"/>
    <s v="Columbus"/>
    <x v="24"/>
    <n v="43229"/>
    <x v="3"/>
    <s v="OFF-PA-10001804"/>
    <x v="1"/>
    <x v="10"/>
    <s v="Xerox 195"/>
    <n v="5.3440000000000003"/>
    <n v="1"/>
    <n v="0.2"/>
    <n v="1.8703999999999998"/>
  </r>
  <r>
    <n v="6598"/>
    <x v="3279"/>
    <x v="2"/>
    <x v="571"/>
    <n v="40706"/>
    <s v="Standard Class"/>
    <s v="SV-20785"/>
    <s v="Stewart Visinsky"/>
    <x v="0"/>
    <s v="United States"/>
    <s v="Jacksonville"/>
    <x v="2"/>
    <n v="32216"/>
    <x v="0"/>
    <s v="OFF-BI-10002557"/>
    <x v="1"/>
    <x v="8"/>
    <s v="Presstex Flexible Ring Binders"/>
    <n v="1.3650000000000002"/>
    <n v="1"/>
    <n v="0.7"/>
    <n v="-0.9099999999999997"/>
  </r>
  <r>
    <n v="6599"/>
    <x v="3279"/>
    <x v="2"/>
    <x v="571"/>
    <n v="40706"/>
    <s v="Standard Class"/>
    <s v="SV-20785"/>
    <s v="Stewart Visinsky"/>
    <x v="0"/>
    <s v="United States"/>
    <s v="Jacksonville"/>
    <x v="2"/>
    <n v="32216"/>
    <x v="0"/>
    <s v="OFF-PA-10002319"/>
    <x v="1"/>
    <x v="10"/>
    <s v="Xerox 1944"/>
    <n v="62.015999999999998"/>
    <n v="2"/>
    <n v="0.2"/>
    <n v="22.480800000000002"/>
  </r>
  <r>
    <n v="6600"/>
    <x v="3280"/>
    <x v="2"/>
    <x v="266"/>
    <n v="40884"/>
    <s v="Standard Class"/>
    <s v="ON-18715"/>
    <s v="Odella Nelson"/>
    <x v="1"/>
    <s v="United States"/>
    <s v="Clinton"/>
    <x v="39"/>
    <n v="20735"/>
    <x v="3"/>
    <s v="FUR-FU-10003849"/>
    <x v="0"/>
    <x v="5"/>
    <s v="DAX Metal Frame, Desktop, Stepped-Edge"/>
    <n v="60.72"/>
    <n v="3"/>
    <n v="0"/>
    <n v="23.680799999999998"/>
  </r>
  <r>
    <n v="6601"/>
    <x v="3280"/>
    <x v="2"/>
    <x v="266"/>
    <n v="40884"/>
    <s v="Standard Class"/>
    <s v="ON-18715"/>
    <s v="Odella Nelson"/>
    <x v="1"/>
    <s v="United States"/>
    <s v="Clinton"/>
    <x v="39"/>
    <n v="20735"/>
    <x v="3"/>
    <s v="OFF-PA-10002923"/>
    <x v="1"/>
    <x v="10"/>
    <s v="Xerox 1942"/>
    <n v="146.82"/>
    <n v="3"/>
    <n v="0"/>
    <n v="73.41"/>
  </r>
  <r>
    <n v="6602"/>
    <x v="3280"/>
    <x v="2"/>
    <x v="266"/>
    <n v="40884"/>
    <s v="Standard Class"/>
    <s v="ON-18715"/>
    <s v="Odella Nelson"/>
    <x v="1"/>
    <s v="United States"/>
    <s v="Clinton"/>
    <x v="39"/>
    <n v="20735"/>
    <x v="3"/>
    <s v="FUR-CH-10004754"/>
    <x v="0"/>
    <x v="1"/>
    <s v="Global Stack Chair with Arms, Black"/>
    <n v="239.84"/>
    <n v="8"/>
    <n v="0"/>
    <n v="64.756799999999998"/>
  </r>
  <r>
    <n v="6603"/>
    <x v="3280"/>
    <x v="2"/>
    <x v="266"/>
    <n v="40884"/>
    <s v="Standard Class"/>
    <s v="ON-18715"/>
    <s v="Odella Nelson"/>
    <x v="1"/>
    <s v="United States"/>
    <s v="Clinton"/>
    <x v="39"/>
    <n v="20735"/>
    <x v="3"/>
    <s v="OFF-LA-10000634"/>
    <x v="1"/>
    <x v="2"/>
    <s v="Avery 509"/>
    <n v="15.66"/>
    <n v="6"/>
    <n v="0"/>
    <n v="7.2035999999999998"/>
  </r>
  <r>
    <n v="6604"/>
    <x v="3281"/>
    <x v="3"/>
    <x v="46"/>
    <n v="41811"/>
    <s v="First Class"/>
    <s v="RA-19945"/>
    <s v="Ryan Akin"/>
    <x v="0"/>
    <s v="United States"/>
    <s v="Commerce City"/>
    <x v="22"/>
    <n v="80022"/>
    <x v="1"/>
    <s v="OFF-ST-10001418"/>
    <x v="1"/>
    <x v="4"/>
    <s v="Carina Media Storage Towers in Natural &amp; Black"/>
    <n v="146.352"/>
    <n v="3"/>
    <n v="0.2"/>
    <n v="-32.929200000000002"/>
  </r>
  <r>
    <n v="6605"/>
    <x v="3282"/>
    <x v="0"/>
    <x v="439"/>
    <n v="41426"/>
    <s v="Standard Class"/>
    <s v="SV-20785"/>
    <s v="Stewart Visinsky"/>
    <x v="0"/>
    <s v="United States"/>
    <s v="Santa Ana"/>
    <x v="1"/>
    <n v="92704"/>
    <x v="1"/>
    <s v="OFF-FA-10003467"/>
    <x v="1"/>
    <x v="13"/>
    <s v="Alliance Big Bands Rubber Bands, 12/Pack"/>
    <n v="5.9399999999999995"/>
    <n v="3"/>
    <n v="0"/>
    <n v="0"/>
  </r>
  <r>
    <n v="6606"/>
    <x v="3282"/>
    <x v="0"/>
    <x v="439"/>
    <n v="41426"/>
    <s v="Standard Class"/>
    <s v="SV-20785"/>
    <s v="Stewart Visinsky"/>
    <x v="0"/>
    <s v="United States"/>
    <s v="Santa Ana"/>
    <x v="1"/>
    <n v="92704"/>
    <x v="1"/>
    <s v="OFF-PA-10001293"/>
    <x v="1"/>
    <x v="10"/>
    <s v="Xerox 1946"/>
    <n v="45.36"/>
    <n v="7"/>
    <n v="0"/>
    <n v="21.772800000000004"/>
  </r>
  <r>
    <n v="6607"/>
    <x v="3282"/>
    <x v="0"/>
    <x v="439"/>
    <n v="41426"/>
    <s v="Standard Class"/>
    <s v="SV-20785"/>
    <s v="Stewart Visinsky"/>
    <x v="0"/>
    <s v="United States"/>
    <s v="Santa Ana"/>
    <x v="1"/>
    <n v="92704"/>
    <x v="1"/>
    <s v="TEC-PH-10003885"/>
    <x v="2"/>
    <x v="7"/>
    <s v="Cisco SPA508G"/>
    <n v="211.16800000000001"/>
    <n v="4"/>
    <n v="0.2"/>
    <n v="23.756399999999985"/>
  </r>
  <r>
    <n v="6608"/>
    <x v="3282"/>
    <x v="0"/>
    <x v="439"/>
    <n v="41426"/>
    <s v="Standard Class"/>
    <s v="SV-20785"/>
    <s v="Stewart Visinsky"/>
    <x v="0"/>
    <s v="United States"/>
    <s v="Santa Ana"/>
    <x v="1"/>
    <n v="92704"/>
    <x v="1"/>
    <s v="FUR-CH-10004860"/>
    <x v="0"/>
    <x v="1"/>
    <s v="Global Low Back Tilter Chair"/>
    <n v="484.70400000000006"/>
    <n v="6"/>
    <n v="0.2"/>
    <n v="-84.823200000000071"/>
  </r>
  <r>
    <n v="6609"/>
    <x v="3282"/>
    <x v="0"/>
    <x v="439"/>
    <n v="41426"/>
    <s v="Standard Class"/>
    <s v="SV-20785"/>
    <s v="Stewart Visinsky"/>
    <x v="0"/>
    <s v="United States"/>
    <s v="Santa Ana"/>
    <x v="1"/>
    <n v="92704"/>
    <x v="1"/>
    <s v="TEC-MA-10002428"/>
    <x v="2"/>
    <x v="15"/>
    <s v="Fellowes Powershred HS-440 4-Sheet High Security Shredder"/>
    <n v="371.97600000000006"/>
    <n v="3"/>
    <n v="0.2"/>
    <n v="116.24249999999996"/>
  </r>
  <r>
    <n v="6610"/>
    <x v="3283"/>
    <x v="1"/>
    <x v="366"/>
    <n v="40978"/>
    <s v="Same Day"/>
    <s v="KB-16585"/>
    <s v="Ken Black"/>
    <x v="1"/>
    <s v="United States"/>
    <s v="Clinton"/>
    <x v="39"/>
    <n v="20735"/>
    <x v="3"/>
    <s v="OFF-ST-10002406"/>
    <x v="1"/>
    <x v="4"/>
    <s v="Pizazz Global Quick File"/>
    <n v="89.820000000000007"/>
    <n v="6"/>
    <n v="0"/>
    <n v="25.149600000000007"/>
  </r>
  <r>
    <n v="6611"/>
    <x v="3284"/>
    <x v="0"/>
    <x v="201"/>
    <n v="41570"/>
    <s v="First Class"/>
    <s v="AG-10495"/>
    <s v="Andrew Gjertsen"/>
    <x v="1"/>
    <s v="United States"/>
    <s v="Los Angeles"/>
    <x v="1"/>
    <n v="90049"/>
    <x v="1"/>
    <s v="OFF-BI-10004209"/>
    <x v="1"/>
    <x v="8"/>
    <s v="Fellowes Twister Kit, Gray/Clear, 3/pkg"/>
    <n v="19.295999999999999"/>
    <n v="3"/>
    <n v="0.2"/>
    <n v="6.0299999999999994"/>
  </r>
  <r>
    <n v="6612"/>
    <x v="3285"/>
    <x v="1"/>
    <x v="1122"/>
    <n v="41027"/>
    <s v="Standard Class"/>
    <s v="JK-16090"/>
    <s v="Juliana Krohn"/>
    <x v="0"/>
    <s v="United States"/>
    <s v="Louisville"/>
    <x v="0"/>
    <n v="40214"/>
    <x v="0"/>
    <s v="FUR-CH-10001891"/>
    <x v="0"/>
    <x v="1"/>
    <s v="Global Deluxe Office Fabric Chairs"/>
    <n v="191.96"/>
    <n v="2"/>
    <n v="0"/>
    <n v="51.829200000000014"/>
  </r>
  <r>
    <n v="6613"/>
    <x v="3285"/>
    <x v="1"/>
    <x v="1122"/>
    <n v="41027"/>
    <s v="Standard Class"/>
    <s v="JK-16090"/>
    <s v="Juliana Krohn"/>
    <x v="0"/>
    <s v="United States"/>
    <s v="Louisville"/>
    <x v="0"/>
    <n v="40214"/>
    <x v="0"/>
    <s v="OFF-BI-10002215"/>
    <x v="1"/>
    <x v="8"/>
    <s v="Wilson Jones Hanging View Binder, White, 1&quot;"/>
    <n v="21.299999999999997"/>
    <n v="3"/>
    <n v="0"/>
    <n v="9.7979999999999983"/>
  </r>
  <r>
    <n v="6614"/>
    <x v="3285"/>
    <x v="1"/>
    <x v="1122"/>
    <n v="41027"/>
    <s v="Standard Class"/>
    <s v="JK-16090"/>
    <s v="Juliana Krohn"/>
    <x v="0"/>
    <s v="United States"/>
    <s v="Louisville"/>
    <x v="0"/>
    <n v="40214"/>
    <x v="0"/>
    <s v="TEC-PH-10002103"/>
    <x v="2"/>
    <x v="7"/>
    <s v="Jabra SPEAK 410"/>
    <n v="469.95"/>
    <n v="5"/>
    <n v="0"/>
    <n v="131.58600000000001"/>
  </r>
  <r>
    <n v="6615"/>
    <x v="3285"/>
    <x v="1"/>
    <x v="1122"/>
    <n v="41027"/>
    <s v="Standard Class"/>
    <s v="JK-16090"/>
    <s v="Juliana Krohn"/>
    <x v="0"/>
    <s v="United States"/>
    <s v="Louisville"/>
    <x v="0"/>
    <n v="40214"/>
    <x v="0"/>
    <s v="FUR-FU-10003394"/>
    <x v="0"/>
    <x v="5"/>
    <s v="Tenex &quot;The Solids&quot; Textured Chair Mats"/>
    <n v="209.88"/>
    <n v="3"/>
    <n v="0"/>
    <n v="35.679599999999979"/>
  </r>
  <r>
    <n v="6616"/>
    <x v="3286"/>
    <x v="0"/>
    <x v="26"/>
    <n v="41445"/>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n v="41445"/>
    <s v="First Class"/>
    <s v="MV-18190"/>
    <s v="Mike Vittorini"/>
    <x v="0"/>
    <s v="United States"/>
    <s v="Los Angeles"/>
    <x v="1"/>
    <n v="90045"/>
    <x v="1"/>
    <s v="OFF-LA-10000081"/>
    <x v="1"/>
    <x v="2"/>
    <s v="Avery 496"/>
    <n v="22.5"/>
    <n v="6"/>
    <n v="0"/>
    <n v="10.799999999999999"/>
  </r>
  <r>
    <n v="6618"/>
    <x v="3286"/>
    <x v="0"/>
    <x v="26"/>
    <n v="41445"/>
    <s v="First Class"/>
    <s v="MV-18190"/>
    <s v="Mike Vittorini"/>
    <x v="0"/>
    <s v="United States"/>
    <s v="Los Angeles"/>
    <x v="1"/>
    <n v="90045"/>
    <x v="1"/>
    <s v="OFF-PA-10001497"/>
    <x v="1"/>
    <x v="10"/>
    <s v="Xerox 1914"/>
    <n v="219.84"/>
    <n v="4"/>
    <n v="0"/>
    <n v="107.7216"/>
  </r>
  <r>
    <n v="6619"/>
    <x v="3287"/>
    <x v="3"/>
    <x v="1123"/>
    <n v="41658"/>
    <s v="Second Class"/>
    <s v="CP-12085"/>
    <s v="Cathy Prescott"/>
    <x v="1"/>
    <s v="United States"/>
    <s v="Springfield"/>
    <x v="25"/>
    <n v="65807"/>
    <x v="2"/>
    <s v="OFF-PA-10004983"/>
    <x v="1"/>
    <x v="10"/>
    <s v="Xerox 23"/>
    <n v="32.400000000000006"/>
    <n v="5"/>
    <n v="0"/>
    <n v="15.552000000000001"/>
  </r>
  <r>
    <n v="6620"/>
    <x v="3287"/>
    <x v="3"/>
    <x v="1123"/>
    <n v="41658"/>
    <s v="Second Class"/>
    <s v="CP-12085"/>
    <s v="Cathy Prescott"/>
    <x v="1"/>
    <s v="United States"/>
    <s v="Springfield"/>
    <x v="25"/>
    <n v="65807"/>
    <x v="2"/>
    <s v="OFF-AR-10004010"/>
    <x v="1"/>
    <x v="6"/>
    <s v="Hunt Boston Vacuum Mount KS Pencil Sharpener"/>
    <n v="209.94"/>
    <n v="6"/>
    <n v="0"/>
    <n v="54.584400000000002"/>
  </r>
  <r>
    <n v="6621"/>
    <x v="3287"/>
    <x v="3"/>
    <x v="1123"/>
    <n v="41658"/>
    <s v="Second Class"/>
    <s v="CP-12085"/>
    <s v="Cathy Prescott"/>
    <x v="1"/>
    <s v="United States"/>
    <s v="Springfield"/>
    <x v="25"/>
    <n v="65807"/>
    <x v="2"/>
    <s v="OFF-SU-10002881"/>
    <x v="1"/>
    <x v="14"/>
    <s v="Martin Yale Chadless Opener Electric Letter Opener"/>
    <n v="4164.0499999999993"/>
    <n v="5"/>
    <n v="0"/>
    <n v="83.281000000000063"/>
  </r>
  <r>
    <n v="6622"/>
    <x v="3287"/>
    <x v="3"/>
    <x v="1123"/>
    <n v="41658"/>
    <s v="Second Class"/>
    <s v="CP-12085"/>
    <s v="Cathy Prescott"/>
    <x v="1"/>
    <s v="United States"/>
    <s v="Springfield"/>
    <x v="25"/>
    <n v="65807"/>
    <x v="2"/>
    <s v="FUR-BO-10001608"/>
    <x v="0"/>
    <x v="0"/>
    <s v="Hon Metal Bookcases, Black"/>
    <n v="212.94"/>
    <n v="3"/>
    <n v="0"/>
    <n v="53.235000000000014"/>
  </r>
  <r>
    <n v="6623"/>
    <x v="3288"/>
    <x v="2"/>
    <x v="1124"/>
    <n v="40795"/>
    <s v="First Class"/>
    <s v="VP-21760"/>
    <s v="Victoria Pisteka"/>
    <x v="1"/>
    <s v="United States"/>
    <s v="San Francisco"/>
    <x v="1"/>
    <n v="94109"/>
    <x v="1"/>
    <s v="FUR-FU-10001487"/>
    <x v="0"/>
    <x v="5"/>
    <s v="Eldon Expressions Wood and Plastic Desk Accessories, Cherry Wood"/>
    <n v="41.88"/>
    <n v="6"/>
    <n v="0"/>
    <n v="12.145199999999997"/>
  </r>
  <r>
    <n v="6624"/>
    <x v="3288"/>
    <x v="2"/>
    <x v="1124"/>
    <n v="40795"/>
    <s v="First Class"/>
    <s v="VP-21760"/>
    <s v="Victoria Pisteka"/>
    <x v="1"/>
    <s v="United States"/>
    <s v="San Francisco"/>
    <x v="1"/>
    <n v="94109"/>
    <x v="1"/>
    <s v="OFF-LA-10001934"/>
    <x v="1"/>
    <x v="2"/>
    <s v="Avery 516"/>
    <n v="58.48"/>
    <n v="8"/>
    <n v="0"/>
    <n v="27.485599999999998"/>
  </r>
  <r>
    <n v="6625"/>
    <x v="3289"/>
    <x v="1"/>
    <x v="1125"/>
    <n v="40931"/>
    <s v="Standard Class"/>
    <s v="PM-18940"/>
    <s v="Paul MacIntyre"/>
    <x v="0"/>
    <s v="United States"/>
    <s v="Texas City"/>
    <x v="5"/>
    <n v="77590"/>
    <x v="2"/>
    <s v="FUR-TA-10002855"/>
    <x v="0"/>
    <x v="3"/>
    <s v="Bevis Round Conference Table Top &amp; Single Column Base"/>
    <n v="102.438"/>
    <n v="1"/>
    <n v="0.3"/>
    <n v="-13.170600000000007"/>
  </r>
  <r>
    <n v="6626"/>
    <x v="3289"/>
    <x v="1"/>
    <x v="1125"/>
    <n v="40931"/>
    <s v="Standard Class"/>
    <s v="PM-18940"/>
    <s v="Paul MacIntyre"/>
    <x v="0"/>
    <s v="United States"/>
    <s v="Texas City"/>
    <x v="5"/>
    <n v="77590"/>
    <x v="2"/>
    <s v="FUR-CH-10004875"/>
    <x v="0"/>
    <x v="1"/>
    <s v="Harbour Creations 67200 Series Stacking Chairs"/>
    <n v="199.304"/>
    <n v="4"/>
    <n v="0.3"/>
    <n v="-8.5416000000000025"/>
  </r>
  <r>
    <n v="6627"/>
    <x v="3290"/>
    <x v="2"/>
    <x v="637"/>
    <n v="40898"/>
    <s v="Standard Class"/>
    <s v="TB-21400"/>
    <s v="Tom Boeckenhauer"/>
    <x v="0"/>
    <s v="United States"/>
    <s v="New York City"/>
    <x v="15"/>
    <n v="10024"/>
    <x v="3"/>
    <s v="TEC-MA-10001127"/>
    <x v="2"/>
    <x v="15"/>
    <s v="HP Designjet T520 Inkjet Large Format Printer - 24&quot; Color"/>
    <n v="6999.96"/>
    <n v="4"/>
    <n v="0"/>
    <n v="2239.9871999999996"/>
  </r>
  <r>
    <n v="6628"/>
    <x v="3291"/>
    <x v="2"/>
    <x v="235"/>
    <n v="40690"/>
    <s v="Standard Class"/>
    <s v="EH-13990"/>
    <s v="Erica Hackney"/>
    <x v="0"/>
    <s v="United States"/>
    <s v="Bellevue"/>
    <x v="4"/>
    <n v="98006"/>
    <x v="1"/>
    <s v="OFF-PA-10003177"/>
    <x v="1"/>
    <x v="10"/>
    <s v="Xerox 1999"/>
    <n v="12.96"/>
    <n v="2"/>
    <n v="0"/>
    <n v="6.2208000000000006"/>
  </r>
  <r>
    <n v="6629"/>
    <x v="3292"/>
    <x v="1"/>
    <x v="444"/>
    <n v="41174"/>
    <s v="Second Class"/>
    <s v="GW-14605"/>
    <s v="Giulietta Weimer"/>
    <x v="0"/>
    <s v="United States"/>
    <s v="New York City"/>
    <x v="15"/>
    <n v="10024"/>
    <x v="3"/>
    <s v="TEC-PH-10000011"/>
    <x v="2"/>
    <x v="7"/>
    <s v="PureGear Roll-On Screen Protector"/>
    <n v="279.85999999999996"/>
    <n v="14"/>
    <n v="0"/>
    <n v="134.33279999999996"/>
  </r>
  <r>
    <n v="6630"/>
    <x v="3293"/>
    <x v="1"/>
    <x v="653"/>
    <n v="41188"/>
    <s v="Standard Class"/>
    <s v="NP-18685"/>
    <s v="Nora Pelletier"/>
    <x v="2"/>
    <s v="United States"/>
    <s v="Wilson"/>
    <x v="3"/>
    <n v="27893"/>
    <x v="0"/>
    <s v="OFF-BI-10001757"/>
    <x v="1"/>
    <x v="8"/>
    <s v="Pressboard Hanging Data Binders for Unburst Sheets"/>
    <n v="7.3800000000000008"/>
    <n v="5"/>
    <n v="0.7"/>
    <n v="-5.4120000000000008"/>
  </r>
  <r>
    <n v="6631"/>
    <x v="3294"/>
    <x v="0"/>
    <x v="591"/>
    <n v="41639"/>
    <s v="Standard Class"/>
    <s v="JE-15715"/>
    <s v="Joe Elijah"/>
    <x v="0"/>
    <s v="United States"/>
    <s v="Seattle"/>
    <x v="4"/>
    <n v="98115"/>
    <x v="1"/>
    <s v="FUR-CH-10000847"/>
    <x v="0"/>
    <x v="1"/>
    <s v="Global Executive Mid-Back Manager's Chair"/>
    <n v="698.35200000000009"/>
    <n v="3"/>
    <n v="0.2"/>
    <n v="52.376399999999961"/>
  </r>
  <r>
    <n v="6632"/>
    <x v="3294"/>
    <x v="0"/>
    <x v="591"/>
    <n v="41639"/>
    <s v="Standard Class"/>
    <s v="JE-15715"/>
    <s v="Joe Elijah"/>
    <x v="0"/>
    <s v="United States"/>
    <s v="Seattle"/>
    <x v="4"/>
    <n v="98115"/>
    <x v="1"/>
    <s v="FUR-TA-10001307"/>
    <x v="0"/>
    <x v="3"/>
    <s v="SAFCO PlanMaster Heigh-Adjustable Drafting Table Base, 43w x 30d x 30-37h, Black"/>
    <n v="1747.25"/>
    <n v="5"/>
    <n v="0"/>
    <n v="629.01"/>
  </r>
  <r>
    <n v="6633"/>
    <x v="3295"/>
    <x v="0"/>
    <x v="715"/>
    <n v="41403"/>
    <s v="Second Class"/>
    <s v="BE-11455"/>
    <s v="Brad Eason"/>
    <x v="2"/>
    <s v="United States"/>
    <s v="Springfield"/>
    <x v="25"/>
    <n v="65807"/>
    <x v="2"/>
    <s v="OFF-AP-10001205"/>
    <x v="1"/>
    <x v="9"/>
    <s v="Belkin 5 Outlet SurgeMaster Power Centers"/>
    <n v="54.48"/>
    <n v="1"/>
    <n v="0"/>
    <n v="15.254400000000004"/>
  </r>
  <r>
    <n v="6634"/>
    <x v="3296"/>
    <x v="0"/>
    <x v="1057"/>
    <n v="41572"/>
    <s v="Same Day"/>
    <s v="SS-20590"/>
    <s v="Sonia Sunley"/>
    <x v="0"/>
    <s v="United States"/>
    <s v="San Francisco"/>
    <x v="1"/>
    <n v="94109"/>
    <x v="1"/>
    <s v="TEC-AC-10001838"/>
    <x v="2"/>
    <x v="11"/>
    <s v="Razer Tiamat Over Ear 7.1 Surround Sound PC Gaming Headset"/>
    <n v="199.99"/>
    <n v="1"/>
    <n v="0"/>
    <n v="85.995700000000014"/>
  </r>
  <r>
    <n v="6635"/>
    <x v="3297"/>
    <x v="3"/>
    <x v="636"/>
    <n v="41766"/>
    <s v="Same Day"/>
    <s v="MB-18085"/>
    <s v="Mick Brown"/>
    <x v="0"/>
    <s v="United States"/>
    <s v="Charlotte"/>
    <x v="3"/>
    <n v="28205"/>
    <x v="0"/>
    <s v="OFF-BI-10003982"/>
    <x v="1"/>
    <x v="8"/>
    <s v="Wilson Jones Century Plastic Molded Ring Binders"/>
    <n v="68.541000000000011"/>
    <n v="11"/>
    <n v="0.7"/>
    <n v="-52.548099999999991"/>
  </r>
  <r>
    <n v="6636"/>
    <x v="3297"/>
    <x v="3"/>
    <x v="636"/>
    <n v="41766"/>
    <s v="Same Day"/>
    <s v="MB-18085"/>
    <s v="Mick Brown"/>
    <x v="0"/>
    <s v="United States"/>
    <s v="Charlotte"/>
    <x v="3"/>
    <n v="28205"/>
    <x v="0"/>
    <s v="TEC-PH-10004977"/>
    <x v="2"/>
    <x v="7"/>
    <s v="GE 30524EE4"/>
    <n v="627.16800000000012"/>
    <n v="4"/>
    <n v="0.2"/>
    <n v="70.55639999999994"/>
  </r>
  <r>
    <n v="6637"/>
    <x v="3297"/>
    <x v="3"/>
    <x v="636"/>
    <n v="41766"/>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n v="41974"/>
    <s v="Second Class"/>
    <s v="RP-19390"/>
    <s v="Resi Pölking"/>
    <x v="0"/>
    <s v="United States"/>
    <s v="New York City"/>
    <x v="15"/>
    <n v="10011"/>
    <x v="3"/>
    <s v="OFF-AR-10001573"/>
    <x v="1"/>
    <x v="6"/>
    <s v="American Pencil"/>
    <n v="6.99"/>
    <n v="3"/>
    <n v="0"/>
    <n v="2.027099999999999"/>
  </r>
  <r>
    <n v="6639"/>
    <x v="3298"/>
    <x v="3"/>
    <x v="344"/>
    <n v="41974"/>
    <s v="Second Class"/>
    <s v="RP-19390"/>
    <s v="Resi Pölking"/>
    <x v="0"/>
    <s v="United States"/>
    <s v="New York City"/>
    <x v="15"/>
    <n v="10011"/>
    <x v="3"/>
    <s v="OFF-BI-10001196"/>
    <x v="1"/>
    <x v="8"/>
    <s v="Avery Flip-Chart Easel Binder, Black"/>
    <n v="107.42400000000001"/>
    <n v="6"/>
    <n v="0.2"/>
    <n v="36.255599999999994"/>
  </r>
  <r>
    <n v="6640"/>
    <x v="3299"/>
    <x v="2"/>
    <x v="656"/>
    <n v="40849"/>
    <s v="Second Class"/>
    <s v="AJ-10780"/>
    <s v="Anthony Jacobs"/>
    <x v="1"/>
    <s v="United States"/>
    <s v="Lorain"/>
    <x v="24"/>
    <n v="44052"/>
    <x v="3"/>
    <s v="FUR-TA-10003954"/>
    <x v="0"/>
    <x v="3"/>
    <s v="Hon 94000 Series Round Tables"/>
    <n v="1421.664"/>
    <n v="8"/>
    <n v="0.4"/>
    <n v="-734.52639999999997"/>
  </r>
  <r>
    <n v="6641"/>
    <x v="3300"/>
    <x v="3"/>
    <x v="485"/>
    <n v="41861"/>
    <s v="Standard Class"/>
    <s v="PO-18865"/>
    <s v="Patrick O'Donnell"/>
    <x v="0"/>
    <s v="United States"/>
    <s v="Indianapolis"/>
    <x v="14"/>
    <n v="46203"/>
    <x v="2"/>
    <s v="OFF-BI-10001989"/>
    <x v="1"/>
    <x v="8"/>
    <s v="Premium Transparent Presentation Covers by GBC"/>
    <n v="125.88"/>
    <n v="6"/>
    <n v="0"/>
    <n v="60.422399999999996"/>
  </r>
  <r>
    <n v="6642"/>
    <x v="3300"/>
    <x v="3"/>
    <x v="485"/>
    <n v="41861"/>
    <s v="Standard Class"/>
    <s v="PO-18865"/>
    <s v="Patrick O'Donnell"/>
    <x v="0"/>
    <s v="United States"/>
    <s v="Indianapolis"/>
    <x v="14"/>
    <n v="46203"/>
    <x v="2"/>
    <s v="TEC-AC-10001714"/>
    <x v="2"/>
    <x v="11"/>
    <s v="Logitech MX Performance Wireless Mouse"/>
    <n v="79.78"/>
    <n v="2"/>
    <n v="0"/>
    <n v="29.518599999999999"/>
  </r>
  <r>
    <n v="6643"/>
    <x v="3300"/>
    <x v="3"/>
    <x v="485"/>
    <n v="41861"/>
    <s v="Standard Class"/>
    <s v="PO-18865"/>
    <s v="Patrick O'Donnell"/>
    <x v="0"/>
    <s v="United States"/>
    <s v="Indianapolis"/>
    <x v="14"/>
    <n v="46203"/>
    <x v="2"/>
    <s v="OFF-LA-10003498"/>
    <x v="1"/>
    <x v="2"/>
    <s v="Avery 475"/>
    <n v="133.20000000000002"/>
    <n v="9"/>
    <n v="0"/>
    <n v="66.600000000000009"/>
  </r>
  <r>
    <n v="6644"/>
    <x v="3301"/>
    <x v="1"/>
    <x v="544"/>
    <n v="41137"/>
    <s v="Standard Class"/>
    <s v="WB-21850"/>
    <s v="William Brown"/>
    <x v="0"/>
    <s v="United States"/>
    <s v="Redmond"/>
    <x v="21"/>
    <n v="97756"/>
    <x v="1"/>
    <s v="TEC-PH-10000576"/>
    <x v="2"/>
    <x v="7"/>
    <s v="AT&amp;T 1080 Corded phone"/>
    <n v="438.36800000000005"/>
    <n v="4"/>
    <n v="0.2"/>
    <n v="38.357200000000006"/>
  </r>
  <r>
    <n v="6645"/>
    <x v="3301"/>
    <x v="1"/>
    <x v="544"/>
    <n v="41137"/>
    <s v="Standard Class"/>
    <s v="WB-21850"/>
    <s v="William Brown"/>
    <x v="0"/>
    <s v="United States"/>
    <s v="Redmond"/>
    <x v="21"/>
    <n v="97756"/>
    <x v="1"/>
    <s v="TEC-PH-10004188"/>
    <x v="2"/>
    <x v="7"/>
    <s v="OtterBox Commuter Series Case - Samsung Galaxy S4"/>
    <n v="139.94400000000002"/>
    <n v="7"/>
    <n v="0.2"/>
    <n v="-31.487400000000001"/>
  </r>
  <r>
    <n v="6646"/>
    <x v="3301"/>
    <x v="1"/>
    <x v="544"/>
    <n v="41137"/>
    <s v="Standard Class"/>
    <s v="WB-21850"/>
    <s v="William Brown"/>
    <x v="0"/>
    <s v="United States"/>
    <s v="Redmond"/>
    <x v="21"/>
    <n v="97756"/>
    <x v="1"/>
    <s v="OFF-AP-10001469"/>
    <x v="1"/>
    <x v="9"/>
    <s v="Fellowes 8 Outlet Superior Workstation Surge Protector"/>
    <n v="133.47200000000001"/>
    <n v="4"/>
    <n v="0.2"/>
    <n v="15.015599999999985"/>
  </r>
  <r>
    <n v="6647"/>
    <x v="3302"/>
    <x v="0"/>
    <x v="272"/>
    <n v="41630"/>
    <s v="Standard Class"/>
    <s v="MP-18175"/>
    <s v="Mike Pelletier"/>
    <x v="2"/>
    <s v="United States"/>
    <s v="Springfield"/>
    <x v="21"/>
    <n v="97477"/>
    <x v="1"/>
    <s v="FUR-TA-10003473"/>
    <x v="0"/>
    <x v="3"/>
    <s v="Bretford Rectangular Conference Table Tops"/>
    <n v="564.19499999999994"/>
    <n v="3"/>
    <n v="0.5"/>
    <n v="-304.66529999999989"/>
  </r>
  <r>
    <n v="6648"/>
    <x v="3302"/>
    <x v="0"/>
    <x v="272"/>
    <n v="41630"/>
    <s v="Standard Class"/>
    <s v="MP-18175"/>
    <s v="Mike Pelletier"/>
    <x v="2"/>
    <s v="United States"/>
    <s v="Springfield"/>
    <x v="21"/>
    <n v="97477"/>
    <x v="1"/>
    <s v="OFF-AP-10001205"/>
    <x v="1"/>
    <x v="9"/>
    <s v="Belkin 5 Outlet SurgeMaster Power Centers"/>
    <n v="87.168000000000006"/>
    <n v="2"/>
    <n v="0.2"/>
    <n v="8.7168000000000063"/>
  </r>
  <r>
    <n v="6649"/>
    <x v="3303"/>
    <x v="3"/>
    <x v="565"/>
    <n v="41894"/>
    <s v="First Class"/>
    <s v="BF-11020"/>
    <s v="Barry Französisch"/>
    <x v="1"/>
    <s v="United States"/>
    <s v="Arlington"/>
    <x v="5"/>
    <n v="76017"/>
    <x v="2"/>
    <s v="OFF-BI-10002429"/>
    <x v="1"/>
    <x v="8"/>
    <s v="Premier Elliptical Ring Binder, Black"/>
    <n v="42.615999999999993"/>
    <n v="7"/>
    <n v="0.8"/>
    <n v="-68.185600000000022"/>
  </r>
  <r>
    <n v="6650"/>
    <x v="3303"/>
    <x v="3"/>
    <x v="565"/>
    <n v="41894"/>
    <s v="First Class"/>
    <s v="BF-11020"/>
    <s v="Barry Französisch"/>
    <x v="1"/>
    <s v="United States"/>
    <s v="Arlington"/>
    <x v="5"/>
    <n v="76017"/>
    <x v="2"/>
    <s v="TEC-CO-10001943"/>
    <x v="2"/>
    <x v="16"/>
    <s v="Canon PC-428 Personal Copier"/>
    <n v="319.98400000000004"/>
    <n v="2"/>
    <n v="0.2"/>
    <n v="107.99459999999999"/>
  </r>
  <r>
    <n v="6651"/>
    <x v="3303"/>
    <x v="3"/>
    <x v="565"/>
    <n v="41894"/>
    <s v="First Class"/>
    <s v="BF-11020"/>
    <s v="Barry Französisch"/>
    <x v="1"/>
    <s v="United States"/>
    <s v="Arlington"/>
    <x v="5"/>
    <n v="76017"/>
    <x v="2"/>
    <s v="OFF-FA-10004854"/>
    <x v="1"/>
    <x v="13"/>
    <s v="Vinyl Coated Wire Paper Clips in Organizer Box, 800/Box"/>
    <n v="45.92"/>
    <n v="5"/>
    <n v="0.2"/>
    <n v="15.498000000000001"/>
  </r>
  <r>
    <n v="6652"/>
    <x v="3303"/>
    <x v="3"/>
    <x v="565"/>
    <n v="41894"/>
    <s v="First Class"/>
    <s v="BF-11020"/>
    <s v="Barry Französisch"/>
    <x v="1"/>
    <s v="United States"/>
    <s v="Arlington"/>
    <x v="5"/>
    <n v="76017"/>
    <x v="2"/>
    <s v="FUR-FU-10001095"/>
    <x v="0"/>
    <x v="5"/>
    <s v="DAX Black Cherry Wood-Tone Poster Frame"/>
    <n v="21.184000000000001"/>
    <n v="2"/>
    <n v="0.6"/>
    <n v="-11.651199999999999"/>
  </r>
  <r>
    <n v="6653"/>
    <x v="3303"/>
    <x v="3"/>
    <x v="565"/>
    <n v="41894"/>
    <s v="First Class"/>
    <s v="BF-11020"/>
    <s v="Barry Französisch"/>
    <x v="1"/>
    <s v="United States"/>
    <s v="Arlington"/>
    <x v="5"/>
    <n v="76017"/>
    <x v="2"/>
    <s v="OFF-PA-10000061"/>
    <x v="1"/>
    <x v="10"/>
    <s v="Xerox 205"/>
    <n v="20.736000000000004"/>
    <n v="4"/>
    <n v="0.2"/>
    <n v="7.2576000000000001"/>
  </r>
  <r>
    <n v="6654"/>
    <x v="3303"/>
    <x v="3"/>
    <x v="565"/>
    <n v="41894"/>
    <s v="First Class"/>
    <s v="BF-11020"/>
    <s v="Barry Französisch"/>
    <x v="1"/>
    <s v="United States"/>
    <s v="Arlington"/>
    <x v="5"/>
    <n v="76017"/>
    <x v="2"/>
    <s v="FUR-CH-10003535"/>
    <x v="0"/>
    <x v="1"/>
    <s v="Global Armless Task Chair, Royal Blue"/>
    <n v="213.42999999999995"/>
    <n v="5"/>
    <n v="0.3"/>
    <n v="-39.636999999999993"/>
  </r>
  <r>
    <n v="6655"/>
    <x v="3304"/>
    <x v="3"/>
    <x v="297"/>
    <n v="41698"/>
    <s v="Standard Class"/>
    <s v="KM-16375"/>
    <s v="Katherine Murray"/>
    <x v="2"/>
    <s v="United States"/>
    <s v="Gilbert"/>
    <x v="16"/>
    <n v="85234"/>
    <x v="1"/>
    <s v="TEC-PH-10004447"/>
    <x v="2"/>
    <x v="7"/>
    <s v="Toshiba IPT2010-SD IP Telephone"/>
    <n v="333.57600000000002"/>
    <n v="3"/>
    <n v="0.2"/>
    <n v="25.018199999999993"/>
  </r>
  <r>
    <n v="6656"/>
    <x v="3304"/>
    <x v="3"/>
    <x v="297"/>
    <n v="41698"/>
    <s v="Standard Class"/>
    <s v="KM-16375"/>
    <s v="Katherine Murray"/>
    <x v="2"/>
    <s v="United States"/>
    <s v="Gilbert"/>
    <x v="16"/>
    <n v="85234"/>
    <x v="1"/>
    <s v="TEC-AC-10001114"/>
    <x v="2"/>
    <x v="11"/>
    <s v="Microsoft Wireless Mobile Mouse 4000"/>
    <n v="31.992000000000004"/>
    <n v="1"/>
    <n v="0.2"/>
    <n v="4.7987999999999964"/>
  </r>
  <r>
    <n v="6657"/>
    <x v="3304"/>
    <x v="3"/>
    <x v="297"/>
    <n v="41698"/>
    <s v="Standard Class"/>
    <s v="KM-16375"/>
    <s v="Katherine Murray"/>
    <x v="2"/>
    <s v="United States"/>
    <s v="Gilbert"/>
    <x v="16"/>
    <n v="85234"/>
    <x v="1"/>
    <s v="OFF-ST-10000563"/>
    <x v="1"/>
    <x v="4"/>
    <s v="Fellowes Bankers Box Stor/Drawer Steel Plus"/>
    <n v="51.168000000000006"/>
    <n v="2"/>
    <n v="0.2"/>
    <n v="-6.3960000000000008"/>
  </r>
  <r>
    <n v="6658"/>
    <x v="3304"/>
    <x v="3"/>
    <x v="297"/>
    <n v="41698"/>
    <s v="Standard Class"/>
    <s v="KM-16375"/>
    <s v="Katherine Murray"/>
    <x v="2"/>
    <s v="United States"/>
    <s v="Gilbert"/>
    <x v="16"/>
    <n v="85234"/>
    <x v="1"/>
    <s v="OFF-EN-10004846"/>
    <x v="1"/>
    <x v="12"/>
    <s v="Letter or Legal Size Expandable Poly String Tie Envelopes"/>
    <n v="10.64"/>
    <n v="5"/>
    <n v="0.2"/>
    <n v="3.8570000000000002"/>
  </r>
  <r>
    <n v="6659"/>
    <x v="3304"/>
    <x v="3"/>
    <x v="297"/>
    <n v="41698"/>
    <s v="Standard Class"/>
    <s v="KM-16375"/>
    <s v="Katherine Murray"/>
    <x v="2"/>
    <s v="United States"/>
    <s v="Gilbert"/>
    <x v="16"/>
    <n v="85234"/>
    <x v="1"/>
    <s v="FUR-FU-10002253"/>
    <x v="0"/>
    <x v="5"/>
    <s v="Howard Miller 13&quot; Diameter Pewter Finish Round Wall Clock"/>
    <n v="68.703999999999994"/>
    <n v="2"/>
    <n v="0.2"/>
    <n v="16.317200000000003"/>
  </r>
  <r>
    <n v="6660"/>
    <x v="3304"/>
    <x v="3"/>
    <x v="297"/>
    <n v="41698"/>
    <s v="Standard Class"/>
    <s v="KM-16375"/>
    <s v="Katherine Murray"/>
    <x v="2"/>
    <s v="United States"/>
    <s v="Gilbert"/>
    <x v="16"/>
    <n v="85234"/>
    <x v="1"/>
    <s v="FUR-TA-10001039"/>
    <x v="0"/>
    <x v="3"/>
    <s v="KI Adjustable-Height Table"/>
    <n v="386.91"/>
    <n v="9"/>
    <n v="0.5"/>
    <n v="-185.71679999999998"/>
  </r>
  <r>
    <n v="6661"/>
    <x v="3305"/>
    <x v="1"/>
    <x v="816"/>
    <n v="41131"/>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n v="41131"/>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n v="41131"/>
    <s v="Second Class"/>
    <s v="DB-13405"/>
    <s v="Denny Blanton"/>
    <x v="0"/>
    <s v="United States"/>
    <s v="Lawrence"/>
    <x v="31"/>
    <n v="1841"/>
    <x v="3"/>
    <s v="OFF-BI-10001718"/>
    <x v="1"/>
    <x v="8"/>
    <s v="GBC DocuBind P50 Personal Binding Machine"/>
    <n v="447.85999999999996"/>
    <n v="7"/>
    <n v="0"/>
    <n v="210.49419999999998"/>
  </r>
  <r>
    <n v="6664"/>
    <x v="3306"/>
    <x v="3"/>
    <x v="40"/>
    <n v="41945"/>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n v="41945"/>
    <s v="Standard Class"/>
    <s v="OT-18730"/>
    <s v="Olvera Toch"/>
    <x v="0"/>
    <s v="United States"/>
    <s v="Virginia Beach"/>
    <x v="17"/>
    <n v="23464"/>
    <x v="0"/>
    <s v="OFF-EN-10002831"/>
    <x v="1"/>
    <x v="12"/>
    <s v="Tyvek  Top-Opening Peel &amp; Seel  Envelopes, Gray"/>
    <n v="251.57999999999998"/>
    <n v="7"/>
    <n v="0"/>
    <n v="113.21099999999998"/>
  </r>
  <r>
    <n v="6666"/>
    <x v="3307"/>
    <x v="0"/>
    <x v="216"/>
    <n v="41474"/>
    <s v="Second Class"/>
    <s v="JS-15880"/>
    <s v="John Stevenson"/>
    <x v="0"/>
    <s v="United States"/>
    <s v="Irving"/>
    <x v="5"/>
    <n v="75061"/>
    <x v="2"/>
    <s v="OFF-PA-10001497"/>
    <x v="1"/>
    <x v="10"/>
    <s v="Xerox 1914"/>
    <n v="219.84000000000003"/>
    <n v="5"/>
    <n v="0.2"/>
    <n v="79.691999999999979"/>
  </r>
  <r>
    <n v="6667"/>
    <x v="3308"/>
    <x v="3"/>
    <x v="605"/>
    <n v="41774"/>
    <s v="Second Class"/>
    <s v="CA-12775"/>
    <s v="Cynthia Arntzen"/>
    <x v="0"/>
    <s v="United States"/>
    <s v="Vineland"/>
    <x v="30"/>
    <n v="8360"/>
    <x v="3"/>
    <s v="FUR-FU-10000719"/>
    <x v="0"/>
    <x v="5"/>
    <s v="DAX Cubicle Frames, 8-1/2 x 11"/>
    <n v="42.85"/>
    <n v="5"/>
    <n v="0"/>
    <n v="15.426000000000002"/>
  </r>
  <r>
    <n v="6668"/>
    <x v="3308"/>
    <x v="3"/>
    <x v="605"/>
    <n v="41774"/>
    <s v="Second Class"/>
    <s v="CA-12775"/>
    <s v="Cynthia Arntzen"/>
    <x v="0"/>
    <s v="United States"/>
    <s v="Vineland"/>
    <x v="30"/>
    <n v="8360"/>
    <x v="3"/>
    <s v="OFF-LA-10002271"/>
    <x v="1"/>
    <x v="2"/>
    <s v="Smead Alpha-Z Color-Coded Second Alphabetical Labels and Starter Set"/>
    <n v="6.16"/>
    <n v="2"/>
    <n v="0"/>
    <n v="2.9567999999999999"/>
  </r>
  <r>
    <n v="6669"/>
    <x v="3308"/>
    <x v="3"/>
    <x v="605"/>
    <n v="41774"/>
    <s v="Second Class"/>
    <s v="CA-12775"/>
    <s v="Cynthia Arntzen"/>
    <x v="0"/>
    <s v="United States"/>
    <s v="Vineland"/>
    <x v="30"/>
    <n v="8360"/>
    <x v="3"/>
    <s v="OFF-SU-10004661"/>
    <x v="1"/>
    <x v="14"/>
    <s v="Acme Titanium Bonded Scissors"/>
    <n v="17"/>
    <n v="2"/>
    <n v="0"/>
    <n v="4.42"/>
  </r>
  <r>
    <n v="6670"/>
    <x v="3308"/>
    <x v="3"/>
    <x v="605"/>
    <n v="41774"/>
    <s v="Second Class"/>
    <s v="CA-12775"/>
    <s v="Cynthia Arntzen"/>
    <x v="0"/>
    <s v="United States"/>
    <s v="Vineland"/>
    <x v="30"/>
    <n v="8360"/>
    <x v="3"/>
    <s v="TEC-AC-10004859"/>
    <x v="2"/>
    <x v="11"/>
    <s v="Maxell Pro 80 Minute CD-R, 10/Pack"/>
    <n v="87.4"/>
    <n v="5"/>
    <n v="0"/>
    <n v="34.960000000000008"/>
  </r>
  <r>
    <n v="6671"/>
    <x v="3309"/>
    <x v="3"/>
    <x v="1126"/>
    <n v="41789"/>
    <s v="Standard Class"/>
    <s v="MH-18115"/>
    <s v="Mick Hernandez"/>
    <x v="2"/>
    <s v="United States"/>
    <s v="Columbus"/>
    <x v="32"/>
    <n v="31907"/>
    <x v="0"/>
    <s v="OFF-BI-10002824"/>
    <x v="1"/>
    <x v="8"/>
    <s v="Recycled Easel Ring Binders"/>
    <n v="29.84"/>
    <n v="2"/>
    <n v="0"/>
    <n v="13.427999999999997"/>
  </r>
  <r>
    <n v="6672"/>
    <x v="3310"/>
    <x v="2"/>
    <x v="709"/>
    <n v="40782"/>
    <s v="Second Class"/>
    <s v="RB-19645"/>
    <s v="Robert Barroso"/>
    <x v="1"/>
    <s v="United States"/>
    <s v="Los Angeles"/>
    <x v="1"/>
    <n v="90032"/>
    <x v="1"/>
    <s v="OFF-BI-10001575"/>
    <x v="1"/>
    <x v="8"/>
    <s v="GBC Linen Binding Covers"/>
    <n v="49.568000000000005"/>
    <n v="2"/>
    <n v="0.2"/>
    <n v="17.348799999999997"/>
  </r>
  <r>
    <n v="6673"/>
    <x v="3311"/>
    <x v="1"/>
    <x v="861"/>
    <n v="41168"/>
    <s v="Standard Class"/>
    <s v="SB-20290"/>
    <s v="Sean Braxton"/>
    <x v="1"/>
    <s v="United States"/>
    <s v="San Diego"/>
    <x v="1"/>
    <n v="92024"/>
    <x v="1"/>
    <s v="OFF-AR-10000380"/>
    <x v="1"/>
    <x v="6"/>
    <s v="Hunt PowerHouse Electric Pencil Sharpener, Blue"/>
    <n v="265.85999999999996"/>
    <n v="7"/>
    <n v="0"/>
    <n v="79.757999999999967"/>
  </r>
  <r>
    <n v="6674"/>
    <x v="3312"/>
    <x v="1"/>
    <x v="577"/>
    <n v="41164"/>
    <s v="Standard Class"/>
    <s v="TW-21025"/>
    <s v="Tamara Willingham"/>
    <x v="2"/>
    <s v="United States"/>
    <s v="Charlottesville"/>
    <x v="17"/>
    <n v="22901"/>
    <x v="0"/>
    <s v="FUR-FU-10000820"/>
    <x v="0"/>
    <x v="5"/>
    <s v="Tensor Brushed Steel Torchiere Floor Lamp"/>
    <n v="67.959999999999994"/>
    <n v="4"/>
    <n v="0"/>
    <n v="12.232799999999997"/>
  </r>
  <r>
    <n v="6675"/>
    <x v="3313"/>
    <x v="1"/>
    <x v="82"/>
    <n v="41236"/>
    <s v="Second Class"/>
    <s v="DL-13330"/>
    <s v="Denise Leinenbach"/>
    <x v="0"/>
    <s v="United States"/>
    <s v="Lawrence"/>
    <x v="14"/>
    <n v="46226"/>
    <x v="2"/>
    <s v="OFF-AR-10003759"/>
    <x v="1"/>
    <x v="6"/>
    <s v="Crayola Anti Dust Chalk, 12/Pack"/>
    <n v="10.92"/>
    <n v="6"/>
    <n v="0"/>
    <n v="4.9139999999999997"/>
  </r>
  <r>
    <n v="6676"/>
    <x v="3313"/>
    <x v="1"/>
    <x v="82"/>
    <n v="41236"/>
    <s v="Second Class"/>
    <s v="DL-13330"/>
    <s v="Denise Leinenbach"/>
    <x v="0"/>
    <s v="United States"/>
    <s v="Lawrence"/>
    <x v="14"/>
    <n v="46226"/>
    <x v="2"/>
    <s v="TEC-MA-10002930"/>
    <x v="2"/>
    <x v="15"/>
    <s v="Ricoh - Ink Collector Unit for GX3000 Series Printers"/>
    <n v="83.9"/>
    <n v="2"/>
    <n v="0"/>
    <n v="22.653000000000006"/>
  </r>
  <r>
    <n v="6677"/>
    <x v="3313"/>
    <x v="1"/>
    <x v="82"/>
    <n v="41236"/>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n v="41236"/>
    <s v="Second Class"/>
    <s v="DL-13330"/>
    <s v="Denise Leinenbach"/>
    <x v="0"/>
    <s v="United States"/>
    <s v="Lawrence"/>
    <x v="14"/>
    <n v="46226"/>
    <x v="2"/>
    <s v="TEC-AC-10000990"/>
    <x v="2"/>
    <x v="11"/>
    <s v="Imation Bio 2GB USB Flash Drive Imation Corp"/>
    <n v="393.54"/>
    <n v="3"/>
    <n v="0"/>
    <n v="165.28680000000003"/>
  </r>
  <r>
    <n v="6679"/>
    <x v="3314"/>
    <x v="2"/>
    <x v="982"/>
    <n v="40830"/>
    <s v="Standard Class"/>
    <s v="SD-20485"/>
    <s v="Shirley Daniels"/>
    <x v="2"/>
    <s v="United States"/>
    <s v="Phoenix"/>
    <x v="16"/>
    <n v="85023"/>
    <x v="1"/>
    <s v="FUR-FU-10003724"/>
    <x v="0"/>
    <x v="5"/>
    <s v="Westinghouse Clip-On Gooseneck Lamps"/>
    <n v="46.872"/>
    <n v="7"/>
    <n v="0.2"/>
    <n v="3.5153999999999979"/>
  </r>
  <r>
    <n v="6680"/>
    <x v="3315"/>
    <x v="3"/>
    <x v="264"/>
    <n v="41890"/>
    <s v="Second Class"/>
    <s v="TB-21055"/>
    <s v="Ted Butterfield"/>
    <x v="0"/>
    <s v="United States"/>
    <s v="Meriden"/>
    <x v="29"/>
    <n v="6450"/>
    <x v="3"/>
    <s v="OFF-ST-10000918"/>
    <x v="1"/>
    <x v="4"/>
    <s v="Crate-A-Files"/>
    <n v="10.9"/>
    <n v="1"/>
    <n v="0"/>
    <n v="2.8339999999999996"/>
  </r>
  <r>
    <n v="6681"/>
    <x v="3315"/>
    <x v="3"/>
    <x v="264"/>
    <n v="41890"/>
    <s v="Second Class"/>
    <s v="TB-21055"/>
    <s v="Ted Butterfield"/>
    <x v="0"/>
    <s v="United States"/>
    <s v="Meriden"/>
    <x v="29"/>
    <n v="6450"/>
    <x v="3"/>
    <s v="OFF-PA-10000157"/>
    <x v="1"/>
    <x v="10"/>
    <s v="Xerox 191"/>
    <n v="79.92"/>
    <n v="4"/>
    <n v="0"/>
    <n v="37.562399999999997"/>
  </r>
  <r>
    <n v="6682"/>
    <x v="3315"/>
    <x v="3"/>
    <x v="264"/>
    <n v="41890"/>
    <s v="Second Class"/>
    <s v="TB-21055"/>
    <s v="Ted Butterfield"/>
    <x v="0"/>
    <s v="United States"/>
    <s v="Meriden"/>
    <x v="29"/>
    <n v="6450"/>
    <x v="3"/>
    <s v="OFF-PA-10002499"/>
    <x v="1"/>
    <x v="10"/>
    <s v="Xerox 1890"/>
    <n v="146.82"/>
    <n v="3"/>
    <n v="0"/>
    <n v="73.41"/>
  </r>
  <r>
    <n v="6683"/>
    <x v="3316"/>
    <x v="3"/>
    <x v="314"/>
    <n v="41642"/>
    <s v="First Class"/>
    <s v="DP-13390"/>
    <s v="Dennis Pardue"/>
    <x v="2"/>
    <s v="United States"/>
    <s v="Franklin"/>
    <x v="6"/>
    <n v="53132"/>
    <x v="2"/>
    <s v="OFF-BI-10002012"/>
    <x v="1"/>
    <x v="8"/>
    <s v="Wilson Jones Easy Flow II Sheet Lifters"/>
    <n v="3.6"/>
    <n v="2"/>
    <n v="0"/>
    <n v="1.728"/>
  </r>
  <r>
    <n v="6684"/>
    <x v="3317"/>
    <x v="2"/>
    <x v="1127"/>
    <n v="40857"/>
    <s v="Standard Class"/>
    <s v="DE-13255"/>
    <s v="Deanra Eno"/>
    <x v="2"/>
    <s v="United States"/>
    <s v="Los Angeles"/>
    <x v="1"/>
    <n v="90008"/>
    <x v="1"/>
    <s v="FUR-FU-10000320"/>
    <x v="0"/>
    <x v="5"/>
    <s v="OIC Stacking Trays"/>
    <n v="20.04"/>
    <n v="6"/>
    <n v="0"/>
    <n v="8.8176000000000023"/>
  </r>
  <r>
    <n v="6685"/>
    <x v="3318"/>
    <x v="1"/>
    <x v="997"/>
    <n v="41265"/>
    <s v="Standard Class"/>
    <s v="MC-18100"/>
    <s v="Mick Crebagga"/>
    <x v="0"/>
    <s v="United States"/>
    <s v="Bloomington"/>
    <x v="10"/>
    <n v="61701"/>
    <x v="2"/>
    <s v="OFF-ST-10003716"/>
    <x v="1"/>
    <x v="4"/>
    <s v="Tennsco Double-Tier Lockers"/>
    <n v="180.01600000000002"/>
    <n v="1"/>
    <n v="0.2"/>
    <n v="-15.751400000000004"/>
  </r>
  <r>
    <n v="6686"/>
    <x v="3318"/>
    <x v="1"/>
    <x v="997"/>
    <n v="41265"/>
    <s v="Standard Class"/>
    <s v="MC-18100"/>
    <s v="Mick Crebagga"/>
    <x v="0"/>
    <s v="United States"/>
    <s v="Bloomington"/>
    <x v="10"/>
    <n v="61701"/>
    <x v="2"/>
    <s v="FUR-FU-10000965"/>
    <x v="0"/>
    <x v="5"/>
    <s v="Howard Miller 11-1/2&quot; Diameter Ridgewood Wall Clock"/>
    <n v="41.552"/>
    <n v="2"/>
    <n v="0.6"/>
    <n v="-19.737199999999994"/>
  </r>
  <r>
    <n v="6687"/>
    <x v="3318"/>
    <x v="1"/>
    <x v="997"/>
    <n v="41265"/>
    <s v="Standard Class"/>
    <s v="MC-18100"/>
    <s v="Mick Crebagga"/>
    <x v="0"/>
    <s v="United States"/>
    <s v="Bloomington"/>
    <x v="10"/>
    <n v="61701"/>
    <x v="2"/>
    <s v="OFF-AR-10003829"/>
    <x v="1"/>
    <x v="6"/>
    <s v="Newell 35"/>
    <n v="13.120000000000001"/>
    <n v="5"/>
    <n v="0.2"/>
    <n v="1.4759999999999982"/>
  </r>
  <r>
    <n v="6688"/>
    <x v="3319"/>
    <x v="1"/>
    <x v="263"/>
    <n v="41050"/>
    <s v="Standard Class"/>
    <s v="HG-15025"/>
    <s v="Hunter Glantz"/>
    <x v="0"/>
    <s v="United States"/>
    <s v="Los Angeles"/>
    <x v="1"/>
    <n v="90032"/>
    <x v="1"/>
    <s v="OFF-ST-10003470"/>
    <x v="1"/>
    <x v="4"/>
    <s v="Tennsco Snap-Together Open Shelving Units, Starter Sets and Add-On Units"/>
    <n v="1117.92"/>
    <n v="4"/>
    <n v="0"/>
    <n v="55.895999999999958"/>
  </r>
  <r>
    <n v="6689"/>
    <x v="3320"/>
    <x v="3"/>
    <x v="434"/>
    <n v="41714"/>
    <s v="Second Class"/>
    <s v="CM-11815"/>
    <s v="Candace McMahon"/>
    <x v="1"/>
    <s v="United States"/>
    <s v="San Francisco"/>
    <x v="1"/>
    <n v="94109"/>
    <x v="1"/>
    <s v="TEC-AC-10004568"/>
    <x v="2"/>
    <x v="11"/>
    <s v="Maxell LTO Ultrium - 800 GB"/>
    <n v="111.96"/>
    <n v="4"/>
    <n v="0"/>
    <n v="21.27239999999999"/>
  </r>
  <r>
    <n v="6690"/>
    <x v="3321"/>
    <x v="3"/>
    <x v="574"/>
    <n v="41983"/>
    <s v="Standard Class"/>
    <s v="RP-19855"/>
    <s v="Roy Phan"/>
    <x v="1"/>
    <s v="United States"/>
    <s v="Houston"/>
    <x v="5"/>
    <n v="77095"/>
    <x v="2"/>
    <s v="OFF-AR-10000817"/>
    <x v="1"/>
    <x v="6"/>
    <s v="Manco Dry-Lighter Erasable Highlighter"/>
    <n v="12.160000000000002"/>
    <n v="5"/>
    <n v="0.2"/>
    <n v="2.1279999999999988"/>
  </r>
  <r>
    <n v="6691"/>
    <x v="3322"/>
    <x v="3"/>
    <x v="689"/>
    <n v="41857"/>
    <s v="Standard Class"/>
    <s v="LS-17200"/>
    <s v="Luke Schmidt"/>
    <x v="1"/>
    <s v="United States"/>
    <s v="Milwaukee"/>
    <x v="6"/>
    <n v="53209"/>
    <x v="2"/>
    <s v="OFF-BI-10003460"/>
    <x v="1"/>
    <x v="8"/>
    <s v="Acco 3-Hole Punch"/>
    <n v="17.52"/>
    <n v="4"/>
    <n v="0"/>
    <n v="8.4095999999999993"/>
  </r>
  <r>
    <n v="6692"/>
    <x v="3322"/>
    <x v="3"/>
    <x v="689"/>
    <n v="41857"/>
    <s v="Standard Class"/>
    <s v="LS-17200"/>
    <s v="Luke Schmidt"/>
    <x v="1"/>
    <s v="United States"/>
    <s v="Milwaukee"/>
    <x v="6"/>
    <n v="53209"/>
    <x v="2"/>
    <s v="OFF-AP-10002472"/>
    <x v="1"/>
    <x v="9"/>
    <s v="3M Office Air Cleaner"/>
    <n v="155.88"/>
    <n v="6"/>
    <n v="0"/>
    <n v="54.558"/>
  </r>
  <r>
    <n v="6693"/>
    <x v="3323"/>
    <x v="3"/>
    <x v="938"/>
    <n v="41865"/>
    <s v="Second Class"/>
    <s v="DR-12940"/>
    <s v="Daniel Raglin"/>
    <x v="2"/>
    <s v="United States"/>
    <s v="Lake Charles"/>
    <x v="28"/>
    <n v="70601"/>
    <x v="0"/>
    <s v="OFF-BI-10000632"/>
    <x v="1"/>
    <x v="8"/>
    <s v="Satellite Sectional Post Binders"/>
    <n v="477.51"/>
    <n v="11"/>
    <n v="0"/>
    <n v="219.65459999999999"/>
  </r>
  <r>
    <n v="6694"/>
    <x v="3324"/>
    <x v="3"/>
    <x v="1033"/>
    <n v="41915"/>
    <s v="Second Class"/>
    <s v="CC-12475"/>
    <s v="Cindy Chapman"/>
    <x v="0"/>
    <s v="United States"/>
    <s v="Baltimore"/>
    <x v="39"/>
    <n v="21215"/>
    <x v="3"/>
    <s v="OFF-PA-10000062"/>
    <x v="1"/>
    <x v="10"/>
    <s v="Green Bar Computer Printout Paper"/>
    <n v="164.88"/>
    <n v="3"/>
    <n v="0"/>
    <n v="80.791200000000003"/>
  </r>
  <r>
    <n v="6695"/>
    <x v="3325"/>
    <x v="0"/>
    <x v="370"/>
    <n v="41517"/>
    <s v="Standard Class"/>
    <s v="SS-20515"/>
    <s v="Shirley Schmidt"/>
    <x v="2"/>
    <s v="United States"/>
    <s v="Franklin"/>
    <x v="6"/>
    <n v="53132"/>
    <x v="2"/>
    <s v="TEC-AC-10002006"/>
    <x v="2"/>
    <x v="11"/>
    <s v="Memorex Micro Travel Drive 16 GB"/>
    <n v="47.97"/>
    <n v="3"/>
    <n v="0"/>
    <n v="14.870699999999998"/>
  </r>
  <r>
    <n v="6696"/>
    <x v="3326"/>
    <x v="0"/>
    <x v="499"/>
    <n v="41616"/>
    <s v="Standard Class"/>
    <s v="JF-15190"/>
    <s v="Jamie Frazer"/>
    <x v="0"/>
    <s v="United States"/>
    <s v="New York City"/>
    <x v="15"/>
    <n v="10024"/>
    <x v="3"/>
    <s v="OFF-BI-10004318"/>
    <x v="1"/>
    <x v="8"/>
    <s v="Ibico EB-19 Dual Function Manual Binding System"/>
    <n v="415.17600000000004"/>
    <n v="3"/>
    <n v="0.2"/>
    <n v="134.93219999999999"/>
  </r>
  <r>
    <n v="6697"/>
    <x v="3326"/>
    <x v="0"/>
    <x v="499"/>
    <n v="41616"/>
    <s v="Standard Class"/>
    <s v="JF-15190"/>
    <s v="Jamie Frazer"/>
    <x v="0"/>
    <s v="United States"/>
    <s v="New York City"/>
    <x v="15"/>
    <n v="10024"/>
    <x v="3"/>
    <s v="OFF-BI-10004236"/>
    <x v="1"/>
    <x v="8"/>
    <s v="XtraLife ClearVue Slant-D Ring Binder, White, 3&quot;"/>
    <n v="35.231999999999999"/>
    <n v="3"/>
    <n v="0.2"/>
    <n v="11.450399999999998"/>
  </r>
  <r>
    <n v="6698"/>
    <x v="3326"/>
    <x v="0"/>
    <x v="499"/>
    <n v="41616"/>
    <s v="Standard Class"/>
    <s v="JF-15190"/>
    <s v="Jamie Frazer"/>
    <x v="0"/>
    <s v="United States"/>
    <s v="New York City"/>
    <x v="15"/>
    <n v="10024"/>
    <x v="3"/>
    <s v="OFF-PA-10000062"/>
    <x v="1"/>
    <x v="10"/>
    <s v="Green Bar Computer Printout Paper"/>
    <n v="54.96"/>
    <n v="1"/>
    <n v="0"/>
    <n v="26.930399999999999"/>
  </r>
  <r>
    <n v="6699"/>
    <x v="3327"/>
    <x v="3"/>
    <x v="246"/>
    <n v="41846"/>
    <s v="Standard Class"/>
    <s v="SW-20455"/>
    <s v="Shaun Weien"/>
    <x v="0"/>
    <s v="United States"/>
    <s v="San Diego"/>
    <x v="1"/>
    <n v="92024"/>
    <x v="1"/>
    <s v="OFF-PA-10003205"/>
    <x v="1"/>
    <x v="10"/>
    <s v="Wirebound Message Forms, Four 2 3/4 x 5 Forms per Page, Pink Paper"/>
    <n v="16.34"/>
    <n v="2"/>
    <n v="0"/>
    <n v="7.6798000000000002"/>
  </r>
  <r>
    <n v="6700"/>
    <x v="3327"/>
    <x v="3"/>
    <x v="246"/>
    <n v="41846"/>
    <s v="Standard Class"/>
    <s v="SW-20455"/>
    <s v="Shaun Weien"/>
    <x v="0"/>
    <s v="United States"/>
    <s v="San Diego"/>
    <x v="1"/>
    <n v="92024"/>
    <x v="1"/>
    <s v="FUR-CH-10000988"/>
    <x v="0"/>
    <x v="1"/>
    <s v="Hon Olson Stacker Stools"/>
    <n v="225.29600000000002"/>
    <n v="2"/>
    <n v="0.2"/>
    <n v="22.529599999999995"/>
  </r>
  <r>
    <n v="6701"/>
    <x v="3327"/>
    <x v="3"/>
    <x v="246"/>
    <n v="41846"/>
    <s v="Standard Class"/>
    <s v="SW-20455"/>
    <s v="Shaun Weien"/>
    <x v="0"/>
    <s v="United States"/>
    <s v="San Diego"/>
    <x v="1"/>
    <n v="92024"/>
    <x v="1"/>
    <s v="OFF-BI-10001524"/>
    <x v="1"/>
    <x v="8"/>
    <s v="GBC Premium Transparent Covers with Diagonal Lined Pattern"/>
    <n v="50.352000000000004"/>
    <n v="3"/>
    <n v="0.2"/>
    <n v="17.623199999999997"/>
  </r>
  <r>
    <n v="6702"/>
    <x v="3328"/>
    <x v="1"/>
    <x v="1128"/>
    <n v="41053"/>
    <s v="Standard Class"/>
    <s v="SG-20470"/>
    <s v="Sheri Gordon"/>
    <x v="0"/>
    <s v="United States"/>
    <s v="Wilson"/>
    <x v="3"/>
    <n v="27893"/>
    <x v="0"/>
    <s v="FUR-FU-10001986"/>
    <x v="0"/>
    <x v="5"/>
    <s v="Dana Fluorescent Magnifying Lamp, White, 36&quot;"/>
    <n v="163.136"/>
    <n v="4"/>
    <n v="0.2"/>
    <n v="20.391999999999989"/>
  </r>
  <r>
    <n v="6703"/>
    <x v="3328"/>
    <x v="1"/>
    <x v="1128"/>
    <n v="41053"/>
    <s v="Standard Class"/>
    <s v="SG-20470"/>
    <s v="Sheri Gordon"/>
    <x v="0"/>
    <s v="United States"/>
    <s v="Wilson"/>
    <x v="3"/>
    <n v="27893"/>
    <x v="0"/>
    <s v="OFF-BI-10001031"/>
    <x v="1"/>
    <x v="8"/>
    <s v="Pressboard Data Binders by Wilson Jones"/>
    <n v="6.4080000000000004"/>
    <n v="4"/>
    <n v="0.7"/>
    <n v="-4.9127999999999989"/>
  </r>
  <r>
    <n v="6704"/>
    <x v="3329"/>
    <x v="1"/>
    <x v="537"/>
    <n v="41088"/>
    <s v="Standard Class"/>
    <s v="CS-12355"/>
    <s v="Christine Sundaresam"/>
    <x v="0"/>
    <s v="United States"/>
    <s v="Long Beach"/>
    <x v="1"/>
    <n v="90805"/>
    <x v="1"/>
    <s v="TEC-PH-10002468"/>
    <x v="2"/>
    <x v="7"/>
    <s v="Plantronics CS 50-USB - headset - Convertible, Monaural"/>
    <n v="217.58400000000003"/>
    <n v="2"/>
    <n v="0.2"/>
    <n v="19.03860000000001"/>
  </r>
  <r>
    <n v="6705"/>
    <x v="3329"/>
    <x v="1"/>
    <x v="537"/>
    <n v="41088"/>
    <s v="Standard Class"/>
    <s v="CS-12355"/>
    <s v="Christine Sundaresam"/>
    <x v="0"/>
    <s v="United States"/>
    <s v="Long Beach"/>
    <x v="1"/>
    <n v="90805"/>
    <x v="1"/>
    <s v="OFF-FA-10003059"/>
    <x v="1"/>
    <x v="13"/>
    <s v="Assorted Color Push Pins"/>
    <n v="5.43"/>
    <n v="3"/>
    <n v="0"/>
    <n v="1.7918999999999998"/>
  </r>
  <r>
    <n v="6706"/>
    <x v="3329"/>
    <x v="1"/>
    <x v="537"/>
    <n v="41088"/>
    <s v="Standard Class"/>
    <s v="CS-12355"/>
    <s v="Christine Sundaresam"/>
    <x v="0"/>
    <s v="United States"/>
    <s v="Long Beach"/>
    <x v="1"/>
    <n v="90805"/>
    <x v="1"/>
    <s v="TEC-PH-10003931"/>
    <x v="2"/>
    <x v="7"/>
    <s v="JBL Micro Wireless Portable Bluetooth Speaker"/>
    <n v="143.976"/>
    <n v="3"/>
    <n v="0.2"/>
    <n v="8.998500000000007"/>
  </r>
  <r>
    <n v="6707"/>
    <x v="3330"/>
    <x v="0"/>
    <x v="545"/>
    <n v="41533"/>
    <s v="Standard Class"/>
    <s v="SC-20695"/>
    <s v="Steve Chapman"/>
    <x v="1"/>
    <s v="United States"/>
    <s v="Fort Lauderdale"/>
    <x v="2"/>
    <n v="33311"/>
    <x v="0"/>
    <s v="TEC-PH-10003505"/>
    <x v="2"/>
    <x v="7"/>
    <s v="Geemarc AmpliPOWER60"/>
    <n v="519.67999999999995"/>
    <n v="7"/>
    <n v="0.2"/>
    <n v="58.46399999999997"/>
  </r>
  <r>
    <n v="6708"/>
    <x v="3331"/>
    <x v="2"/>
    <x v="138"/>
    <n v="40651"/>
    <s v="Standard Class"/>
    <s v="BF-11170"/>
    <s v="Ben Ferrer"/>
    <x v="2"/>
    <s v="United States"/>
    <s v="Baltimore"/>
    <x v="39"/>
    <n v="21215"/>
    <x v="3"/>
    <s v="OFF-LA-10002368"/>
    <x v="1"/>
    <x v="2"/>
    <s v="Avery 479"/>
    <n v="7.83"/>
    <n v="3"/>
    <n v="0"/>
    <n v="3.6017999999999999"/>
  </r>
  <r>
    <n v="6709"/>
    <x v="3332"/>
    <x v="1"/>
    <x v="717"/>
    <n v="41232"/>
    <s v="Standard Class"/>
    <s v="GZ-14470"/>
    <s v="Gary Zandusky"/>
    <x v="0"/>
    <s v="United States"/>
    <s v="Rio Rancho"/>
    <x v="27"/>
    <n v="87124"/>
    <x v="1"/>
    <s v="FUR-CH-10004287"/>
    <x v="0"/>
    <x v="1"/>
    <s v="SAFCO Arco Folding Chair"/>
    <n v="883.84"/>
    <n v="4"/>
    <n v="0.2"/>
    <n v="99.431999999999931"/>
  </r>
  <r>
    <n v="6710"/>
    <x v="3332"/>
    <x v="1"/>
    <x v="717"/>
    <n v="41232"/>
    <s v="Standard Class"/>
    <s v="GZ-14470"/>
    <s v="Gary Zandusky"/>
    <x v="0"/>
    <s v="United States"/>
    <s v="Rio Rancho"/>
    <x v="27"/>
    <n v="87124"/>
    <x v="1"/>
    <s v="FUR-CH-10001891"/>
    <x v="0"/>
    <x v="1"/>
    <s v="Global Deluxe Office Fabric Chairs"/>
    <n v="230.35200000000003"/>
    <n v="3"/>
    <n v="0.2"/>
    <n v="20.155800000000013"/>
  </r>
  <r>
    <n v="6711"/>
    <x v="3333"/>
    <x v="0"/>
    <x v="10"/>
    <n v="41621"/>
    <s v="First Class"/>
    <s v="SP-20650"/>
    <s v="Stephanie Phelps"/>
    <x v="1"/>
    <s v="United States"/>
    <s v="Stockton"/>
    <x v="1"/>
    <n v="95207"/>
    <x v="1"/>
    <s v="OFF-BI-10002133"/>
    <x v="1"/>
    <x v="8"/>
    <s v="Wilson Jones Elliptical Ring 3 1/2&quot; Capacity Binders, 800 sheets"/>
    <n v="273.92"/>
    <n v="8"/>
    <n v="0.2"/>
    <n v="99.295999999999978"/>
  </r>
  <r>
    <n v="6712"/>
    <x v="3334"/>
    <x v="3"/>
    <x v="238"/>
    <n v="41873"/>
    <s v="Second Class"/>
    <s v="PJ-19015"/>
    <s v="Pauline Johnson"/>
    <x v="0"/>
    <s v="United States"/>
    <s v="Columbus"/>
    <x v="24"/>
    <n v="43229"/>
    <x v="3"/>
    <s v="OFF-AR-10001419"/>
    <x v="1"/>
    <x v="6"/>
    <s v="Newell 325"/>
    <n v="9.9120000000000008"/>
    <n v="3"/>
    <n v="0.2"/>
    <n v="1.2389999999999994"/>
  </r>
  <r>
    <n v="6713"/>
    <x v="3335"/>
    <x v="3"/>
    <x v="817"/>
    <n v="41988"/>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n v="41988"/>
    <s v="Same Day"/>
    <s v="DB-13060"/>
    <s v="Dave Brooks"/>
    <x v="0"/>
    <s v="United States"/>
    <s v="Skokie"/>
    <x v="10"/>
    <n v="60076"/>
    <x v="2"/>
    <s v="FUR-FU-10004091"/>
    <x v="0"/>
    <x v="5"/>
    <s v="Howard Miller 13&quot; Diameter Goldtone Round Wall Clock"/>
    <n v="56.328000000000003"/>
    <n v="3"/>
    <n v="0.6"/>
    <n v="-26.755799999999994"/>
  </r>
  <r>
    <n v="6715"/>
    <x v="3335"/>
    <x v="3"/>
    <x v="817"/>
    <n v="41988"/>
    <s v="Same Day"/>
    <s v="DB-13060"/>
    <s v="Dave Brooks"/>
    <x v="0"/>
    <s v="United States"/>
    <s v="Skokie"/>
    <x v="10"/>
    <n v="60076"/>
    <x v="2"/>
    <s v="TEC-AC-10004510"/>
    <x v="2"/>
    <x v="11"/>
    <s v="Logitech Desktop MK120 Mouse and keyboard Combo"/>
    <n v="39.264000000000003"/>
    <n v="3"/>
    <n v="0.2"/>
    <n v="-4.908000000000003"/>
  </r>
  <r>
    <n v="6716"/>
    <x v="3335"/>
    <x v="3"/>
    <x v="817"/>
    <n v="41988"/>
    <s v="Same Day"/>
    <s v="DB-13060"/>
    <s v="Dave Brooks"/>
    <x v="0"/>
    <s v="United States"/>
    <s v="Skokie"/>
    <x v="10"/>
    <n v="60076"/>
    <x v="2"/>
    <s v="OFF-AR-10002987"/>
    <x v="1"/>
    <x v="6"/>
    <s v="Prismacolor Color Pencil Set"/>
    <n v="95.231999999999999"/>
    <n v="6"/>
    <n v="0.2"/>
    <n v="24.998400000000011"/>
  </r>
  <r>
    <n v="6717"/>
    <x v="3336"/>
    <x v="0"/>
    <x v="143"/>
    <n v="41380"/>
    <s v="Standard Class"/>
    <s v="CK-12325"/>
    <s v="Christine Kargatis"/>
    <x v="2"/>
    <s v="United States"/>
    <s v="Hot Springs"/>
    <x v="36"/>
    <n v="71901"/>
    <x v="0"/>
    <s v="OFF-FA-10002280"/>
    <x v="1"/>
    <x v="13"/>
    <s v="Advantus Plastic Paper Clips"/>
    <n v="30"/>
    <n v="6"/>
    <n v="0"/>
    <n v="14.399999999999999"/>
  </r>
  <r>
    <n v="6718"/>
    <x v="3336"/>
    <x v="0"/>
    <x v="143"/>
    <n v="41380"/>
    <s v="Standard Class"/>
    <s v="CK-12325"/>
    <s v="Christine Kargatis"/>
    <x v="2"/>
    <s v="United States"/>
    <s v="Hot Springs"/>
    <x v="36"/>
    <n v="71901"/>
    <x v="0"/>
    <s v="OFF-PA-10001934"/>
    <x v="1"/>
    <x v="10"/>
    <s v="Xerox 1993"/>
    <n v="25.92"/>
    <n v="4"/>
    <n v="0"/>
    <n v="12.700800000000001"/>
  </r>
  <r>
    <n v="6719"/>
    <x v="3336"/>
    <x v="0"/>
    <x v="143"/>
    <n v="41380"/>
    <s v="Standard Class"/>
    <s v="CK-12325"/>
    <s v="Christine Kargatis"/>
    <x v="2"/>
    <s v="United States"/>
    <s v="Hot Springs"/>
    <x v="36"/>
    <n v="71901"/>
    <x v="0"/>
    <s v="FUR-FU-10003268"/>
    <x v="0"/>
    <x v="5"/>
    <s v="Eldon Radial Chair Mat for Low to Medium Pile Carpets"/>
    <n v="159.91999999999999"/>
    <n v="4"/>
    <n v="0"/>
    <n v="31.983999999999995"/>
  </r>
  <r>
    <n v="6720"/>
    <x v="3337"/>
    <x v="0"/>
    <x v="186"/>
    <n v="41628"/>
    <s v="First Class"/>
    <s v="SF-20065"/>
    <s v="Sandra Flanagan"/>
    <x v="0"/>
    <s v="United States"/>
    <s v="Goldsboro"/>
    <x v="3"/>
    <n v="27534"/>
    <x v="0"/>
    <s v="OFF-AP-10004859"/>
    <x v="1"/>
    <x v="9"/>
    <s v="Acco 6 Outlet Guardian Premium Surge Suppressor"/>
    <n v="34.944000000000003"/>
    <n v="3"/>
    <n v="0.2"/>
    <n v="3.0576000000000008"/>
  </r>
  <r>
    <n v="6721"/>
    <x v="3338"/>
    <x v="3"/>
    <x v="20"/>
    <n v="41907"/>
    <s v="Standard Class"/>
    <s v="DP-13105"/>
    <s v="Dave Poirier"/>
    <x v="1"/>
    <s v="United States"/>
    <s v="Los Angeles"/>
    <x v="1"/>
    <n v="90032"/>
    <x v="1"/>
    <s v="TEC-AC-10000057"/>
    <x v="2"/>
    <x v="11"/>
    <s v="Microsoft Natural Ergonomic Keyboard 4000"/>
    <n v="149.94999999999999"/>
    <n v="5"/>
    <n v="0"/>
    <n v="31.489499999999992"/>
  </r>
  <r>
    <n v="6722"/>
    <x v="3338"/>
    <x v="3"/>
    <x v="20"/>
    <n v="41907"/>
    <s v="Standard Class"/>
    <s v="DP-13105"/>
    <s v="Dave Poirier"/>
    <x v="1"/>
    <s v="United States"/>
    <s v="Los Angeles"/>
    <x v="1"/>
    <n v="90032"/>
    <x v="1"/>
    <s v="OFF-AR-10000914"/>
    <x v="1"/>
    <x v="6"/>
    <s v="Boston 16765 Mini Stand Up Battery Pencil Sharpener"/>
    <n v="23.32"/>
    <n v="2"/>
    <n v="0"/>
    <n v="6.0632000000000019"/>
  </r>
  <r>
    <n v="6723"/>
    <x v="3338"/>
    <x v="3"/>
    <x v="20"/>
    <n v="41907"/>
    <s v="Standard Class"/>
    <s v="DP-13105"/>
    <s v="Dave Poirier"/>
    <x v="1"/>
    <s v="United States"/>
    <s v="Los Angeles"/>
    <x v="1"/>
    <n v="90032"/>
    <x v="1"/>
    <s v="OFF-AR-10004956"/>
    <x v="1"/>
    <x v="6"/>
    <s v="Newell 33"/>
    <n v="16.740000000000002"/>
    <n v="3"/>
    <n v="0"/>
    <n v="4.8545999999999978"/>
  </r>
  <r>
    <n v="6724"/>
    <x v="3339"/>
    <x v="3"/>
    <x v="507"/>
    <n v="41889"/>
    <s v="Second Class"/>
    <s v="VM-21835"/>
    <s v="Vivian Mathis"/>
    <x v="0"/>
    <s v="United States"/>
    <s v="Nashua"/>
    <x v="38"/>
    <n v="3060"/>
    <x v="3"/>
    <s v="OFF-FA-10001843"/>
    <x v="1"/>
    <x v="13"/>
    <s v="Staples"/>
    <n v="14.82"/>
    <n v="6"/>
    <n v="0"/>
    <n v="6.9654000000000007"/>
  </r>
  <r>
    <n v="6725"/>
    <x v="3340"/>
    <x v="0"/>
    <x v="126"/>
    <n v="41534"/>
    <s v="Standard Class"/>
    <s v="SF-20200"/>
    <s v="Sarah Foster"/>
    <x v="0"/>
    <s v="United States"/>
    <s v="Seattle"/>
    <x v="4"/>
    <n v="98103"/>
    <x v="1"/>
    <s v="OFF-FA-10000585"/>
    <x v="1"/>
    <x v="13"/>
    <s v="OIC Bulk Pack Metal Binder Clips"/>
    <n v="10.47"/>
    <n v="3"/>
    <n v="0"/>
    <n v="4.8162000000000003"/>
  </r>
  <r>
    <n v="6726"/>
    <x v="3340"/>
    <x v="0"/>
    <x v="126"/>
    <n v="41534"/>
    <s v="Standard Class"/>
    <s v="SF-20200"/>
    <s v="Sarah Foster"/>
    <x v="0"/>
    <s v="United States"/>
    <s v="Seattle"/>
    <x v="4"/>
    <n v="98103"/>
    <x v="1"/>
    <s v="OFF-LA-10003720"/>
    <x v="1"/>
    <x v="2"/>
    <s v="Avery 487"/>
    <n v="11.07"/>
    <n v="3"/>
    <n v="0"/>
    <n v="5.2028999999999996"/>
  </r>
  <r>
    <n v="6727"/>
    <x v="3340"/>
    <x v="0"/>
    <x v="126"/>
    <n v="41534"/>
    <s v="Standard Class"/>
    <s v="SF-20200"/>
    <s v="Sarah Foster"/>
    <x v="0"/>
    <s v="United States"/>
    <s v="Seattle"/>
    <x v="4"/>
    <n v="98103"/>
    <x v="1"/>
    <s v="OFF-BI-10000301"/>
    <x v="1"/>
    <x v="8"/>
    <s v="GBC Instant Report Kit"/>
    <n v="20.704000000000001"/>
    <n v="4"/>
    <n v="0.2"/>
    <n v="7.7639999999999993"/>
  </r>
  <r>
    <n v="6728"/>
    <x v="3341"/>
    <x v="3"/>
    <x v="682"/>
    <n v="41867"/>
    <s v="Second Class"/>
    <s v="SC-20695"/>
    <s v="Steve Chapman"/>
    <x v="1"/>
    <s v="United States"/>
    <s v="Richmond"/>
    <x v="14"/>
    <n v="47374"/>
    <x v="2"/>
    <s v="OFF-PA-10003302"/>
    <x v="1"/>
    <x v="10"/>
    <s v="Xerox 1906"/>
    <n v="177.2"/>
    <n v="5"/>
    <n v="0"/>
    <n v="83.283999999999992"/>
  </r>
  <r>
    <n v="6729"/>
    <x v="3342"/>
    <x v="0"/>
    <x v="254"/>
    <n v="41588"/>
    <s v="Standard Class"/>
    <s v="MF-17665"/>
    <s v="Maureen Fritzler"/>
    <x v="1"/>
    <s v="United States"/>
    <s v="Miami"/>
    <x v="2"/>
    <n v="33180"/>
    <x v="0"/>
    <s v="FUR-FU-10001889"/>
    <x v="0"/>
    <x v="5"/>
    <s v="Ultra Door Pull Handle"/>
    <n v="50.496000000000002"/>
    <n v="6"/>
    <n v="0.2"/>
    <n v="8.2055999999999987"/>
  </r>
  <r>
    <n v="6730"/>
    <x v="3343"/>
    <x v="1"/>
    <x v="652"/>
    <n v="41080"/>
    <s v="First Class"/>
    <s v="BV-11245"/>
    <s v="Benjamin Venier"/>
    <x v="1"/>
    <s v="United States"/>
    <s v="Smyrna"/>
    <x v="18"/>
    <n v="37167"/>
    <x v="0"/>
    <s v="OFF-BI-10002982"/>
    <x v="1"/>
    <x v="8"/>
    <s v="Avery Self-Adhesive Photo Pockets for Polaroid Photos"/>
    <n v="6.1290000000000004"/>
    <n v="3"/>
    <n v="0.7"/>
    <n v="-4.4945999999999984"/>
  </r>
  <r>
    <n v="6731"/>
    <x v="3343"/>
    <x v="1"/>
    <x v="652"/>
    <n v="4108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n v="41080"/>
    <s v="First Class"/>
    <s v="BV-11245"/>
    <s v="Benjamin Venier"/>
    <x v="1"/>
    <s v="United States"/>
    <s v="Smyrna"/>
    <x v="18"/>
    <n v="37167"/>
    <x v="0"/>
    <s v="OFF-PA-10001937"/>
    <x v="1"/>
    <x v="10"/>
    <s v="Xerox 21"/>
    <n v="20.736000000000004"/>
    <n v="4"/>
    <n v="0.2"/>
    <n v="7.2576000000000001"/>
  </r>
  <r>
    <n v="6733"/>
    <x v="3344"/>
    <x v="2"/>
    <x v="1129"/>
    <n v="40731"/>
    <s v="First Class"/>
    <s v="KE-16420"/>
    <s v="Katrina Edelman"/>
    <x v="1"/>
    <s v="United States"/>
    <s v="Aurora"/>
    <x v="22"/>
    <n v="80013"/>
    <x v="1"/>
    <s v="OFF-PA-10001977"/>
    <x v="1"/>
    <x v="10"/>
    <s v="Xerox 194"/>
    <n v="177.536"/>
    <n v="4"/>
    <n v="0.2"/>
    <n v="62.137599999999992"/>
  </r>
  <r>
    <n v="6734"/>
    <x v="3344"/>
    <x v="2"/>
    <x v="1129"/>
    <n v="40731"/>
    <s v="First Class"/>
    <s v="KE-16420"/>
    <s v="Katrina Edelman"/>
    <x v="1"/>
    <s v="United States"/>
    <s v="Aurora"/>
    <x v="22"/>
    <n v="80013"/>
    <x v="1"/>
    <s v="OFF-AP-10000692"/>
    <x v="1"/>
    <x v="9"/>
    <s v="Fellowes Mighty 8 Compact Surge Protector"/>
    <n v="32.432000000000002"/>
    <n v="2"/>
    <n v="0.2"/>
    <n v="3.2432000000000016"/>
  </r>
  <r>
    <n v="6735"/>
    <x v="3345"/>
    <x v="1"/>
    <x v="139"/>
    <n v="41268"/>
    <s v="Standard Class"/>
    <s v="EM-14200"/>
    <s v="Evan Minnotte"/>
    <x v="2"/>
    <s v="United States"/>
    <s v="Miami"/>
    <x v="2"/>
    <n v="33142"/>
    <x v="0"/>
    <s v="OFF-LA-10004093"/>
    <x v="1"/>
    <x v="2"/>
    <s v="Avery 486"/>
    <n v="11.696"/>
    <n v="2"/>
    <n v="0.2"/>
    <n v="3.9473999999999996"/>
  </r>
  <r>
    <n v="6736"/>
    <x v="3346"/>
    <x v="0"/>
    <x v="342"/>
    <n v="41382"/>
    <s v="Standard Class"/>
    <s v="BT-11680"/>
    <s v="Brian Thompson"/>
    <x v="0"/>
    <s v="United States"/>
    <s v="San Francisco"/>
    <x v="1"/>
    <n v="94122"/>
    <x v="1"/>
    <s v="OFF-AP-10004980"/>
    <x v="1"/>
    <x v="9"/>
    <s v="3M Replacement Filter for Office Air Cleaner for 20' x 33' Room"/>
    <n v="113.76"/>
    <n v="3"/>
    <n v="0"/>
    <n v="44.366400000000006"/>
  </r>
  <r>
    <n v="6737"/>
    <x v="3346"/>
    <x v="0"/>
    <x v="342"/>
    <n v="41382"/>
    <s v="Standard Class"/>
    <s v="BT-11680"/>
    <s v="Brian Thompson"/>
    <x v="0"/>
    <s v="United States"/>
    <s v="San Francisco"/>
    <x v="1"/>
    <n v="94122"/>
    <x v="1"/>
    <s v="OFF-ST-10001932"/>
    <x v="1"/>
    <x v="4"/>
    <s v="Fellowes Staxonsteel Drawer Files"/>
    <n v="579.51"/>
    <n v="3"/>
    <n v="0"/>
    <n v="81.131400000000014"/>
  </r>
  <r>
    <n v="6738"/>
    <x v="3346"/>
    <x v="0"/>
    <x v="342"/>
    <n v="41382"/>
    <s v="Standard Class"/>
    <s v="BT-11680"/>
    <s v="Brian Thompson"/>
    <x v="0"/>
    <s v="United States"/>
    <s v="San Francisco"/>
    <x v="1"/>
    <n v="94122"/>
    <x v="1"/>
    <s v="OFF-ST-10000636"/>
    <x v="1"/>
    <x v="4"/>
    <s v="Rogers Profile Extra Capacity Storage Tub"/>
    <n v="150.66"/>
    <n v="9"/>
    <n v="0"/>
    <n v="6.0263999999999918"/>
  </r>
  <r>
    <n v="6739"/>
    <x v="3346"/>
    <x v="0"/>
    <x v="342"/>
    <n v="41382"/>
    <s v="Standard Class"/>
    <s v="BT-11680"/>
    <s v="Brian Thompson"/>
    <x v="0"/>
    <s v="United States"/>
    <s v="San Francisco"/>
    <x v="1"/>
    <n v="94122"/>
    <x v="1"/>
    <s v="OFF-BI-10000069"/>
    <x v="1"/>
    <x v="8"/>
    <s v="GBC Prepunched Paper, 19-Hole, for Binding Systems, 24-lb"/>
    <n v="48.032000000000004"/>
    <n v="4"/>
    <n v="0.2"/>
    <n v="15.610399999999993"/>
  </r>
  <r>
    <n v="6740"/>
    <x v="3347"/>
    <x v="2"/>
    <x v="542"/>
    <n v="40694"/>
    <s v="Standard Class"/>
    <s v="MM-18055"/>
    <s v="Michelle Moray"/>
    <x v="0"/>
    <s v="United States"/>
    <s v="Chicago"/>
    <x v="10"/>
    <n v="60623"/>
    <x v="2"/>
    <s v="OFF-ST-10001837"/>
    <x v="1"/>
    <x v="4"/>
    <s v="SAFCO Mobile Desk Side File, Wire Frame"/>
    <n v="102.624"/>
    <n v="3"/>
    <n v="0.2"/>
    <n v="7.6968000000000032"/>
  </r>
  <r>
    <n v="6741"/>
    <x v="3347"/>
    <x v="2"/>
    <x v="542"/>
    <n v="40694"/>
    <s v="Standard Class"/>
    <s v="MM-18055"/>
    <s v="Michelle Moray"/>
    <x v="0"/>
    <s v="United States"/>
    <s v="Chicago"/>
    <x v="10"/>
    <n v="60623"/>
    <x v="2"/>
    <s v="FUR-CH-10003981"/>
    <x v="0"/>
    <x v="1"/>
    <s v="Global Commerce Series Low-Back Swivel/Tilt Chairs"/>
    <n v="359.77199999999999"/>
    <n v="2"/>
    <n v="0.3"/>
    <n v="-5.1396000000000583"/>
  </r>
  <r>
    <n v="6742"/>
    <x v="3347"/>
    <x v="2"/>
    <x v="542"/>
    <n v="40694"/>
    <s v="Standard Class"/>
    <s v="MM-18055"/>
    <s v="Michelle Moray"/>
    <x v="0"/>
    <s v="United States"/>
    <s v="Chicago"/>
    <x v="10"/>
    <n v="60623"/>
    <x v="2"/>
    <s v="OFF-AR-10000716"/>
    <x v="1"/>
    <x v="6"/>
    <s v="DIXON Ticonderoga Erasable Checking Pencils"/>
    <n v="13.392000000000001"/>
    <n v="3"/>
    <n v="0.2"/>
    <n v="3.1806000000000005"/>
  </r>
  <r>
    <n v="6743"/>
    <x v="3348"/>
    <x v="3"/>
    <x v="91"/>
    <n v="41832"/>
    <s v="Standard Class"/>
    <s v="PO-18850"/>
    <s v="Patrick O'Brill"/>
    <x v="0"/>
    <s v="United States"/>
    <s v="Los Angeles"/>
    <x v="1"/>
    <n v="90008"/>
    <x v="1"/>
    <s v="FUR-CH-10001146"/>
    <x v="0"/>
    <x v="1"/>
    <s v="Global Task Chair, Black"/>
    <n v="122.13600000000001"/>
    <n v="3"/>
    <n v="0.2"/>
    <n v="-13.740299999999994"/>
  </r>
  <r>
    <n v="6744"/>
    <x v="3349"/>
    <x v="1"/>
    <x v="1130"/>
    <n v="40959"/>
    <s v="Standard Class"/>
    <s v="SP-20860"/>
    <s v="Sung Pak"/>
    <x v="1"/>
    <s v="United States"/>
    <s v="Dover"/>
    <x v="38"/>
    <n v="3820"/>
    <x v="3"/>
    <s v="OFF-PA-10002751"/>
    <x v="1"/>
    <x v="10"/>
    <s v="Xerox 1920"/>
    <n v="35.880000000000003"/>
    <n v="6"/>
    <n v="0"/>
    <n v="16.146000000000001"/>
  </r>
  <r>
    <n v="6745"/>
    <x v="3350"/>
    <x v="3"/>
    <x v="114"/>
    <n v="41809"/>
    <s v="Second Class"/>
    <s v="CS-12355"/>
    <s v="Christine Sundaresam"/>
    <x v="0"/>
    <s v="United States"/>
    <s v="Dublin"/>
    <x v="24"/>
    <n v="43017"/>
    <x v="3"/>
    <s v="TEC-AC-10001606"/>
    <x v="2"/>
    <x v="11"/>
    <s v="Logitech Wireless Performance Mouse MX for PC and Mac"/>
    <n v="479.952"/>
    <n v="6"/>
    <n v="0.2"/>
    <n v="107.98920000000001"/>
  </r>
  <r>
    <n v="6746"/>
    <x v="3350"/>
    <x v="3"/>
    <x v="114"/>
    <n v="41809"/>
    <s v="Second Class"/>
    <s v="CS-12355"/>
    <s v="Christine Sundaresam"/>
    <x v="0"/>
    <s v="United States"/>
    <s v="Dublin"/>
    <x v="24"/>
    <n v="43017"/>
    <x v="3"/>
    <s v="OFF-AR-10001427"/>
    <x v="1"/>
    <x v="6"/>
    <s v="Newell 330"/>
    <n v="23.92"/>
    <n v="5"/>
    <n v="0.2"/>
    <n v="1.7940000000000005"/>
  </r>
  <r>
    <n v="6747"/>
    <x v="3351"/>
    <x v="3"/>
    <x v="38"/>
    <n v="41960"/>
    <s v="First Class"/>
    <s v="KB-16600"/>
    <s v="Ken Brennan"/>
    <x v="1"/>
    <s v="United States"/>
    <s v="New York City"/>
    <x v="15"/>
    <n v="10009"/>
    <x v="3"/>
    <s v="TEC-PH-10004389"/>
    <x v="2"/>
    <x v="7"/>
    <s v="Nokia Lumia 925"/>
    <n v="629.94999999999993"/>
    <n v="5"/>
    <n v="0"/>
    <n v="163.78700000000003"/>
  </r>
  <r>
    <n v="6748"/>
    <x v="3352"/>
    <x v="3"/>
    <x v="157"/>
    <n v="41989"/>
    <s v="Standard Class"/>
    <s v="AA-10375"/>
    <s v="Allen Armold"/>
    <x v="0"/>
    <s v="United States"/>
    <s v="New York City"/>
    <x v="15"/>
    <n v="10035"/>
    <x v="3"/>
    <s v="OFF-BI-10002498"/>
    <x v="1"/>
    <x v="8"/>
    <s v="Clear Mylar Reinforcing Strips"/>
    <n v="14.952000000000002"/>
    <n v="1"/>
    <n v="0.2"/>
    <n v="5.0462999999999996"/>
  </r>
  <r>
    <n v="6749"/>
    <x v="3352"/>
    <x v="3"/>
    <x v="157"/>
    <n v="41989"/>
    <s v="Standard Class"/>
    <s v="AA-10375"/>
    <s v="Allen Armold"/>
    <x v="0"/>
    <s v="United States"/>
    <s v="New York City"/>
    <x v="15"/>
    <n v="10035"/>
    <x v="3"/>
    <s v="OFF-PA-10002245"/>
    <x v="1"/>
    <x v="10"/>
    <s v="Xerox 1895"/>
    <n v="17.940000000000001"/>
    <n v="3"/>
    <n v="0"/>
    <n v="8.0730000000000004"/>
  </r>
  <r>
    <n v="6750"/>
    <x v="3352"/>
    <x v="3"/>
    <x v="157"/>
    <n v="41989"/>
    <s v="Standard Class"/>
    <s v="AA-10375"/>
    <s v="Allen Armold"/>
    <x v="0"/>
    <s v="United States"/>
    <s v="New York City"/>
    <x v="15"/>
    <n v="10035"/>
    <x v="3"/>
    <s v="TEC-PH-10004522"/>
    <x v="2"/>
    <x v="7"/>
    <s v="Dexim XPower Skin Super-Thin Power Case for iPhone 5 - Black"/>
    <n v="116.98"/>
    <n v="2"/>
    <n v="0"/>
    <n v="29.245000000000005"/>
  </r>
  <r>
    <n v="6751"/>
    <x v="3353"/>
    <x v="0"/>
    <x v="931"/>
    <n v="41456"/>
    <s v="Second Class"/>
    <s v="BP-11155"/>
    <s v="Becky Pak"/>
    <x v="0"/>
    <s v="United States"/>
    <s v="Paterson"/>
    <x v="30"/>
    <n v="7501"/>
    <x v="3"/>
    <s v="FUR-CH-10003535"/>
    <x v="0"/>
    <x v="1"/>
    <s v="Global Armless Task Chair, Royal Blue"/>
    <n v="121.96"/>
    <n v="2"/>
    <n v="0"/>
    <n v="20.733199999999997"/>
  </r>
  <r>
    <n v="6752"/>
    <x v="3353"/>
    <x v="0"/>
    <x v="931"/>
    <n v="41456"/>
    <s v="Second Class"/>
    <s v="BP-11155"/>
    <s v="Becky Pak"/>
    <x v="0"/>
    <s v="United States"/>
    <s v="Paterson"/>
    <x v="30"/>
    <n v="7501"/>
    <x v="3"/>
    <s v="OFF-AP-10000595"/>
    <x v="1"/>
    <x v="9"/>
    <s v="Disposable Triple-Filter Dust Bags"/>
    <n v="8.74"/>
    <n v="2"/>
    <n v="0"/>
    <n v="2.2724000000000002"/>
  </r>
  <r>
    <n v="6753"/>
    <x v="3353"/>
    <x v="0"/>
    <x v="931"/>
    <n v="41456"/>
    <s v="Second Class"/>
    <s v="BP-11155"/>
    <s v="Becky Pak"/>
    <x v="0"/>
    <s v="United States"/>
    <s v="Paterson"/>
    <x v="30"/>
    <n v="7501"/>
    <x v="3"/>
    <s v="OFF-PA-10003039"/>
    <x v="1"/>
    <x v="10"/>
    <s v="Xerox 1960"/>
    <n v="61.96"/>
    <n v="2"/>
    <n v="0"/>
    <n v="27.881999999999998"/>
  </r>
  <r>
    <n v="6754"/>
    <x v="3353"/>
    <x v="0"/>
    <x v="931"/>
    <n v="41456"/>
    <s v="Second Class"/>
    <s v="BP-11155"/>
    <s v="Becky Pak"/>
    <x v="0"/>
    <s v="United States"/>
    <s v="Paterson"/>
    <x v="30"/>
    <n v="7501"/>
    <x v="3"/>
    <s v="OFF-BI-10002003"/>
    <x v="1"/>
    <x v="8"/>
    <s v="Ibico Presentation Index for Binding Systems"/>
    <n v="7.96"/>
    <n v="2"/>
    <n v="0"/>
    <n v="3.7412000000000001"/>
  </r>
  <r>
    <n v="6755"/>
    <x v="3353"/>
    <x v="0"/>
    <x v="931"/>
    <n v="41456"/>
    <s v="Second Class"/>
    <s v="BP-11155"/>
    <s v="Becky Pak"/>
    <x v="0"/>
    <s v="United States"/>
    <s v="Paterson"/>
    <x v="30"/>
    <n v="7501"/>
    <x v="3"/>
    <s v="OFF-AP-10002311"/>
    <x v="1"/>
    <x v="9"/>
    <s v="Holmes Replacement Filter for HEPA Air Cleaner, Very Large Room, HEPA Filter"/>
    <n v="275.24"/>
    <n v="4"/>
    <n v="0"/>
    <n v="121.10560000000001"/>
  </r>
  <r>
    <n v="6756"/>
    <x v="3354"/>
    <x v="3"/>
    <x v="175"/>
    <n v="41902"/>
    <s v="Standard Class"/>
    <s v="TC-21145"/>
    <s v="Theresa Coyne"/>
    <x v="1"/>
    <s v="United States"/>
    <s v="Lakewood"/>
    <x v="30"/>
    <n v="8701"/>
    <x v="3"/>
    <s v="FUR-FU-10002445"/>
    <x v="0"/>
    <x v="5"/>
    <s v="DAX Two-Tone Rosewood/Black Document Frame, Desktop, 5 x 7"/>
    <n v="47.400000000000006"/>
    <n v="5"/>
    <n v="0"/>
    <n v="18.960000000000004"/>
  </r>
  <r>
    <n v="6757"/>
    <x v="3354"/>
    <x v="3"/>
    <x v="175"/>
    <n v="41902"/>
    <s v="Standard Class"/>
    <s v="TC-21145"/>
    <s v="Theresa Coyne"/>
    <x v="1"/>
    <s v="United States"/>
    <s v="Lakewood"/>
    <x v="30"/>
    <n v="8701"/>
    <x v="3"/>
    <s v="FUR-CH-10003606"/>
    <x v="0"/>
    <x v="1"/>
    <s v="SAFCO Folding Chair Trolley"/>
    <n v="512.96"/>
    <n v="4"/>
    <n v="0"/>
    <n v="143.62880000000001"/>
  </r>
  <r>
    <n v="6758"/>
    <x v="3354"/>
    <x v="3"/>
    <x v="175"/>
    <n v="41902"/>
    <s v="Standard Class"/>
    <s v="TC-21145"/>
    <s v="Theresa Coyne"/>
    <x v="1"/>
    <s v="United States"/>
    <s v="Lakewood"/>
    <x v="30"/>
    <n v="8701"/>
    <x v="3"/>
    <s v="TEC-PH-10002115"/>
    <x v="2"/>
    <x v="7"/>
    <s v="Plantronics 81402"/>
    <n v="395.93999999999994"/>
    <n v="6"/>
    <n v="0"/>
    <n v="102.94440000000002"/>
  </r>
  <r>
    <n v="6759"/>
    <x v="3354"/>
    <x v="3"/>
    <x v="175"/>
    <n v="41902"/>
    <s v="Standard Class"/>
    <s v="TC-21145"/>
    <s v="Theresa Coyne"/>
    <x v="1"/>
    <s v="United States"/>
    <s v="Lakewood"/>
    <x v="30"/>
    <n v="8701"/>
    <x v="3"/>
    <s v="OFF-ST-10000934"/>
    <x v="1"/>
    <x v="4"/>
    <s v="Contico 72&quot;H Heavy-Duty Storage System"/>
    <n v="81.96"/>
    <n v="2"/>
    <n v="0"/>
    <n v="0"/>
  </r>
  <r>
    <n v="6760"/>
    <x v="3355"/>
    <x v="3"/>
    <x v="574"/>
    <n v="41982"/>
    <s v="Standard Class"/>
    <s v="BG-11035"/>
    <s v="Barry Gonzalez"/>
    <x v="0"/>
    <s v="United States"/>
    <s v="Greensboro"/>
    <x v="3"/>
    <n v="27405"/>
    <x v="0"/>
    <s v="OFF-AR-10003903"/>
    <x v="1"/>
    <x v="6"/>
    <s v="Sanford 52201 APSCO Electric Pencil Sharpener"/>
    <n v="32.776000000000003"/>
    <n v="1"/>
    <n v="0.2"/>
    <n v="2.4581999999999997"/>
  </r>
  <r>
    <n v="6761"/>
    <x v="3356"/>
    <x v="3"/>
    <x v="335"/>
    <n v="41821"/>
    <s v="Standard Class"/>
    <s v="DO-13435"/>
    <s v="Denny Ordway"/>
    <x v="0"/>
    <s v="United States"/>
    <s v="New York City"/>
    <x v="15"/>
    <n v="10035"/>
    <x v="3"/>
    <s v="OFF-ST-10004123"/>
    <x v="1"/>
    <x v="4"/>
    <s v="Safco Industrial Wire Shelving System"/>
    <n v="272.94"/>
    <n v="3"/>
    <n v="0"/>
    <n v="0"/>
  </r>
  <r>
    <n v="6762"/>
    <x v="3357"/>
    <x v="0"/>
    <x v="1131"/>
    <n v="41482"/>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n v="41526"/>
    <s v="Standard Class"/>
    <s v="RL-19615"/>
    <s v="Rob Lucas"/>
    <x v="0"/>
    <s v="United States"/>
    <s v="Chicago"/>
    <x v="10"/>
    <n v="60623"/>
    <x v="2"/>
    <s v="OFF-LA-10000240"/>
    <x v="1"/>
    <x v="2"/>
    <s v="Self-Adhesive Address Labels for Typewriters by Universal"/>
    <n v="29.24"/>
    <n v="5"/>
    <n v="0.2"/>
    <n v="9.8685000000000009"/>
  </r>
  <r>
    <n v="6764"/>
    <x v="3358"/>
    <x v="0"/>
    <x v="476"/>
    <n v="41526"/>
    <s v="Standard Class"/>
    <s v="RL-19615"/>
    <s v="Rob Lucas"/>
    <x v="0"/>
    <s v="United States"/>
    <s v="Chicago"/>
    <x v="10"/>
    <n v="60623"/>
    <x v="2"/>
    <s v="OFF-ST-10002485"/>
    <x v="1"/>
    <x v="4"/>
    <s v="Rogers Deluxe File Chest"/>
    <n v="35.167999999999999"/>
    <n v="2"/>
    <n v="0.2"/>
    <n v="-8.3524000000000012"/>
  </r>
  <r>
    <n v="6765"/>
    <x v="3358"/>
    <x v="0"/>
    <x v="476"/>
    <n v="41526"/>
    <s v="Standard Class"/>
    <s v="RL-19615"/>
    <s v="Rob Lucas"/>
    <x v="0"/>
    <s v="United States"/>
    <s v="Chicago"/>
    <x v="10"/>
    <n v="60623"/>
    <x v="2"/>
    <s v="TEC-MA-10003230"/>
    <x v="2"/>
    <x v="15"/>
    <s v="Okidata C610n Printer"/>
    <n v="1362.8999999999999"/>
    <n v="3"/>
    <n v="0.3"/>
    <n v="-19.470000000000141"/>
  </r>
  <r>
    <n v="6766"/>
    <x v="3359"/>
    <x v="3"/>
    <x v="693"/>
    <n v="41754"/>
    <s v="Standard Class"/>
    <s v="SJ-20215"/>
    <s v="Sarah Jordon"/>
    <x v="0"/>
    <s v="United States"/>
    <s v="Chicago"/>
    <x v="10"/>
    <n v="60653"/>
    <x v="2"/>
    <s v="FUR-CH-10002602"/>
    <x v="0"/>
    <x v="1"/>
    <s v="DMI Arturo Collection Mission-style Design Wood Chair"/>
    <n v="317.05799999999999"/>
    <n v="3"/>
    <n v="0.3"/>
    <n v="-18.117599999999996"/>
  </r>
  <r>
    <n v="6767"/>
    <x v="3359"/>
    <x v="3"/>
    <x v="693"/>
    <n v="41754"/>
    <s v="Standard Class"/>
    <s v="SJ-20215"/>
    <s v="Sarah Jordon"/>
    <x v="0"/>
    <s v="United States"/>
    <s v="Chicago"/>
    <x v="10"/>
    <n v="60653"/>
    <x v="2"/>
    <s v="OFF-AR-10001683"/>
    <x v="1"/>
    <x v="6"/>
    <s v="Lumber Crayons"/>
    <n v="15.76"/>
    <n v="2"/>
    <n v="0.2"/>
    <n v="3.5460000000000007"/>
  </r>
  <r>
    <n v="6768"/>
    <x v="3359"/>
    <x v="3"/>
    <x v="693"/>
    <n v="41754"/>
    <s v="Standard Class"/>
    <s v="SJ-20215"/>
    <s v="Sarah Jordon"/>
    <x v="0"/>
    <s v="United States"/>
    <s v="Chicago"/>
    <x v="10"/>
    <n v="60653"/>
    <x v="2"/>
    <s v="FUR-FU-10002456"/>
    <x v="0"/>
    <x v="5"/>
    <s v="Master Caster Door Stop, Large Neon Orange"/>
    <n v="14.560000000000002"/>
    <n v="5"/>
    <n v="0.6"/>
    <n v="-6.1879999999999988"/>
  </r>
  <r>
    <n v="6769"/>
    <x v="3360"/>
    <x v="2"/>
    <x v="1132"/>
    <n v="40771"/>
    <s v="Standard Class"/>
    <s v="CS-12175"/>
    <s v="Charles Sheldon"/>
    <x v="1"/>
    <s v="United States"/>
    <s v="Lakewood"/>
    <x v="30"/>
    <n v="8701"/>
    <x v="3"/>
    <s v="OFF-BI-10002854"/>
    <x v="1"/>
    <x v="8"/>
    <s v="Performers Binder/Pad Holder, Black"/>
    <n v="196.21"/>
    <n v="7"/>
    <n v="0"/>
    <n v="98.105000000000004"/>
  </r>
  <r>
    <n v="6770"/>
    <x v="3361"/>
    <x v="3"/>
    <x v="20"/>
    <n v="41906"/>
    <s v="Standard Class"/>
    <s v="JP-16135"/>
    <s v="Julie Prescott"/>
    <x v="2"/>
    <s v="United States"/>
    <s v="Columbus"/>
    <x v="32"/>
    <n v="31907"/>
    <x v="0"/>
    <s v="OFF-AR-10002445"/>
    <x v="1"/>
    <x v="6"/>
    <s v="SANFORD Major Accent Highlighters"/>
    <n v="35.4"/>
    <n v="5"/>
    <n v="0"/>
    <n v="13.452000000000002"/>
  </r>
  <r>
    <n v="6771"/>
    <x v="3362"/>
    <x v="3"/>
    <x v="34"/>
    <n v="41987"/>
    <s v="Standard Class"/>
    <s v="NC-18535"/>
    <s v="Nick Crebassa"/>
    <x v="1"/>
    <s v="United States"/>
    <s v="Phoenix"/>
    <x v="16"/>
    <n v="85023"/>
    <x v="1"/>
    <s v="OFF-PA-10004359"/>
    <x v="1"/>
    <x v="10"/>
    <s v="Multicolor Computer Printout Paper"/>
    <n v="419.4"/>
    <n v="5"/>
    <n v="0.2"/>
    <n v="146.79"/>
  </r>
  <r>
    <n v="6772"/>
    <x v="3362"/>
    <x v="3"/>
    <x v="34"/>
    <n v="41987"/>
    <s v="Standard Class"/>
    <s v="NC-18535"/>
    <s v="Nick Crebassa"/>
    <x v="1"/>
    <s v="United States"/>
    <s v="Phoenix"/>
    <x v="16"/>
    <n v="85023"/>
    <x v="1"/>
    <s v="OFF-BI-10000279"/>
    <x v="1"/>
    <x v="8"/>
    <s v="Acco Recycled 2&quot; Capacity Laser Printer Hanging Data Binders"/>
    <n v="13.005000000000003"/>
    <n v="3"/>
    <n v="0.7"/>
    <n v="-9.9704999999999977"/>
  </r>
  <r>
    <n v="6773"/>
    <x v="3363"/>
    <x v="0"/>
    <x v="254"/>
    <n v="41587"/>
    <s v="Standard Class"/>
    <s v="CW-11905"/>
    <s v="Carl Weiss"/>
    <x v="2"/>
    <s v="United States"/>
    <s v="Los Angeles"/>
    <x v="1"/>
    <n v="90004"/>
    <x v="1"/>
    <s v="OFF-BI-10003314"/>
    <x v="1"/>
    <x v="8"/>
    <s v="Tuff Stuff Recycled Round Ring Binders"/>
    <n v="7.7120000000000006"/>
    <n v="2"/>
    <n v="0.2"/>
    <n v="2.7956000000000003"/>
  </r>
  <r>
    <n v="6774"/>
    <x v="3363"/>
    <x v="0"/>
    <x v="254"/>
    <n v="41587"/>
    <s v="Standard Class"/>
    <s v="CW-11905"/>
    <s v="Carl Weiss"/>
    <x v="2"/>
    <s v="United States"/>
    <s v="Los Angeles"/>
    <x v="1"/>
    <n v="90004"/>
    <x v="1"/>
    <s v="OFF-BI-10000494"/>
    <x v="1"/>
    <x v="8"/>
    <s v="Acco Economy Flexible Poly Round Ring Binder"/>
    <n v="4.1760000000000002"/>
    <n v="1"/>
    <n v="0.2"/>
    <n v="1.3049999999999997"/>
  </r>
  <r>
    <n v="6775"/>
    <x v="3363"/>
    <x v="0"/>
    <x v="254"/>
    <n v="41587"/>
    <s v="Standard Class"/>
    <s v="CW-11905"/>
    <s v="Carl Weiss"/>
    <x v="2"/>
    <s v="United States"/>
    <s v="Los Angeles"/>
    <x v="1"/>
    <n v="90004"/>
    <x v="1"/>
    <s v="OFF-PA-10000295"/>
    <x v="1"/>
    <x v="10"/>
    <s v="Xerox 229"/>
    <n v="38.880000000000003"/>
    <n v="6"/>
    <n v="0"/>
    <n v="18.662400000000002"/>
  </r>
  <r>
    <n v="6776"/>
    <x v="3364"/>
    <x v="1"/>
    <x v="368"/>
    <n v="41003"/>
    <s v="Standard Class"/>
    <s v="CM-12115"/>
    <s v="Chad McGuire"/>
    <x v="0"/>
    <s v="United States"/>
    <s v="New York City"/>
    <x v="15"/>
    <n v="10024"/>
    <x v="3"/>
    <s v="OFF-PA-10002615"/>
    <x v="1"/>
    <x v="10"/>
    <s v="Ampad Gold Fibre Wirebound Steno Books, 6&quot; x 9&quot;, Gregg Ruled"/>
    <n v="17.64"/>
    <n v="4"/>
    <n v="0"/>
    <n v="8.1143999999999998"/>
  </r>
  <r>
    <n v="6777"/>
    <x v="3365"/>
    <x v="0"/>
    <x v="64"/>
    <n v="41529"/>
    <s v="Standard Class"/>
    <s v="PT-19090"/>
    <s v="Pete Takahito"/>
    <x v="0"/>
    <s v="United States"/>
    <s v="San Antonio"/>
    <x v="5"/>
    <n v="78207"/>
    <x v="2"/>
    <s v="OFF-ST-10003479"/>
    <x v="1"/>
    <x v="4"/>
    <s v="Eldon Base for stackable storage shelf, platinum"/>
    <n v="93.456000000000003"/>
    <n v="3"/>
    <n v="0.2"/>
    <n v="-17.523000000000014"/>
  </r>
  <r>
    <n v="6778"/>
    <x v="3366"/>
    <x v="3"/>
    <x v="480"/>
    <n v="41672"/>
    <s v="Standard Class"/>
    <s v="CL-12700"/>
    <s v="Craig Leslie"/>
    <x v="2"/>
    <s v="United States"/>
    <s v="New York City"/>
    <x v="15"/>
    <n v="10009"/>
    <x v="3"/>
    <s v="TEC-AC-10002800"/>
    <x v="2"/>
    <x v="11"/>
    <s v="Plantronics Audio 478 Stereo USB Headset"/>
    <n v="449.91"/>
    <n v="9"/>
    <n v="0"/>
    <n v="157.46849999999998"/>
  </r>
  <r>
    <n v="6779"/>
    <x v="3367"/>
    <x v="0"/>
    <x v="323"/>
    <n v="41526"/>
    <s v="Second Class"/>
    <s v="HF-14995"/>
    <s v="Herbert Flentye"/>
    <x v="0"/>
    <s v="United States"/>
    <s v="Baltimore"/>
    <x v="39"/>
    <n v="21215"/>
    <x v="3"/>
    <s v="FUR-BO-10003159"/>
    <x v="0"/>
    <x v="0"/>
    <s v="Sauder Camden County Collection Libraries, Planked Cherry Finish"/>
    <n v="344.94"/>
    <n v="3"/>
    <n v="0"/>
    <n v="31.044599999999974"/>
  </r>
  <r>
    <n v="6780"/>
    <x v="3367"/>
    <x v="0"/>
    <x v="323"/>
    <n v="41526"/>
    <s v="Second Class"/>
    <s v="HF-14995"/>
    <s v="Herbert Flentye"/>
    <x v="0"/>
    <s v="United States"/>
    <s v="Baltimore"/>
    <x v="39"/>
    <n v="21215"/>
    <x v="3"/>
    <s v="FUR-FU-10002364"/>
    <x v="0"/>
    <x v="5"/>
    <s v="Eldon Expressions Wood Desk Accessories, Oak"/>
    <n v="14.76"/>
    <n v="2"/>
    <n v="0"/>
    <n v="4.2803999999999984"/>
  </r>
  <r>
    <n v="6781"/>
    <x v="3367"/>
    <x v="0"/>
    <x v="323"/>
    <n v="41526"/>
    <s v="Second Class"/>
    <s v="HF-14995"/>
    <s v="Herbert Flentye"/>
    <x v="0"/>
    <s v="United States"/>
    <s v="Baltimore"/>
    <x v="39"/>
    <n v="21215"/>
    <x v="3"/>
    <s v="OFF-BI-10003350"/>
    <x v="1"/>
    <x v="8"/>
    <s v="Acco Expandable Hanging Binders"/>
    <n v="12.76"/>
    <n v="2"/>
    <n v="0"/>
    <n v="5.8695999999999993"/>
  </r>
  <r>
    <n v="6782"/>
    <x v="3367"/>
    <x v="0"/>
    <x v="323"/>
    <n v="41526"/>
    <s v="Second Class"/>
    <s v="HF-14995"/>
    <s v="Herbert Flentye"/>
    <x v="0"/>
    <s v="United States"/>
    <s v="Baltimore"/>
    <x v="39"/>
    <n v="21215"/>
    <x v="3"/>
    <s v="OFF-LA-10004093"/>
    <x v="1"/>
    <x v="2"/>
    <s v="Avery 486"/>
    <n v="58.48"/>
    <n v="8"/>
    <n v="0"/>
    <n v="27.485599999999998"/>
  </r>
  <r>
    <n v="6783"/>
    <x v="3368"/>
    <x v="3"/>
    <x v="800"/>
    <n v="41849"/>
    <s v="Second Class"/>
    <s v="JC-15775"/>
    <s v="John Castell"/>
    <x v="0"/>
    <s v="United States"/>
    <s v="Philadelphia"/>
    <x v="9"/>
    <n v="19143"/>
    <x v="3"/>
    <s v="FUR-FU-10000732"/>
    <x v="0"/>
    <x v="5"/>
    <s v="Eldon 200 Class Desk Accessories"/>
    <n v="20.096000000000004"/>
    <n v="4"/>
    <n v="0.2"/>
    <n v="3.0143999999999984"/>
  </r>
  <r>
    <n v="6784"/>
    <x v="3368"/>
    <x v="3"/>
    <x v="800"/>
    <n v="41849"/>
    <s v="Second Class"/>
    <s v="JC-15775"/>
    <s v="John Castell"/>
    <x v="0"/>
    <s v="United States"/>
    <s v="Philadelphia"/>
    <x v="9"/>
    <n v="19143"/>
    <x v="3"/>
    <s v="OFF-SU-10004884"/>
    <x v="1"/>
    <x v="14"/>
    <s v="Acme Galleria Hot Forged Steel Scissors with Colored Handles"/>
    <n v="37.752000000000002"/>
    <n v="3"/>
    <n v="0.2"/>
    <n v="4.2470999999999943"/>
  </r>
  <r>
    <n v="6785"/>
    <x v="3368"/>
    <x v="3"/>
    <x v="800"/>
    <n v="41849"/>
    <s v="Second Class"/>
    <s v="JC-15775"/>
    <s v="John Castell"/>
    <x v="0"/>
    <s v="United States"/>
    <s v="Philadelphia"/>
    <x v="9"/>
    <n v="19143"/>
    <x v="3"/>
    <s v="FUR-TA-10001771"/>
    <x v="0"/>
    <x v="3"/>
    <s v="Bush Cubix Conference Tables, Fully Assembled"/>
    <n v="138.58799999999999"/>
    <n v="1"/>
    <n v="0.4"/>
    <n v="-34.646999999999991"/>
  </r>
  <r>
    <n v="6786"/>
    <x v="3368"/>
    <x v="3"/>
    <x v="800"/>
    <n v="41849"/>
    <s v="Second Class"/>
    <s v="JC-15775"/>
    <s v="John Castell"/>
    <x v="0"/>
    <s v="United States"/>
    <s v="Philadelphia"/>
    <x v="9"/>
    <n v="19143"/>
    <x v="3"/>
    <s v="OFF-ST-10000060"/>
    <x v="1"/>
    <x v="4"/>
    <s v="Fellowes Bankers Box Staxonsteel Drawer File/Stacking System"/>
    <n v="259.92000000000007"/>
    <n v="5"/>
    <n v="0.2"/>
    <n v="-25.992000000000004"/>
  </r>
  <r>
    <n v="6787"/>
    <x v="3368"/>
    <x v="3"/>
    <x v="800"/>
    <n v="41849"/>
    <s v="Second Class"/>
    <s v="JC-15775"/>
    <s v="John Castell"/>
    <x v="0"/>
    <s v="United States"/>
    <s v="Philadelphia"/>
    <x v="9"/>
    <n v="19143"/>
    <x v="3"/>
    <s v="OFF-PA-10004100"/>
    <x v="1"/>
    <x v="10"/>
    <s v="Xerox 216"/>
    <n v="20.736000000000004"/>
    <n v="4"/>
    <n v="0.2"/>
    <n v="7.2576000000000001"/>
  </r>
  <r>
    <n v="6788"/>
    <x v="3369"/>
    <x v="1"/>
    <x v="1023"/>
    <n v="41172"/>
    <s v="Standard Class"/>
    <s v="JH-15910"/>
    <s v="Jonathan Howell"/>
    <x v="0"/>
    <s v="United States"/>
    <s v="Atlanta"/>
    <x v="32"/>
    <n v="30318"/>
    <x v="0"/>
    <s v="FUR-FU-10003975"/>
    <x v="0"/>
    <x v="5"/>
    <s v="Eldon Advantage Chair Mats for Low to Medium Pile Carpets"/>
    <n v="129.93"/>
    <n v="3"/>
    <n v="0"/>
    <n v="12.992999999999988"/>
  </r>
  <r>
    <n v="6789"/>
    <x v="3369"/>
    <x v="1"/>
    <x v="1023"/>
    <n v="41172"/>
    <s v="Standard Class"/>
    <s v="JH-15910"/>
    <s v="Jonathan Howell"/>
    <x v="0"/>
    <s v="United States"/>
    <s v="Atlanta"/>
    <x v="32"/>
    <n v="30318"/>
    <x v="0"/>
    <s v="OFF-PA-10001712"/>
    <x v="1"/>
    <x v="10"/>
    <s v="Xerox 1948"/>
    <n v="69.930000000000007"/>
    <n v="7"/>
    <n v="0"/>
    <n v="31.468499999999999"/>
  </r>
  <r>
    <n v="6790"/>
    <x v="3370"/>
    <x v="1"/>
    <x v="67"/>
    <n v="41161"/>
    <s v="Second Class"/>
    <s v="CC-12610"/>
    <s v="Corey Catlett"/>
    <x v="1"/>
    <s v="United States"/>
    <s v="Durham"/>
    <x v="3"/>
    <n v="27707"/>
    <x v="0"/>
    <s v="OFF-AR-10001953"/>
    <x v="1"/>
    <x v="6"/>
    <s v="Boston 1645 Deluxe Heavier-Duty Electric Pencil Sharpener"/>
    <n v="140.73599999999999"/>
    <n v="4"/>
    <n v="0.2"/>
    <n v="12.314400000000006"/>
  </r>
  <r>
    <n v="6791"/>
    <x v="3371"/>
    <x v="0"/>
    <x v="76"/>
    <n v="41596"/>
    <s v="First Class"/>
    <s v="IM-15055"/>
    <s v="Ionia McGrath"/>
    <x v="0"/>
    <s v="United States"/>
    <s v="Roseville"/>
    <x v="1"/>
    <n v="95661"/>
    <x v="1"/>
    <s v="OFF-BI-10004967"/>
    <x v="1"/>
    <x v="8"/>
    <s v="Round Ring Binders"/>
    <n v="8.32"/>
    <n v="5"/>
    <n v="0.2"/>
    <n v="2.8079999999999998"/>
  </r>
  <r>
    <n v="6792"/>
    <x v="3372"/>
    <x v="0"/>
    <x v="338"/>
    <n v="41594"/>
    <s v="Standard Class"/>
    <s v="BF-11170"/>
    <s v="Ben Ferrer"/>
    <x v="2"/>
    <s v="United States"/>
    <s v="Sacramento"/>
    <x v="1"/>
    <n v="95823"/>
    <x v="1"/>
    <s v="FUR-FU-10003731"/>
    <x v="0"/>
    <x v="5"/>
    <s v="Eldon Expressions Wood and Plastic Desk Accessories, Oak"/>
    <n v="9.98"/>
    <n v="1"/>
    <n v="0"/>
    <n v="2.7944000000000004"/>
  </r>
  <r>
    <n v="6793"/>
    <x v="3373"/>
    <x v="2"/>
    <x v="860"/>
    <n v="40773"/>
    <s v="First Class"/>
    <s v="CS-12355"/>
    <s v="Christine Sundaresam"/>
    <x v="0"/>
    <s v="United States"/>
    <s v="Fairfield"/>
    <x v="29"/>
    <n v="6824"/>
    <x v="3"/>
    <s v="OFF-BI-10001989"/>
    <x v="1"/>
    <x v="8"/>
    <s v="Premium Transparent Presentation Covers by GBC"/>
    <n v="62.94"/>
    <n v="3"/>
    <n v="0"/>
    <n v="30.211199999999998"/>
  </r>
  <r>
    <n v="6794"/>
    <x v="3374"/>
    <x v="1"/>
    <x v="547"/>
    <n v="41233"/>
    <s v="Standard Class"/>
    <s v="MC-17605"/>
    <s v="Matt Connell"/>
    <x v="1"/>
    <s v="United States"/>
    <s v="Chicago"/>
    <x v="10"/>
    <n v="60610"/>
    <x v="2"/>
    <s v="OFF-ST-10000344"/>
    <x v="1"/>
    <x v="4"/>
    <s v="Neat Ideas Personal Hanging Folder Files, Black"/>
    <n v="21.488"/>
    <n v="2"/>
    <n v="0.2"/>
    <n v="1.6115999999999993"/>
  </r>
  <r>
    <n v="6795"/>
    <x v="3374"/>
    <x v="1"/>
    <x v="547"/>
    <n v="41233"/>
    <s v="Standard Class"/>
    <s v="MC-17605"/>
    <s v="Matt Connell"/>
    <x v="1"/>
    <s v="United States"/>
    <s v="Chicago"/>
    <x v="10"/>
    <n v="60610"/>
    <x v="2"/>
    <s v="TEC-PH-10001051"/>
    <x v="2"/>
    <x v="7"/>
    <s v="HTC One"/>
    <n v="239.976"/>
    <n v="3"/>
    <n v="0.2"/>
    <n v="26.997299999999967"/>
  </r>
  <r>
    <n v="6796"/>
    <x v="3374"/>
    <x v="1"/>
    <x v="547"/>
    <n v="41233"/>
    <s v="Standard Class"/>
    <s v="MC-17605"/>
    <s v="Matt Connell"/>
    <x v="1"/>
    <s v="United States"/>
    <s v="Chicago"/>
    <x v="10"/>
    <n v="60610"/>
    <x v="2"/>
    <s v="FUR-FU-10001215"/>
    <x v="0"/>
    <x v="5"/>
    <s v="Howard Miller 11-1/2&quot; Diameter Brentwood Wall Clock"/>
    <n v="34.504000000000005"/>
    <n v="2"/>
    <n v="0.6"/>
    <n v="-15.526799999999994"/>
  </r>
  <r>
    <n v="6797"/>
    <x v="3375"/>
    <x v="1"/>
    <x v="767"/>
    <n v="41146"/>
    <s v="Same Day"/>
    <s v="MC-18100"/>
    <s v="Mick Crebagga"/>
    <x v="0"/>
    <s v="United States"/>
    <s v="Houston"/>
    <x v="5"/>
    <n v="77041"/>
    <x v="2"/>
    <s v="FUR-FU-10001473"/>
    <x v="0"/>
    <x v="5"/>
    <s v="Eldon Executive Woodline II Desk Accessories, Mahogany"/>
    <n v="20.103999999999999"/>
    <n v="2"/>
    <n v="0.6"/>
    <n v="-16.585799999999999"/>
  </r>
  <r>
    <n v="6798"/>
    <x v="3375"/>
    <x v="1"/>
    <x v="767"/>
    <n v="41146"/>
    <s v="Same Day"/>
    <s v="MC-18100"/>
    <s v="Mick Crebagga"/>
    <x v="0"/>
    <s v="United States"/>
    <s v="Houston"/>
    <x v="5"/>
    <n v="77041"/>
    <x v="2"/>
    <s v="OFF-BI-10000315"/>
    <x v="1"/>
    <x v="8"/>
    <s v="Poly Designer Cover &amp; Back"/>
    <n v="3.7979999999999987"/>
    <n v="1"/>
    <n v="0.8"/>
    <n v="-6.0768000000000004"/>
  </r>
  <r>
    <n v="6799"/>
    <x v="3375"/>
    <x v="1"/>
    <x v="767"/>
    <n v="41146"/>
    <s v="Same Day"/>
    <s v="MC-18100"/>
    <s v="Mick Crebagga"/>
    <x v="0"/>
    <s v="United States"/>
    <s v="Houston"/>
    <x v="5"/>
    <n v="77041"/>
    <x v="2"/>
    <s v="FUR-FU-10002240"/>
    <x v="0"/>
    <x v="5"/>
    <s v="Nu-Dell EZ-Mount Plastic Wall Frames"/>
    <n v="7.8800000000000008"/>
    <n v="5"/>
    <n v="0.6"/>
    <n v="-3.9399999999999995"/>
  </r>
  <r>
    <n v="6800"/>
    <x v="3376"/>
    <x v="0"/>
    <x v="591"/>
    <n v="41641"/>
    <s v="Standard Class"/>
    <s v="LW-16825"/>
    <s v="Laurel Workman"/>
    <x v="1"/>
    <s v="United States"/>
    <s v="Phoenix"/>
    <x v="16"/>
    <n v="85023"/>
    <x v="1"/>
    <s v="FUR-TA-10002607"/>
    <x v="0"/>
    <x v="3"/>
    <s v="KI Conference Tables"/>
    <n v="35.445"/>
    <n v="1"/>
    <n v="0.5"/>
    <n v="-24.102599999999995"/>
  </r>
  <r>
    <n v="6801"/>
    <x v="3376"/>
    <x v="0"/>
    <x v="591"/>
    <n v="41641"/>
    <s v="Standard Class"/>
    <s v="LW-16825"/>
    <s v="Laurel Workman"/>
    <x v="1"/>
    <s v="United States"/>
    <s v="Phoenix"/>
    <x v="16"/>
    <n v="85023"/>
    <x v="1"/>
    <s v="TEC-MA-10003356"/>
    <x v="2"/>
    <x v="15"/>
    <s v="Panasonic KX MC6040 Color Laser Multifunction Printer"/>
    <n v="269.97000000000003"/>
    <n v="2"/>
    <n v="0.7"/>
    <n v="-386.95699999999999"/>
  </r>
  <r>
    <n v="6802"/>
    <x v="3376"/>
    <x v="0"/>
    <x v="591"/>
    <n v="41641"/>
    <s v="Standard Class"/>
    <s v="LW-16825"/>
    <s v="Laurel Workman"/>
    <x v="1"/>
    <s v="United States"/>
    <s v="Phoenix"/>
    <x v="16"/>
    <n v="85023"/>
    <x v="1"/>
    <s v="TEC-AC-10002217"/>
    <x v="2"/>
    <x v="11"/>
    <s v="Imation Clip USB flash drive - 8 GB"/>
    <n v="45.120000000000005"/>
    <n v="3"/>
    <n v="0.2"/>
    <n v="-7.8960000000000008"/>
  </r>
  <r>
    <n v="6803"/>
    <x v="3376"/>
    <x v="0"/>
    <x v="591"/>
    <n v="41641"/>
    <s v="Standard Class"/>
    <s v="LW-16825"/>
    <s v="Laurel Workman"/>
    <x v="1"/>
    <s v="United States"/>
    <s v="Phoenix"/>
    <x v="16"/>
    <n v="85023"/>
    <x v="1"/>
    <s v="TEC-AC-10004353"/>
    <x v="2"/>
    <x v="11"/>
    <s v="Hypercom P1300 Pinpad"/>
    <n v="100.80000000000001"/>
    <n v="2"/>
    <n v="0.2"/>
    <n v="21.42"/>
  </r>
  <r>
    <n v="6804"/>
    <x v="3376"/>
    <x v="0"/>
    <x v="591"/>
    <n v="41641"/>
    <s v="Standard Class"/>
    <s v="LW-16825"/>
    <s v="Laurel Workman"/>
    <x v="1"/>
    <s v="United States"/>
    <s v="Phoenix"/>
    <x v="16"/>
    <n v="85023"/>
    <x v="1"/>
    <s v="FUR-CH-10004754"/>
    <x v="0"/>
    <x v="1"/>
    <s v="Global Stack Chair with Arms, Black"/>
    <n v="47.968000000000004"/>
    <n v="2"/>
    <n v="0.2"/>
    <n v="4.1971999999999987"/>
  </r>
  <r>
    <n v="6805"/>
    <x v="3377"/>
    <x v="2"/>
    <x v="1082"/>
    <n v="40822"/>
    <s v="First Class"/>
    <s v="KH-16510"/>
    <s v="Keith Herrera"/>
    <x v="0"/>
    <s v="United States"/>
    <s v="Pomona"/>
    <x v="1"/>
    <n v="91767"/>
    <x v="1"/>
    <s v="TEC-AC-10002800"/>
    <x v="2"/>
    <x v="11"/>
    <s v="Plantronics Audio 478 Stereo USB Headset"/>
    <n v="99.98"/>
    <n v="2"/>
    <n v="0"/>
    <n v="34.992999999999995"/>
  </r>
  <r>
    <n v="6806"/>
    <x v="3378"/>
    <x v="2"/>
    <x v="754"/>
    <n v="40872"/>
    <s v="First Class"/>
    <s v="RB-19645"/>
    <s v="Robert Barroso"/>
    <x v="1"/>
    <s v="United States"/>
    <s v="Atlanta"/>
    <x v="32"/>
    <n v="30318"/>
    <x v="0"/>
    <s v="OFF-PA-10001752"/>
    <x v="1"/>
    <x v="10"/>
    <s v="Hammermill CopyPlus Copy Paper (20Lb. and 84 Bright)"/>
    <n v="9.9600000000000009"/>
    <n v="2"/>
    <n v="0"/>
    <n v="4.8804000000000007"/>
  </r>
  <r>
    <n v="6807"/>
    <x v="3379"/>
    <x v="3"/>
    <x v="53"/>
    <n v="42003"/>
    <s v="Standard Class"/>
    <s v="GD-14590"/>
    <s v="Giulietta Dortch"/>
    <x v="1"/>
    <s v="United States"/>
    <s v="Everett"/>
    <x v="4"/>
    <n v="98208"/>
    <x v="1"/>
    <s v="OFF-BI-10003314"/>
    <x v="1"/>
    <x v="8"/>
    <s v="Tuff Stuff Recycled Round Ring Binders"/>
    <n v="3.8560000000000003"/>
    <n v="1"/>
    <n v="0.2"/>
    <n v="1.3978000000000002"/>
  </r>
  <r>
    <n v="6808"/>
    <x v="3380"/>
    <x v="1"/>
    <x v="1052"/>
    <n v="41004"/>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n v="41004"/>
    <s v="Standard Class"/>
    <s v="EB-13705"/>
    <s v="Ed Braxton"/>
    <x v="1"/>
    <s v="United States"/>
    <s v="Houston"/>
    <x v="5"/>
    <n v="77095"/>
    <x v="2"/>
    <s v="FUR-FU-10001085"/>
    <x v="0"/>
    <x v="5"/>
    <s v="3M Polarizing Light Filter Sleeves"/>
    <n v="22.38"/>
    <n v="3"/>
    <n v="0.6"/>
    <n v="-7.8330000000000055"/>
  </r>
  <r>
    <n v="6810"/>
    <x v="3381"/>
    <x v="3"/>
    <x v="32"/>
    <n v="41898"/>
    <s v="First Class"/>
    <s v="PS-18760"/>
    <s v="Pamela Stobb"/>
    <x v="0"/>
    <s v="United States"/>
    <s v="Philadelphia"/>
    <x v="9"/>
    <n v="19140"/>
    <x v="3"/>
    <s v="OFF-BI-10000301"/>
    <x v="1"/>
    <x v="8"/>
    <s v="GBC Instant Report Kit"/>
    <n v="3.8820000000000006"/>
    <n v="2"/>
    <n v="0.7"/>
    <n v="-2.5880000000000001"/>
  </r>
  <r>
    <n v="6811"/>
    <x v="3381"/>
    <x v="3"/>
    <x v="32"/>
    <n v="41898"/>
    <s v="First Class"/>
    <s v="PS-18760"/>
    <s v="Pamela Stobb"/>
    <x v="0"/>
    <s v="United States"/>
    <s v="Philadelphia"/>
    <x v="9"/>
    <n v="19140"/>
    <x v="3"/>
    <s v="TEC-MA-10002930"/>
    <x v="2"/>
    <x v="15"/>
    <s v="Ricoh - Ink Collector Unit for GX3000 Series Printers"/>
    <n v="12.585000000000003"/>
    <n v="1"/>
    <n v="0.7"/>
    <n v="-18.038499999999996"/>
  </r>
  <r>
    <n v="6812"/>
    <x v="3381"/>
    <x v="3"/>
    <x v="32"/>
    <n v="41898"/>
    <s v="First Class"/>
    <s v="PS-18760"/>
    <s v="Pamela Stobb"/>
    <x v="0"/>
    <s v="United States"/>
    <s v="Philadelphia"/>
    <x v="9"/>
    <n v="19140"/>
    <x v="3"/>
    <s v="FUR-CH-10002372"/>
    <x v="0"/>
    <x v="1"/>
    <s v="Office Star - Ergonomically Designed Knee Chair"/>
    <n v="113.372"/>
    <n v="2"/>
    <n v="0.3"/>
    <n v="-29.152799999999992"/>
  </r>
  <r>
    <n v="6813"/>
    <x v="3381"/>
    <x v="3"/>
    <x v="32"/>
    <n v="41898"/>
    <s v="First Class"/>
    <s v="PS-18760"/>
    <s v="Pamela Stobb"/>
    <x v="0"/>
    <s v="United States"/>
    <s v="Philadelphia"/>
    <x v="9"/>
    <n v="19140"/>
    <x v="3"/>
    <s v="OFF-BI-10003707"/>
    <x v="1"/>
    <x v="8"/>
    <s v="Aluminum Screw Posts"/>
    <n v="18.312000000000001"/>
    <n v="4"/>
    <n v="0.7"/>
    <n v="-12.207999999999995"/>
  </r>
  <r>
    <n v="6814"/>
    <x v="3381"/>
    <x v="3"/>
    <x v="32"/>
    <n v="41898"/>
    <s v="First Class"/>
    <s v="PS-18760"/>
    <s v="Pamela Stobb"/>
    <x v="0"/>
    <s v="United States"/>
    <s v="Philadelphia"/>
    <x v="9"/>
    <n v="19140"/>
    <x v="3"/>
    <s v="FUR-FU-10001057"/>
    <x v="0"/>
    <x v="5"/>
    <s v="Tensor Track Tree Floor Lamp"/>
    <n v="127.93599999999999"/>
    <n v="8"/>
    <n v="0.2"/>
    <n v="4.7975999999999992"/>
  </r>
  <r>
    <n v="6815"/>
    <x v="3381"/>
    <x v="3"/>
    <x v="32"/>
    <n v="41898"/>
    <s v="First Class"/>
    <s v="PS-18760"/>
    <s v="Pamela Stobb"/>
    <x v="0"/>
    <s v="United States"/>
    <s v="Philadelphia"/>
    <x v="9"/>
    <n v="19140"/>
    <x v="3"/>
    <s v="TEC-MA-10001681"/>
    <x v="2"/>
    <x v="15"/>
    <s v="Lexmark MarkNet N8150 Wireless Print Server"/>
    <n v="241.17000000000002"/>
    <n v="2"/>
    <n v="0.7"/>
    <n v="-168.8189999999999"/>
  </r>
  <r>
    <n v="6816"/>
    <x v="3382"/>
    <x v="2"/>
    <x v="1103"/>
    <n v="40715"/>
    <s v="Standard Class"/>
    <s v="GH-14425"/>
    <s v="Gary Hwang"/>
    <x v="0"/>
    <s v="United States"/>
    <s v="Seattle"/>
    <x v="4"/>
    <n v="98105"/>
    <x v="1"/>
    <s v="FUR-FU-10003981"/>
    <x v="0"/>
    <x v="5"/>
    <s v="Eldon Wave Desk Accessories"/>
    <n v="6.24"/>
    <n v="3"/>
    <n v="0"/>
    <n v="2.6208000000000005"/>
  </r>
  <r>
    <n v="6817"/>
    <x v="3382"/>
    <x v="2"/>
    <x v="1103"/>
    <n v="40715"/>
    <s v="Standard Class"/>
    <s v="GH-14425"/>
    <s v="Gary Hwang"/>
    <x v="0"/>
    <s v="United States"/>
    <s v="Seattle"/>
    <x v="4"/>
    <n v="98105"/>
    <x v="1"/>
    <s v="OFF-FA-10000624"/>
    <x v="1"/>
    <x v="13"/>
    <s v="OIC Binder Clips"/>
    <n v="17.899999999999999"/>
    <n v="5"/>
    <n v="0"/>
    <n v="8.9499999999999993"/>
  </r>
  <r>
    <n v="6818"/>
    <x v="3382"/>
    <x v="2"/>
    <x v="1103"/>
    <n v="40715"/>
    <s v="Standard Class"/>
    <s v="GH-14425"/>
    <s v="Gary Hwang"/>
    <x v="0"/>
    <s v="United States"/>
    <s v="Seattle"/>
    <x v="4"/>
    <n v="98105"/>
    <x v="1"/>
    <s v="OFF-BI-10004995"/>
    <x v="1"/>
    <x v="8"/>
    <s v="GBC DocuBind P400 Electric Binding System"/>
    <n v="3266.3760000000002"/>
    <n v="3"/>
    <n v="0.2"/>
    <n v="1061.5721999999998"/>
  </r>
  <r>
    <n v="6819"/>
    <x v="3383"/>
    <x v="3"/>
    <x v="116"/>
    <n v="42006"/>
    <s v="Standard Class"/>
    <s v="LO-17170"/>
    <s v="Lori Olson"/>
    <x v="1"/>
    <s v="United States"/>
    <s v="Peoria"/>
    <x v="10"/>
    <n v="61604"/>
    <x v="2"/>
    <s v="OFF-BI-10003784"/>
    <x v="1"/>
    <x v="8"/>
    <s v="Computer Printout Index Tabs"/>
    <n v="1.6799999999999995"/>
    <n v="5"/>
    <n v="0.8"/>
    <n v="-2.6880000000000015"/>
  </r>
  <r>
    <n v="6820"/>
    <x v="3383"/>
    <x v="3"/>
    <x v="116"/>
    <n v="42006"/>
    <s v="Standard Class"/>
    <s v="LO-17170"/>
    <s v="Lori Olson"/>
    <x v="1"/>
    <s v="United States"/>
    <s v="Peoria"/>
    <x v="10"/>
    <n v="61604"/>
    <x v="2"/>
    <s v="FUR-FU-10004586"/>
    <x v="0"/>
    <x v="5"/>
    <s v="G.E. Longer-Life Indoor Recessed Floodlight Bulbs"/>
    <n v="7.968"/>
    <n v="3"/>
    <n v="0.6"/>
    <n v="-2.3903999999999996"/>
  </r>
  <r>
    <n v="6821"/>
    <x v="3383"/>
    <x v="3"/>
    <x v="116"/>
    <n v="42006"/>
    <s v="Standard Class"/>
    <s v="LO-17170"/>
    <s v="Lori Olson"/>
    <x v="1"/>
    <s v="United States"/>
    <s v="Peoria"/>
    <x v="10"/>
    <n v="61604"/>
    <x v="2"/>
    <s v="FUR-CH-10004698"/>
    <x v="0"/>
    <x v="1"/>
    <s v="Padded Folding Chairs, Black, 4/Carton"/>
    <n v="113.372"/>
    <n v="2"/>
    <n v="0.3"/>
    <n v="-3.2391999999999896"/>
  </r>
  <r>
    <n v="6822"/>
    <x v="3383"/>
    <x v="3"/>
    <x v="116"/>
    <n v="42006"/>
    <s v="Standard Class"/>
    <s v="LO-17170"/>
    <s v="Lori Olson"/>
    <x v="1"/>
    <s v="United States"/>
    <s v="Peoria"/>
    <x v="10"/>
    <n v="61604"/>
    <x v="2"/>
    <s v="FUR-FU-10001935"/>
    <x v="0"/>
    <x v="5"/>
    <s v="3M Hangers With Command Adhesive"/>
    <n v="2.9600000000000004"/>
    <n v="2"/>
    <n v="0.6"/>
    <n v="-1.4059999999999997"/>
  </r>
  <r>
    <n v="6823"/>
    <x v="3384"/>
    <x v="3"/>
    <x v="808"/>
    <n v="41951"/>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n v="41119"/>
    <s v="Standard Class"/>
    <s v="YS-21880"/>
    <s v="Yana Sorensen"/>
    <x v="1"/>
    <s v="United States"/>
    <s v="Montgomery"/>
    <x v="19"/>
    <n v="36116"/>
    <x v="0"/>
    <s v="OFF-EN-10001335"/>
    <x v="1"/>
    <x v="12"/>
    <s v="White Business Envelopes with Contemporary Seam, Recycled White Business Envelopes"/>
    <n v="98.46"/>
    <n v="9"/>
    <n v="0"/>
    <n v="49.23"/>
  </r>
  <r>
    <n v="6825"/>
    <x v="3385"/>
    <x v="1"/>
    <x v="395"/>
    <n v="41119"/>
    <s v="Standard Class"/>
    <s v="YS-21880"/>
    <s v="Yana Sorensen"/>
    <x v="1"/>
    <s v="United States"/>
    <s v="Montgomery"/>
    <x v="19"/>
    <n v="36116"/>
    <x v="0"/>
    <s v="FUR-TA-10002041"/>
    <x v="0"/>
    <x v="3"/>
    <s v="Bevis Round Conference Table Top, X-Base"/>
    <n v="358.58"/>
    <n v="2"/>
    <n v="0"/>
    <n v="39.44380000000001"/>
  </r>
  <r>
    <n v="6826"/>
    <x v="3386"/>
    <x v="0"/>
    <x v="824"/>
    <n v="41557"/>
    <s v="Standard Class"/>
    <s v="TC-20980"/>
    <s v="Tamara Chand"/>
    <x v="1"/>
    <s v="United States"/>
    <s v="Lafayette"/>
    <x v="14"/>
    <n v="47905"/>
    <x v="2"/>
    <s v="OFF-ST-10001558"/>
    <x v="1"/>
    <x v="4"/>
    <s v="Acco Perma 4000 Stacking Storage Drawers"/>
    <n v="32.479999999999997"/>
    <n v="2"/>
    <n v="0"/>
    <n v="4.8719999999999999"/>
  </r>
  <r>
    <n v="6827"/>
    <x v="3386"/>
    <x v="0"/>
    <x v="824"/>
    <n v="41557"/>
    <s v="Standard Class"/>
    <s v="TC-20980"/>
    <s v="Tamara Chand"/>
    <x v="1"/>
    <s v="United States"/>
    <s v="Lafayette"/>
    <x v="14"/>
    <n v="47905"/>
    <x v="2"/>
    <s v="TEC-CO-10004722"/>
    <x v="2"/>
    <x v="16"/>
    <s v="Canon imageCLASS 2200 Advanced Copier"/>
    <n v="17499.949999999997"/>
    <n v="5"/>
    <n v="0"/>
    <n v="8399.9759999999987"/>
  </r>
  <r>
    <n v="6828"/>
    <x v="3386"/>
    <x v="0"/>
    <x v="824"/>
    <n v="41557"/>
    <s v="Standard Class"/>
    <s v="TC-20980"/>
    <s v="Tamara Chand"/>
    <x v="1"/>
    <s v="United States"/>
    <s v="Lafayette"/>
    <x v="14"/>
    <n v="47905"/>
    <x v="2"/>
    <s v="OFF-BI-10004600"/>
    <x v="1"/>
    <x v="8"/>
    <s v="Ibico Ibimaster 300 Manual Binding System"/>
    <n v="735.98"/>
    <n v="2"/>
    <n v="0"/>
    <n v="331.19099999999997"/>
  </r>
  <r>
    <n v="6829"/>
    <x v="3386"/>
    <x v="0"/>
    <x v="824"/>
    <n v="41557"/>
    <s v="Standard Class"/>
    <s v="TC-20980"/>
    <s v="Tamara Chand"/>
    <x v="1"/>
    <s v="United States"/>
    <s v="Lafayette"/>
    <x v="14"/>
    <n v="47905"/>
    <x v="2"/>
    <s v="OFF-BI-10003712"/>
    <x v="1"/>
    <x v="8"/>
    <s v="Acco Pressboard Covers with Storage Hooks, 14 7/8&quot; x 11&quot;, Light Blue"/>
    <n v="34.370000000000005"/>
    <n v="7"/>
    <n v="0"/>
    <n v="16.8413"/>
  </r>
  <r>
    <n v="6830"/>
    <x v="3386"/>
    <x v="0"/>
    <x v="824"/>
    <n v="41557"/>
    <s v="Standard Class"/>
    <s v="TC-20980"/>
    <s v="Tamara Chand"/>
    <x v="1"/>
    <s v="United States"/>
    <s v="Lafayette"/>
    <x v="14"/>
    <n v="47905"/>
    <x v="2"/>
    <s v="OFF-AR-10001958"/>
    <x v="1"/>
    <x v="6"/>
    <s v="Stanley Bostitch Contemporary Electric Pencil Sharpeners"/>
    <n v="33.96"/>
    <n v="2"/>
    <n v="0"/>
    <n v="9.5088000000000008"/>
  </r>
  <r>
    <n v="6831"/>
    <x v="3387"/>
    <x v="0"/>
    <x v="435"/>
    <n v="41636"/>
    <s v="Second Class"/>
    <s v="PW-19030"/>
    <s v="Pauline Webber"/>
    <x v="1"/>
    <s v="United States"/>
    <s v="New York City"/>
    <x v="15"/>
    <n v="10009"/>
    <x v="3"/>
    <s v="TEC-PH-10001750"/>
    <x v="2"/>
    <x v="7"/>
    <s v="Samsung Rugby III"/>
    <n v="197.96999999999997"/>
    <n v="3"/>
    <n v="0"/>
    <n v="53.451900000000009"/>
  </r>
  <r>
    <n v="6832"/>
    <x v="3388"/>
    <x v="3"/>
    <x v="246"/>
    <n v="41848"/>
    <s v="Standard Class"/>
    <s v="CS-11860"/>
    <s v="Cari Schnelling"/>
    <x v="0"/>
    <s v="United States"/>
    <s v="New York City"/>
    <x v="15"/>
    <n v="10024"/>
    <x v="3"/>
    <s v="OFF-AP-10002287"/>
    <x v="1"/>
    <x v="9"/>
    <s v="Eureka Sanitaire  Multi-Pro Heavy-Duty Upright, Disposable Bags"/>
    <n v="17.48"/>
    <n v="4"/>
    <n v="0"/>
    <n v="4.5448000000000004"/>
  </r>
  <r>
    <n v="6833"/>
    <x v="3389"/>
    <x v="1"/>
    <x v="998"/>
    <n v="41199"/>
    <s v="Standard Class"/>
    <s v="DP-13165"/>
    <s v="David Philippe"/>
    <x v="0"/>
    <s v="United States"/>
    <s v="Chicago"/>
    <x v="10"/>
    <n v="60610"/>
    <x v="2"/>
    <s v="OFF-AR-10003183"/>
    <x v="1"/>
    <x v="6"/>
    <s v="Avery Fluorescent Highlighter Four-Color Set"/>
    <n v="8.016"/>
    <n v="3"/>
    <n v="0.2"/>
    <n v="1.0019999999999993"/>
  </r>
  <r>
    <n v="6834"/>
    <x v="3390"/>
    <x v="0"/>
    <x v="162"/>
    <n v="41526"/>
    <s v="Same Day"/>
    <s v="PJ-19015"/>
    <s v="Pauline Johnson"/>
    <x v="0"/>
    <s v="United States"/>
    <s v="Santa Ana"/>
    <x v="1"/>
    <n v="92704"/>
    <x v="1"/>
    <s v="FUR-TA-10003008"/>
    <x v="0"/>
    <x v="3"/>
    <s v="Lesro Round Back Collection Coffee Table, End Table"/>
    <n v="146.04000000000002"/>
    <n v="1"/>
    <n v="0.2"/>
    <n v="-12.778499999999994"/>
  </r>
  <r>
    <n v="6835"/>
    <x v="3391"/>
    <x v="0"/>
    <x v="73"/>
    <n v="41603"/>
    <s v="Standard Class"/>
    <s v="BM-11575"/>
    <s v="Brendan Murry"/>
    <x v="1"/>
    <s v="United States"/>
    <s v="Montebello"/>
    <x v="1"/>
    <n v="90640"/>
    <x v="1"/>
    <s v="TEC-AC-10004803"/>
    <x v="2"/>
    <x v="11"/>
    <s v="Sony Micro Vault Click 4 GB USB 2.0 Flash Drive"/>
    <n v="27.88"/>
    <n v="2"/>
    <n v="0"/>
    <n v="3.9032000000000018"/>
  </r>
  <r>
    <n v="6836"/>
    <x v="3392"/>
    <x v="3"/>
    <x v="453"/>
    <n v="41933"/>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n v="41933"/>
    <s v="Standard Class"/>
    <s v="DL-13495"/>
    <s v="Dionis Lloyd"/>
    <x v="1"/>
    <s v="United States"/>
    <s v="Thousand Oaks"/>
    <x v="1"/>
    <n v="91360"/>
    <x v="1"/>
    <s v="FUR-FU-10000087"/>
    <x v="0"/>
    <x v="5"/>
    <s v="Executive Impressions 14&quot; Two-Color Numerals Wall Clock"/>
    <n v="22.72"/>
    <n v="1"/>
    <n v="0"/>
    <n v="9.3152000000000008"/>
  </r>
  <r>
    <n v="6838"/>
    <x v="3393"/>
    <x v="1"/>
    <x v="380"/>
    <n v="41102"/>
    <s v="Standard Class"/>
    <s v="BF-10975"/>
    <s v="Barbara Fisher"/>
    <x v="1"/>
    <s v="United States"/>
    <s v="Vineland"/>
    <x v="30"/>
    <n v="8360"/>
    <x v="3"/>
    <s v="OFF-AR-10003732"/>
    <x v="1"/>
    <x v="6"/>
    <s v="Newell 333"/>
    <n v="11.12"/>
    <n v="4"/>
    <n v="0"/>
    <n v="2.8911999999999995"/>
  </r>
  <r>
    <n v="6839"/>
    <x v="3394"/>
    <x v="3"/>
    <x v="1119"/>
    <n v="4168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n v="41680"/>
    <s v="Standard Class"/>
    <s v="FC-14335"/>
    <s v="Fred Chung"/>
    <x v="1"/>
    <s v="United States"/>
    <s v="Torrance"/>
    <x v="1"/>
    <n v="90503"/>
    <x v="1"/>
    <s v="TEC-PH-10003505"/>
    <x v="2"/>
    <x v="7"/>
    <s v="Geemarc AmpliPOWER60"/>
    <n v="371.2"/>
    <n v="5"/>
    <n v="0.2"/>
    <n v="41.759999999999948"/>
  </r>
  <r>
    <n v="6841"/>
    <x v="3395"/>
    <x v="1"/>
    <x v="401"/>
    <n v="41250"/>
    <s v="First Class"/>
    <s v="MP-18175"/>
    <s v="Mike Pelletier"/>
    <x v="2"/>
    <s v="United States"/>
    <s v="Troy"/>
    <x v="24"/>
    <n v="45373"/>
    <x v="3"/>
    <s v="OFF-BI-10002852"/>
    <x v="1"/>
    <x v="8"/>
    <s v="Ibico Standard Transparent Covers"/>
    <n v="14.832000000000003"/>
    <n v="3"/>
    <n v="0.7"/>
    <n v="-10.382399999999997"/>
  </r>
  <r>
    <n v="6842"/>
    <x v="3396"/>
    <x v="0"/>
    <x v="126"/>
    <n v="41535"/>
    <s v="Standard Class"/>
    <s v="AJ-10795"/>
    <s v="Anthony Johnson"/>
    <x v="1"/>
    <s v="United States"/>
    <s v="Springfield"/>
    <x v="17"/>
    <n v="22153"/>
    <x v="0"/>
    <s v="TEC-AC-10004877"/>
    <x v="2"/>
    <x v="11"/>
    <s v="Imation 30456 USB Flash Drive 8GB"/>
    <n v="20.700000000000003"/>
    <n v="3"/>
    <n v="0"/>
    <n v="1.6559999999999988"/>
  </r>
  <r>
    <n v="6843"/>
    <x v="3396"/>
    <x v="0"/>
    <x v="126"/>
    <n v="41535"/>
    <s v="Standard Class"/>
    <s v="AJ-10795"/>
    <s v="Anthony Johnson"/>
    <x v="1"/>
    <s v="United States"/>
    <s v="Springfield"/>
    <x v="17"/>
    <n v="22153"/>
    <x v="0"/>
    <s v="OFF-FA-10002975"/>
    <x v="1"/>
    <x v="13"/>
    <s v="Staples"/>
    <n v="11.34"/>
    <n v="3"/>
    <n v="0"/>
    <n v="5.2164000000000001"/>
  </r>
  <r>
    <n v="6844"/>
    <x v="3396"/>
    <x v="0"/>
    <x v="126"/>
    <n v="41535"/>
    <s v="Standard Class"/>
    <s v="AJ-10795"/>
    <s v="Anthony Johnson"/>
    <x v="1"/>
    <s v="United States"/>
    <s v="Springfield"/>
    <x v="17"/>
    <n v="22153"/>
    <x v="0"/>
    <s v="OFF-ST-10000419"/>
    <x v="1"/>
    <x v="4"/>
    <s v="Rogers Jumbo File, Granite"/>
    <n v="67.900000000000006"/>
    <n v="5"/>
    <n v="0"/>
    <n v="0.67899999999999849"/>
  </r>
  <r>
    <n v="6845"/>
    <x v="3396"/>
    <x v="0"/>
    <x v="126"/>
    <n v="41535"/>
    <s v="Standard Class"/>
    <s v="AJ-10795"/>
    <s v="Anthony Johnson"/>
    <x v="1"/>
    <s v="United States"/>
    <s v="Springfield"/>
    <x v="17"/>
    <n v="22153"/>
    <x v="0"/>
    <s v="FUR-CH-10002073"/>
    <x v="0"/>
    <x v="1"/>
    <s v="Hon Olson Stacker Chairs"/>
    <n v="1059.1199999999999"/>
    <n v="4"/>
    <n v="0"/>
    <n v="307.14479999999992"/>
  </r>
  <r>
    <n v="6846"/>
    <x v="3397"/>
    <x v="2"/>
    <x v="522"/>
    <n v="40736"/>
    <s v="Standard Class"/>
    <s v="BC-11125"/>
    <s v="Becky Castell"/>
    <x v="2"/>
    <s v="United States"/>
    <s v="El Cajon"/>
    <x v="1"/>
    <n v="92020"/>
    <x v="1"/>
    <s v="FUR-CH-10000155"/>
    <x v="0"/>
    <x v="1"/>
    <s v="Global Comet Stacking Armless Chair"/>
    <n v="478.48"/>
    <n v="2"/>
    <n v="0.2"/>
    <n v="47.848000000000013"/>
  </r>
  <r>
    <n v="6847"/>
    <x v="3398"/>
    <x v="0"/>
    <x v="195"/>
    <n v="41409"/>
    <s v="Standard Class"/>
    <s v="RS-19420"/>
    <s v="Ricardo Sperren"/>
    <x v="1"/>
    <s v="United States"/>
    <s v="Los Angeles"/>
    <x v="1"/>
    <n v="90036"/>
    <x v="1"/>
    <s v="OFF-PA-10001260"/>
    <x v="1"/>
    <x v="10"/>
    <s v="TOPS Money Receipt Book, Consecutively Numbered in Red,"/>
    <n v="32.04"/>
    <n v="4"/>
    <n v="0"/>
    <n v="14.417999999999999"/>
  </r>
  <r>
    <n v="6848"/>
    <x v="3399"/>
    <x v="0"/>
    <x v="427"/>
    <n v="41478"/>
    <s v="Standard Class"/>
    <s v="NP-18670"/>
    <s v="Nora Paige"/>
    <x v="0"/>
    <s v="United States"/>
    <s v="Phoenix"/>
    <x v="16"/>
    <n v="85023"/>
    <x v="1"/>
    <s v="TEC-PH-10001924"/>
    <x v="2"/>
    <x v="7"/>
    <s v="iHome FM Clock Radio with Lightning Dock"/>
    <n v="55.991999999999997"/>
    <n v="1"/>
    <n v="0.2"/>
    <n v="3.4995000000000029"/>
  </r>
  <r>
    <n v="6849"/>
    <x v="3400"/>
    <x v="0"/>
    <x v="1133"/>
    <n v="41447"/>
    <s v="First Class"/>
    <s v="BT-11440"/>
    <s v="Bobby Trafton"/>
    <x v="0"/>
    <s v="United States"/>
    <s v="Frankfort"/>
    <x v="10"/>
    <n v="60423"/>
    <x v="2"/>
    <s v="OFF-PA-10003134"/>
    <x v="1"/>
    <x v="10"/>
    <s v="Xerox 1937"/>
    <n v="76.864000000000004"/>
    <n v="2"/>
    <n v="0.2"/>
    <n v="26.902399999999993"/>
  </r>
  <r>
    <n v="6850"/>
    <x v="3401"/>
    <x v="2"/>
    <x v="1017"/>
    <n v="40658"/>
    <s v="Standard Class"/>
    <s v="BP-11230"/>
    <s v="Benjamin Patterson"/>
    <x v="0"/>
    <s v="United States"/>
    <s v="Los Angeles"/>
    <x v="1"/>
    <n v="90045"/>
    <x v="1"/>
    <s v="FUR-FU-10000409"/>
    <x v="0"/>
    <x v="5"/>
    <s v="GE 4 Foot Flourescent Tube, 40 Watt"/>
    <n v="59.92"/>
    <n v="4"/>
    <n v="0"/>
    <n v="27.563200000000002"/>
  </r>
  <r>
    <n v="6851"/>
    <x v="3402"/>
    <x v="0"/>
    <x v="1134"/>
    <n v="41286"/>
    <s v="Standard Class"/>
    <s v="JO-15145"/>
    <s v="Jack O'Briant"/>
    <x v="1"/>
    <s v="United States"/>
    <s v="Franklin"/>
    <x v="6"/>
    <n v="53132"/>
    <x v="2"/>
    <s v="FUR-BO-10002545"/>
    <x v="0"/>
    <x v="0"/>
    <s v="Atlantic Metals Mobile 3-Shelf Bookcases, Custom Colors"/>
    <n v="1565.88"/>
    <n v="6"/>
    <n v="0"/>
    <n v="407.12880000000007"/>
  </r>
  <r>
    <n v="6852"/>
    <x v="3402"/>
    <x v="0"/>
    <x v="1134"/>
    <n v="41286"/>
    <s v="Standard Class"/>
    <s v="JO-15145"/>
    <s v="Jack O'Briant"/>
    <x v="1"/>
    <s v="United States"/>
    <s v="Franklin"/>
    <x v="6"/>
    <n v="53132"/>
    <x v="2"/>
    <s v="OFF-BI-10001460"/>
    <x v="1"/>
    <x v="8"/>
    <s v="Plastic Binding Combs"/>
    <n v="106.05"/>
    <n v="7"/>
    <n v="0"/>
    <n v="49.843499999999999"/>
  </r>
  <r>
    <n v="6853"/>
    <x v="3403"/>
    <x v="3"/>
    <x v="331"/>
    <n v="42002"/>
    <s v="Second Class"/>
    <s v="MF-18250"/>
    <s v="Monica Federle"/>
    <x v="1"/>
    <s v="United States"/>
    <s v="Little Rock"/>
    <x v="36"/>
    <n v="72209"/>
    <x v="0"/>
    <s v="OFF-ST-10001328"/>
    <x v="1"/>
    <x v="4"/>
    <s v="Personal Filing Tote with Lid, Black/Gray"/>
    <n v="62.04"/>
    <n v="4"/>
    <n v="0"/>
    <n v="17.371200000000002"/>
  </r>
  <r>
    <n v="6854"/>
    <x v="3403"/>
    <x v="3"/>
    <x v="331"/>
    <n v="42002"/>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n v="42002"/>
    <s v="Second Class"/>
    <s v="MF-18250"/>
    <s v="Monica Federle"/>
    <x v="1"/>
    <s v="United States"/>
    <s v="Little Rock"/>
    <x v="36"/>
    <n v="72209"/>
    <x v="0"/>
    <s v="OFF-ST-10001522"/>
    <x v="1"/>
    <x v="4"/>
    <s v="Gould Plastics 18-Pocket Panel Bin, 34w x 5-1/4d x 20-1/2h"/>
    <n v="367.96"/>
    <n v="4"/>
    <n v="0"/>
    <n v="14.718399999999974"/>
  </r>
  <r>
    <n v="6856"/>
    <x v="3403"/>
    <x v="3"/>
    <x v="331"/>
    <n v="42002"/>
    <s v="Second Class"/>
    <s v="MF-18250"/>
    <s v="Monica Federle"/>
    <x v="1"/>
    <s v="United States"/>
    <s v="Little Rock"/>
    <x v="36"/>
    <n v="72209"/>
    <x v="0"/>
    <s v="OFF-PA-10001994"/>
    <x v="1"/>
    <x v="10"/>
    <s v="Ink Jet Note and Greeting Cards, 8-1/2&quot; x 5-1/2&quot; Card Size"/>
    <n v="44.96"/>
    <n v="2"/>
    <n v="0"/>
    <n v="20.6816"/>
  </r>
  <r>
    <n v="6857"/>
    <x v="3403"/>
    <x v="3"/>
    <x v="331"/>
    <n v="42002"/>
    <s v="Second Class"/>
    <s v="MF-18250"/>
    <s v="Monica Federle"/>
    <x v="1"/>
    <s v="United States"/>
    <s v="Little Rock"/>
    <x v="36"/>
    <n v="72209"/>
    <x v="0"/>
    <s v="OFF-EN-10001453"/>
    <x v="1"/>
    <x v="12"/>
    <s v="Tyvek Interoffice Envelopes, 9 1/2&quot; x 12 1/2&quot;, 100/Box"/>
    <n v="182.94"/>
    <n v="3"/>
    <n v="0"/>
    <n v="85.981799999999993"/>
  </r>
  <r>
    <n v="6858"/>
    <x v="3404"/>
    <x v="3"/>
    <x v="827"/>
    <n v="41752"/>
    <s v="Standard Class"/>
    <s v="PS-18760"/>
    <s v="Pamela Stobb"/>
    <x v="0"/>
    <s v="United States"/>
    <s v="Los Angeles"/>
    <x v="1"/>
    <n v="90008"/>
    <x v="1"/>
    <s v="OFF-PA-10004911"/>
    <x v="1"/>
    <x v="10"/>
    <s v="Rediform S.O.S. 1-Up Phone Message Bk, 4-1/4x3-1/16 Bk, 1 Form/Pg, 40 Messages/Bk, 3/Pk"/>
    <n v="28.14"/>
    <n v="3"/>
    <n v="0"/>
    <n v="13.507200000000001"/>
  </r>
  <r>
    <n v="6859"/>
    <x v="3404"/>
    <x v="3"/>
    <x v="827"/>
    <n v="41752"/>
    <s v="Standard Class"/>
    <s v="PS-18760"/>
    <s v="Pamela Stobb"/>
    <x v="0"/>
    <s v="United States"/>
    <s v="Los Angeles"/>
    <x v="1"/>
    <n v="90008"/>
    <x v="1"/>
    <s v="OFF-LA-10001404"/>
    <x v="1"/>
    <x v="2"/>
    <s v="Avery 517"/>
    <n v="7.38"/>
    <n v="2"/>
    <n v="0"/>
    <n v="3.4685999999999999"/>
  </r>
  <r>
    <n v="6860"/>
    <x v="3404"/>
    <x v="3"/>
    <x v="827"/>
    <n v="41752"/>
    <s v="Standard Class"/>
    <s v="PS-18760"/>
    <s v="Pamela Stobb"/>
    <x v="0"/>
    <s v="United States"/>
    <s v="Los Angeles"/>
    <x v="1"/>
    <n v="90008"/>
    <x v="1"/>
    <s v="OFF-FA-10001561"/>
    <x v="1"/>
    <x v="13"/>
    <s v="Stockwell Push Pins"/>
    <n v="10.9"/>
    <n v="5"/>
    <n v="0"/>
    <n v="3.5970000000000004"/>
  </r>
  <r>
    <n v="6861"/>
    <x v="3404"/>
    <x v="3"/>
    <x v="827"/>
    <n v="41752"/>
    <s v="Standard Class"/>
    <s v="PS-18760"/>
    <s v="Pamela Stobb"/>
    <x v="0"/>
    <s v="United States"/>
    <s v="Los Angeles"/>
    <x v="1"/>
    <n v="90008"/>
    <x v="1"/>
    <s v="TEC-AC-10001383"/>
    <x v="2"/>
    <x v="11"/>
    <s v="Logitech Wireless Touch Keyboard K400"/>
    <n v="274.89"/>
    <n v="11"/>
    <n v="0"/>
    <n v="46.731299999999962"/>
  </r>
  <r>
    <n v="6862"/>
    <x v="3404"/>
    <x v="3"/>
    <x v="827"/>
    <n v="41752"/>
    <s v="Standard Class"/>
    <s v="PS-18760"/>
    <s v="Pamela Stobb"/>
    <x v="0"/>
    <s v="United States"/>
    <s v="Los Angeles"/>
    <x v="1"/>
    <n v="90008"/>
    <x v="1"/>
    <s v="OFF-LA-10003190"/>
    <x v="1"/>
    <x v="2"/>
    <s v="Avery 474"/>
    <n v="23.04"/>
    <n v="8"/>
    <n v="0"/>
    <n v="11.2896"/>
  </r>
  <r>
    <n v="6863"/>
    <x v="3404"/>
    <x v="3"/>
    <x v="827"/>
    <n v="41752"/>
    <s v="Standard Class"/>
    <s v="PS-18760"/>
    <s v="Pamela Stobb"/>
    <x v="0"/>
    <s v="United States"/>
    <s v="Los Angeles"/>
    <x v="1"/>
    <n v="90008"/>
    <x v="1"/>
    <s v="FUR-CH-10003774"/>
    <x v="0"/>
    <x v="1"/>
    <s v="Global Wood Trimmed Manager's Task Chair, Khaki"/>
    <n v="218.35200000000003"/>
    <n v="3"/>
    <n v="0.2"/>
    <n v="-19.105800000000016"/>
  </r>
  <r>
    <n v="6864"/>
    <x v="3405"/>
    <x v="3"/>
    <x v="96"/>
    <n v="41982"/>
    <s v="Standard Class"/>
    <s v="MY-17380"/>
    <s v="Maribeth Yedwab"/>
    <x v="1"/>
    <s v="United States"/>
    <s v="San Antonio"/>
    <x v="5"/>
    <n v="78207"/>
    <x v="2"/>
    <s v="OFF-PA-10000520"/>
    <x v="1"/>
    <x v="10"/>
    <s v="Xerox 201"/>
    <n v="10.368000000000002"/>
    <n v="2"/>
    <n v="0.2"/>
    <n v="3.6288"/>
  </r>
  <r>
    <n v="6865"/>
    <x v="3406"/>
    <x v="0"/>
    <x v="1036"/>
    <n v="41515"/>
    <s v="Standard Class"/>
    <s v="SC-20230"/>
    <s v="Scot Coram"/>
    <x v="1"/>
    <s v="United States"/>
    <s v="Los Angeles"/>
    <x v="1"/>
    <n v="90004"/>
    <x v="1"/>
    <s v="OFF-BI-10004465"/>
    <x v="1"/>
    <x v="8"/>
    <s v="Avery Durable Slant Ring Binders"/>
    <n v="12.672000000000001"/>
    <n v="2"/>
    <n v="0.2"/>
    <n v="4.7519999999999998"/>
  </r>
  <r>
    <n v="6866"/>
    <x v="3406"/>
    <x v="0"/>
    <x v="1036"/>
    <n v="41515"/>
    <s v="Standard Class"/>
    <s v="SC-20230"/>
    <s v="Scot Coram"/>
    <x v="1"/>
    <s v="United States"/>
    <s v="Los Angeles"/>
    <x v="1"/>
    <n v="90004"/>
    <x v="1"/>
    <s v="TEC-PH-10003555"/>
    <x v="2"/>
    <x v="7"/>
    <s v="Motorola HK250 Universal Bluetooth Headset"/>
    <n v="91.96"/>
    <n v="5"/>
    <n v="0.2"/>
    <n v="-20.690999999999992"/>
  </r>
  <r>
    <n v="6867"/>
    <x v="3406"/>
    <x v="0"/>
    <x v="1036"/>
    <n v="41515"/>
    <s v="Standard Class"/>
    <s v="SC-20230"/>
    <s v="Scot Coram"/>
    <x v="1"/>
    <s v="United States"/>
    <s v="Los Angeles"/>
    <x v="1"/>
    <n v="90004"/>
    <x v="1"/>
    <s v="TEC-AC-10000844"/>
    <x v="2"/>
    <x v="11"/>
    <s v="Logitech Gaming G510s - Keyboard"/>
    <n v="254.96999999999997"/>
    <n v="3"/>
    <n v="0"/>
    <n v="91.789199999999994"/>
  </r>
  <r>
    <n v="6868"/>
    <x v="3406"/>
    <x v="0"/>
    <x v="1036"/>
    <n v="41515"/>
    <s v="Standard Class"/>
    <s v="SC-20230"/>
    <s v="Scot Coram"/>
    <x v="1"/>
    <s v="United States"/>
    <s v="Los Angeles"/>
    <x v="1"/>
    <n v="90004"/>
    <x v="1"/>
    <s v="TEC-PH-10003187"/>
    <x v="2"/>
    <x v="7"/>
    <s v="Anker Astro Mini 3000mAh Ultra-Compact Portable Charger"/>
    <n v="31.983999999999998"/>
    <n v="2"/>
    <n v="0.2"/>
    <n v="-7.9959999999999996"/>
  </r>
  <r>
    <n v="6869"/>
    <x v="3406"/>
    <x v="0"/>
    <x v="1036"/>
    <n v="41515"/>
    <s v="Standard Class"/>
    <s v="SC-20230"/>
    <s v="Scot Coram"/>
    <x v="1"/>
    <s v="United States"/>
    <s v="Los Angeles"/>
    <x v="1"/>
    <n v="90004"/>
    <x v="1"/>
    <s v="FUR-TA-10003569"/>
    <x v="0"/>
    <x v="3"/>
    <s v="Bretford CR8500 Series Meeting Room Furniture"/>
    <n v="2887.0560000000005"/>
    <n v="9"/>
    <n v="0.2"/>
    <n v="180.44099999999992"/>
  </r>
  <r>
    <n v="6870"/>
    <x v="3406"/>
    <x v="0"/>
    <x v="1036"/>
    <n v="41515"/>
    <s v="Standard Class"/>
    <s v="SC-20230"/>
    <s v="Scot Coram"/>
    <x v="1"/>
    <s v="United States"/>
    <s v="Los Angeles"/>
    <x v="1"/>
    <n v="90004"/>
    <x v="1"/>
    <s v="OFF-PA-10003848"/>
    <x v="1"/>
    <x v="10"/>
    <s v="Xerox 1997"/>
    <n v="12.96"/>
    <n v="2"/>
    <n v="0"/>
    <n v="6.2208000000000006"/>
  </r>
  <r>
    <n v="6871"/>
    <x v="3406"/>
    <x v="0"/>
    <x v="1036"/>
    <n v="41515"/>
    <s v="Standard Class"/>
    <s v="SC-20230"/>
    <s v="Scot Coram"/>
    <x v="1"/>
    <s v="United States"/>
    <s v="Los Angeles"/>
    <x v="1"/>
    <n v="90004"/>
    <x v="1"/>
    <s v="OFF-PA-10002606"/>
    <x v="1"/>
    <x v="10"/>
    <s v="Xerox 1928"/>
    <n v="47.52"/>
    <n v="9"/>
    <n v="0"/>
    <n v="21.384"/>
  </r>
  <r>
    <n v="6872"/>
    <x v="3407"/>
    <x v="0"/>
    <x v="5"/>
    <n v="41617"/>
    <s v="Second Class"/>
    <s v="RF-19345"/>
    <s v="Randy Ferguson"/>
    <x v="1"/>
    <s v="United States"/>
    <s v="Chicago"/>
    <x v="10"/>
    <n v="60610"/>
    <x v="2"/>
    <s v="OFF-LA-10004853"/>
    <x v="1"/>
    <x v="2"/>
    <s v="Avery 483"/>
    <n v="11.952000000000002"/>
    <n v="3"/>
    <n v="0.2"/>
    <n v="3.8843999999999994"/>
  </r>
  <r>
    <n v="6873"/>
    <x v="3408"/>
    <x v="1"/>
    <x v="1135"/>
    <n v="41262"/>
    <s v="First Class"/>
    <s v="SG-20080"/>
    <s v="Sandra Glassco"/>
    <x v="0"/>
    <s v="United States"/>
    <s v="Seattle"/>
    <x v="4"/>
    <n v="98105"/>
    <x v="1"/>
    <s v="OFF-PA-10004948"/>
    <x v="1"/>
    <x v="10"/>
    <s v="Xerox 190"/>
    <n v="4.9800000000000004"/>
    <n v="1"/>
    <n v="0"/>
    <n v="2.3406000000000002"/>
  </r>
  <r>
    <n v="6874"/>
    <x v="3409"/>
    <x v="2"/>
    <x v="1136"/>
    <n v="40838"/>
    <s v="Second Class"/>
    <s v="TB-21520"/>
    <s v="Tracy Blumstein"/>
    <x v="0"/>
    <s v="United States"/>
    <s v="Beaumont"/>
    <x v="5"/>
    <n v="77705"/>
    <x v="2"/>
    <s v="OFF-BI-10003676"/>
    <x v="1"/>
    <x v="8"/>
    <s v="GBC Standard Recycled Report Covers, Clear Plastic Sheets"/>
    <n v="10.779999999999996"/>
    <n v="5"/>
    <n v="0.8"/>
    <n v="-17.248000000000008"/>
  </r>
  <r>
    <n v="6875"/>
    <x v="3409"/>
    <x v="2"/>
    <x v="1136"/>
    <n v="40838"/>
    <s v="Second Class"/>
    <s v="TB-21520"/>
    <s v="Tracy Blumstein"/>
    <x v="0"/>
    <s v="United States"/>
    <s v="Beaumont"/>
    <x v="5"/>
    <n v="77705"/>
    <x v="2"/>
    <s v="TEC-AC-10001314"/>
    <x v="2"/>
    <x v="11"/>
    <s v="Case Logic 2.4GHz Wireless Keyboard"/>
    <n v="119.97600000000001"/>
    <n v="3"/>
    <n v="0.2"/>
    <n v="-17.996400000000019"/>
  </r>
  <r>
    <n v="6876"/>
    <x v="3410"/>
    <x v="0"/>
    <x v="64"/>
    <n v="41528"/>
    <s v="Standard Class"/>
    <s v="MM-17920"/>
    <s v="Michael Moore"/>
    <x v="0"/>
    <s v="United States"/>
    <s v="Chesapeake"/>
    <x v="17"/>
    <n v="23320"/>
    <x v="0"/>
    <s v="OFF-LA-10004545"/>
    <x v="1"/>
    <x v="2"/>
    <s v="Avery 50"/>
    <n v="25.06"/>
    <n v="2"/>
    <n v="0"/>
    <n v="11.778199999999998"/>
  </r>
  <r>
    <n v="6877"/>
    <x v="3410"/>
    <x v="0"/>
    <x v="64"/>
    <n v="41528"/>
    <s v="Standard Class"/>
    <s v="MM-17920"/>
    <s v="Michael Moore"/>
    <x v="0"/>
    <s v="United States"/>
    <s v="Chesapeake"/>
    <x v="17"/>
    <n v="23320"/>
    <x v="0"/>
    <s v="FUR-TA-10003238"/>
    <x v="0"/>
    <x v="3"/>
    <s v="Chromcraft Bull-Nose Wood 48&quot; x 96&quot; Rectangular Conference Tables"/>
    <n v="1652.94"/>
    <n v="3"/>
    <n v="0"/>
    <n v="314.05859999999996"/>
  </r>
  <r>
    <n v="6878"/>
    <x v="3411"/>
    <x v="1"/>
    <x v="52"/>
    <n v="41197"/>
    <s v="Same Day"/>
    <s v="CG-12520"/>
    <s v="Claire Gute"/>
    <x v="0"/>
    <s v="United States"/>
    <s v="Dallas"/>
    <x v="5"/>
    <n v="75217"/>
    <x v="2"/>
    <s v="FUR-FU-10004952"/>
    <x v="0"/>
    <x v="5"/>
    <s v="C-Line Cubicle Keepers Polyproplyene Holder w/Velcro Back, 8-1/2x11, 25/Bx"/>
    <n v="131.376"/>
    <n v="6"/>
    <n v="0.6"/>
    <n v="-95.24760000000002"/>
  </r>
  <r>
    <n v="6879"/>
    <x v="3411"/>
    <x v="1"/>
    <x v="52"/>
    <n v="41197"/>
    <s v="Same Day"/>
    <s v="CG-12520"/>
    <s v="Claire Gute"/>
    <x v="0"/>
    <s v="United States"/>
    <s v="Dallas"/>
    <x v="5"/>
    <n v="75217"/>
    <x v="2"/>
    <s v="OFF-PA-10003001"/>
    <x v="1"/>
    <x v="10"/>
    <s v="Xerox 1986"/>
    <n v="5.3440000000000003"/>
    <n v="1"/>
    <n v="0.2"/>
    <n v="1.8703999999999998"/>
  </r>
  <r>
    <n v="6880"/>
    <x v="3412"/>
    <x v="1"/>
    <x v="494"/>
    <n v="41248"/>
    <s v="Second Class"/>
    <s v="TW-21025"/>
    <s v="Tamara Willingham"/>
    <x v="2"/>
    <s v="United States"/>
    <s v="Seattle"/>
    <x v="4"/>
    <n v="98105"/>
    <x v="1"/>
    <s v="FUR-CH-10001215"/>
    <x v="0"/>
    <x v="1"/>
    <s v="Global Troy Executive Leather Low-Back Tilter"/>
    <n v="2003.9200000000003"/>
    <n v="5"/>
    <n v="0.2"/>
    <n v="125.24499999999995"/>
  </r>
  <r>
    <n v="6881"/>
    <x v="3412"/>
    <x v="1"/>
    <x v="494"/>
    <n v="41248"/>
    <s v="Second Class"/>
    <s v="TW-21025"/>
    <s v="Tamara Willingham"/>
    <x v="2"/>
    <s v="United States"/>
    <s v="Seattle"/>
    <x v="4"/>
    <n v="98105"/>
    <x v="1"/>
    <s v="OFF-PA-10004255"/>
    <x v="1"/>
    <x v="10"/>
    <s v="Xerox 219"/>
    <n v="32.400000000000006"/>
    <n v="5"/>
    <n v="0"/>
    <n v="15.552000000000001"/>
  </r>
  <r>
    <n v="6882"/>
    <x v="3412"/>
    <x v="1"/>
    <x v="494"/>
    <n v="41248"/>
    <s v="Second Class"/>
    <s v="TW-21025"/>
    <s v="Tamara Willingham"/>
    <x v="2"/>
    <s v="United States"/>
    <s v="Seattle"/>
    <x v="4"/>
    <n v="98105"/>
    <x v="1"/>
    <s v="FUR-TA-10001705"/>
    <x v="0"/>
    <x v="3"/>
    <s v="Bush Advantage Collection Round Conference Table"/>
    <n v="1913.3999999999999"/>
    <n v="9"/>
    <n v="0"/>
    <n v="401.81399999999985"/>
  </r>
  <r>
    <n v="6883"/>
    <x v="3412"/>
    <x v="1"/>
    <x v="494"/>
    <n v="41248"/>
    <s v="Second Class"/>
    <s v="TW-21025"/>
    <s v="Tamara Willingham"/>
    <x v="2"/>
    <s v="United States"/>
    <s v="Seattle"/>
    <x v="4"/>
    <n v="98105"/>
    <x v="1"/>
    <s v="OFF-ST-10002554"/>
    <x v="1"/>
    <x v="4"/>
    <s v="Tennsco Industrial Shelving"/>
    <n v="146.72999999999999"/>
    <n v="3"/>
    <n v="0"/>
    <n v="2.9346000000000032"/>
  </r>
  <r>
    <n v="6884"/>
    <x v="3412"/>
    <x v="1"/>
    <x v="494"/>
    <n v="41248"/>
    <s v="Second Class"/>
    <s v="TW-21025"/>
    <s v="Tamara Willingham"/>
    <x v="2"/>
    <s v="United States"/>
    <s v="Seattle"/>
    <x v="4"/>
    <n v="98105"/>
    <x v="1"/>
    <s v="OFF-PA-10002222"/>
    <x v="1"/>
    <x v="10"/>
    <s v="Xerox Color Copier Paper, 11&quot; x 17&quot;, Ream"/>
    <n v="114.2"/>
    <n v="5"/>
    <n v="0"/>
    <n v="52.531999999999996"/>
  </r>
  <r>
    <n v="6885"/>
    <x v="3413"/>
    <x v="1"/>
    <x v="70"/>
    <n v="41064"/>
    <s v="Standard Class"/>
    <s v="BD-11320"/>
    <s v="Bill Donatelli"/>
    <x v="0"/>
    <s v="United States"/>
    <s v="Minneapolis"/>
    <x v="11"/>
    <n v="55407"/>
    <x v="2"/>
    <s v="FUR-CH-10002320"/>
    <x v="0"/>
    <x v="1"/>
    <s v="Hon Pagoda Stacking Chairs"/>
    <n v="2567.84"/>
    <n v="8"/>
    <n v="0"/>
    <n v="770.35199999999986"/>
  </r>
  <r>
    <n v="6886"/>
    <x v="3414"/>
    <x v="3"/>
    <x v="18"/>
    <n v="41900"/>
    <s v="Standard Class"/>
    <s v="HA-14905"/>
    <s v="Helen Abelman"/>
    <x v="0"/>
    <s v="United States"/>
    <s v="Springfield"/>
    <x v="24"/>
    <n v="45503"/>
    <x v="3"/>
    <s v="TEC-AC-10003499"/>
    <x v="2"/>
    <x v="11"/>
    <s v="Memorex Mini Travel Drive 8 GB USB 2.0 Flash Drive"/>
    <n v="37.056000000000004"/>
    <n v="4"/>
    <n v="0.2"/>
    <n v="8.8008000000000006"/>
  </r>
  <r>
    <n v="6887"/>
    <x v="3414"/>
    <x v="3"/>
    <x v="18"/>
    <n v="41900"/>
    <s v="Standard Class"/>
    <s v="HA-14905"/>
    <s v="Helen Abelman"/>
    <x v="0"/>
    <s v="United States"/>
    <s v="Springfield"/>
    <x v="24"/>
    <n v="45503"/>
    <x v="3"/>
    <s v="TEC-PH-10003580"/>
    <x v="2"/>
    <x v="7"/>
    <s v="Cisco IP Phone 7961G-GE VoIP phone"/>
    <n v="259.89600000000002"/>
    <n v="2"/>
    <n v="0.4"/>
    <n v="-56.310799999999972"/>
  </r>
  <r>
    <n v="6888"/>
    <x v="3415"/>
    <x v="3"/>
    <x v="1016"/>
    <n v="41762"/>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n v="41762"/>
    <s v="Standard Class"/>
    <s v="LL-16840"/>
    <s v="Lauren Leatherbury"/>
    <x v="0"/>
    <s v="United States"/>
    <s v="Los Angeles"/>
    <x v="1"/>
    <n v="90032"/>
    <x v="1"/>
    <s v="OFF-BI-10000666"/>
    <x v="1"/>
    <x v="8"/>
    <s v="Surelock Post Binders"/>
    <n v="73.343999999999994"/>
    <n v="3"/>
    <n v="0.2"/>
    <n v="27.503999999999998"/>
  </r>
  <r>
    <n v="6890"/>
    <x v="3416"/>
    <x v="3"/>
    <x v="65"/>
    <n v="41905"/>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n v="41905"/>
    <s v="Standard Class"/>
    <s v="SS-20140"/>
    <s v="Saphhira Shifley"/>
    <x v="1"/>
    <s v="United States"/>
    <s v="Columbus"/>
    <x v="32"/>
    <n v="31907"/>
    <x v="0"/>
    <s v="OFF-PA-10000673"/>
    <x v="1"/>
    <x v="10"/>
    <s v="Post-it “Important Message” Note Pad, Neon Colors, 50 Sheets/Pad"/>
    <n v="50.96"/>
    <n v="7"/>
    <n v="0"/>
    <n v="24.460800000000003"/>
  </r>
  <r>
    <n v="6892"/>
    <x v="3416"/>
    <x v="3"/>
    <x v="65"/>
    <n v="41905"/>
    <s v="Standard Class"/>
    <s v="SS-20140"/>
    <s v="Saphhira Shifley"/>
    <x v="1"/>
    <s v="United States"/>
    <s v="Columbus"/>
    <x v="32"/>
    <n v="31907"/>
    <x v="0"/>
    <s v="OFF-AR-10000380"/>
    <x v="1"/>
    <x v="6"/>
    <s v="Hunt PowerHouse Electric Pencil Sharpener, Blue"/>
    <n v="113.94"/>
    <n v="3"/>
    <n v="0"/>
    <n v="34.181999999999988"/>
  </r>
  <r>
    <n v="6893"/>
    <x v="3416"/>
    <x v="3"/>
    <x v="65"/>
    <n v="41905"/>
    <s v="Standard Class"/>
    <s v="SS-20140"/>
    <s v="Saphhira Shifley"/>
    <x v="1"/>
    <s v="United States"/>
    <s v="Columbus"/>
    <x v="32"/>
    <n v="31907"/>
    <x v="0"/>
    <s v="OFF-PA-10003848"/>
    <x v="1"/>
    <x v="10"/>
    <s v="Xerox 1997"/>
    <n v="25.92"/>
    <n v="4"/>
    <n v="0"/>
    <n v="12.441600000000001"/>
  </r>
  <r>
    <n v="6894"/>
    <x v="3416"/>
    <x v="3"/>
    <x v="65"/>
    <n v="41905"/>
    <s v="Standard Class"/>
    <s v="SS-20140"/>
    <s v="Saphhira Shifley"/>
    <x v="1"/>
    <s v="United States"/>
    <s v="Columbus"/>
    <x v="32"/>
    <n v="31907"/>
    <x v="0"/>
    <s v="FUR-FU-10002963"/>
    <x v="0"/>
    <x v="5"/>
    <s v="Master Caster Door Stop, Gray"/>
    <n v="20.32"/>
    <n v="4"/>
    <n v="0"/>
    <n v="6.9087999999999994"/>
  </r>
  <r>
    <n v="6895"/>
    <x v="3416"/>
    <x v="3"/>
    <x v="65"/>
    <n v="41905"/>
    <s v="Standard Class"/>
    <s v="SS-20140"/>
    <s v="Saphhira Shifley"/>
    <x v="1"/>
    <s v="United States"/>
    <s v="Columbus"/>
    <x v="32"/>
    <n v="31907"/>
    <x v="0"/>
    <s v="TEC-PH-10002447"/>
    <x v="2"/>
    <x v="7"/>
    <s v="AT&amp;T CL83451 4-Handset Telephone"/>
    <n v="411.98"/>
    <n v="2"/>
    <n v="0"/>
    <n v="119.4742"/>
  </r>
  <r>
    <n v="6896"/>
    <x v="3416"/>
    <x v="3"/>
    <x v="65"/>
    <n v="41905"/>
    <s v="Standard Class"/>
    <s v="SS-20140"/>
    <s v="Saphhira Shifley"/>
    <x v="1"/>
    <s v="United States"/>
    <s v="Columbus"/>
    <x v="32"/>
    <n v="31907"/>
    <x v="0"/>
    <s v="OFF-SU-10004261"/>
    <x v="1"/>
    <x v="14"/>
    <s v="Fiskars 8&quot; Scissors, 2/Pack"/>
    <n v="34.479999999999997"/>
    <n v="2"/>
    <n v="0"/>
    <n v="9.9991999999999948"/>
  </r>
  <r>
    <n v="6897"/>
    <x v="3416"/>
    <x v="3"/>
    <x v="65"/>
    <n v="41905"/>
    <s v="Standard Class"/>
    <s v="SS-20140"/>
    <s v="Saphhira Shifley"/>
    <x v="1"/>
    <s v="United States"/>
    <s v="Columbus"/>
    <x v="32"/>
    <n v="31907"/>
    <x v="0"/>
    <s v="OFF-PA-10003228"/>
    <x v="1"/>
    <x v="10"/>
    <s v="Xerox 1917"/>
    <n v="244.54999999999998"/>
    <n v="5"/>
    <n v="0"/>
    <n v="114.93849999999998"/>
  </r>
  <r>
    <n v="6898"/>
    <x v="3417"/>
    <x v="3"/>
    <x v="238"/>
    <n v="41877"/>
    <s v="Standard Class"/>
    <s v="CK-12205"/>
    <s v="Chloris Kastensmidt"/>
    <x v="0"/>
    <s v="United States"/>
    <s v="Lakewood"/>
    <x v="24"/>
    <n v="44107"/>
    <x v="3"/>
    <s v="OFF-BI-10004817"/>
    <x v="1"/>
    <x v="8"/>
    <s v="GBC Personal VeloBind Strips"/>
    <n v="10.782000000000002"/>
    <n v="3"/>
    <n v="0.7"/>
    <n v="-7.9067999999999969"/>
  </r>
  <r>
    <n v="6899"/>
    <x v="3418"/>
    <x v="1"/>
    <x v="1137"/>
    <n v="41055"/>
    <s v="Second Class"/>
    <s v="VS-21820"/>
    <s v="Vivek Sundaresam"/>
    <x v="0"/>
    <s v="United States"/>
    <s v="Naperville"/>
    <x v="10"/>
    <n v="60540"/>
    <x v="2"/>
    <s v="FUR-CH-10002880"/>
    <x v="0"/>
    <x v="1"/>
    <s v="Global High-Back Leather Tilter, Burgundy"/>
    <n v="602.65099999999995"/>
    <n v="7"/>
    <n v="0.3"/>
    <n v="-163.57670000000005"/>
  </r>
  <r>
    <n v="6900"/>
    <x v="3418"/>
    <x v="1"/>
    <x v="1137"/>
    <n v="41055"/>
    <s v="Second Class"/>
    <s v="VS-21820"/>
    <s v="Vivek Sundaresam"/>
    <x v="0"/>
    <s v="United States"/>
    <s v="Naperville"/>
    <x v="10"/>
    <n v="60540"/>
    <x v="2"/>
    <s v="OFF-BI-10001249"/>
    <x v="1"/>
    <x v="8"/>
    <s v="Avery Heavy-Duty EZD View Binder with Locking Rings"/>
    <n v="7.6559999999999988"/>
    <n v="6"/>
    <n v="0.8"/>
    <n v="-13.015200000000004"/>
  </r>
  <r>
    <n v="6901"/>
    <x v="3419"/>
    <x v="1"/>
    <x v="67"/>
    <n v="41163"/>
    <s v="Standard Class"/>
    <s v="TN-21040"/>
    <s v="Tanja Norvell"/>
    <x v="2"/>
    <s v="United States"/>
    <s v="New York City"/>
    <x v="15"/>
    <n v="10009"/>
    <x v="3"/>
    <s v="TEC-AC-10002402"/>
    <x v="2"/>
    <x v="11"/>
    <s v="Razer Kraken PRO Over Ear PC and Music Headset"/>
    <n v="559.92999999999995"/>
    <n v="7"/>
    <n v="0"/>
    <n v="167.97899999999996"/>
  </r>
  <r>
    <n v="6902"/>
    <x v="3420"/>
    <x v="3"/>
    <x v="1138"/>
    <n v="41845"/>
    <s v="Same Day"/>
    <s v="HR-14830"/>
    <s v="Harold Ryan"/>
    <x v="1"/>
    <s v="United States"/>
    <s v="Huntington Beach"/>
    <x v="1"/>
    <n v="92646"/>
    <x v="1"/>
    <s v="TEC-CO-10001449"/>
    <x v="2"/>
    <x v="16"/>
    <s v="Hewlett Packard LaserJet 3310 Copier"/>
    <n v="2399.96"/>
    <n v="5"/>
    <n v="0.2"/>
    <n v="839.9860000000001"/>
  </r>
  <r>
    <n v="6903"/>
    <x v="3421"/>
    <x v="3"/>
    <x v="264"/>
    <n v="41891"/>
    <s v="Standard Class"/>
    <s v="JS-15595"/>
    <s v="Jill Stevenson"/>
    <x v="1"/>
    <s v="United States"/>
    <s v="Chicago"/>
    <x v="10"/>
    <n v="60653"/>
    <x v="2"/>
    <s v="OFF-FA-10002280"/>
    <x v="1"/>
    <x v="13"/>
    <s v="Advantus Plastic Paper Clips"/>
    <n v="16"/>
    <n v="4"/>
    <n v="0.2"/>
    <n v="5.6"/>
  </r>
  <r>
    <n v="6904"/>
    <x v="3421"/>
    <x v="3"/>
    <x v="264"/>
    <n v="41891"/>
    <s v="Standard Class"/>
    <s v="JS-15595"/>
    <s v="Jill Stevenson"/>
    <x v="1"/>
    <s v="United States"/>
    <s v="Chicago"/>
    <x v="10"/>
    <n v="60653"/>
    <x v="2"/>
    <s v="OFF-AP-10003278"/>
    <x v="1"/>
    <x v="9"/>
    <s v="Belkin 7-Outlet SurgeMaster Home Series"/>
    <n v="5.5879999999999992"/>
    <n v="2"/>
    <n v="0.8"/>
    <n v="-15.087600000000002"/>
  </r>
  <r>
    <n v="6905"/>
    <x v="3421"/>
    <x v="3"/>
    <x v="264"/>
    <n v="41891"/>
    <s v="Standard Class"/>
    <s v="JS-15595"/>
    <s v="Jill Stevenson"/>
    <x v="1"/>
    <s v="United States"/>
    <s v="Chicago"/>
    <x v="10"/>
    <n v="60653"/>
    <x v="2"/>
    <s v="OFF-ST-10003994"/>
    <x v="1"/>
    <x v="4"/>
    <s v="Belkin 19&quot; Center-Weighted Shelf, Gray"/>
    <n v="235.92"/>
    <n v="5"/>
    <n v="0.2"/>
    <n v="-44.235000000000007"/>
  </r>
  <r>
    <n v="6906"/>
    <x v="3422"/>
    <x v="3"/>
    <x v="1139"/>
    <n v="41982"/>
    <s v="Second Class"/>
    <s v="BN-11470"/>
    <s v="Brad Norvell"/>
    <x v="1"/>
    <s v="United States"/>
    <s v="Brentwood"/>
    <x v="1"/>
    <n v="94513"/>
    <x v="1"/>
    <s v="OFF-ST-10003221"/>
    <x v="1"/>
    <x v="4"/>
    <s v="Staples"/>
    <n v="10.68"/>
    <n v="1"/>
    <n v="0"/>
    <n v="2.8836000000000004"/>
  </r>
  <r>
    <n v="6907"/>
    <x v="3423"/>
    <x v="3"/>
    <x v="968"/>
    <n v="41780"/>
    <s v="Same Day"/>
    <s v="AR-10405"/>
    <s v="Allen Rosenblatt"/>
    <x v="1"/>
    <s v="United States"/>
    <s v="Trenton"/>
    <x v="12"/>
    <n v="48183"/>
    <x v="2"/>
    <s v="OFF-BI-10002225"/>
    <x v="1"/>
    <x v="8"/>
    <s v="Square Ring Data Binders, Rigid 75 Pt. Covers, 11&quot; x 14-7/8&quot;"/>
    <n v="41.28"/>
    <n v="2"/>
    <n v="0"/>
    <n v="19.814399999999999"/>
  </r>
  <r>
    <n v="6908"/>
    <x v="3424"/>
    <x v="0"/>
    <x v="720"/>
    <n v="41551"/>
    <s v="Standard Class"/>
    <s v="SW-20455"/>
    <s v="Shaun Weien"/>
    <x v="0"/>
    <s v="United States"/>
    <s v="Seattle"/>
    <x v="4"/>
    <n v="98103"/>
    <x v="1"/>
    <s v="TEC-PH-10002584"/>
    <x v="2"/>
    <x v="7"/>
    <s v="Samsung Galaxy S4"/>
    <n v="1001.5840000000001"/>
    <n v="2"/>
    <n v="0.2"/>
    <n v="125.19799999999992"/>
  </r>
  <r>
    <n v="6909"/>
    <x v="3425"/>
    <x v="3"/>
    <x v="389"/>
    <n v="41989"/>
    <s v="Standard Class"/>
    <s v="JE-16165"/>
    <s v="Justin Ellison"/>
    <x v="1"/>
    <s v="United States"/>
    <s v="North Charleston"/>
    <x v="20"/>
    <n v="29406"/>
    <x v="0"/>
    <s v="FUR-FU-10002364"/>
    <x v="0"/>
    <x v="5"/>
    <s v="Eldon Expressions Wood Desk Accessories, Oak"/>
    <n v="14.76"/>
    <n v="2"/>
    <n v="0"/>
    <n v="4.2803999999999984"/>
  </r>
  <r>
    <n v="6910"/>
    <x v="3426"/>
    <x v="2"/>
    <x v="103"/>
    <n v="40804"/>
    <s v="Second Class"/>
    <s v="LH-16900"/>
    <s v="Lena Hernandez"/>
    <x v="0"/>
    <s v="United States"/>
    <s v="Columbus"/>
    <x v="24"/>
    <n v="43229"/>
    <x v="3"/>
    <s v="OFF-BI-10004022"/>
    <x v="1"/>
    <x v="8"/>
    <s v="Acco Suede Grain Vinyl Round Ring Binder"/>
    <n v="2.5020000000000002"/>
    <n v="3"/>
    <n v="0.7"/>
    <n v="-2.0015999999999998"/>
  </r>
  <r>
    <n v="6911"/>
    <x v="3427"/>
    <x v="3"/>
    <x v="570"/>
    <n v="41854"/>
    <s v="Standard Class"/>
    <s v="VG-21790"/>
    <s v="Vivek Gonzalez"/>
    <x v="0"/>
    <s v="United States"/>
    <s v="Seattle"/>
    <x v="4"/>
    <n v="98103"/>
    <x v="1"/>
    <s v="FUR-BO-10004709"/>
    <x v="0"/>
    <x v="0"/>
    <s v="Bush Westfield Collection Bookcases, Medium Cherry Finish"/>
    <n v="115.96"/>
    <n v="2"/>
    <n v="0"/>
    <n v="25.511200000000002"/>
  </r>
  <r>
    <n v="6912"/>
    <x v="3428"/>
    <x v="3"/>
    <x v="378"/>
    <n v="41857"/>
    <s v="Second Class"/>
    <s v="EM-13960"/>
    <s v="Eric Murdock"/>
    <x v="0"/>
    <s v="United States"/>
    <s v="San Francisco"/>
    <x v="1"/>
    <n v="94109"/>
    <x v="1"/>
    <s v="OFF-ST-10004340"/>
    <x v="1"/>
    <x v="4"/>
    <s v="Fellowes Mobile File Cart, Black"/>
    <n v="186.54"/>
    <n v="3"/>
    <n v="0"/>
    <n v="50.365800000000007"/>
  </r>
  <r>
    <n v="6913"/>
    <x v="3429"/>
    <x v="3"/>
    <x v="743"/>
    <n v="41765"/>
    <s v="Second Class"/>
    <s v="EM-13825"/>
    <s v="Elizabeth Moffitt"/>
    <x v="1"/>
    <s v="United States"/>
    <s v="Los Angeles"/>
    <x v="1"/>
    <n v="90049"/>
    <x v="1"/>
    <s v="TEC-AC-10001714"/>
    <x v="2"/>
    <x v="11"/>
    <s v="Logitech MX Performance Wireless Mouse"/>
    <n v="159.56"/>
    <n v="4"/>
    <n v="0"/>
    <n v="59.037199999999999"/>
  </r>
  <r>
    <n v="6914"/>
    <x v="3430"/>
    <x v="1"/>
    <x v="821"/>
    <n v="41076"/>
    <s v="Standard Class"/>
    <s v="JH-15910"/>
    <s v="Jonathan Howell"/>
    <x v="0"/>
    <s v="United States"/>
    <s v="West Palm Beach"/>
    <x v="2"/>
    <n v="33407"/>
    <x v="0"/>
    <s v="TEC-PH-10002844"/>
    <x v="2"/>
    <x v="7"/>
    <s v="Speck Products Candyshell Flip Case"/>
    <n v="55.984000000000009"/>
    <n v="2"/>
    <n v="0.2"/>
    <n v="4.1987999999999985"/>
  </r>
  <r>
    <n v="6915"/>
    <x v="3431"/>
    <x v="2"/>
    <x v="1091"/>
    <n v="40906"/>
    <s v="Standard Class"/>
    <s v="NP-18700"/>
    <s v="Nora Preis"/>
    <x v="0"/>
    <s v="United States"/>
    <s v="Chicago"/>
    <x v="10"/>
    <n v="60623"/>
    <x v="2"/>
    <s v="OFF-ST-10000585"/>
    <x v="1"/>
    <x v="4"/>
    <s v="Economy Rollaway Files"/>
    <n v="132.16"/>
    <n v="1"/>
    <n v="0.2"/>
    <n v="9.911999999999999"/>
  </r>
  <r>
    <n v="6916"/>
    <x v="3431"/>
    <x v="2"/>
    <x v="1091"/>
    <n v="40906"/>
    <s v="Standard Class"/>
    <s v="NP-18700"/>
    <s v="Nora Preis"/>
    <x v="0"/>
    <s v="United States"/>
    <s v="Chicago"/>
    <x v="10"/>
    <n v="60623"/>
    <x v="2"/>
    <s v="OFF-BI-10002824"/>
    <x v="1"/>
    <x v="8"/>
    <s v="Recycled Easel Ring Binders"/>
    <n v="17.903999999999996"/>
    <n v="6"/>
    <n v="0.8"/>
    <n v="-31.332000000000008"/>
  </r>
  <r>
    <n v="6917"/>
    <x v="3431"/>
    <x v="2"/>
    <x v="1091"/>
    <n v="40906"/>
    <s v="Standard Class"/>
    <s v="NP-18700"/>
    <s v="Nora Preis"/>
    <x v="0"/>
    <s v="United States"/>
    <s v="Chicago"/>
    <x v="10"/>
    <n v="60623"/>
    <x v="2"/>
    <s v="OFF-PA-10001289"/>
    <x v="1"/>
    <x v="10"/>
    <s v="White Computer Printout Paper by Universal"/>
    <n v="124.032"/>
    <n v="4"/>
    <n v="0.2"/>
    <n v="44.961600000000004"/>
  </r>
  <r>
    <n v="6918"/>
    <x v="3432"/>
    <x v="2"/>
    <x v="757"/>
    <n v="40898"/>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n v="41383"/>
    <s v="Second Class"/>
    <s v="BM-11785"/>
    <s v="Bryan Mills"/>
    <x v="0"/>
    <s v="United States"/>
    <s v="Seattle"/>
    <x v="4"/>
    <n v="98115"/>
    <x v="1"/>
    <s v="OFF-SU-10003567"/>
    <x v="1"/>
    <x v="14"/>
    <s v="Stiletto Hand Letter Openers"/>
    <n v="28.799999999999997"/>
    <n v="3"/>
    <n v="0"/>
    <n v="0.86400000000000077"/>
  </r>
  <r>
    <n v="6920"/>
    <x v="3434"/>
    <x v="1"/>
    <x v="1031"/>
    <n v="41057"/>
    <s v="Standard Class"/>
    <s v="HG-14965"/>
    <s v="Henry Goldwyn"/>
    <x v="1"/>
    <s v="United States"/>
    <s v="Philadelphia"/>
    <x v="9"/>
    <n v="19143"/>
    <x v="3"/>
    <s v="OFF-BI-10001597"/>
    <x v="1"/>
    <x v="8"/>
    <s v="Wilson Jones Ledger-Size, Piano-Hinge Binder, 2&quot;, Blue"/>
    <n v="24.588000000000001"/>
    <n v="2"/>
    <n v="0.7"/>
    <n v="-18.031199999999998"/>
  </r>
  <r>
    <n v="6921"/>
    <x v="3435"/>
    <x v="3"/>
    <x v="425"/>
    <n v="41701"/>
    <s v="Standard Class"/>
    <s v="BM-11140"/>
    <s v="Becky Martin"/>
    <x v="0"/>
    <s v="United States"/>
    <s v="Santa Barbara"/>
    <x v="1"/>
    <n v="93101"/>
    <x v="1"/>
    <s v="OFF-AP-10003287"/>
    <x v="1"/>
    <x v="9"/>
    <s v="Tripp Lite TLP810NET Broadband Surge for Modem/Fax"/>
    <n v="356.78999999999996"/>
    <n v="7"/>
    <n v="0"/>
    <n v="99.901199999999989"/>
  </r>
  <r>
    <n v="6922"/>
    <x v="3436"/>
    <x v="3"/>
    <x v="1095"/>
    <n v="41740"/>
    <s v="Standard Class"/>
    <s v="PS-19045"/>
    <s v="Penelope Sewall"/>
    <x v="2"/>
    <s v="United States"/>
    <s v="New York City"/>
    <x v="15"/>
    <n v="10011"/>
    <x v="3"/>
    <s v="OFF-EN-10001532"/>
    <x v="1"/>
    <x v="12"/>
    <s v="Brown Kraft Recycled Envelopes"/>
    <n v="16.98"/>
    <n v="1"/>
    <n v="0"/>
    <n v="8.49"/>
  </r>
  <r>
    <n v="6923"/>
    <x v="3437"/>
    <x v="1"/>
    <x v="199"/>
    <n v="40987"/>
    <s v="Second Class"/>
    <s v="MS-17710"/>
    <s v="Maurice Satty"/>
    <x v="0"/>
    <s v="United States"/>
    <s v="Auburn"/>
    <x v="19"/>
    <n v="36830"/>
    <x v="0"/>
    <s v="OFF-LA-10003930"/>
    <x v="1"/>
    <x v="2"/>
    <s v="Dot Matrix Printer Tape Reel Labels, White, 5000/Box"/>
    <n v="491.55"/>
    <n v="5"/>
    <n v="0"/>
    <n v="240.8595"/>
  </r>
  <r>
    <n v="6924"/>
    <x v="3437"/>
    <x v="1"/>
    <x v="199"/>
    <n v="40987"/>
    <s v="Second Class"/>
    <s v="MS-17710"/>
    <s v="Maurice Satty"/>
    <x v="0"/>
    <s v="United States"/>
    <s v="Auburn"/>
    <x v="19"/>
    <n v="36830"/>
    <x v="0"/>
    <s v="OFF-EN-10003845"/>
    <x v="1"/>
    <x v="12"/>
    <s v="Colored Envelopes"/>
    <n v="7.38"/>
    <n v="2"/>
    <n v="0"/>
    <n v="3.3947999999999996"/>
  </r>
  <r>
    <n v="6925"/>
    <x v="3438"/>
    <x v="1"/>
    <x v="672"/>
    <n v="41247"/>
    <s v="Standard Class"/>
    <s v="JL-15235"/>
    <s v="Janet Lee"/>
    <x v="0"/>
    <s v="United States"/>
    <s v="New York City"/>
    <x v="15"/>
    <n v="10035"/>
    <x v="3"/>
    <s v="OFF-PA-10002659"/>
    <x v="1"/>
    <x v="10"/>
    <s v="Avoid Verbal Orders Carbonless Minifold Book"/>
    <n v="23.66"/>
    <n v="7"/>
    <n v="0"/>
    <n v="10.883599999999998"/>
  </r>
  <r>
    <n v="6926"/>
    <x v="3438"/>
    <x v="1"/>
    <x v="672"/>
    <n v="41247"/>
    <s v="Standard Class"/>
    <s v="JL-15235"/>
    <s v="Janet Lee"/>
    <x v="0"/>
    <s v="United States"/>
    <s v="New York City"/>
    <x v="15"/>
    <n v="10035"/>
    <x v="3"/>
    <s v="FUR-BO-10001608"/>
    <x v="0"/>
    <x v="0"/>
    <s v="Hon Metal Bookcases, Black"/>
    <n v="681.40800000000013"/>
    <n v="12"/>
    <n v="0.2"/>
    <n v="42.588000000000022"/>
  </r>
  <r>
    <n v="6927"/>
    <x v="3439"/>
    <x v="0"/>
    <x v="1062"/>
    <n v="41490"/>
    <s v="Standard Class"/>
    <s v="KM-16660"/>
    <s v="Khloe Miller"/>
    <x v="0"/>
    <s v="United States"/>
    <s v="Los Angeles"/>
    <x v="1"/>
    <n v="90032"/>
    <x v="1"/>
    <s v="OFF-LA-10000305"/>
    <x v="1"/>
    <x v="2"/>
    <s v="Avery 495"/>
    <n v="18.899999999999999"/>
    <n v="3"/>
    <n v="0"/>
    <n v="8.6939999999999991"/>
  </r>
  <r>
    <n v="6928"/>
    <x v="3440"/>
    <x v="0"/>
    <x v="661"/>
    <n v="41451"/>
    <s v="Second Class"/>
    <s v="RD-19900"/>
    <s v="Ruben Dartt"/>
    <x v="0"/>
    <s v="United States"/>
    <s v="San Francisco"/>
    <x v="1"/>
    <n v="94109"/>
    <x v="1"/>
    <s v="OFF-ST-10003638"/>
    <x v="1"/>
    <x v="4"/>
    <s v="Mobile Personal File Cube"/>
    <n v="93.68"/>
    <n v="4"/>
    <n v="0"/>
    <n v="25.293599999999998"/>
  </r>
  <r>
    <n v="6929"/>
    <x v="3440"/>
    <x v="0"/>
    <x v="661"/>
    <n v="41451"/>
    <s v="Second Class"/>
    <s v="RD-19900"/>
    <s v="Ruben Dartt"/>
    <x v="0"/>
    <s v="United States"/>
    <s v="San Francisco"/>
    <x v="1"/>
    <n v="94109"/>
    <x v="1"/>
    <s v="OFF-LA-10001934"/>
    <x v="1"/>
    <x v="2"/>
    <s v="Avery 516"/>
    <n v="21.93"/>
    <n v="3"/>
    <n v="0"/>
    <n v="10.307099999999998"/>
  </r>
  <r>
    <n v="6930"/>
    <x v="3440"/>
    <x v="0"/>
    <x v="661"/>
    <n v="41451"/>
    <s v="Second Class"/>
    <s v="RD-19900"/>
    <s v="Ruben Dartt"/>
    <x v="0"/>
    <s v="United States"/>
    <s v="San Francisco"/>
    <x v="1"/>
    <n v="94109"/>
    <x v="1"/>
    <s v="TEC-PH-10003012"/>
    <x v="2"/>
    <x v="7"/>
    <s v="Nortel Meridian M3904 Professional Digital phone"/>
    <n v="862.34400000000005"/>
    <n v="7"/>
    <n v="0.2"/>
    <n v="97.013699999999858"/>
  </r>
  <r>
    <n v="6931"/>
    <x v="3440"/>
    <x v="0"/>
    <x v="661"/>
    <n v="41451"/>
    <s v="Second Class"/>
    <s v="RD-19900"/>
    <s v="Ruben Dartt"/>
    <x v="0"/>
    <s v="United States"/>
    <s v="San Francisco"/>
    <x v="1"/>
    <n v="94109"/>
    <x v="1"/>
    <s v="OFF-PA-10001019"/>
    <x v="1"/>
    <x v="10"/>
    <s v="Xerox 1884"/>
    <n v="19.98"/>
    <n v="1"/>
    <n v="0"/>
    <n v="9.3905999999999992"/>
  </r>
  <r>
    <n v="6932"/>
    <x v="3441"/>
    <x v="2"/>
    <x v="686"/>
    <n v="40742"/>
    <s v="Standard Class"/>
    <s v="ST-20530"/>
    <s v="Shui Tom"/>
    <x v="0"/>
    <s v="United States"/>
    <s v="Philadelphia"/>
    <x v="9"/>
    <n v="19140"/>
    <x v="3"/>
    <s v="TEC-PH-10002070"/>
    <x v="2"/>
    <x v="7"/>
    <s v="Griffin GC36547 PowerJolt SE Lightning Charger"/>
    <n v="13.493999999999998"/>
    <n v="1"/>
    <n v="0.4"/>
    <n v="-2.2490000000000023"/>
  </r>
  <r>
    <n v="6933"/>
    <x v="3441"/>
    <x v="2"/>
    <x v="686"/>
    <n v="40742"/>
    <s v="Standard Class"/>
    <s v="ST-20530"/>
    <s v="Shui Tom"/>
    <x v="0"/>
    <s v="United States"/>
    <s v="Philadelphia"/>
    <x v="9"/>
    <n v="19140"/>
    <x v="3"/>
    <s v="TEC-PH-10002583"/>
    <x v="2"/>
    <x v="7"/>
    <s v="iOttie HLCRIO102 Car Mount"/>
    <n v="23.987999999999996"/>
    <n v="2"/>
    <n v="0.4"/>
    <n v="-13.993000000000004"/>
  </r>
  <r>
    <n v="6934"/>
    <x v="3441"/>
    <x v="2"/>
    <x v="686"/>
    <n v="40742"/>
    <s v="Standard Class"/>
    <s v="ST-20530"/>
    <s v="Shui Tom"/>
    <x v="0"/>
    <s v="United States"/>
    <s v="Philadelphia"/>
    <x v="9"/>
    <n v="19140"/>
    <x v="3"/>
    <s v="FUR-FU-10001057"/>
    <x v="0"/>
    <x v="5"/>
    <s v="Tensor Track Tree Floor Lamp"/>
    <n v="31.983999999999998"/>
    <n v="2"/>
    <n v="0.2"/>
    <n v="1.1993999999999998"/>
  </r>
  <r>
    <n v="6935"/>
    <x v="3441"/>
    <x v="2"/>
    <x v="686"/>
    <n v="40742"/>
    <s v="Standard Class"/>
    <s v="ST-20530"/>
    <s v="Shui Tom"/>
    <x v="0"/>
    <s v="United States"/>
    <s v="Philadelphia"/>
    <x v="9"/>
    <n v="19140"/>
    <x v="3"/>
    <s v="OFF-AR-10001044"/>
    <x v="1"/>
    <x v="6"/>
    <s v="BOSTON Ranger #55 Pencil Sharpener, Black"/>
    <n v="41.584000000000003"/>
    <n v="2"/>
    <n v="0.2"/>
    <n v="4.6781999999999968"/>
  </r>
  <r>
    <n v="6936"/>
    <x v="3442"/>
    <x v="3"/>
    <x v="329"/>
    <n v="41977"/>
    <s v="Second Class"/>
    <s v="BP-11095"/>
    <s v="Bart Pistole"/>
    <x v="1"/>
    <s v="United States"/>
    <s v="El Paso"/>
    <x v="5"/>
    <n v="79907"/>
    <x v="2"/>
    <s v="TEC-AC-10001767"/>
    <x v="2"/>
    <x v="11"/>
    <s v="SanDisk Ultra 64 GB MicroSDHC Class 10 Memory Card"/>
    <n v="95.976000000000013"/>
    <n v="3"/>
    <n v="0.2"/>
    <n v="-10.797300000000011"/>
  </r>
  <r>
    <n v="6937"/>
    <x v="3443"/>
    <x v="0"/>
    <x v="476"/>
    <n v="41522"/>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n v="40709"/>
    <s v="Same Day"/>
    <s v="PS-18760"/>
    <s v="Pamela Stobb"/>
    <x v="0"/>
    <s v="United States"/>
    <s v="El Paso"/>
    <x v="5"/>
    <n v="79907"/>
    <x v="2"/>
    <s v="OFF-PA-10001952"/>
    <x v="1"/>
    <x v="10"/>
    <s v="Xerox 1902"/>
    <n v="36.544000000000004"/>
    <n v="2"/>
    <n v="0.2"/>
    <n v="11.876799999999998"/>
  </r>
  <r>
    <n v="6939"/>
    <x v="3445"/>
    <x v="0"/>
    <x v="732"/>
    <n v="41588"/>
    <s v="Standard Class"/>
    <s v="NP-18700"/>
    <s v="Nora Preis"/>
    <x v="0"/>
    <s v="United States"/>
    <s v="Seattle"/>
    <x v="4"/>
    <n v="98105"/>
    <x v="1"/>
    <s v="TEC-AC-10004420"/>
    <x v="2"/>
    <x v="11"/>
    <s v="Cherry 142-key Programmable Keyboard"/>
    <n v="479.72"/>
    <n v="4"/>
    <n v="0"/>
    <n v="52.769200000000012"/>
  </r>
  <r>
    <n v="6940"/>
    <x v="3446"/>
    <x v="3"/>
    <x v="335"/>
    <n v="41821"/>
    <s v="Standard Class"/>
    <s v="SC-20260"/>
    <s v="Scott Cohen"/>
    <x v="1"/>
    <s v="United States"/>
    <s v="New York City"/>
    <x v="15"/>
    <n v="10009"/>
    <x v="3"/>
    <s v="OFF-BI-10001071"/>
    <x v="1"/>
    <x v="8"/>
    <s v="GBC ProClick Punch Binding System"/>
    <n v="102.36799999999999"/>
    <n v="2"/>
    <n v="0.2"/>
    <n v="37.108400000000003"/>
  </r>
  <r>
    <n v="6941"/>
    <x v="3446"/>
    <x v="3"/>
    <x v="335"/>
    <n v="41821"/>
    <s v="Standard Class"/>
    <s v="SC-20260"/>
    <s v="Scott Cohen"/>
    <x v="1"/>
    <s v="United States"/>
    <s v="New York City"/>
    <x v="15"/>
    <n v="10009"/>
    <x v="3"/>
    <s v="OFF-SU-10002503"/>
    <x v="1"/>
    <x v="14"/>
    <s v="Acme Preferred Stainless Steel Scissors"/>
    <n v="28.4"/>
    <n v="5"/>
    <n v="0"/>
    <n v="8.2359999999999989"/>
  </r>
  <r>
    <n v="6942"/>
    <x v="3446"/>
    <x v="3"/>
    <x v="335"/>
    <n v="41821"/>
    <s v="Standard Class"/>
    <s v="SC-20260"/>
    <s v="Scott Cohen"/>
    <x v="1"/>
    <s v="United States"/>
    <s v="New York City"/>
    <x v="15"/>
    <n v="10009"/>
    <x v="3"/>
    <s v="OFF-ST-10001490"/>
    <x v="1"/>
    <x v="4"/>
    <s v="Hot File 7-Pocket, Floor Stand"/>
    <n v="713.88"/>
    <n v="4"/>
    <n v="0"/>
    <n v="214.16399999999993"/>
  </r>
  <r>
    <n v="6943"/>
    <x v="3446"/>
    <x v="3"/>
    <x v="335"/>
    <n v="41821"/>
    <s v="Standard Class"/>
    <s v="SC-20260"/>
    <s v="Scott Cohen"/>
    <x v="1"/>
    <s v="United States"/>
    <s v="New York City"/>
    <x v="15"/>
    <n v="10009"/>
    <x v="3"/>
    <s v="OFF-PA-10003790"/>
    <x v="1"/>
    <x v="10"/>
    <s v="Xerox 1991"/>
    <n v="68.52"/>
    <n v="3"/>
    <n v="0"/>
    <n v="31.519199999999998"/>
  </r>
  <r>
    <n v="6944"/>
    <x v="3447"/>
    <x v="1"/>
    <x v="395"/>
    <n v="41120"/>
    <s v="Standard Class"/>
    <s v="RD-19930"/>
    <s v="Russell D'Ascenzo"/>
    <x v="0"/>
    <s v="United States"/>
    <s v="Los Angeles"/>
    <x v="1"/>
    <n v="90032"/>
    <x v="1"/>
    <s v="TEC-PH-10004094"/>
    <x v="2"/>
    <x v="7"/>
    <s v="Motorola L703CM"/>
    <n v="623.96"/>
    <n v="5"/>
    <n v="0.2"/>
    <n v="38.997500000000002"/>
  </r>
  <r>
    <n v="6945"/>
    <x v="3448"/>
    <x v="2"/>
    <x v="865"/>
    <n v="40813"/>
    <s v="Standard Class"/>
    <s v="TH-21115"/>
    <s v="Thea Hudgings"/>
    <x v="1"/>
    <s v="United States"/>
    <s v="Newark"/>
    <x v="13"/>
    <n v="19711"/>
    <x v="3"/>
    <s v="OFF-BI-10004876"/>
    <x v="1"/>
    <x v="8"/>
    <s v="Wilson Jones Suede Grain Vinyl Binders"/>
    <n v="11.12"/>
    <n v="4"/>
    <n v="0"/>
    <n v="5.4487999999999994"/>
  </r>
  <r>
    <n v="6946"/>
    <x v="3449"/>
    <x v="0"/>
    <x v="955"/>
    <n v="41552"/>
    <s v="Standard Class"/>
    <s v="GM-14680"/>
    <s v="Greg Matthias"/>
    <x v="0"/>
    <s v="United States"/>
    <s v="New York City"/>
    <x v="15"/>
    <n v="10011"/>
    <x v="3"/>
    <s v="FUR-BO-10003034"/>
    <x v="0"/>
    <x v="0"/>
    <s v="O'Sullivan Elevations Bookcase, Cherry Finish"/>
    <n v="523.91999999999996"/>
    <n v="5"/>
    <n v="0.2"/>
    <n v="-26.195999999999984"/>
  </r>
  <r>
    <n v="6947"/>
    <x v="3450"/>
    <x v="1"/>
    <x v="529"/>
    <n v="41226"/>
    <s v="Standard Class"/>
    <s v="JO-15550"/>
    <s v="Jesus Ocampo"/>
    <x v="2"/>
    <s v="United States"/>
    <s v="Roseville"/>
    <x v="1"/>
    <n v="95661"/>
    <x v="1"/>
    <s v="OFF-FA-10000490"/>
    <x v="1"/>
    <x v="13"/>
    <s v="OIC Binder Clips, Mini, 1/4&quot; Capacity, Black"/>
    <n v="2.48"/>
    <n v="2"/>
    <n v="0"/>
    <n v="1.1656"/>
  </r>
  <r>
    <n v="6948"/>
    <x v="3451"/>
    <x v="1"/>
    <x v="334"/>
    <n v="41028"/>
    <s v="Standard Class"/>
    <s v="ZC-21910"/>
    <s v="Zuschuss Carroll"/>
    <x v="0"/>
    <s v="United States"/>
    <s v="Aurora"/>
    <x v="10"/>
    <n v="60505"/>
    <x v="2"/>
    <s v="OFF-ST-10002574"/>
    <x v="1"/>
    <x v="4"/>
    <s v="SAFCO Commercial Wire Shelving, Black"/>
    <n v="221.024"/>
    <n v="2"/>
    <n v="0.2"/>
    <n v="-55.256"/>
  </r>
  <r>
    <n v="6949"/>
    <x v="3451"/>
    <x v="1"/>
    <x v="334"/>
    <n v="41028"/>
    <s v="Standard Class"/>
    <s v="ZC-21910"/>
    <s v="Zuschuss Carroll"/>
    <x v="0"/>
    <s v="United States"/>
    <s v="Aurora"/>
    <x v="10"/>
    <n v="60505"/>
    <x v="2"/>
    <s v="FUR-CH-10003535"/>
    <x v="0"/>
    <x v="1"/>
    <s v="Global Armless Task Chair, Royal Blue"/>
    <n v="128.05799999999999"/>
    <n v="3"/>
    <n v="0.3"/>
    <n v="-23.782199999999996"/>
  </r>
  <r>
    <n v="6950"/>
    <x v="3452"/>
    <x v="3"/>
    <x v="123"/>
    <n v="41963"/>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n v="41963"/>
    <s v="Same Day"/>
    <s v="AP-10720"/>
    <s v="Anne Pryor"/>
    <x v="2"/>
    <s v="United States"/>
    <s v="New York City"/>
    <x v="15"/>
    <n v="10011"/>
    <x v="3"/>
    <s v="FUR-TA-10001676"/>
    <x v="0"/>
    <x v="3"/>
    <s v="Hon 61000 Series Interactive Training Tables"/>
    <n v="79.97399999999999"/>
    <n v="3"/>
    <n v="0.4"/>
    <n v="-29.323800000000006"/>
  </r>
  <r>
    <n v="6952"/>
    <x v="3453"/>
    <x v="1"/>
    <x v="312"/>
    <n v="41237"/>
    <s v="Standard Class"/>
    <s v="GK-14620"/>
    <s v="Grace Kelly"/>
    <x v="1"/>
    <s v="United States"/>
    <s v="Dallas"/>
    <x v="5"/>
    <n v="75217"/>
    <x v="2"/>
    <s v="TEC-MA-10002790"/>
    <x v="2"/>
    <x v="15"/>
    <s v="NeatDesk Desktop Scanner &amp; Digital Filing System"/>
    <n v="479.988"/>
    <n v="2"/>
    <n v="0.4"/>
    <n v="55.998599999999954"/>
  </r>
  <r>
    <n v="6953"/>
    <x v="3454"/>
    <x v="1"/>
    <x v="653"/>
    <n v="41185"/>
    <s v="First Class"/>
    <s v="HM-14980"/>
    <s v="Henry MacAllister"/>
    <x v="0"/>
    <s v="United States"/>
    <s v="Los Angeles"/>
    <x v="1"/>
    <n v="90008"/>
    <x v="1"/>
    <s v="OFF-BI-10001757"/>
    <x v="1"/>
    <x v="8"/>
    <s v="Pressboard Hanging Data Binders for Unburst Sheets"/>
    <n v="11.808"/>
    <n v="3"/>
    <n v="0.2"/>
    <n v="4.1327999999999996"/>
  </r>
  <r>
    <n v="6954"/>
    <x v="3454"/>
    <x v="1"/>
    <x v="653"/>
    <n v="41185"/>
    <s v="First Class"/>
    <s v="HM-14980"/>
    <s v="Henry MacAllister"/>
    <x v="0"/>
    <s v="United States"/>
    <s v="Los Angeles"/>
    <x v="1"/>
    <n v="90008"/>
    <x v="1"/>
    <s v="OFF-BI-10004828"/>
    <x v="1"/>
    <x v="8"/>
    <s v="GBC Poly Designer Binding Covers"/>
    <n v="53.567999999999998"/>
    <n v="4"/>
    <n v="0.2"/>
    <n v="19.418399999999995"/>
  </r>
  <r>
    <n v="6955"/>
    <x v="3454"/>
    <x v="1"/>
    <x v="653"/>
    <n v="41185"/>
    <s v="First Class"/>
    <s v="HM-14980"/>
    <s v="Henry MacAllister"/>
    <x v="0"/>
    <s v="United States"/>
    <s v="Los Angeles"/>
    <x v="1"/>
    <n v="90008"/>
    <x v="1"/>
    <s v="TEC-PH-10000369"/>
    <x v="2"/>
    <x v="7"/>
    <s v="HTC One Mini"/>
    <n v="503.96000000000004"/>
    <n v="5"/>
    <n v="0.2"/>
    <n v="50.396000000000015"/>
  </r>
  <r>
    <n v="6956"/>
    <x v="3455"/>
    <x v="1"/>
    <x v="334"/>
    <n v="41031"/>
    <s v="Standard Class"/>
    <s v="LS-16945"/>
    <s v="Linda Southworth"/>
    <x v="1"/>
    <s v="United States"/>
    <s v="Los Angeles"/>
    <x v="1"/>
    <n v="90004"/>
    <x v="1"/>
    <s v="OFF-EN-10003862"/>
    <x v="1"/>
    <x v="12"/>
    <s v="Laser &amp; Ink Jet Business Envelopes"/>
    <n v="21.34"/>
    <n v="2"/>
    <n v="0"/>
    <n v="9.8163999999999998"/>
  </r>
  <r>
    <n v="6957"/>
    <x v="3456"/>
    <x v="0"/>
    <x v="216"/>
    <n v="41475"/>
    <s v="Standard Class"/>
    <s v="AR-10570"/>
    <s v="Anemone Ratner"/>
    <x v="0"/>
    <s v="United States"/>
    <s v="Columbus"/>
    <x v="32"/>
    <n v="31907"/>
    <x v="0"/>
    <s v="OFF-BI-10003963"/>
    <x v="1"/>
    <x v="8"/>
    <s v="Cardinal Holdit Data Disk Pockets"/>
    <n v="36.4"/>
    <n v="5"/>
    <n v="0"/>
    <n v="17.107999999999997"/>
  </r>
  <r>
    <n v="6958"/>
    <x v="3456"/>
    <x v="0"/>
    <x v="216"/>
    <n v="41475"/>
    <s v="Standard Class"/>
    <s v="AR-10570"/>
    <s v="Anemone Ratner"/>
    <x v="0"/>
    <s v="United States"/>
    <s v="Columbus"/>
    <x v="32"/>
    <n v="31907"/>
    <x v="0"/>
    <s v="FUR-FU-10004848"/>
    <x v="0"/>
    <x v="5"/>
    <s v="Howard Miller 13-3/4&quot; Diameter Brushed Chrome Round Wall Clock"/>
    <n v="51.75"/>
    <n v="1"/>
    <n v="0"/>
    <n v="15.524999999999999"/>
  </r>
  <r>
    <n v="6959"/>
    <x v="3457"/>
    <x v="1"/>
    <x v="874"/>
    <n v="41181"/>
    <s v="Second Class"/>
    <s v="RH-19510"/>
    <s v="Rick Huthwaite"/>
    <x v="2"/>
    <s v="United States"/>
    <s v="San Francisco"/>
    <x v="1"/>
    <n v="94110"/>
    <x v="1"/>
    <s v="OFF-ST-10001328"/>
    <x v="1"/>
    <x v="4"/>
    <s v="Personal Filing Tote with Lid, Black/Gray"/>
    <n v="15.51"/>
    <n v="1"/>
    <n v="0"/>
    <n v="4.3428000000000004"/>
  </r>
  <r>
    <n v="6960"/>
    <x v="3457"/>
    <x v="1"/>
    <x v="874"/>
    <n v="41181"/>
    <s v="Second Class"/>
    <s v="RH-19510"/>
    <s v="Rick Huthwaite"/>
    <x v="2"/>
    <s v="United States"/>
    <s v="San Francisco"/>
    <x v="1"/>
    <n v="94110"/>
    <x v="1"/>
    <s v="OFF-PA-10002377"/>
    <x v="1"/>
    <x v="10"/>
    <s v="Xerox 1916"/>
    <n v="146.82"/>
    <n v="3"/>
    <n v="0"/>
    <n v="73.41"/>
  </r>
  <r>
    <n v="6961"/>
    <x v="3457"/>
    <x v="1"/>
    <x v="874"/>
    <n v="41181"/>
    <s v="Second Class"/>
    <s v="RH-19510"/>
    <s v="Rick Huthwaite"/>
    <x v="2"/>
    <s v="United States"/>
    <s v="San Francisco"/>
    <x v="1"/>
    <n v="94110"/>
    <x v="1"/>
    <s v="OFF-PA-10003441"/>
    <x v="1"/>
    <x v="10"/>
    <s v="Xerox 226"/>
    <n v="12.96"/>
    <n v="2"/>
    <n v="0"/>
    <n v="6.2208000000000006"/>
  </r>
  <r>
    <n v="6962"/>
    <x v="3458"/>
    <x v="3"/>
    <x v="468"/>
    <n v="41954"/>
    <s v="Same Day"/>
    <s v="TB-21190"/>
    <s v="Thomas Brumley"/>
    <x v="2"/>
    <s v="United States"/>
    <s v="Riverside"/>
    <x v="1"/>
    <n v="92503"/>
    <x v="1"/>
    <s v="OFF-AR-10002221"/>
    <x v="1"/>
    <x v="6"/>
    <s v="12 Colored Short Pencils"/>
    <n v="7.8000000000000007"/>
    <n v="3"/>
    <n v="0"/>
    <n v="2.1060000000000008"/>
  </r>
  <r>
    <n v="6963"/>
    <x v="3459"/>
    <x v="0"/>
    <x v="87"/>
    <n v="41476"/>
    <s v="Second Class"/>
    <s v="JD-15895"/>
    <s v="Jonathan Doherty"/>
    <x v="1"/>
    <s v="United States"/>
    <s v="Columbia"/>
    <x v="20"/>
    <n v="29203"/>
    <x v="0"/>
    <s v="OFF-EN-10001509"/>
    <x v="1"/>
    <x v="12"/>
    <s v="Poly String Tie Envelopes"/>
    <n v="10.199999999999999"/>
    <n v="5"/>
    <n v="0"/>
    <n v="4.7939999999999996"/>
  </r>
  <r>
    <n v="6964"/>
    <x v="3459"/>
    <x v="0"/>
    <x v="87"/>
    <n v="41476"/>
    <s v="Second Class"/>
    <s v="JD-15895"/>
    <s v="Jonathan Doherty"/>
    <x v="1"/>
    <s v="United States"/>
    <s v="Columbia"/>
    <x v="20"/>
    <n v="29203"/>
    <x v="0"/>
    <s v="OFF-AR-10003338"/>
    <x v="1"/>
    <x v="6"/>
    <s v="Eberhard Faber 3 1/2&quot; Golf Pencils"/>
    <n v="22.32"/>
    <n v="3"/>
    <n v="0"/>
    <n v="5.580000000000001"/>
  </r>
  <r>
    <n v="6965"/>
    <x v="3459"/>
    <x v="0"/>
    <x v="87"/>
    <n v="41476"/>
    <s v="Second Class"/>
    <s v="JD-15895"/>
    <s v="Jonathan Doherty"/>
    <x v="1"/>
    <s v="United States"/>
    <s v="Columbia"/>
    <x v="20"/>
    <n v="29203"/>
    <x v="0"/>
    <s v="OFF-BI-10004728"/>
    <x v="1"/>
    <x v="8"/>
    <s v="Wilson Jones Turn Tabs Binder Tool for Ring Binders"/>
    <n v="24.1"/>
    <n v="5"/>
    <n v="0"/>
    <n v="11.086"/>
  </r>
  <r>
    <n v="6966"/>
    <x v="3459"/>
    <x v="0"/>
    <x v="87"/>
    <n v="41476"/>
    <s v="Second Class"/>
    <s v="JD-15895"/>
    <s v="Jonathan Doherty"/>
    <x v="1"/>
    <s v="United States"/>
    <s v="Columbia"/>
    <x v="20"/>
    <n v="29203"/>
    <x v="0"/>
    <s v="TEC-AC-10000358"/>
    <x v="2"/>
    <x v="11"/>
    <s v="Imation Secure Drive + Hardware Encrypted USB flash drive - 16 GB"/>
    <n v="75.98"/>
    <n v="2"/>
    <n v="0"/>
    <n v="18.235199999999999"/>
  </r>
  <r>
    <n v="6967"/>
    <x v="3459"/>
    <x v="0"/>
    <x v="87"/>
    <n v="41476"/>
    <s v="Second Class"/>
    <s v="JD-15895"/>
    <s v="Jonathan Doherty"/>
    <x v="1"/>
    <s v="United States"/>
    <s v="Columbia"/>
    <x v="20"/>
    <n v="29203"/>
    <x v="0"/>
    <s v="OFF-BI-10002764"/>
    <x v="1"/>
    <x v="8"/>
    <s v="Recycled Pressboard Report Cover with Reinforced Top Hinge"/>
    <n v="6.46"/>
    <n v="2"/>
    <n v="0"/>
    <n v="3.1654"/>
  </r>
  <r>
    <n v="6968"/>
    <x v="3459"/>
    <x v="0"/>
    <x v="87"/>
    <n v="41476"/>
    <s v="Second Class"/>
    <s v="JD-15895"/>
    <s v="Jonathan Doherty"/>
    <x v="1"/>
    <s v="United States"/>
    <s v="Columbia"/>
    <x v="20"/>
    <n v="29203"/>
    <x v="0"/>
    <s v="OFF-PA-10001461"/>
    <x v="1"/>
    <x v="10"/>
    <s v="HP Office Paper (20Lb. and 87 Bright)"/>
    <n v="60.12"/>
    <n v="9"/>
    <n v="0"/>
    <n v="28.857599999999998"/>
  </r>
  <r>
    <n v="6969"/>
    <x v="3460"/>
    <x v="1"/>
    <x v="1140"/>
    <n v="41202"/>
    <s v="Second Class"/>
    <s v="MP-17965"/>
    <s v="Michael Paige"/>
    <x v="1"/>
    <s v="United States"/>
    <s v="New York City"/>
    <x v="15"/>
    <n v="10011"/>
    <x v="3"/>
    <s v="TEC-PH-10004165"/>
    <x v="2"/>
    <x v="7"/>
    <s v="Mitel MiVoice 5330e IP Phone"/>
    <n v="824.97"/>
    <n v="3"/>
    <n v="0"/>
    <n v="214.4922"/>
  </r>
  <r>
    <n v="6970"/>
    <x v="3461"/>
    <x v="0"/>
    <x v="994"/>
    <n v="41287"/>
    <s v="Second Class"/>
    <s v="JB-16000"/>
    <s v="Joy Bell-"/>
    <x v="0"/>
    <s v="United States"/>
    <s v="Longview"/>
    <x v="4"/>
    <n v="98632"/>
    <x v="1"/>
    <s v="FUR-FU-10000010"/>
    <x v="0"/>
    <x v="5"/>
    <s v="DAX Value U-Channel Document Frames, Easel Back"/>
    <n v="24.849999999999998"/>
    <n v="5"/>
    <n v="0"/>
    <n v="7.7034999999999982"/>
  </r>
  <r>
    <n v="6971"/>
    <x v="3462"/>
    <x v="3"/>
    <x v="20"/>
    <n v="41908"/>
    <s v="Standard Class"/>
    <s v="AB-10105"/>
    <s v="Adrian Barton"/>
    <x v="0"/>
    <s v="United States"/>
    <s v="Phoenix"/>
    <x v="16"/>
    <n v="85023"/>
    <x v="1"/>
    <s v="OFF-ST-10000321"/>
    <x v="1"/>
    <x v="4"/>
    <s v="Akro Stacking Bins"/>
    <n v="12.624000000000001"/>
    <n v="2"/>
    <n v="0.2"/>
    <n v="-2.5248000000000022"/>
  </r>
  <r>
    <n v="6972"/>
    <x v="3462"/>
    <x v="3"/>
    <x v="20"/>
    <n v="41908"/>
    <s v="Standard Class"/>
    <s v="AB-10105"/>
    <s v="Adrian Barton"/>
    <x v="0"/>
    <s v="United States"/>
    <s v="Phoenix"/>
    <x v="16"/>
    <n v="85023"/>
    <x v="1"/>
    <s v="TEC-AC-10000109"/>
    <x v="2"/>
    <x v="11"/>
    <s v="Sony Micro Vault Click 16 GB USB 2.0 Flash Drive"/>
    <n v="89.584000000000003"/>
    <n v="2"/>
    <n v="0.2"/>
    <n v="4.4792000000000058"/>
  </r>
  <r>
    <n v="6973"/>
    <x v="3462"/>
    <x v="3"/>
    <x v="20"/>
    <n v="41908"/>
    <s v="Standard Class"/>
    <s v="AB-10105"/>
    <s v="Adrian Barton"/>
    <x v="0"/>
    <s v="United States"/>
    <s v="Phoenix"/>
    <x v="16"/>
    <n v="85023"/>
    <x v="1"/>
    <s v="TEC-PH-10002415"/>
    <x v="2"/>
    <x v="7"/>
    <s v="Polycom VoiceStation 500 Conference phone"/>
    <n v="471.92"/>
    <n v="2"/>
    <n v="0.2"/>
    <n v="29.495000000000019"/>
  </r>
  <r>
    <n v="6974"/>
    <x v="3462"/>
    <x v="3"/>
    <x v="20"/>
    <n v="41908"/>
    <s v="Standard Class"/>
    <s v="AB-10105"/>
    <s v="Adrian Barton"/>
    <x v="0"/>
    <s v="United States"/>
    <s v="Phoenix"/>
    <x v="16"/>
    <n v="85023"/>
    <x v="1"/>
    <s v="OFF-BI-10001460"/>
    <x v="1"/>
    <x v="8"/>
    <s v="Plastic Binding Combs"/>
    <n v="18.180000000000003"/>
    <n v="4"/>
    <n v="0.7"/>
    <n v="-13.938000000000002"/>
  </r>
  <r>
    <n v="6975"/>
    <x v="3463"/>
    <x v="3"/>
    <x v="175"/>
    <n v="41902"/>
    <s v="Standard Class"/>
    <s v="CC-12145"/>
    <s v="Charles Crestani"/>
    <x v="0"/>
    <s v="United States"/>
    <s v="Houston"/>
    <x v="5"/>
    <n v="77095"/>
    <x v="2"/>
    <s v="OFF-AR-10002987"/>
    <x v="1"/>
    <x v="6"/>
    <s v="Prismacolor Color Pencil Set"/>
    <n v="31.744"/>
    <n v="2"/>
    <n v="0.2"/>
    <n v="8.3328000000000024"/>
  </r>
  <r>
    <n v="6976"/>
    <x v="3464"/>
    <x v="1"/>
    <x v="1141"/>
    <n v="41092"/>
    <s v="Standard Class"/>
    <s v="CY-12745"/>
    <s v="Craig Yedwab"/>
    <x v="1"/>
    <s v="United States"/>
    <s v="Gilbert"/>
    <x v="16"/>
    <n v="85234"/>
    <x v="1"/>
    <s v="OFF-LA-10000443"/>
    <x v="1"/>
    <x v="2"/>
    <s v="Avery 501"/>
    <n v="5.9039999999999999"/>
    <n v="2"/>
    <n v="0.2"/>
    <n v="1.9925999999999999"/>
  </r>
  <r>
    <n v="6977"/>
    <x v="3464"/>
    <x v="1"/>
    <x v="1141"/>
    <n v="41092"/>
    <s v="Standard Class"/>
    <s v="CY-12745"/>
    <s v="Craig Yedwab"/>
    <x v="1"/>
    <s v="United States"/>
    <s v="Gilbert"/>
    <x v="16"/>
    <n v="85234"/>
    <x v="1"/>
    <s v="FUR-FU-10004306"/>
    <x v="0"/>
    <x v="5"/>
    <s v="Electrix Halogen Magnifier Lamp"/>
    <n v="621.7600000000001"/>
    <n v="4"/>
    <n v="0.2"/>
    <n v="46.631999999999977"/>
  </r>
  <r>
    <n v="6978"/>
    <x v="3465"/>
    <x v="0"/>
    <x v="881"/>
    <n v="41607"/>
    <s v="First Class"/>
    <s v="EP-13915"/>
    <s v="Emily Phan"/>
    <x v="0"/>
    <s v="United States"/>
    <s v="Jonesboro"/>
    <x v="36"/>
    <n v="72401"/>
    <x v="0"/>
    <s v="TEC-PH-10002564"/>
    <x v="2"/>
    <x v="7"/>
    <s v="OtterBox Defender Series Case - Samsung Galaxy S4"/>
    <n v="59.98"/>
    <n v="2"/>
    <n v="0"/>
    <n v="17.993999999999993"/>
  </r>
  <r>
    <n v="6979"/>
    <x v="3466"/>
    <x v="3"/>
    <x v="920"/>
    <n v="41973"/>
    <s v="Second Class"/>
    <s v="DL-13315"/>
    <s v="Delfina Latchford"/>
    <x v="0"/>
    <s v="United States"/>
    <s v="Atlanta"/>
    <x v="32"/>
    <n v="30318"/>
    <x v="0"/>
    <s v="OFF-PA-10003724"/>
    <x v="1"/>
    <x v="10"/>
    <s v="Wirebound Message Book, 4 per Page"/>
    <n v="48.87"/>
    <n v="9"/>
    <n v="0"/>
    <n v="23.946299999999997"/>
  </r>
  <r>
    <n v="6980"/>
    <x v="3467"/>
    <x v="3"/>
    <x v="424"/>
    <n v="41659"/>
    <s v="Standard Class"/>
    <s v="SO-20335"/>
    <s v="Sean O'Donnell"/>
    <x v="0"/>
    <s v="United States"/>
    <s v="Los Angeles"/>
    <x v="1"/>
    <n v="90036"/>
    <x v="1"/>
    <s v="OFF-PA-10000483"/>
    <x v="1"/>
    <x v="10"/>
    <s v="Xerox 19"/>
    <n v="154.9"/>
    <n v="5"/>
    <n v="0"/>
    <n v="69.704999999999998"/>
  </r>
  <r>
    <n v="6981"/>
    <x v="3468"/>
    <x v="2"/>
    <x v="845"/>
    <n v="40855"/>
    <s v="First Class"/>
    <s v="BP-11095"/>
    <s v="Bart Pistole"/>
    <x v="1"/>
    <s v="United States"/>
    <s v="New York City"/>
    <x v="15"/>
    <n v="10024"/>
    <x v="3"/>
    <s v="OFF-FA-10000611"/>
    <x v="1"/>
    <x v="13"/>
    <s v="Binder Clips by OIC"/>
    <n v="5.92"/>
    <n v="4"/>
    <n v="0"/>
    <n v="2.8415999999999997"/>
  </r>
  <r>
    <n v="6982"/>
    <x v="3468"/>
    <x v="2"/>
    <x v="845"/>
    <n v="40855"/>
    <s v="First Class"/>
    <s v="BP-11095"/>
    <s v="Bart Pistole"/>
    <x v="1"/>
    <s v="United States"/>
    <s v="New York City"/>
    <x v="15"/>
    <n v="10024"/>
    <x v="3"/>
    <s v="OFF-PA-10000246"/>
    <x v="1"/>
    <x v="10"/>
    <s v="Riverleaf Stik-Withit Designer Note Cubes"/>
    <n v="30.18"/>
    <n v="3"/>
    <n v="0"/>
    <n v="13.8828"/>
  </r>
  <r>
    <n v="6983"/>
    <x v="3469"/>
    <x v="0"/>
    <x v="142"/>
    <n v="41523"/>
    <s v="Standard Class"/>
    <s v="JA-15970"/>
    <s v="Joseph Airdo"/>
    <x v="0"/>
    <s v="United States"/>
    <s v="Detroit"/>
    <x v="12"/>
    <n v="48227"/>
    <x v="2"/>
    <s v="OFF-BI-10004728"/>
    <x v="1"/>
    <x v="8"/>
    <s v="Wilson Jones Turn Tabs Binder Tool for Ring Binders"/>
    <n v="24.1"/>
    <n v="5"/>
    <n v="0"/>
    <n v="11.086"/>
  </r>
  <r>
    <n v="6984"/>
    <x v="3469"/>
    <x v="0"/>
    <x v="142"/>
    <n v="41523"/>
    <s v="Standard Class"/>
    <s v="JA-15970"/>
    <s v="Joseph Airdo"/>
    <x v="0"/>
    <s v="United States"/>
    <s v="Detroit"/>
    <x v="12"/>
    <n v="48227"/>
    <x v="2"/>
    <s v="TEC-PH-10002365"/>
    <x v="2"/>
    <x v="7"/>
    <s v="Belkin Grip Candy Sheer Case / Cover for iPhone 5 and 5S"/>
    <n v="8.7799999999999994"/>
    <n v="1"/>
    <n v="0"/>
    <n v="2.2827999999999999"/>
  </r>
  <r>
    <n v="6985"/>
    <x v="3469"/>
    <x v="0"/>
    <x v="142"/>
    <n v="41523"/>
    <s v="Standard Class"/>
    <s v="JA-15970"/>
    <s v="Joseph Airdo"/>
    <x v="0"/>
    <s v="United States"/>
    <s v="Detroit"/>
    <x v="12"/>
    <n v="48227"/>
    <x v="2"/>
    <s v="OFF-AP-10002457"/>
    <x v="1"/>
    <x v="9"/>
    <s v="Eureka The Boss Plus 12-Amp Hard Box Upright Vacuum, Red"/>
    <n v="376.74"/>
    <n v="4"/>
    <n v="0.1"/>
    <n v="71.161999999999978"/>
  </r>
  <r>
    <n v="6986"/>
    <x v="3469"/>
    <x v="0"/>
    <x v="142"/>
    <n v="41523"/>
    <s v="Standard Class"/>
    <s v="JA-15970"/>
    <s v="Joseph Airdo"/>
    <x v="0"/>
    <s v="United States"/>
    <s v="Detroit"/>
    <x v="12"/>
    <n v="48227"/>
    <x v="2"/>
    <s v="OFF-BI-10000320"/>
    <x v="1"/>
    <x v="8"/>
    <s v="GBC Plastic Binding Combs"/>
    <n v="29.52"/>
    <n v="4"/>
    <n v="0"/>
    <n v="14.4648"/>
  </r>
  <r>
    <n v="6987"/>
    <x v="3469"/>
    <x v="0"/>
    <x v="142"/>
    <n v="41523"/>
    <s v="Standard Class"/>
    <s v="JA-15970"/>
    <s v="Joseph Airdo"/>
    <x v="0"/>
    <s v="United States"/>
    <s v="Detroit"/>
    <x v="12"/>
    <n v="48227"/>
    <x v="2"/>
    <s v="OFF-AR-10004999"/>
    <x v="1"/>
    <x v="6"/>
    <s v="Newell 315"/>
    <n v="11.96"/>
    <n v="2"/>
    <n v="0"/>
    <n v="2.99"/>
  </r>
  <r>
    <n v="6988"/>
    <x v="3469"/>
    <x v="0"/>
    <x v="142"/>
    <n v="41523"/>
    <s v="Standard Class"/>
    <s v="JA-15970"/>
    <s v="Joseph Airdo"/>
    <x v="0"/>
    <s v="United States"/>
    <s v="Detroit"/>
    <x v="12"/>
    <n v="48227"/>
    <x v="2"/>
    <s v="OFF-BI-10001116"/>
    <x v="1"/>
    <x v="8"/>
    <s v="Wilson Jones 1&quot; Hanging DublLock Ring Binders"/>
    <n v="26.400000000000002"/>
    <n v="5"/>
    <n v="0"/>
    <n v="12.672000000000001"/>
  </r>
  <r>
    <n v="6989"/>
    <x v="3470"/>
    <x v="3"/>
    <x v="343"/>
    <n v="41960"/>
    <s v="Second Class"/>
    <s v="BB-11545"/>
    <s v="Brenda Bowman"/>
    <x v="1"/>
    <s v="United States"/>
    <s v="Fort Lauderdale"/>
    <x v="2"/>
    <n v="33311"/>
    <x v="0"/>
    <s v="OFF-AP-10002651"/>
    <x v="1"/>
    <x v="9"/>
    <s v="Hoover Upright Vacuum With Dirt Cup"/>
    <n v="1158.1199999999999"/>
    <n v="5"/>
    <n v="0.2"/>
    <n v="130.28849999999983"/>
  </r>
  <r>
    <n v="6990"/>
    <x v="3471"/>
    <x v="3"/>
    <x v="157"/>
    <n v="41987"/>
    <s v="First Class"/>
    <s v="DK-13375"/>
    <s v="Dennis Kane"/>
    <x v="0"/>
    <s v="United States"/>
    <s v="Abilene"/>
    <x v="5"/>
    <n v="79605"/>
    <x v="2"/>
    <s v="OFF-AP-10001634"/>
    <x v="1"/>
    <x v="9"/>
    <s v="Hoover Commercial Lightweight Upright Vacuum"/>
    <n v="1.3919999999999997"/>
    <n v="2"/>
    <n v="0.8"/>
    <n v="-3.7584000000000009"/>
  </r>
  <r>
    <n v="6991"/>
    <x v="3472"/>
    <x v="1"/>
    <x v="627"/>
    <n v="41226"/>
    <s v="Second Class"/>
    <s v="RH-19600"/>
    <s v="Rob Haberlin"/>
    <x v="0"/>
    <s v="United States"/>
    <s v="Hampton"/>
    <x v="17"/>
    <n v="23666"/>
    <x v="0"/>
    <s v="OFF-AP-10003266"/>
    <x v="1"/>
    <x v="9"/>
    <s v="Holmes Replacement Filter for HEPA Air Cleaner, Large Room"/>
    <n v="44.43"/>
    <n v="3"/>
    <n v="0"/>
    <n v="18.660600000000002"/>
  </r>
  <r>
    <n v="6992"/>
    <x v="3472"/>
    <x v="1"/>
    <x v="627"/>
    <n v="41226"/>
    <s v="Second Class"/>
    <s v="RH-19600"/>
    <s v="Rob Haberlin"/>
    <x v="0"/>
    <s v="United States"/>
    <s v="Hampton"/>
    <x v="17"/>
    <n v="23666"/>
    <x v="0"/>
    <s v="TEC-PH-10002890"/>
    <x v="2"/>
    <x v="7"/>
    <s v="AT&amp;T 17929 Lendline Telephone"/>
    <n v="226.20000000000002"/>
    <n v="5"/>
    <n v="0"/>
    <n v="58.811999999999998"/>
  </r>
  <r>
    <n v="6993"/>
    <x v="3472"/>
    <x v="1"/>
    <x v="627"/>
    <n v="41226"/>
    <s v="Second Class"/>
    <s v="RH-19600"/>
    <s v="Rob Haberlin"/>
    <x v="0"/>
    <s v="United States"/>
    <s v="Hampton"/>
    <x v="17"/>
    <n v="23666"/>
    <x v="0"/>
    <s v="FUR-FU-10000308"/>
    <x v="0"/>
    <x v="5"/>
    <s v="Deflect-o Glass Clear Studded Chair Mats"/>
    <n v="186.54"/>
    <n v="3"/>
    <n v="0"/>
    <n v="41.038800000000002"/>
  </r>
  <r>
    <n v="6994"/>
    <x v="3472"/>
    <x v="1"/>
    <x v="627"/>
    <n v="41226"/>
    <s v="Second Class"/>
    <s v="RH-19600"/>
    <s v="Rob Haberlin"/>
    <x v="0"/>
    <s v="United States"/>
    <s v="Hampton"/>
    <x v="17"/>
    <n v="23666"/>
    <x v="0"/>
    <s v="OFF-AR-10000380"/>
    <x v="1"/>
    <x v="6"/>
    <s v="Hunt PowerHouse Electric Pencil Sharpener, Blue"/>
    <n v="265.85999999999996"/>
    <n v="7"/>
    <n v="0"/>
    <n v="79.757999999999967"/>
  </r>
  <r>
    <n v="6995"/>
    <x v="3472"/>
    <x v="1"/>
    <x v="627"/>
    <n v="41226"/>
    <s v="Second Class"/>
    <s v="RH-19600"/>
    <s v="Rob Haberlin"/>
    <x v="0"/>
    <s v="United States"/>
    <s v="Hampton"/>
    <x v="17"/>
    <n v="23666"/>
    <x v="0"/>
    <s v="OFF-AR-10000122"/>
    <x v="1"/>
    <x v="6"/>
    <s v="Newell 314"/>
    <n v="27.9"/>
    <n v="5"/>
    <n v="0"/>
    <n v="6.9749999999999979"/>
  </r>
  <r>
    <n v="6996"/>
    <x v="3473"/>
    <x v="1"/>
    <x v="902"/>
    <n v="41239"/>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n v="41999"/>
    <s v="Second Class"/>
    <s v="JB-15400"/>
    <s v="Jennifer Braxton"/>
    <x v="1"/>
    <s v="United States"/>
    <s v="Rockford"/>
    <x v="10"/>
    <n v="61107"/>
    <x v="2"/>
    <s v="OFF-BI-10004002"/>
    <x v="1"/>
    <x v="8"/>
    <s v="Wilson Jones International Size A4 Ring Binders"/>
    <n v="13.839999999999998"/>
    <n v="4"/>
    <n v="0.8"/>
    <n v="-22.144000000000005"/>
  </r>
  <r>
    <n v="6998"/>
    <x v="3474"/>
    <x v="3"/>
    <x v="331"/>
    <n v="41999"/>
    <s v="Second Class"/>
    <s v="JB-15400"/>
    <s v="Jennifer Braxton"/>
    <x v="1"/>
    <s v="United States"/>
    <s v="Rockford"/>
    <x v="10"/>
    <n v="61107"/>
    <x v="2"/>
    <s v="OFF-PA-10004475"/>
    <x v="1"/>
    <x v="10"/>
    <s v="Xerox 1940"/>
    <n v="175.87200000000001"/>
    <n v="4"/>
    <n v="0.2"/>
    <n v="63.753599999999992"/>
  </r>
  <r>
    <n v="6999"/>
    <x v="3475"/>
    <x v="0"/>
    <x v="1142"/>
    <n v="41540"/>
    <s v="Standard Class"/>
    <s v="BC-11125"/>
    <s v="Becky Castell"/>
    <x v="2"/>
    <s v="United States"/>
    <s v="Laguna Niguel"/>
    <x v="1"/>
    <n v="92677"/>
    <x v="1"/>
    <s v="OFF-PA-10002195"/>
    <x v="1"/>
    <x v="10"/>
    <s v="Xerox 1966"/>
    <n v="12.96"/>
    <n v="2"/>
    <n v="0"/>
    <n v="6.3504000000000005"/>
  </r>
  <r>
    <n v="7000"/>
    <x v="3476"/>
    <x v="3"/>
    <x v="1143"/>
    <n v="41789"/>
    <s v="First Class"/>
    <s v="KC-16675"/>
    <s v="Kimberly Carter"/>
    <x v="1"/>
    <s v="United States"/>
    <s v="Louisville"/>
    <x v="0"/>
    <n v="40214"/>
    <x v="0"/>
    <s v="OFF-AP-10002670"/>
    <x v="1"/>
    <x v="9"/>
    <s v="Belkin 8-Outlet Premiere SurgeMaster II Surge Protectors"/>
    <n v="208.44"/>
    <n v="3"/>
    <n v="0"/>
    <n v="62.531999999999982"/>
  </r>
  <r>
    <n v="7001"/>
    <x v="3476"/>
    <x v="3"/>
    <x v="1143"/>
    <n v="41789"/>
    <s v="First Class"/>
    <s v="KC-16675"/>
    <s v="Kimberly Carter"/>
    <x v="1"/>
    <s v="United States"/>
    <s v="Louisville"/>
    <x v="0"/>
    <n v="40214"/>
    <x v="0"/>
    <s v="OFF-SU-10004498"/>
    <x v="1"/>
    <x v="14"/>
    <s v="Martin-Yale Premier Letter Opener"/>
    <n v="25.76"/>
    <n v="2"/>
    <n v="0"/>
    <n v="0.77280000000000015"/>
  </r>
  <r>
    <n v="7002"/>
    <x v="3477"/>
    <x v="1"/>
    <x v="1110"/>
    <n v="41002"/>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n v="40776"/>
    <s v="Second Class"/>
    <s v="DW-13195"/>
    <s v="David Wiener"/>
    <x v="1"/>
    <s v="United States"/>
    <s v="Los Angeles"/>
    <x v="1"/>
    <n v="90045"/>
    <x v="1"/>
    <s v="FUR-FU-10000723"/>
    <x v="0"/>
    <x v="5"/>
    <s v="Deflect-o EconoMat Studded, No Bevel Mat for Low Pile Carpeting"/>
    <n v="289.24"/>
    <n v="7"/>
    <n v="0"/>
    <n v="26.031600000000012"/>
  </r>
  <r>
    <n v="7004"/>
    <x v="3478"/>
    <x v="2"/>
    <x v="710"/>
    <n v="40776"/>
    <s v="Second Class"/>
    <s v="DW-13195"/>
    <s v="David Wiener"/>
    <x v="1"/>
    <s v="United States"/>
    <s v="Los Angeles"/>
    <x v="1"/>
    <n v="90045"/>
    <x v="1"/>
    <s v="OFF-BI-10000632"/>
    <x v="1"/>
    <x v="8"/>
    <s v="Satellite Sectional Post Binders"/>
    <n v="69.456000000000003"/>
    <n v="2"/>
    <n v="0.2"/>
    <n v="22.573199999999996"/>
  </r>
  <r>
    <n v="7005"/>
    <x v="3479"/>
    <x v="2"/>
    <x v="851"/>
    <n v="40905"/>
    <s v="Standard Class"/>
    <s v="ME-18010"/>
    <s v="Michelle Ellison"/>
    <x v="1"/>
    <s v="United States"/>
    <s v="Port Arthur"/>
    <x v="5"/>
    <n v="77642"/>
    <x v="2"/>
    <s v="OFF-PA-10000223"/>
    <x v="1"/>
    <x v="10"/>
    <s v="Xerox 2000"/>
    <n v="5.1840000000000011"/>
    <n v="1"/>
    <n v="0.2"/>
    <n v="1.8144"/>
  </r>
  <r>
    <n v="7006"/>
    <x v="3480"/>
    <x v="1"/>
    <x v="549"/>
    <n v="41218"/>
    <s v="Standard Class"/>
    <s v="JF-15490"/>
    <s v="Jeremy Farry"/>
    <x v="0"/>
    <s v="United States"/>
    <s v="New York City"/>
    <x v="15"/>
    <n v="10009"/>
    <x v="3"/>
    <s v="FUR-CH-10001545"/>
    <x v="0"/>
    <x v="1"/>
    <s v="Hon Comfortask Task/Swivel Chairs"/>
    <n v="205.16400000000002"/>
    <n v="2"/>
    <n v="0.1"/>
    <n v="13.677600000000002"/>
  </r>
  <r>
    <n v="7007"/>
    <x v="3481"/>
    <x v="2"/>
    <x v="534"/>
    <n v="40898"/>
    <s v="Standard Class"/>
    <s v="SP-20860"/>
    <s v="Sung Pak"/>
    <x v="1"/>
    <s v="United States"/>
    <s v="Chicago"/>
    <x v="10"/>
    <n v="60623"/>
    <x v="2"/>
    <s v="FUR-FU-10001546"/>
    <x v="0"/>
    <x v="5"/>
    <s v="Dana Swing-Arm Lamps"/>
    <n v="8.5440000000000005"/>
    <n v="2"/>
    <n v="0.6"/>
    <n v="-7.4759999999999991"/>
  </r>
  <r>
    <n v="7008"/>
    <x v="3482"/>
    <x v="1"/>
    <x v="291"/>
    <n v="41146"/>
    <s v="Standard Class"/>
    <s v="KN-16390"/>
    <s v="Katherine Nockton"/>
    <x v="1"/>
    <s v="United States"/>
    <s v="Springfield"/>
    <x v="24"/>
    <n v="45503"/>
    <x v="3"/>
    <s v="OFF-BI-10001098"/>
    <x v="1"/>
    <x v="8"/>
    <s v="Acco D-Ring Binder w/DublLock"/>
    <n v="12.828000000000001"/>
    <n v="2"/>
    <n v="0.7"/>
    <n v="-8.9795999999999978"/>
  </r>
  <r>
    <n v="7009"/>
    <x v="3482"/>
    <x v="1"/>
    <x v="291"/>
    <n v="41146"/>
    <s v="Standard Class"/>
    <s v="KN-16390"/>
    <s v="Katherine Nockton"/>
    <x v="1"/>
    <s v="United States"/>
    <s v="Springfield"/>
    <x v="24"/>
    <n v="45503"/>
    <x v="3"/>
    <s v="FUR-CH-10003379"/>
    <x v="0"/>
    <x v="1"/>
    <s v="Global Commerce Series High-Back Swivel/Tilt Chairs"/>
    <n v="598.45799999999997"/>
    <n v="3"/>
    <n v="0.3"/>
    <n v="-42.746999999999957"/>
  </r>
  <r>
    <n v="7010"/>
    <x v="3482"/>
    <x v="1"/>
    <x v="291"/>
    <n v="41146"/>
    <s v="Standard Class"/>
    <s v="KN-16390"/>
    <s v="Katherine Nockton"/>
    <x v="1"/>
    <s v="United States"/>
    <s v="Springfield"/>
    <x v="24"/>
    <n v="45503"/>
    <x v="3"/>
    <s v="FUR-FU-10000193"/>
    <x v="0"/>
    <x v="5"/>
    <s v="Tenex Chairmats For Use with Hard Floors"/>
    <n v="25.983999999999998"/>
    <n v="1"/>
    <n v="0.2"/>
    <n v="-3.8976000000000015"/>
  </r>
  <r>
    <n v="7011"/>
    <x v="3483"/>
    <x v="2"/>
    <x v="235"/>
    <n v="40690"/>
    <s v="Standard Class"/>
    <s v="GT-14710"/>
    <s v="Greg Tran"/>
    <x v="0"/>
    <s v="United States"/>
    <s v="New York City"/>
    <x v="15"/>
    <n v="10035"/>
    <x v="3"/>
    <s v="OFF-BI-10000829"/>
    <x v="1"/>
    <x v="8"/>
    <s v="Avery Non-Stick Binders"/>
    <n v="17.96"/>
    <n v="5"/>
    <n v="0.2"/>
    <n v="5.8369999999999997"/>
  </r>
  <r>
    <n v="7012"/>
    <x v="3483"/>
    <x v="2"/>
    <x v="235"/>
    <n v="40690"/>
    <s v="Standard Class"/>
    <s v="GT-14710"/>
    <s v="Greg Tran"/>
    <x v="0"/>
    <s v="United States"/>
    <s v="New York City"/>
    <x v="15"/>
    <n v="10035"/>
    <x v="3"/>
    <s v="OFF-SU-10003002"/>
    <x v="1"/>
    <x v="14"/>
    <s v="Letter Slitter"/>
    <n v="5.04"/>
    <n v="2"/>
    <n v="0"/>
    <n v="0.15120000000000022"/>
  </r>
  <r>
    <n v="7013"/>
    <x v="3483"/>
    <x v="2"/>
    <x v="235"/>
    <n v="40690"/>
    <s v="Standard Class"/>
    <s v="GT-14710"/>
    <s v="Greg Tran"/>
    <x v="0"/>
    <s v="United States"/>
    <s v="New York City"/>
    <x v="15"/>
    <n v="10035"/>
    <x v="3"/>
    <s v="OFF-AP-10002118"/>
    <x v="1"/>
    <x v="9"/>
    <s v="1.7 Cubic Foot Compact &quot;Cube&quot; Office Refrigerators"/>
    <n v="208.16"/>
    <n v="1"/>
    <n v="0"/>
    <n v="56.20320000000001"/>
  </r>
  <r>
    <n v="7014"/>
    <x v="3484"/>
    <x v="3"/>
    <x v="34"/>
    <n v="41985"/>
    <s v="Second Class"/>
    <s v="DB-12910"/>
    <s v="Daniel Byrd"/>
    <x v="2"/>
    <s v="United States"/>
    <s v="Salinas"/>
    <x v="1"/>
    <n v="93905"/>
    <x v="1"/>
    <s v="FUR-BO-10001519"/>
    <x v="0"/>
    <x v="0"/>
    <s v="O'Sullivan 3-Shelf Heavy-Duty Bookcases"/>
    <n v="148.25700000000001"/>
    <n v="3"/>
    <n v="0.15"/>
    <n v="15.697800000000004"/>
  </r>
  <r>
    <n v="7015"/>
    <x v="3485"/>
    <x v="2"/>
    <x v="518"/>
    <n v="40615"/>
    <s v="Second Class"/>
    <s v="FM-14215"/>
    <s v="Filia McAdams"/>
    <x v="1"/>
    <s v="United States"/>
    <s v="Richmond"/>
    <x v="0"/>
    <n v="40475"/>
    <x v="0"/>
    <s v="OFF-AP-10002578"/>
    <x v="1"/>
    <x v="9"/>
    <s v="Fellowes Premier Superior Surge Suppressor, 10-Outlet, With Phone and Remote"/>
    <n v="146.76"/>
    <n v="3"/>
    <n v="0"/>
    <n v="38.157600000000002"/>
  </r>
  <r>
    <n v="7016"/>
    <x v="3485"/>
    <x v="2"/>
    <x v="518"/>
    <n v="40615"/>
    <s v="Second Class"/>
    <s v="FM-14215"/>
    <s v="Filia McAdams"/>
    <x v="1"/>
    <s v="United States"/>
    <s v="Richmond"/>
    <x v="0"/>
    <n v="40475"/>
    <x v="0"/>
    <s v="TEC-AC-10000710"/>
    <x v="2"/>
    <x v="11"/>
    <s v="Maxell DVD-RAM Discs"/>
    <n v="32.96"/>
    <n v="2"/>
    <n v="0"/>
    <n v="14.172800000000002"/>
  </r>
  <r>
    <n v="7017"/>
    <x v="3485"/>
    <x v="2"/>
    <x v="518"/>
    <n v="40615"/>
    <s v="Second Class"/>
    <s v="FM-14215"/>
    <s v="Filia McAdams"/>
    <x v="1"/>
    <s v="United States"/>
    <s v="Richmond"/>
    <x v="0"/>
    <n v="40475"/>
    <x v="0"/>
    <s v="TEC-PH-10000984"/>
    <x v="2"/>
    <x v="7"/>
    <s v="Panasonic KX-TG9471B"/>
    <n v="587.97"/>
    <n v="3"/>
    <n v="0"/>
    <n v="164.63160000000005"/>
  </r>
  <r>
    <n v="7018"/>
    <x v="3485"/>
    <x v="2"/>
    <x v="518"/>
    <n v="40615"/>
    <s v="Second Class"/>
    <s v="FM-14215"/>
    <s v="Filia McAdams"/>
    <x v="1"/>
    <s v="United States"/>
    <s v="Richmond"/>
    <x v="0"/>
    <n v="40475"/>
    <x v="0"/>
    <s v="OFF-PA-10000213"/>
    <x v="1"/>
    <x v="10"/>
    <s v="Xerox 198"/>
    <n v="14.940000000000001"/>
    <n v="3"/>
    <n v="0"/>
    <n v="7.0218000000000007"/>
  </r>
  <r>
    <n v="7019"/>
    <x v="3486"/>
    <x v="0"/>
    <x v="661"/>
    <n v="41453"/>
    <s v="Second Class"/>
    <s v="SM-20005"/>
    <s v="Sally Matthias"/>
    <x v="0"/>
    <s v="United States"/>
    <s v="New York City"/>
    <x v="15"/>
    <n v="10035"/>
    <x v="3"/>
    <s v="OFF-LA-10003720"/>
    <x v="1"/>
    <x v="2"/>
    <s v="Avery 487"/>
    <n v="25.83"/>
    <n v="7"/>
    <n v="0"/>
    <n v="12.1401"/>
  </r>
  <r>
    <n v="7020"/>
    <x v="3487"/>
    <x v="2"/>
    <x v="709"/>
    <n v="40782"/>
    <s v="Standard Class"/>
    <s v="AP-10915"/>
    <s v="Arthur Prichep"/>
    <x v="0"/>
    <s v="United States"/>
    <s v="Denver"/>
    <x v="22"/>
    <n v="80219"/>
    <x v="1"/>
    <s v="OFF-PA-10001837"/>
    <x v="1"/>
    <x v="10"/>
    <s v="Xerox 1976"/>
    <n v="15.552000000000003"/>
    <n v="3"/>
    <n v="0.2"/>
    <n v="5.4432"/>
  </r>
  <r>
    <n v="7021"/>
    <x v="3487"/>
    <x v="2"/>
    <x v="709"/>
    <n v="40782"/>
    <s v="Standard Class"/>
    <s v="AP-10915"/>
    <s v="Arthur Prichep"/>
    <x v="0"/>
    <s v="United States"/>
    <s v="Denver"/>
    <x v="22"/>
    <n v="80219"/>
    <x v="1"/>
    <s v="OFF-SU-10004661"/>
    <x v="1"/>
    <x v="14"/>
    <s v="Acme Titanium Bonded Scissors"/>
    <n v="6.8000000000000007"/>
    <n v="1"/>
    <n v="0.2"/>
    <n v="0.50999999999999979"/>
  </r>
  <r>
    <n v="7022"/>
    <x v="3487"/>
    <x v="2"/>
    <x v="709"/>
    <n v="40782"/>
    <s v="Standard Class"/>
    <s v="AP-10915"/>
    <s v="Arthur Prichep"/>
    <x v="0"/>
    <s v="United States"/>
    <s v="Denver"/>
    <x v="22"/>
    <n v="80219"/>
    <x v="1"/>
    <s v="FUR-FU-10003274"/>
    <x v="0"/>
    <x v="5"/>
    <s v="Regeneration Desk Collection"/>
    <n v="4.2240000000000002"/>
    <n v="3"/>
    <n v="0.2"/>
    <n v="1.2672000000000003"/>
  </r>
  <r>
    <n v="7023"/>
    <x v="3487"/>
    <x v="2"/>
    <x v="709"/>
    <n v="40782"/>
    <s v="Standard Class"/>
    <s v="AP-10915"/>
    <s v="Arthur Prichep"/>
    <x v="0"/>
    <s v="United States"/>
    <s v="Denver"/>
    <x v="22"/>
    <n v="80219"/>
    <x v="1"/>
    <s v="TEC-PH-10000149"/>
    <x v="2"/>
    <x v="7"/>
    <s v="Cisco SPA525G2 IP Phone - Wireless"/>
    <n v="143.64000000000001"/>
    <n v="9"/>
    <n v="0.2"/>
    <n v="10.772999999999989"/>
  </r>
  <r>
    <n v="7024"/>
    <x v="3487"/>
    <x v="2"/>
    <x v="709"/>
    <n v="40782"/>
    <s v="Standard Class"/>
    <s v="AP-10915"/>
    <s v="Arthur Prichep"/>
    <x v="0"/>
    <s v="United States"/>
    <s v="Denver"/>
    <x v="22"/>
    <n v="80219"/>
    <x v="1"/>
    <s v="OFF-PA-10000019"/>
    <x v="1"/>
    <x v="10"/>
    <s v="Xerox 1931"/>
    <n v="31.104000000000006"/>
    <n v="6"/>
    <n v="0.2"/>
    <n v="10.8864"/>
  </r>
  <r>
    <n v="7025"/>
    <x v="3487"/>
    <x v="2"/>
    <x v="709"/>
    <n v="40782"/>
    <s v="Standard Class"/>
    <s v="AP-10915"/>
    <s v="Arthur Prichep"/>
    <x v="0"/>
    <s v="United States"/>
    <s v="Denver"/>
    <x v="22"/>
    <n v="80219"/>
    <x v="1"/>
    <s v="OFF-PA-10001125"/>
    <x v="1"/>
    <x v="10"/>
    <s v="Xerox 1988"/>
    <n v="223.05600000000001"/>
    <n v="9"/>
    <n v="0.2"/>
    <n v="69.704999999999984"/>
  </r>
  <r>
    <n v="7026"/>
    <x v="3488"/>
    <x v="3"/>
    <x v="695"/>
    <n v="41683"/>
    <s v="Standard Class"/>
    <s v="SP-20545"/>
    <s v="Sibella Parks"/>
    <x v="1"/>
    <s v="United States"/>
    <s v="New York City"/>
    <x v="15"/>
    <n v="10024"/>
    <x v="3"/>
    <s v="TEC-PH-10002538"/>
    <x v="2"/>
    <x v="7"/>
    <s v="Grandstream GXP1160 VoIP phone"/>
    <n v="227.45999999999998"/>
    <n v="6"/>
    <n v="0"/>
    <n v="65.963399999999979"/>
  </r>
  <r>
    <n v="7027"/>
    <x v="3488"/>
    <x v="3"/>
    <x v="695"/>
    <n v="41683"/>
    <s v="Standard Class"/>
    <s v="SP-20545"/>
    <s v="Sibella Parks"/>
    <x v="1"/>
    <s v="United States"/>
    <s v="New York City"/>
    <x v="15"/>
    <n v="10024"/>
    <x v="3"/>
    <s v="OFF-BI-10000279"/>
    <x v="1"/>
    <x v="8"/>
    <s v="Acco Recycled 2&quot; Capacity Laser Printer Hanging Data Binders"/>
    <n v="46.24"/>
    <n v="4"/>
    <n v="0.2"/>
    <n v="15.605999999999996"/>
  </r>
  <r>
    <n v="7028"/>
    <x v="3489"/>
    <x v="3"/>
    <x v="926"/>
    <n v="41676"/>
    <s v="Standard Class"/>
    <s v="RD-19585"/>
    <s v="Rob Dowd"/>
    <x v="0"/>
    <s v="United States"/>
    <s v="New York City"/>
    <x v="15"/>
    <n v="10011"/>
    <x v="3"/>
    <s v="OFF-LA-10001045"/>
    <x v="1"/>
    <x v="2"/>
    <s v="Permanent Self-Adhesive File Folder Labels for Typewriters by Universal"/>
    <n v="5.22"/>
    <n v="2"/>
    <n v="0"/>
    <n v="2.4011999999999998"/>
  </r>
  <r>
    <n v="7029"/>
    <x v="3490"/>
    <x v="0"/>
    <x v="887"/>
    <n v="41632"/>
    <s v="Second Class"/>
    <s v="MC-17575"/>
    <s v="Matt Collins"/>
    <x v="0"/>
    <s v="United States"/>
    <s v="Fremont"/>
    <x v="8"/>
    <n v="68025"/>
    <x v="2"/>
    <s v="OFF-PA-10003673"/>
    <x v="1"/>
    <x v="10"/>
    <s v="Strathmore Photo Mount Cards"/>
    <n v="33.9"/>
    <n v="5"/>
    <n v="0"/>
    <n v="15.593999999999999"/>
  </r>
  <r>
    <n v="7030"/>
    <x v="3491"/>
    <x v="0"/>
    <x v="583"/>
    <n v="41595"/>
    <s v="Standard Class"/>
    <s v="EB-13750"/>
    <s v="Edward Becker"/>
    <x v="1"/>
    <s v="United States"/>
    <s v="New York City"/>
    <x v="15"/>
    <n v="10011"/>
    <x v="3"/>
    <s v="OFF-ST-10002562"/>
    <x v="1"/>
    <x v="4"/>
    <s v="Staples"/>
    <n v="28.14"/>
    <n v="3"/>
    <n v="0"/>
    <n v="7.8792000000000009"/>
  </r>
  <r>
    <n v="7031"/>
    <x v="3491"/>
    <x v="0"/>
    <x v="583"/>
    <n v="41595"/>
    <s v="Standard Class"/>
    <s v="EB-13750"/>
    <s v="Edward Becker"/>
    <x v="1"/>
    <s v="United States"/>
    <s v="New York City"/>
    <x v="15"/>
    <n v="10011"/>
    <x v="3"/>
    <s v="TEC-AC-10002305"/>
    <x v="2"/>
    <x v="11"/>
    <s v="KeyTronic E03601U1 - Keyboard - Beige"/>
    <n v="36"/>
    <n v="2"/>
    <n v="0"/>
    <n v="6.4799999999999969"/>
  </r>
  <r>
    <n v="7032"/>
    <x v="3491"/>
    <x v="0"/>
    <x v="583"/>
    <n v="41595"/>
    <s v="Standard Class"/>
    <s v="EB-13750"/>
    <s v="Edward Becker"/>
    <x v="1"/>
    <s v="United States"/>
    <s v="New York City"/>
    <x v="15"/>
    <n v="10011"/>
    <x v="3"/>
    <s v="OFF-AR-10003373"/>
    <x v="1"/>
    <x v="6"/>
    <s v="Boston School Pro Electric Pencil Sharpener, 1670"/>
    <n v="92.94"/>
    <n v="3"/>
    <n v="0"/>
    <n v="25.093799999999998"/>
  </r>
  <r>
    <n v="7033"/>
    <x v="3491"/>
    <x v="0"/>
    <x v="583"/>
    <n v="41595"/>
    <s v="Standard Class"/>
    <s v="EB-13750"/>
    <s v="Edward Becker"/>
    <x v="1"/>
    <s v="United States"/>
    <s v="New York City"/>
    <x v="15"/>
    <n v="10011"/>
    <x v="3"/>
    <s v="FUR-CH-10003774"/>
    <x v="0"/>
    <x v="1"/>
    <s v="Global Wood Trimmed Manager's Task Chair, Khaki"/>
    <n v="245.64600000000002"/>
    <n v="3"/>
    <n v="0.1"/>
    <n v="8.1881999999999877"/>
  </r>
  <r>
    <n v="7034"/>
    <x v="3491"/>
    <x v="0"/>
    <x v="583"/>
    <n v="41595"/>
    <s v="Standard Class"/>
    <s v="EB-13750"/>
    <s v="Edward Becker"/>
    <x v="1"/>
    <s v="United States"/>
    <s v="New York City"/>
    <x v="15"/>
    <n v="10011"/>
    <x v="3"/>
    <s v="OFF-BI-10001510"/>
    <x v="1"/>
    <x v="8"/>
    <s v="Deluxe Heavy-Duty Vinyl Round Ring Binder"/>
    <n v="55.00800000000001"/>
    <n v="3"/>
    <n v="0.2"/>
    <n v="17.189999999999998"/>
  </r>
  <r>
    <n v="7035"/>
    <x v="3491"/>
    <x v="0"/>
    <x v="583"/>
    <n v="41595"/>
    <s v="Standard Class"/>
    <s v="EB-13750"/>
    <s v="Edward Becker"/>
    <x v="1"/>
    <s v="United States"/>
    <s v="New York City"/>
    <x v="15"/>
    <n v="10011"/>
    <x v="3"/>
    <s v="OFF-BI-10004236"/>
    <x v="1"/>
    <x v="8"/>
    <s v="XtraLife ClearVue Slant-D Ring Binder, White, 3&quot;"/>
    <n v="35.231999999999999"/>
    <n v="3"/>
    <n v="0.2"/>
    <n v="11.450399999999998"/>
  </r>
  <r>
    <n v="7036"/>
    <x v="3492"/>
    <x v="3"/>
    <x v="45"/>
    <n v="41957"/>
    <s v="Standard Class"/>
    <s v="JE-15610"/>
    <s v="Jim Epp"/>
    <x v="1"/>
    <s v="United States"/>
    <s v="San Diego"/>
    <x v="1"/>
    <n v="92105"/>
    <x v="1"/>
    <s v="FUR-CH-10004675"/>
    <x v="0"/>
    <x v="1"/>
    <s v="Lifetime Advantage Folding Chairs, 4/Carton"/>
    <n v="523.39200000000005"/>
    <n v="3"/>
    <n v="0.2"/>
    <n v="52.339199999999977"/>
  </r>
  <r>
    <n v="7037"/>
    <x v="3493"/>
    <x v="2"/>
    <x v="1073"/>
    <n v="40667"/>
    <s v="Second Class"/>
    <s v="CS-11860"/>
    <s v="Cari Schnelling"/>
    <x v="0"/>
    <s v="United States"/>
    <s v="Lakeland"/>
    <x v="2"/>
    <n v="33801"/>
    <x v="0"/>
    <s v="TEC-CO-10004202"/>
    <x v="2"/>
    <x v="16"/>
    <s v="Brother DCP1000 Digital 3 in 1 Multifunction Machine"/>
    <n v="479.98400000000004"/>
    <n v="2"/>
    <n v="0.2"/>
    <n v="89.996999999999986"/>
  </r>
  <r>
    <n v="7038"/>
    <x v="3494"/>
    <x v="3"/>
    <x v="585"/>
    <n v="41910"/>
    <s v="Standard Class"/>
    <s v="PB-19105"/>
    <s v="Peter Bühler"/>
    <x v="0"/>
    <s v="United States"/>
    <s v="Smyrna"/>
    <x v="32"/>
    <n v="30080"/>
    <x v="0"/>
    <s v="OFF-PA-10004255"/>
    <x v="1"/>
    <x v="10"/>
    <s v="Xerox 219"/>
    <n v="12.96"/>
    <n v="2"/>
    <n v="0"/>
    <n v="6.2208000000000006"/>
  </r>
  <r>
    <n v="7039"/>
    <x v="3494"/>
    <x v="3"/>
    <x v="585"/>
    <n v="41910"/>
    <s v="Standard Class"/>
    <s v="PB-19105"/>
    <s v="Peter Bühler"/>
    <x v="0"/>
    <s v="United States"/>
    <s v="Smyrna"/>
    <x v="32"/>
    <n v="30080"/>
    <x v="0"/>
    <s v="OFF-AR-10003896"/>
    <x v="1"/>
    <x v="6"/>
    <s v="Stride Job 150 Highlighters, Chisel Tip, Assorted Colors"/>
    <n v="17.940000000000001"/>
    <n v="3"/>
    <n v="0"/>
    <n v="6.4584000000000001"/>
  </r>
  <r>
    <n v="7040"/>
    <x v="3495"/>
    <x v="3"/>
    <x v="94"/>
    <n v="41997"/>
    <s v="Standard Class"/>
    <s v="AT-10735"/>
    <s v="Annie Thurman"/>
    <x v="0"/>
    <s v="United States"/>
    <s v="New York City"/>
    <x v="15"/>
    <n v="10009"/>
    <x v="3"/>
    <s v="OFF-ST-10002276"/>
    <x v="1"/>
    <x v="4"/>
    <s v="Safco Steel Mobile File Cart"/>
    <n v="166.72"/>
    <n v="2"/>
    <n v="0"/>
    <n v="41.680000000000007"/>
  </r>
  <r>
    <n v="7041"/>
    <x v="3495"/>
    <x v="3"/>
    <x v="94"/>
    <n v="41997"/>
    <s v="Standard Class"/>
    <s v="AT-10735"/>
    <s v="Annie Thurman"/>
    <x v="0"/>
    <s v="United States"/>
    <s v="New York City"/>
    <x v="15"/>
    <n v="10009"/>
    <x v="3"/>
    <s v="OFF-BI-10001617"/>
    <x v="1"/>
    <x v="8"/>
    <s v="GBC Wire Binding Combs"/>
    <n v="24.816000000000003"/>
    <n v="3"/>
    <n v="0.2"/>
    <n v="8.3753999999999991"/>
  </r>
  <r>
    <n v="7042"/>
    <x v="3495"/>
    <x v="3"/>
    <x v="94"/>
    <n v="41997"/>
    <s v="Standard Class"/>
    <s v="AT-10735"/>
    <s v="Annie Thurman"/>
    <x v="0"/>
    <s v="United States"/>
    <s v="New York City"/>
    <x v="15"/>
    <n v="10009"/>
    <x v="3"/>
    <s v="FUR-FU-10000308"/>
    <x v="0"/>
    <x v="5"/>
    <s v="Deflect-o Glass Clear Studded Chair Mats"/>
    <n v="124.36"/>
    <n v="2"/>
    <n v="0"/>
    <n v="27.359200000000001"/>
  </r>
  <r>
    <n v="7043"/>
    <x v="3496"/>
    <x v="3"/>
    <x v="930"/>
    <n v="41844"/>
    <s v="Standard Class"/>
    <s v="SV-20365"/>
    <s v="Seth Vernon"/>
    <x v="0"/>
    <s v="United States"/>
    <s v="Philadelphia"/>
    <x v="9"/>
    <n v="19134"/>
    <x v="3"/>
    <s v="TEC-CO-10001943"/>
    <x v="2"/>
    <x v="16"/>
    <s v="Canon PC-428 Personal Copier"/>
    <n v="599.97"/>
    <n v="5"/>
    <n v="0.4"/>
    <n v="69.996499999999969"/>
  </r>
  <r>
    <n v="7044"/>
    <x v="3496"/>
    <x v="3"/>
    <x v="930"/>
    <n v="41844"/>
    <s v="Standard Class"/>
    <s v="SV-20365"/>
    <s v="Seth Vernon"/>
    <x v="0"/>
    <s v="United States"/>
    <s v="Philadelphia"/>
    <x v="9"/>
    <n v="19134"/>
    <x v="3"/>
    <s v="FUR-CH-10002647"/>
    <x v="0"/>
    <x v="1"/>
    <s v="Situations Contoured Folding Chairs, 4/Set"/>
    <n v="198.744"/>
    <n v="4"/>
    <n v="0.3"/>
    <n v="-14.195999999999984"/>
  </r>
  <r>
    <n v="7045"/>
    <x v="3496"/>
    <x v="3"/>
    <x v="930"/>
    <n v="41844"/>
    <s v="Standard Class"/>
    <s v="SV-20365"/>
    <s v="Seth Vernon"/>
    <x v="0"/>
    <s v="United States"/>
    <s v="Philadelphia"/>
    <x v="9"/>
    <n v="19134"/>
    <x v="3"/>
    <s v="OFF-SU-10004768"/>
    <x v="1"/>
    <x v="14"/>
    <s v="Acme Kleencut Forged Steel Scissors"/>
    <n v="9.1840000000000011"/>
    <n v="2"/>
    <n v="0.2"/>
    <n v="1.1479999999999988"/>
  </r>
  <r>
    <n v="7046"/>
    <x v="3497"/>
    <x v="0"/>
    <x v="54"/>
    <n v="41588"/>
    <s v="Standard Class"/>
    <s v="PJ-18835"/>
    <s v="Patrick Jones"/>
    <x v="1"/>
    <s v="United States"/>
    <s v="Dallas"/>
    <x v="5"/>
    <n v="75217"/>
    <x v="2"/>
    <s v="OFF-PA-10002160"/>
    <x v="1"/>
    <x v="10"/>
    <s v="Xerox 1978"/>
    <n v="9.2480000000000011"/>
    <n v="2"/>
    <n v="0.2"/>
    <n v="3.3524000000000003"/>
  </r>
  <r>
    <n v="7047"/>
    <x v="3498"/>
    <x v="2"/>
    <x v="918"/>
    <n v="40645"/>
    <s v="Standard Class"/>
    <s v="NM-18445"/>
    <s v="Nathan Mautz"/>
    <x v="2"/>
    <s v="United States"/>
    <s v="Concord"/>
    <x v="1"/>
    <n v="94521"/>
    <x v="1"/>
    <s v="FUR-TA-10003748"/>
    <x v="0"/>
    <x v="3"/>
    <s v="Bevis 36 x 72 Conference Tables"/>
    <n v="99.591999999999999"/>
    <n v="1"/>
    <n v="0.2"/>
    <n v="2.4897999999999989"/>
  </r>
  <r>
    <n v="7048"/>
    <x v="3498"/>
    <x v="2"/>
    <x v="918"/>
    <n v="40645"/>
    <s v="Standard Class"/>
    <s v="NM-18445"/>
    <s v="Nathan Mautz"/>
    <x v="2"/>
    <s v="United States"/>
    <s v="Concord"/>
    <x v="1"/>
    <n v="94521"/>
    <x v="1"/>
    <s v="TEC-AC-10001908"/>
    <x v="2"/>
    <x v="11"/>
    <s v="Logitech Wireless Headset h800"/>
    <n v="399.96"/>
    <n v="4"/>
    <n v="0"/>
    <n v="139.98599999999999"/>
  </r>
  <r>
    <n v="7049"/>
    <x v="3499"/>
    <x v="0"/>
    <x v="1041"/>
    <n v="41503"/>
    <s v="First Class"/>
    <s v="TR-21325"/>
    <s v="Toby Ritter"/>
    <x v="0"/>
    <s v="United States"/>
    <s v="Nashville"/>
    <x v="18"/>
    <n v="37211"/>
    <x v="0"/>
    <s v="OFF-PA-10000552"/>
    <x v="1"/>
    <x v="10"/>
    <s v="Xerox 200"/>
    <n v="15.552000000000003"/>
    <n v="3"/>
    <n v="0.2"/>
    <n v="5.4432"/>
  </r>
  <r>
    <n v="7050"/>
    <x v="3500"/>
    <x v="2"/>
    <x v="794"/>
    <n v="40816"/>
    <s v="Standard Class"/>
    <s v="BF-11005"/>
    <s v="Barry Franz"/>
    <x v="2"/>
    <s v="United States"/>
    <s v="Aurora"/>
    <x v="22"/>
    <n v="80013"/>
    <x v="1"/>
    <s v="OFF-AR-10003179"/>
    <x v="1"/>
    <x v="6"/>
    <s v="Dixon Ticonderoga Core-Lock Colored Pencils"/>
    <n v="14.576000000000001"/>
    <n v="2"/>
    <n v="0.2"/>
    <n v="2.3685999999999989"/>
  </r>
  <r>
    <n v="7051"/>
    <x v="3501"/>
    <x v="0"/>
    <x v="25"/>
    <n v="41620"/>
    <s v="Same Day"/>
    <s v="WB-21850"/>
    <s v="William Brown"/>
    <x v="0"/>
    <s v="United States"/>
    <s v="Anaheim"/>
    <x v="1"/>
    <n v="92804"/>
    <x v="1"/>
    <s v="OFF-BI-10004593"/>
    <x v="1"/>
    <x v="8"/>
    <s v="Ibico Laser Imprintable Binding System Covers"/>
    <n v="209.60000000000002"/>
    <n v="5"/>
    <n v="0.2"/>
    <n v="68.11999999999999"/>
  </r>
  <r>
    <n v="7052"/>
    <x v="3501"/>
    <x v="0"/>
    <x v="25"/>
    <n v="41620"/>
    <s v="Same Day"/>
    <s v="WB-21850"/>
    <s v="William Brown"/>
    <x v="0"/>
    <s v="United States"/>
    <s v="Anaheim"/>
    <x v="1"/>
    <n v="92804"/>
    <x v="1"/>
    <s v="OFF-AR-10000914"/>
    <x v="1"/>
    <x v="6"/>
    <s v="Boston 16765 Mini Stand Up Battery Pencil Sharpener"/>
    <n v="23.32"/>
    <n v="2"/>
    <n v="0"/>
    <n v="6.0632000000000019"/>
  </r>
  <r>
    <n v="7053"/>
    <x v="3501"/>
    <x v="0"/>
    <x v="25"/>
    <n v="41620"/>
    <s v="Same Day"/>
    <s v="WB-21850"/>
    <s v="William Brown"/>
    <x v="0"/>
    <s v="United States"/>
    <s v="Anaheim"/>
    <x v="1"/>
    <n v="92804"/>
    <x v="1"/>
    <s v="OFF-PA-10000241"/>
    <x v="1"/>
    <x v="10"/>
    <s v="IBM Multi-Purpose Copy Paper, 8 1/2 x 11&quot;, Case"/>
    <n v="30.98"/>
    <n v="1"/>
    <n v="0"/>
    <n v="13.940999999999999"/>
  </r>
  <r>
    <n v="7054"/>
    <x v="3501"/>
    <x v="0"/>
    <x v="25"/>
    <n v="41620"/>
    <s v="Same Day"/>
    <s v="WB-21850"/>
    <s v="William Brown"/>
    <x v="0"/>
    <s v="United States"/>
    <s v="Anaheim"/>
    <x v="1"/>
    <n v="92804"/>
    <x v="1"/>
    <s v="TEC-AC-10000057"/>
    <x v="2"/>
    <x v="11"/>
    <s v="Microsoft Natural Ergonomic Keyboard 4000"/>
    <n v="119.96"/>
    <n v="4"/>
    <n v="0"/>
    <n v="25.191599999999994"/>
  </r>
  <r>
    <n v="7055"/>
    <x v="3501"/>
    <x v="0"/>
    <x v="25"/>
    <n v="41620"/>
    <s v="Same Day"/>
    <s v="WB-21850"/>
    <s v="William Brown"/>
    <x v="0"/>
    <s v="United States"/>
    <s v="Anaheim"/>
    <x v="1"/>
    <n v="92804"/>
    <x v="1"/>
    <s v="FUR-CH-10003774"/>
    <x v="0"/>
    <x v="1"/>
    <s v="Global Wood Trimmed Manager's Task Chair, Khaki"/>
    <n v="363.92"/>
    <n v="5"/>
    <n v="0.2"/>
    <n v="-31.843000000000018"/>
  </r>
  <r>
    <n v="7056"/>
    <x v="3501"/>
    <x v="0"/>
    <x v="25"/>
    <n v="41620"/>
    <s v="Same Day"/>
    <s v="WB-21850"/>
    <s v="William Brown"/>
    <x v="0"/>
    <s v="United States"/>
    <s v="Anaheim"/>
    <x v="1"/>
    <n v="92804"/>
    <x v="1"/>
    <s v="OFF-BI-10002824"/>
    <x v="1"/>
    <x v="8"/>
    <s v="Recycled Easel Ring Binders"/>
    <n v="35.808"/>
    <n v="3"/>
    <n v="0.2"/>
    <n v="11.189999999999996"/>
  </r>
  <r>
    <n v="7057"/>
    <x v="3501"/>
    <x v="0"/>
    <x v="25"/>
    <n v="41620"/>
    <s v="Same Day"/>
    <s v="WB-21850"/>
    <s v="William Brown"/>
    <x v="0"/>
    <s v="United States"/>
    <s v="Anaheim"/>
    <x v="1"/>
    <n v="92804"/>
    <x v="1"/>
    <s v="OFF-BI-10004001"/>
    <x v="1"/>
    <x v="8"/>
    <s v="GBC Recycled VeloBinder Covers"/>
    <n v="122.688"/>
    <n v="9"/>
    <n v="0.2"/>
    <n v="39.873599999999982"/>
  </r>
  <r>
    <n v="7058"/>
    <x v="3501"/>
    <x v="0"/>
    <x v="25"/>
    <n v="41620"/>
    <s v="Same Day"/>
    <s v="WB-21850"/>
    <s v="William Brown"/>
    <x v="0"/>
    <s v="United States"/>
    <s v="Anaheim"/>
    <x v="1"/>
    <n v="92804"/>
    <x v="1"/>
    <s v="FUR-TA-10004619"/>
    <x v="0"/>
    <x v="3"/>
    <s v="Hon Non-Folding Utility Tables"/>
    <n v="892.13600000000008"/>
    <n v="7"/>
    <n v="0.2"/>
    <n v="111.51699999999991"/>
  </r>
  <r>
    <n v="7059"/>
    <x v="3501"/>
    <x v="0"/>
    <x v="25"/>
    <n v="41620"/>
    <s v="Same Day"/>
    <s v="WB-21850"/>
    <s v="William Brown"/>
    <x v="0"/>
    <s v="United States"/>
    <s v="Anaheim"/>
    <x v="1"/>
    <n v="92804"/>
    <x v="1"/>
    <s v="OFF-ST-10000636"/>
    <x v="1"/>
    <x v="4"/>
    <s v="Rogers Profile Extra Capacity Storage Tub"/>
    <n v="50.22"/>
    <n v="3"/>
    <n v="0"/>
    <n v="2.0087999999999973"/>
  </r>
  <r>
    <n v="7060"/>
    <x v="3501"/>
    <x v="0"/>
    <x v="25"/>
    <n v="41620"/>
    <s v="Same Day"/>
    <s v="WB-21850"/>
    <s v="William Brown"/>
    <x v="0"/>
    <s v="United States"/>
    <s v="Anaheim"/>
    <x v="1"/>
    <n v="92804"/>
    <x v="1"/>
    <s v="OFF-AP-10001469"/>
    <x v="1"/>
    <x v="9"/>
    <s v="Fellowes 8 Outlet Superior Workstation Surge Protector"/>
    <n v="83.42"/>
    <n v="2"/>
    <n v="0"/>
    <n v="24.191799999999994"/>
  </r>
  <r>
    <n v="7061"/>
    <x v="3501"/>
    <x v="0"/>
    <x v="25"/>
    <n v="41620"/>
    <s v="Same Day"/>
    <s v="WB-21850"/>
    <s v="William Brown"/>
    <x v="0"/>
    <s v="United States"/>
    <s v="Anaheim"/>
    <x v="1"/>
    <n v="92804"/>
    <x v="1"/>
    <s v="OFF-BI-10002897"/>
    <x v="1"/>
    <x v="8"/>
    <s v="Black Avery Memo-Size 3-Ring Binder, 5 1/2&quot; x 8 1/2&quot;"/>
    <n v="5.8719999999999999"/>
    <n v="2"/>
    <n v="0.2"/>
    <n v="2.1286"/>
  </r>
  <r>
    <n v="7062"/>
    <x v="3502"/>
    <x v="1"/>
    <x v="302"/>
    <n v="40944"/>
    <s v="Second Class"/>
    <s v="KH-16630"/>
    <s v="Ken Heidel"/>
    <x v="1"/>
    <s v="United States"/>
    <s v="Pleasant Grove"/>
    <x v="7"/>
    <n v="84062"/>
    <x v="1"/>
    <s v="OFF-BI-10002432"/>
    <x v="1"/>
    <x v="8"/>
    <s v="Wilson Jones Standard D-Ring Binders"/>
    <n v="12.144"/>
    <n v="3"/>
    <n v="0.2"/>
    <n v="4.0985999999999994"/>
  </r>
  <r>
    <n v="7063"/>
    <x v="3503"/>
    <x v="0"/>
    <x v="723"/>
    <n v="41640"/>
    <s v="Second Class"/>
    <s v="KL-16645"/>
    <s v="Ken Lonsdale"/>
    <x v="0"/>
    <s v="United States"/>
    <s v="Springfield"/>
    <x v="21"/>
    <n v="97477"/>
    <x v="1"/>
    <s v="OFF-EN-10002592"/>
    <x v="1"/>
    <x v="12"/>
    <s v="Peel &amp; Seel Recycled Catalog Envelopes, Brown"/>
    <n v="27.792000000000002"/>
    <n v="3"/>
    <n v="0.2"/>
    <n v="10.422000000000001"/>
  </r>
  <r>
    <n v="7064"/>
    <x v="3504"/>
    <x v="3"/>
    <x v="515"/>
    <n v="41888"/>
    <s v="Standard Class"/>
    <s v="MG-17890"/>
    <s v="Michael Granlund"/>
    <x v="2"/>
    <s v="United States"/>
    <s v="Salem"/>
    <x v="21"/>
    <n v="97301"/>
    <x v="1"/>
    <s v="OFF-SU-10002522"/>
    <x v="1"/>
    <x v="14"/>
    <s v="Acme Kleen Earth Office Shears"/>
    <n v="6.2080000000000002"/>
    <n v="2"/>
    <n v="0.2"/>
    <n v="0.69839999999999902"/>
  </r>
  <r>
    <n v="7065"/>
    <x v="3505"/>
    <x v="3"/>
    <x v="1144"/>
    <n v="41680"/>
    <s v="Standard Class"/>
    <s v="JF-15355"/>
    <s v="Jay Fein"/>
    <x v="0"/>
    <s v="United States"/>
    <s v="Rochester"/>
    <x v="15"/>
    <n v="14609"/>
    <x v="3"/>
    <s v="OFF-AP-10003971"/>
    <x v="1"/>
    <x v="9"/>
    <s v="Belkin 6 Outlet Metallic Surge Strip"/>
    <n v="32.67"/>
    <n v="3"/>
    <n v="0"/>
    <n v="8.4942000000000011"/>
  </r>
  <r>
    <n v="7066"/>
    <x v="3506"/>
    <x v="2"/>
    <x v="776"/>
    <n v="40885"/>
    <s v="First Class"/>
    <s v="RS-19765"/>
    <s v="Roland Schwarz"/>
    <x v="1"/>
    <s v="United States"/>
    <s v="Los Angeles"/>
    <x v="1"/>
    <n v="90008"/>
    <x v="1"/>
    <s v="OFF-ST-10001496"/>
    <x v="1"/>
    <x v="4"/>
    <s v="Standard Rollaway File with Lock"/>
    <n v="1261.33"/>
    <n v="7"/>
    <n v="0"/>
    <n v="327.94580000000002"/>
  </r>
  <r>
    <n v="7067"/>
    <x v="3507"/>
    <x v="0"/>
    <x v="198"/>
    <n v="41429"/>
    <s v="Standard Class"/>
    <s v="NL-18310"/>
    <s v="Nancy Lomonaco"/>
    <x v="2"/>
    <s v="United States"/>
    <s v="Los Angeles"/>
    <x v="1"/>
    <n v="90049"/>
    <x v="1"/>
    <s v="OFF-PA-10004782"/>
    <x v="1"/>
    <x v="10"/>
    <s v="Xerox 228"/>
    <n v="38.880000000000003"/>
    <n v="6"/>
    <n v="0"/>
    <n v="18.662400000000002"/>
  </r>
  <r>
    <n v="7068"/>
    <x v="3508"/>
    <x v="0"/>
    <x v="206"/>
    <n v="41421"/>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n v="41421"/>
    <s v="Standard Class"/>
    <s v="AS-10285"/>
    <s v="Alejandro Savely"/>
    <x v="1"/>
    <s v="United States"/>
    <s v="Dallas"/>
    <x v="5"/>
    <n v="75081"/>
    <x v="2"/>
    <s v="OFF-PA-10003591"/>
    <x v="1"/>
    <x v="10"/>
    <s v="Southworth 100% Cotton The Best Paper"/>
    <n v="82.656000000000006"/>
    <n v="9"/>
    <n v="0.2"/>
    <n v="30.996000000000002"/>
  </r>
  <r>
    <n v="7070"/>
    <x v="3509"/>
    <x v="2"/>
    <x v="128"/>
    <n v="40769"/>
    <s v="Standard Class"/>
    <s v="GM-14500"/>
    <s v="Gene McClure"/>
    <x v="0"/>
    <s v="United States"/>
    <s v="Fresno"/>
    <x v="1"/>
    <n v="93727"/>
    <x v="1"/>
    <s v="OFF-PA-10001667"/>
    <x v="1"/>
    <x v="10"/>
    <s v="Great White Multi-Use Recycled Paper (20Lb. and 84 Bright)"/>
    <n v="5.98"/>
    <n v="1"/>
    <n v="0"/>
    <n v="2.6909999999999998"/>
  </r>
  <r>
    <n v="7071"/>
    <x v="3510"/>
    <x v="0"/>
    <x v="64"/>
    <n v="41528"/>
    <s v="Second Class"/>
    <s v="SU-20665"/>
    <s v="Stephanie Ulpright"/>
    <x v="2"/>
    <s v="United States"/>
    <s v="Chicago"/>
    <x v="10"/>
    <n v="60653"/>
    <x v="2"/>
    <s v="OFF-PA-10004971"/>
    <x v="1"/>
    <x v="10"/>
    <s v="Xerox 196"/>
    <n v="9.2480000000000011"/>
    <n v="2"/>
    <n v="0.2"/>
    <n v="3.3524000000000003"/>
  </r>
  <r>
    <n v="7072"/>
    <x v="3511"/>
    <x v="0"/>
    <x v="310"/>
    <n v="41484"/>
    <s v="Standard Class"/>
    <s v="CK-12205"/>
    <s v="Chloris Kastensmidt"/>
    <x v="0"/>
    <s v="United States"/>
    <s v="Mcallen"/>
    <x v="5"/>
    <n v="78501"/>
    <x v="2"/>
    <s v="OFF-AR-10001216"/>
    <x v="1"/>
    <x v="6"/>
    <s v="Newell 339"/>
    <n v="4.4479999999999995"/>
    <n v="2"/>
    <n v="0.2"/>
    <n v="0.3335999999999999"/>
  </r>
  <r>
    <n v="7073"/>
    <x v="3511"/>
    <x v="0"/>
    <x v="310"/>
    <n v="41484"/>
    <s v="Standard Class"/>
    <s v="CK-12205"/>
    <s v="Chloris Kastensmidt"/>
    <x v="0"/>
    <s v="United States"/>
    <s v="Mcallen"/>
    <x v="5"/>
    <n v="78501"/>
    <x v="2"/>
    <s v="OFF-PA-10004355"/>
    <x v="1"/>
    <x v="10"/>
    <s v="Xerox 231"/>
    <n v="5.1840000000000011"/>
    <n v="1"/>
    <n v="0.2"/>
    <n v="1.8144"/>
  </r>
  <r>
    <n v="7074"/>
    <x v="3511"/>
    <x v="0"/>
    <x v="310"/>
    <n v="41484"/>
    <s v="Standard Class"/>
    <s v="CK-12205"/>
    <s v="Chloris Kastensmidt"/>
    <x v="0"/>
    <s v="United States"/>
    <s v="Mcallen"/>
    <x v="5"/>
    <n v="78501"/>
    <x v="2"/>
    <s v="OFF-AR-10001953"/>
    <x v="1"/>
    <x v="6"/>
    <s v="Boston 1645 Deluxe Heavier-Duty Electric Pencil Sharpener"/>
    <n v="175.92"/>
    <n v="5"/>
    <n v="0.2"/>
    <n v="15.393000000000008"/>
  </r>
  <r>
    <n v="7075"/>
    <x v="3511"/>
    <x v="0"/>
    <x v="310"/>
    <n v="41484"/>
    <s v="Standard Class"/>
    <s v="CK-12205"/>
    <s v="Chloris Kastensmidt"/>
    <x v="0"/>
    <s v="United States"/>
    <s v="Mcallen"/>
    <x v="5"/>
    <n v="78501"/>
    <x v="2"/>
    <s v="OFF-BI-10004364"/>
    <x v="1"/>
    <x v="8"/>
    <s v="Storex Dura Pro Binders"/>
    <n v="4.7519999999999989"/>
    <n v="4"/>
    <n v="0.8"/>
    <n v="-8.3160000000000025"/>
  </r>
  <r>
    <n v="7076"/>
    <x v="3511"/>
    <x v="0"/>
    <x v="310"/>
    <n v="41484"/>
    <s v="Standard Class"/>
    <s v="CK-12205"/>
    <s v="Chloris Kastensmidt"/>
    <x v="0"/>
    <s v="United States"/>
    <s v="Mcallen"/>
    <x v="5"/>
    <n v="78501"/>
    <x v="2"/>
    <s v="OFF-SU-10001165"/>
    <x v="1"/>
    <x v="14"/>
    <s v="Acme Elite Stainless Steel Scissors"/>
    <n v="13.344000000000001"/>
    <n v="2"/>
    <n v="0.2"/>
    <n v="1.0007999999999999"/>
  </r>
  <r>
    <n v="7077"/>
    <x v="3512"/>
    <x v="0"/>
    <x v="536"/>
    <n v="41412"/>
    <s v="Standard Class"/>
    <s v="JM-15580"/>
    <s v="Jill Matthias"/>
    <x v="0"/>
    <s v="United States"/>
    <s v="Seattle"/>
    <x v="4"/>
    <n v="98105"/>
    <x v="1"/>
    <s v="OFF-EN-10001141"/>
    <x v="1"/>
    <x v="12"/>
    <s v="Manila Recycled Extra-Heavyweight Clasp Envelopes, 6&quot; x 9&quot;"/>
    <n v="54.900000000000006"/>
    <n v="5"/>
    <n v="0"/>
    <n v="26.901000000000003"/>
  </r>
  <r>
    <n v="7078"/>
    <x v="3513"/>
    <x v="0"/>
    <x v="476"/>
    <n v="41524"/>
    <s v="Standard Class"/>
    <s v="JE-15715"/>
    <s v="Joe Elijah"/>
    <x v="0"/>
    <s v="United States"/>
    <s v="Charlotte"/>
    <x v="3"/>
    <n v="28205"/>
    <x v="0"/>
    <s v="OFF-BI-10000014"/>
    <x v="1"/>
    <x v="8"/>
    <s v="Heavy-Duty E-Z-D Binders"/>
    <n v="22.911000000000005"/>
    <n v="7"/>
    <n v="0.7"/>
    <n v="-17.565099999999994"/>
  </r>
  <r>
    <n v="7079"/>
    <x v="3513"/>
    <x v="0"/>
    <x v="476"/>
    <n v="41524"/>
    <s v="Standard Class"/>
    <s v="JE-15715"/>
    <s v="Joe Elijah"/>
    <x v="0"/>
    <s v="United States"/>
    <s v="Charlotte"/>
    <x v="3"/>
    <n v="28205"/>
    <x v="0"/>
    <s v="OFF-AP-10000159"/>
    <x v="1"/>
    <x v="9"/>
    <s v="Belkin F9M820V08 8 Outlet Surge"/>
    <n v="309.45600000000002"/>
    <n v="9"/>
    <n v="0.2"/>
    <n v="34.813799999999944"/>
  </r>
  <r>
    <n v="7080"/>
    <x v="3513"/>
    <x v="0"/>
    <x v="476"/>
    <n v="41524"/>
    <s v="Standard Class"/>
    <s v="JE-15715"/>
    <s v="Joe Elijah"/>
    <x v="0"/>
    <s v="United States"/>
    <s v="Charlotte"/>
    <x v="3"/>
    <n v="28205"/>
    <x v="0"/>
    <s v="OFF-AR-10003560"/>
    <x v="1"/>
    <x v="6"/>
    <s v="Zebra Zazzle Fluorescent Highlighters"/>
    <n v="19.456000000000003"/>
    <n v="4"/>
    <n v="0.2"/>
    <n v="3.4047999999999981"/>
  </r>
  <r>
    <n v="7081"/>
    <x v="3513"/>
    <x v="0"/>
    <x v="476"/>
    <n v="41524"/>
    <s v="Standard Class"/>
    <s v="JE-15715"/>
    <s v="Joe Elijah"/>
    <x v="0"/>
    <s v="United States"/>
    <s v="Charlotte"/>
    <x v="3"/>
    <n v="28205"/>
    <x v="0"/>
    <s v="FUR-TA-10001768"/>
    <x v="0"/>
    <x v="3"/>
    <s v="Hon Racetrack Conference Tables"/>
    <n v="472.51800000000003"/>
    <n v="3"/>
    <n v="0.4"/>
    <n v="-149.63070000000005"/>
  </r>
  <r>
    <n v="7082"/>
    <x v="3513"/>
    <x v="0"/>
    <x v="476"/>
    <n v="41524"/>
    <s v="Standard Class"/>
    <s v="JE-15715"/>
    <s v="Joe Elijah"/>
    <x v="0"/>
    <s v="United States"/>
    <s v="Charlotte"/>
    <x v="3"/>
    <n v="28205"/>
    <x v="0"/>
    <s v="TEC-AC-10002049"/>
    <x v="2"/>
    <x v="11"/>
    <s v="Plantronics Savi W720 Multi-Device Wireless Headset System"/>
    <n v="1012.6800000000001"/>
    <n v="3"/>
    <n v="0.2"/>
    <n v="303.80400000000003"/>
  </r>
  <r>
    <n v="7083"/>
    <x v="3513"/>
    <x v="0"/>
    <x v="476"/>
    <n v="41524"/>
    <s v="Standard Class"/>
    <s v="JE-15715"/>
    <s v="Joe Elijah"/>
    <x v="0"/>
    <s v="United States"/>
    <s v="Charlotte"/>
    <x v="3"/>
    <n v="28205"/>
    <x v="0"/>
    <s v="OFF-BI-10003166"/>
    <x v="1"/>
    <x v="8"/>
    <s v="GBC Plasticlear Binding Covers"/>
    <n v="17.220000000000006"/>
    <n v="5"/>
    <n v="0.7"/>
    <n v="-12.628"/>
  </r>
  <r>
    <n v="7084"/>
    <x v="3514"/>
    <x v="3"/>
    <x v="246"/>
    <n v="41846"/>
    <s v="Second Class"/>
    <s v="AR-10825"/>
    <s v="Anthony Rawles"/>
    <x v="1"/>
    <s v="United States"/>
    <s v="Concord"/>
    <x v="1"/>
    <n v="94521"/>
    <x v="1"/>
    <s v="OFF-AR-10003469"/>
    <x v="1"/>
    <x v="6"/>
    <s v="Nontoxic Chalk"/>
    <n v="3.52"/>
    <n v="2"/>
    <n v="0"/>
    <n v="1.6896"/>
  </r>
  <r>
    <n v="7085"/>
    <x v="3514"/>
    <x v="3"/>
    <x v="246"/>
    <n v="41846"/>
    <s v="Second Class"/>
    <s v="AR-10825"/>
    <s v="Anthony Rawles"/>
    <x v="1"/>
    <s v="United States"/>
    <s v="Concord"/>
    <x v="1"/>
    <n v="94521"/>
    <x v="1"/>
    <s v="TEC-PH-10002549"/>
    <x v="2"/>
    <x v="7"/>
    <s v="Polycom SoundPoint IP 450 VoIP phone"/>
    <n v="1626.1920000000002"/>
    <n v="9"/>
    <n v="0.2"/>
    <n v="121.96440000000001"/>
  </r>
  <r>
    <n v="7086"/>
    <x v="3515"/>
    <x v="3"/>
    <x v="145"/>
    <n v="41911"/>
    <s v="First Class"/>
    <s v="AH-10075"/>
    <s v="Adam Hart"/>
    <x v="1"/>
    <s v="United States"/>
    <s v="Chester"/>
    <x v="9"/>
    <n v="19013"/>
    <x v="3"/>
    <s v="OFF-BI-10003476"/>
    <x v="1"/>
    <x v="8"/>
    <s v="Avery Metallic Poly Binders"/>
    <n v="8.5950000000000024"/>
    <n v="5"/>
    <n v="0.7"/>
    <n v="-6.3030000000000008"/>
  </r>
  <r>
    <n v="7087"/>
    <x v="3515"/>
    <x v="3"/>
    <x v="145"/>
    <n v="41911"/>
    <s v="First Class"/>
    <s v="AH-10075"/>
    <s v="Adam Hart"/>
    <x v="1"/>
    <s v="United States"/>
    <s v="Chester"/>
    <x v="9"/>
    <n v="19013"/>
    <x v="3"/>
    <s v="OFF-SU-10000157"/>
    <x v="1"/>
    <x v="14"/>
    <s v="Compact Automatic Electric Letter Opener"/>
    <n v="190.89600000000002"/>
    <n v="2"/>
    <n v="0.2"/>
    <n v="-42.951599999999999"/>
  </r>
  <r>
    <n v="7088"/>
    <x v="3516"/>
    <x v="3"/>
    <x v="646"/>
    <n v="41858"/>
    <s v="Second Class"/>
    <s v="GA-14515"/>
    <s v="George Ashbrook"/>
    <x v="0"/>
    <s v="United States"/>
    <s v="Los Angeles"/>
    <x v="1"/>
    <n v="90004"/>
    <x v="1"/>
    <s v="OFF-ST-10003123"/>
    <x v="1"/>
    <x v="4"/>
    <s v="Fellowes Bases and Tops For Staxonsteel/High-Stak Systems"/>
    <n v="99.87"/>
    <n v="3"/>
    <n v="0"/>
    <n v="23.968799999999998"/>
  </r>
  <r>
    <n v="7089"/>
    <x v="3517"/>
    <x v="1"/>
    <x v="969"/>
    <n v="41209"/>
    <s v="Second Class"/>
    <s v="JF-15415"/>
    <s v="Jennifer Ferguson"/>
    <x v="0"/>
    <s v="United States"/>
    <s v="Sparks"/>
    <x v="33"/>
    <n v="89431"/>
    <x v="1"/>
    <s v="OFF-AR-10001955"/>
    <x v="1"/>
    <x v="6"/>
    <s v="Newell 319"/>
    <n v="79.36"/>
    <n v="4"/>
    <n v="0"/>
    <n v="23.807999999999993"/>
  </r>
  <r>
    <n v="7090"/>
    <x v="3518"/>
    <x v="3"/>
    <x v="140"/>
    <n v="41810"/>
    <s v="Second Class"/>
    <s v="KH-16690"/>
    <s v="Kristen Hastings"/>
    <x v="1"/>
    <s v="United States"/>
    <s v="Los Angeles"/>
    <x v="1"/>
    <n v="90032"/>
    <x v="1"/>
    <s v="TEC-PH-10001809"/>
    <x v="2"/>
    <x v="7"/>
    <s v="Panasonic KX T7736-B Digital phone"/>
    <n v="119.96"/>
    <n v="1"/>
    <n v="0.2"/>
    <n v="7.4974999999999987"/>
  </r>
  <r>
    <n v="7091"/>
    <x v="3519"/>
    <x v="1"/>
    <x v="1145"/>
    <n v="40921"/>
    <s v="Standard Class"/>
    <s v="CC-12685"/>
    <s v="Craig Carroll"/>
    <x v="0"/>
    <s v="United States"/>
    <s v="Henderson"/>
    <x v="0"/>
    <n v="42420"/>
    <x v="0"/>
    <s v="OFF-PA-10000474"/>
    <x v="1"/>
    <x v="10"/>
    <s v="Staples"/>
    <n v="106.32"/>
    <n v="3"/>
    <n v="0"/>
    <n v="49.970399999999991"/>
  </r>
  <r>
    <n v="7092"/>
    <x v="3519"/>
    <x v="1"/>
    <x v="1145"/>
    <n v="40921"/>
    <s v="Standard Class"/>
    <s v="CC-12685"/>
    <s v="Craig Carroll"/>
    <x v="0"/>
    <s v="United States"/>
    <s v="Henderson"/>
    <x v="0"/>
    <n v="42420"/>
    <x v="0"/>
    <s v="OFF-AP-10001205"/>
    <x v="1"/>
    <x v="9"/>
    <s v="Belkin 5 Outlet SurgeMaster Power Centers"/>
    <n v="163.44"/>
    <n v="3"/>
    <n v="0"/>
    <n v="45.763200000000012"/>
  </r>
  <r>
    <n v="7093"/>
    <x v="3519"/>
    <x v="1"/>
    <x v="1145"/>
    <n v="40921"/>
    <s v="Standard Class"/>
    <s v="CC-12685"/>
    <s v="Craig Carroll"/>
    <x v="0"/>
    <s v="United States"/>
    <s v="Henderson"/>
    <x v="0"/>
    <n v="42420"/>
    <x v="0"/>
    <s v="OFF-AR-10004691"/>
    <x v="1"/>
    <x v="6"/>
    <s v="Boston 1730 StandUp Electric Pencil Sharpener"/>
    <n v="42.76"/>
    <n v="2"/>
    <n v="0"/>
    <n v="11.117599999999999"/>
  </r>
  <r>
    <n v="7094"/>
    <x v="3519"/>
    <x v="1"/>
    <x v="1145"/>
    <n v="40921"/>
    <s v="Standard Class"/>
    <s v="CC-12685"/>
    <s v="Craig Carroll"/>
    <x v="0"/>
    <s v="United States"/>
    <s v="Henderson"/>
    <x v="0"/>
    <n v="42420"/>
    <x v="0"/>
    <s v="OFF-PA-10004996"/>
    <x v="1"/>
    <x v="10"/>
    <s v="Speediset Carbonless Redi-Letter 7&quot; x 8 1/2&quot;"/>
    <n v="51.550000000000004"/>
    <n v="5"/>
    <n v="0"/>
    <n v="24.2285"/>
  </r>
  <r>
    <n v="7095"/>
    <x v="3520"/>
    <x v="1"/>
    <x v="97"/>
    <n v="40952"/>
    <s v="Second Class"/>
    <s v="JF-15565"/>
    <s v="Jill Fjeld"/>
    <x v="0"/>
    <s v="United States"/>
    <s v="Decatur"/>
    <x v="10"/>
    <n v="62521"/>
    <x v="2"/>
    <s v="TEC-AC-10001908"/>
    <x v="2"/>
    <x v="11"/>
    <s v="Logitech Wireless Headset h800"/>
    <n v="479.952"/>
    <n v="6"/>
    <n v="0.2"/>
    <n v="89.990999999999985"/>
  </r>
  <r>
    <n v="7096"/>
    <x v="3521"/>
    <x v="0"/>
    <x v="1146"/>
    <n v="41507"/>
    <s v="First Class"/>
    <s v="RP-19390"/>
    <s v="Resi Pölking"/>
    <x v="0"/>
    <s v="United States"/>
    <s v="New York City"/>
    <x v="15"/>
    <n v="10009"/>
    <x v="3"/>
    <s v="OFF-BI-10000666"/>
    <x v="1"/>
    <x v="8"/>
    <s v="Surelock Post Binders"/>
    <n v="146.68799999999999"/>
    <n v="6"/>
    <n v="0.2"/>
    <n v="55.007999999999996"/>
  </r>
  <r>
    <n v="7097"/>
    <x v="3521"/>
    <x v="0"/>
    <x v="1146"/>
    <n v="41507"/>
    <s v="First Class"/>
    <s v="RP-19390"/>
    <s v="Resi Pölking"/>
    <x v="0"/>
    <s v="United States"/>
    <s v="New York City"/>
    <x v="15"/>
    <n v="10009"/>
    <x v="3"/>
    <s v="OFF-BI-10004318"/>
    <x v="1"/>
    <x v="8"/>
    <s v="Ibico EB-19 Dual Function Manual Binding System"/>
    <n v="276.78400000000005"/>
    <n v="2"/>
    <n v="0.2"/>
    <n v="89.954799999999992"/>
  </r>
  <r>
    <n v="7098"/>
    <x v="3521"/>
    <x v="0"/>
    <x v="1146"/>
    <n v="41507"/>
    <s v="First Class"/>
    <s v="RP-19390"/>
    <s v="Resi Pölking"/>
    <x v="0"/>
    <s v="United States"/>
    <s v="New York City"/>
    <x v="15"/>
    <n v="10009"/>
    <x v="3"/>
    <s v="OFF-BI-10003429"/>
    <x v="1"/>
    <x v="8"/>
    <s v="Cardinal HOLDit! Binder Insert Strips,Extra Strips"/>
    <n v="25.32"/>
    <n v="5"/>
    <n v="0.2"/>
    <n v="9.1785000000000014"/>
  </r>
  <r>
    <n v="7099"/>
    <x v="3522"/>
    <x v="3"/>
    <x v="44"/>
    <n v="41954"/>
    <s v="Standard Class"/>
    <s v="CD-11980"/>
    <s v="Carol Darley"/>
    <x v="0"/>
    <s v="United States"/>
    <s v="New York City"/>
    <x v="15"/>
    <n v="10011"/>
    <x v="3"/>
    <s v="OFF-PA-10003302"/>
    <x v="1"/>
    <x v="10"/>
    <s v="Xerox 1906"/>
    <n v="318.95999999999998"/>
    <n v="9"/>
    <n v="0"/>
    <n v="149.91119999999998"/>
  </r>
  <r>
    <n v="7100"/>
    <x v="3523"/>
    <x v="1"/>
    <x v="207"/>
    <n v="41273"/>
    <s v="Second Class"/>
    <s v="DF-13135"/>
    <s v="David Flashing"/>
    <x v="0"/>
    <s v="United States"/>
    <s v="New York City"/>
    <x v="15"/>
    <n v="10009"/>
    <x v="3"/>
    <s v="OFF-PA-10003302"/>
    <x v="1"/>
    <x v="10"/>
    <s v="Xerox 1906"/>
    <n v="212.64"/>
    <n v="6"/>
    <n v="0"/>
    <n v="99.940799999999982"/>
  </r>
  <r>
    <n v="7101"/>
    <x v="3524"/>
    <x v="2"/>
    <x v="533"/>
    <n v="40875"/>
    <s v="Standard Class"/>
    <s v="SM-20005"/>
    <s v="Sally Matthias"/>
    <x v="0"/>
    <s v="United States"/>
    <s v="Scottsdale"/>
    <x v="16"/>
    <n v="85254"/>
    <x v="1"/>
    <s v="OFF-EN-10002621"/>
    <x v="1"/>
    <x v="12"/>
    <s v="Staples"/>
    <n v="23.472000000000001"/>
    <n v="3"/>
    <n v="0.2"/>
    <n v="8.8019999999999978"/>
  </r>
  <r>
    <n v="7102"/>
    <x v="3525"/>
    <x v="0"/>
    <x v="1147"/>
    <n v="41492"/>
    <s v="Second Class"/>
    <s v="SG-20890"/>
    <s v="Susan Gilcrest"/>
    <x v="1"/>
    <s v="United States"/>
    <s v="Amarillo"/>
    <x v="5"/>
    <n v="79109"/>
    <x v="2"/>
    <s v="OFF-PA-10000249"/>
    <x v="1"/>
    <x v="10"/>
    <s v="Staples"/>
    <n v="19.648"/>
    <n v="2"/>
    <n v="0.2"/>
    <n v="6.6311999999999989"/>
  </r>
  <r>
    <n v="7103"/>
    <x v="3526"/>
    <x v="2"/>
    <x v="158"/>
    <n v="40810"/>
    <s v="First Class"/>
    <s v="LH-16750"/>
    <s v="Larry Hughes"/>
    <x v="0"/>
    <s v="United States"/>
    <s v="Philadelphia"/>
    <x v="9"/>
    <n v="19140"/>
    <x v="3"/>
    <s v="OFF-BI-10000050"/>
    <x v="1"/>
    <x v="8"/>
    <s v="Angle-D Binders with Locking Rings, Label Holders"/>
    <n v="6.5700000000000012"/>
    <n v="3"/>
    <n v="0.7"/>
    <n v="-5.036999999999999"/>
  </r>
  <r>
    <n v="7104"/>
    <x v="3527"/>
    <x v="3"/>
    <x v="507"/>
    <n v="41891"/>
    <s v="Standard Class"/>
    <s v="EJ-14155"/>
    <s v="Eva Jacobs"/>
    <x v="0"/>
    <s v="United States"/>
    <s v="Santa Ana"/>
    <x v="1"/>
    <n v="92704"/>
    <x v="1"/>
    <s v="OFF-ST-10003805"/>
    <x v="1"/>
    <x v="4"/>
    <s v="24 Capacity Maxi Data Binder Racks, Pearl"/>
    <n v="421.1"/>
    <n v="2"/>
    <n v="0"/>
    <n v="105.27499999999998"/>
  </r>
  <r>
    <n v="7105"/>
    <x v="3528"/>
    <x v="3"/>
    <x v="249"/>
    <n v="41812"/>
    <s v="Second Class"/>
    <s v="KH-16330"/>
    <s v="Katharine Harms"/>
    <x v="1"/>
    <s v="United States"/>
    <s v="Newark"/>
    <x v="24"/>
    <n v="43055"/>
    <x v="3"/>
    <s v="FUR-CH-10000785"/>
    <x v="0"/>
    <x v="1"/>
    <s v="Global Ergonomic Managers Chair"/>
    <n v="760.11599999999987"/>
    <n v="6"/>
    <n v="0.3"/>
    <n v="-43.435200000000009"/>
  </r>
  <r>
    <n v="7106"/>
    <x v="3528"/>
    <x v="3"/>
    <x v="249"/>
    <n v="41812"/>
    <s v="Second Class"/>
    <s v="KH-16330"/>
    <s v="Katharine Harms"/>
    <x v="1"/>
    <s v="United States"/>
    <s v="Newark"/>
    <x v="24"/>
    <n v="43055"/>
    <x v="3"/>
    <s v="FUR-FU-10004909"/>
    <x v="0"/>
    <x v="5"/>
    <s v="Contemporary Wood/Metal Frame"/>
    <n v="38.784000000000006"/>
    <n v="3"/>
    <n v="0.2"/>
    <n v="7.2719999999999949"/>
  </r>
  <r>
    <n v="7107"/>
    <x v="3528"/>
    <x v="3"/>
    <x v="249"/>
    <n v="41812"/>
    <s v="Second Class"/>
    <s v="KH-16330"/>
    <s v="Katharine Harms"/>
    <x v="1"/>
    <s v="United States"/>
    <s v="Newark"/>
    <x v="24"/>
    <n v="43055"/>
    <x v="3"/>
    <s v="TEC-AC-10001553"/>
    <x v="2"/>
    <x v="11"/>
    <s v="Memorex 25GB 6X Branded Blu-Ray Recordable Disc, 15/Pack"/>
    <n v="122.32799999999999"/>
    <n v="9"/>
    <n v="0.2"/>
    <n v="1.5291000000000032"/>
  </r>
  <r>
    <n v="7108"/>
    <x v="3529"/>
    <x v="0"/>
    <x v="475"/>
    <n v="41391"/>
    <s v="Standard Class"/>
    <s v="KM-16720"/>
    <s v="Kunst Miller"/>
    <x v="0"/>
    <s v="United States"/>
    <s v="New York City"/>
    <x v="15"/>
    <n v="10035"/>
    <x v="3"/>
    <s v="TEC-PH-10004774"/>
    <x v="2"/>
    <x v="7"/>
    <s v="Gear Head AU3700S Headset"/>
    <n v="25.98"/>
    <n v="2"/>
    <n v="0"/>
    <n v="0.77939999999999898"/>
  </r>
  <r>
    <n v="7109"/>
    <x v="3529"/>
    <x v="0"/>
    <x v="475"/>
    <n v="41391"/>
    <s v="Standard Class"/>
    <s v="KM-16720"/>
    <s v="Kunst Miller"/>
    <x v="0"/>
    <s v="United States"/>
    <s v="New York City"/>
    <x v="15"/>
    <n v="10035"/>
    <x v="3"/>
    <s v="OFF-AR-10004582"/>
    <x v="1"/>
    <x v="6"/>
    <s v="BIC Brite Liner Grip Highlighters"/>
    <n v="3.28"/>
    <n v="2"/>
    <n v="0"/>
    <n v="1.4759999999999998"/>
  </r>
  <r>
    <n v="7110"/>
    <x v="3529"/>
    <x v="0"/>
    <x v="475"/>
    <n v="41391"/>
    <s v="Standard Class"/>
    <s v="KM-16720"/>
    <s v="Kunst Miller"/>
    <x v="0"/>
    <s v="United States"/>
    <s v="New York City"/>
    <x v="15"/>
    <n v="10035"/>
    <x v="3"/>
    <s v="OFF-ST-10000991"/>
    <x v="1"/>
    <x v="4"/>
    <s v="Space Solutions HD Industrial Steel Shelving."/>
    <n v="459.88"/>
    <n v="4"/>
    <n v="0"/>
    <n v="13.796400000000006"/>
  </r>
  <r>
    <n v="7111"/>
    <x v="3529"/>
    <x v="0"/>
    <x v="475"/>
    <n v="41391"/>
    <s v="Standard Class"/>
    <s v="KM-16720"/>
    <s v="Kunst Miller"/>
    <x v="0"/>
    <s v="United States"/>
    <s v="New York City"/>
    <x v="15"/>
    <n v="10035"/>
    <x v="3"/>
    <s v="OFF-SU-10002522"/>
    <x v="1"/>
    <x v="14"/>
    <s v="Acme Kleen Earth Office Shears"/>
    <n v="7.76"/>
    <n v="2"/>
    <n v="0"/>
    <n v="2.2503999999999991"/>
  </r>
  <r>
    <n v="7112"/>
    <x v="3529"/>
    <x v="0"/>
    <x v="475"/>
    <n v="41391"/>
    <s v="Standard Class"/>
    <s v="KM-16720"/>
    <s v="Kunst Miller"/>
    <x v="0"/>
    <s v="United States"/>
    <s v="New York City"/>
    <x v="15"/>
    <n v="10035"/>
    <x v="3"/>
    <s v="OFF-AR-10004022"/>
    <x v="1"/>
    <x v="6"/>
    <s v="Panasonic KP-380BK Classic Electric Pencil Sharpener"/>
    <n v="71.959999999999994"/>
    <n v="2"/>
    <n v="0"/>
    <n v="17.989999999999995"/>
  </r>
  <r>
    <n v="7113"/>
    <x v="3529"/>
    <x v="0"/>
    <x v="475"/>
    <n v="41391"/>
    <s v="Standard Class"/>
    <s v="KM-16720"/>
    <s v="Kunst Miller"/>
    <x v="0"/>
    <s v="United States"/>
    <s v="New York City"/>
    <x v="15"/>
    <n v="10035"/>
    <x v="3"/>
    <s v="OFF-SU-10001218"/>
    <x v="1"/>
    <x v="14"/>
    <s v="Fiskars Softgrip Scissors"/>
    <n v="54.900000000000006"/>
    <n v="5"/>
    <n v="0"/>
    <n v="15.372000000000003"/>
  </r>
  <r>
    <n v="7114"/>
    <x v="3529"/>
    <x v="0"/>
    <x v="475"/>
    <n v="41391"/>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n v="41401"/>
    <s v="First Class"/>
    <s v="LW-16990"/>
    <s v="Lindsay Williams"/>
    <x v="1"/>
    <s v="United States"/>
    <s v="Henderson"/>
    <x v="33"/>
    <n v="89015"/>
    <x v="1"/>
    <s v="FUR-TA-10003392"/>
    <x v="0"/>
    <x v="3"/>
    <s v="Global Adaptabilities Conference Tables"/>
    <n v="1685.88"/>
    <n v="6"/>
    <n v="0"/>
    <n v="320.31720000000001"/>
  </r>
  <r>
    <n v="7116"/>
    <x v="3530"/>
    <x v="0"/>
    <x v="465"/>
    <n v="41401"/>
    <s v="First Class"/>
    <s v="LW-16990"/>
    <s v="Lindsay Williams"/>
    <x v="1"/>
    <s v="United States"/>
    <s v="Henderson"/>
    <x v="33"/>
    <n v="89015"/>
    <x v="1"/>
    <s v="OFF-BI-10001890"/>
    <x v="1"/>
    <x v="8"/>
    <s v="Avery Poly Binder Pockets"/>
    <n v="5.7280000000000006"/>
    <n v="2"/>
    <n v="0.2"/>
    <n v="2.0047999999999995"/>
  </r>
  <r>
    <n v="7117"/>
    <x v="3531"/>
    <x v="2"/>
    <x v="638"/>
    <n v="40839"/>
    <s v="Second Class"/>
    <s v="IG-15085"/>
    <s v="Ivan Gibson"/>
    <x v="0"/>
    <s v="United States"/>
    <s v="Seattle"/>
    <x v="4"/>
    <n v="98103"/>
    <x v="1"/>
    <s v="OFF-PA-10000167"/>
    <x v="1"/>
    <x v="10"/>
    <s v="Xerox 1925"/>
    <n v="61.96"/>
    <n v="2"/>
    <n v="0"/>
    <n v="27.881999999999998"/>
  </r>
  <r>
    <n v="7118"/>
    <x v="3531"/>
    <x v="2"/>
    <x v="638"/>
    <n v="40839"/>
    <s v="Second Class"/>
    <s v="IG-15085"/>
    <s v="Ivan Gibson"/>
    <x v="0"/>
    <s v="United States"/>
    <s v="Seattle"/>
    <x v="4"/>
    <n v="98103"/>
    <x v="1"/>
    <s v="OFF-BI-10003784"/>
    <x v="1"/>
    <x v="8"/>
    <s v="Computer Printout Index Tabs"/>
    <n v="1.3440000000000001"/>
    <n v="1"/>
    <n v="0.2"/>
    <n v="0.47039999999999987"/>
  </r>
  <r>
    <n v="7119"/>
    <x v="3532"/>
    <x v="3"/>
    <x v="778"/>
    <n v="41688"/>
    <s v="Standard Class"/>
    <s v="JP-15460"/>
    <s v="Jennifer Patt"/>
    <x v="1"/>
    <s v="United States"/>
    <s v="New York City"/>
    <x v="15"/>
    <n v="10009"/>
    <x v="3"/>
    <s v="OFF-PA-10001184"/>
    <x v="1"/>
    <x v="10"/>
    <s v="Xerox 1903"/>
    <n v="17.940000000000001"/>
    <n v="3"/>
    <n v="0"/>
    <n v="8.7906000000000013"/>
  </r>
  <r>
    <n v="7120"/>
    <x v="3533"/>
    <x v="3"/>
    <x v="701"/>
    <n v="41968"/>
    <s v="Standard Class"/>
    <s v="GG-14650"/>
    <s v="Greg Guthrie"/>
    <x v="1"/>
    <s v="United States"/>
    <s v="Seattle"/>
    <x v="4"/>
    <n v="98103"/>
    <x v="1"/>
    <s v="OFF-BI-10002103"/>
    <x v="1"/>
    <x v="8"/>
    <s v="Cardinal Slant-D Ring Binder, Heavy Gauge Vinyl"/>
    <n v="13.904"/>
    <n v="2"/>
    <n v="0.2"/>
    <n v="4.5187999999999997"/>
  </r>
  <r>
    <n v="7121"/>
    <x v="3534"/>
    <x v="2"/>
    <x v="407"/>
    <n v="40570"/>
    <s v="Standard Class"/>
    <s v="MM-18280"/>
    <s v="Muhammed MacIntyre"/>
    <x v="1"/>
    <s v="United States"/>
    <s v="Smyrna"/>
    <x v="18"/>
    <n v="37167"/>
    <x v="0"/>
    <s v="OFF-BI-10003091"/>
    <x v="1"/>
    <x v="8"/>
    <s v="GBC DocuBind TL200 Manual Binding Machine"/>
    <n v="67.194000000000003"/>
    <n v="1"/>
    <n v="0.7"/>
    <n v="-51.515399999999985"/>
  </r>
  <r>
    <n v="7122"/>
    <x v="3535"/>
    <x v="3"/>
    <x v="96"/>
    <n v="41982"/>
    <s v="Standard Class"/>
    <s v="SO-20335"/>
    <s v="Sean O'Donnell"/>
    <x v="0"/>
    <s v="United States"/>
    <s v="Seattle"/>
    <x v="4"/>
    <n v="98105"/>
    <x v="1"/>
    <s v="OFF-PA-10001593"/>
    <x v="1"/>
    <x v="10"/>
    <s v="Xerox 1947"/>
    <n v="41.86"/>
    <n v="7"/>
    <n v="0"/>
    <n v="18.837"/>
  </r>
  <r>
    <n v="7123"/>
    <x v="3535"/>
    <x v="3"/>
    <x v="96"/>
    <n v="41982"/>
    <s v="Standard Class"/>
    <s v="SO-20335"/>
    <s v="Sean O'Donnell"/>
    <x v="0"/>
    <s v="United States"/>
    <s v="Seattle"/>
    <x v="4"/>
    <n v="98105"/>
    <x v="1"/>
    <s v="FUR-BO-10002598"/>
    <x v="0"/>
    <x v="0"/>
    <s v="Hon Metal Bookcases, Putty"/>
    <n v="141.96"/>
    <n v="2"/>
    <n v="0"/>
    <n v="41.168399999999991"/>
  </r>
  <r>
    <n v="7124"/>
    <x v="3536"/>
    <x v="1"/>
    <x v="101"/>
    <n v="41137"/>
    <s v="Standard Class"/>
    <s v="MF-18250"/>
    <s v="Monica Federle"/>
    <x v="1"/>
    <s v="United States"/>
    <s v="New York City"/>
    <x v="15"/>
    <n v="10035"/>
    <x v="3"/>
    <s v="FUR-FU-10000320"/>
    <x v="0"/>
    <x v="5"/>
    <s v="OIC Stacking Trays"/>
    <n v="10.02"/>
    <n v="3"/>
    <n v="0"/>
    <n v="4.4088000000000012"/>
  </r>
  <r>
    <n v="7125"/>
    <x v="3536"/>
    <x v="1"/>
    <x v="101"/>
    <n v="41137"/>
    <s v="Standard Class"/>
    <s v="MF-18250"/>
    <s v="Monica Federle"/>
    <x v="1"/>
    <s v="United States"/>
    <s v="New York City"/>
    <x v="15"/>
    <n v="10035"/>
    <x v="3"/>
    <s v="OFF-PA-10001815"/>
    <x v="1"/>
    <x v="10"/>
    <s v="Xerox 1885"/>
    <n v="144.12"/>
    <n v="3"/>
    <n v="0"/>
    <n v="69.177599999999984"/>
  </r>
  <r>
    <n v="7126"/>
    <x v="3537"/>
    <x v="0"/>
    <x v="720"/>
    <n v="41547"/>
    <s v="Second Class"/>
    <s v="JG-15160"/>
    <s v="James Galang"/>
    <x v="0"/>
    <s v="United States"/>
    <s v="Atlanta"/>
    <x v="32"/>
    <n v="30318"/>
    <x v="0"/>
    <s v="OFF-PA-10003971"/>
    <x v="1"/>
    <x v="10"/>
    <s v="Xerox 1965"/>
    <n v="17.940000000000001"/>
    <n v="3"/>
    <n v="0"/>
    <n v="8.7906000000000013"/>
  </r>
  <r>
    <n v="7127"/>
    <x v="3537"/>
    <x v="0"/>
    <x v="720"/>
    <n v="41547"/>
    <s v="Second Class"/>
    <s v="JG-15160"/>
    <s v="James Galang"/>
    <x v="0"/>
    <s v="United States"/>
    <s v="Atlanta"/>
    <x v="32"/>
    <n v="30318"/>
    <x v="0"/>
    <s v="OFF-AR-10004685"/>
    <x v="1"/>
    <x v="6"/>
    <s v="Binney &amp; Smith Crayola Metallic Colored Pencils, 8-Color Set"/>
    <n v="13.89"/>
    <n v="3"/>
    <n v="0"/>
    <n v="4.5836999999999994"/>
  </r>
  <r>
    <n v="7128"/>
    <x v="3538"/>
    <x v="0"/>
    <x v="696"/>
    <n v="41599"/>
    <s v="Standard Class"/>
    <s v="JM-16195"/>
    <s v="Justin MacKendrick"/>
    <x v="0"/>
    <s v="United States"/>
    <s v="Newark"/>
    <x v="13"/>
    <n v="19711"/>
    <x v="3"/>
    <s v="OFF-PA-10001609"/>
    <x v="1"/>
    <x v="10"/>
    <s v="Tops Wirebound Message Log Books"/>
    <n v="16.45"/>
    <n v="5"/>
    <n v="0"/>
    <n v="7.5669999999999993"/>
  </r>
  <r>
    <n v="7129"/>
    <x v="3538"/>
    <x v="0"/>
    <x v="696"/>
    <n v="41599"/>
    <s v="Standard Class"/>
    <s v="JM-16195"/>
    <s v="Justin MacKendrick"/>
    <x v="0"/>
    <s v="United States"/>
    <s v="Newark"/>
    <x v="13"/>
    <n v="19711"/>
    <x v="3"/>
    <s v="FUR-FU-10000550"/>
    <x v="0"/>
    <x v="5"/>
    <s v="Stacking Trays by OIC"/>
    <n v="19.920000000000002"/>
    <n v="4"/>
    <n v="0"/>
    <n v="6.573599999999999"/>
  </r>
  <r>
    <n v="7130"/>
    <x v="3539"/>
    <x v="0"/>
    <x v="947"/>
    <n v="41387"/>
    <s v="Standard Class"/>
    <s v="PK-19075"/>
    <s v="Pete Kriz"/>
    <x v="0"/>
    <s v="United States"/>
    <s v="Nashville"/>
    <x v="18"/>
    <n v="37211"/>
    <x v="0"/>
    <s v="TEC-AC-10004209"/>
    <x v="2"/>
    <x v="11"/>
    <s v="Memorex Froggy Flash Drive 4 GB"/>
    <n v="35.167999999999999"/>
    <n v="4"/>
    <n v="0.2"/>
    <n v="8.3524000000000012"/>
  </r>
  <r>
    <n v="7131"/>
    <x v="3539"/>
    <x v="0"/>
    <x v="947"/>
    <n v="41387"/>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n v="41975"/>
    <s v="Standard Class"/>
    <s v="TT-21460"/>
    <s v="Tonja Turnell"/>
    <x v="2"/>
    <s v="United States"/>
    <s v="Richmond"/>
    <x v="14"/>
    <n v="47374"/>
    <x v="2"/>
    <s v="FUR-TA-10001039"/>
    <x v="0"/>
    <x v="3"/>
    <s v="KI Adjustable-Height Table"/>
    <n v="257.94"/>
    <n v="3"/>
    <n v="0"/>
    <n v="67.064400000000006"/>
  </r>
  <r>
    <n v="7133"/>
    <x v="3540"/>
    <x v="3"/>
    <x v="200"/>
    <n v="41975"/>
    <s v="Standard Class"/>
    <s v="TT-21460"/>
    <s v="Tonja Turnell"/>
    <x v="2"/>
    <s v="United States"/>
    <s v="Richmond"/>
    <x v="14"/>
    <n v="47374"/>
    <x v="2"/>
    <s v="TEC-PH-10002624"/>
    <x v="2"/>
    <x v="7"/>
    <s v="Samsung Galaxy S4 Mini"/>
    <n v="1879.96"/>
    <n v="4"/>
    <n v="0"/>
    <n v="545.18839999999977"/>
  </r>
  <r>
    <n v="7134"/>
    <x v="3540"/>
    <x v="3"/>
    <x v="200"/>
    <n v="41975"/>
    <s v="Standard Class"/>
    <s v="TT-21460"/>
    <s v="Tonja Turnell"/>
    <x v="2"/>
    <s v="United States"/>
    <s v="Richmond"/>
    <x v="14"/>
    <n v="47374"/>
    <x v="2"/>
    <s v="FUR-FU-10001473"/>
    <x v="0"/>
    <x v="5"/>
    <s v="DAX Wood Document Frame"/>
    <n v="27.46"/>
    <n v="2"/>
    <n v="0"/>
    <n v="9.8856000000000002"/>
  </r>
  <r>
    <n v="7135"/>
    <x v="3540"/>
    <x v="3"/>
    <x v="200"/>
    <n v="41975"/>
    <s v="Standard Class"/>
    <s v="TT-21460"/>
    <s v="Tonja Turnell"/>
    <x v="2"/>
    <s v="United States"/>
    <s v="Richmond"/>
    <x v="14"/>
    <n v="47374"/>
    <x v="2"/>
    <s v="TEC-PH-10001819"/>
    <x v="2"/>
    <x v="7"/>
    <s v="Innergie mMini Combo Duo USB Travel Charging Kit"/>
    <n v="89.98"/>
    <n v="2"/>
    <n v="0"/>
    <n v="43.190399999999997"/>
  </r>
  <r>
    <n v="7136"/>
    <x v="3540"/>
    <x v="3"/>
    <x v="200"/>
    <n v="41975"/>
    <s v="Standard Class"/>
    <s v="TT-21460"/>
    <s v="Tonja Turnell"/>
    <x v="2"/>
    <s v="United States"/>
    <s v="Richmond"/>
    <x v="14"/>
    <n v="47374"/>
    <x v="2"/>
    <s v="FUR-CH-10004287"/>
    <x v="0"/>
    <x v="1"/>
    <s v="SAFCO Arco Folding Chair"/>
    <n v="828.59999999999991"/>
    <n v="3"/>
    <n v="0"/>
    <n v="240.29399999999995"/>
  </r>
  <r>
    <n v="7137"/>
    <x v="3541"/>
    <x v="1"/>
    <x v="312"/>
    <n v="41240"/>
    <s v="Standard Class"/>
    <s v="SS-20875"/>
    <s v="Sung Shariari"/>
    <x v="0"/>
    <s v="United States"/>
    <s v="Miami"/>
    <x v="2"/>
    <n v="33180"/>
    <x v="0"/>
    <s v="OFF-BI-10004728"/>
    <x v="1"/>
    <x v="8"/>
    <s v="Wilson Jones Turn Tabs Binder Tool for Ring Binders"/>
    <n v="7.2300000000000022"/>
    <n v="5"/>
    <n v="0.7"/>
    <n v="-5.7840000000000007"/>
  </r>
  <r>
    <n v="7138"/>
    <x v="3541"/>
    <x v="1"/>
    <x v="312"/>
    <n v="41240"/>
    <s v="Standard Class"/>
    <s v="SS-20875"/>
    <s v="Sung Shariari"/>
    <x v="0"/>
    <s v="United States"/>
    <s v="Miami"/>
    <x v="2"/>
    <n v="33180"/>
    <x v="0"/>
    <s v="OFF-ST-10000918"/>
    <x v="1"/>
    <x v="4"/>
    <s v="Crate-A-Files"/>
    <n v="17.440000000000001"/>
    <n v="2"/>
    <n v="0.2"/>
    <n v="1.3079999999999989"/>
  </r>
  <r>
    <n v="7139"/>
    <x v="3541"/>
    <x v="1"/>
    <x v="312"/>
    <n v="41240"/>
    <s v="Standard Class"/>
    <s v="SS-20875"/>
    <s v="Sung Shariari"/>
    <x v="0"/>
    <s v="United States"/>
    <s v="Miami"/>
    <x v="2"/>
    <n v="33180"/>
    <x v="0"/>
    <s v="OFF-BI-10004593"/>
    <x v="1"/>
    <x v="8"/>
    <s v="Ibico Laser Imprintable Binding System Covers"/>
    <n v="62.88000000000001"/>
    <n v="4"/>
    <n v="0.7"/>
    <n v="-50.304000000000002"/>
  </r>
  <r>
    <n v="7140"/>
    <x v="3541"/>
    <x v="1"/>
    <x v="312"/>
    <n v="41240"/>
    <s v="Standard Class"/>
    <s v="SS-20875"/>
    <s v="Sung Shariari"/>
    <x v="0"/>
    <s v="United States"/>
    <s v="Miami"/>
    <x v="2"/>
    <n v="33180"/>
    <x v="0"/>
    <s v="FUR-BO-10001337"/>
    <x v="0"/>
    <x v="0"/>
    <s v="O'Sullivan Living Dimensions 2-Shelf Bookcases"/>
    <n v="290.35200000000003"/>
    <n v="3"/>
    <n v="0.2"/>
    <n v="-36.294000000000011"/>
  </r>
  <r>
    <n v="7141"/>
    <x v="3542"/>
    <x v="3"/>
    <x v="210"/>
    <n v="41890"/>
    <s v="Same Day"/>
    <s v="TG-21640"/>
    <s v="Trudy Glocke"/>
    <x v="0"/>
    <s v="United States"/>
    <s v="Saint Charles"/>
    <x v="25"/>
    <n v="63301"/>
    <x v="2"/>
    <s v="TEC-AC-10002473"/>
    <x v="2"/>
    <x v="11"/>
    <s v="Maxell 4.7GB DVD-R"/>
    <n v="113.52"/>
    <n v="4"/>
    <n v="0"/>
    <n v="46.543199999999999"/>
  </r>
  <r>
    <n v="7142"/>
    <x v="3542"/>
    <x v="3"/>
    <x v="210"/>
    <n v="41890"/>
    <s v="Same Day"/>
    <s v="TG-21640"/>
    <s v="Trudy Glocke"/>
    <x v="0"/>
    <s v="United States"/>
    <s v="Saint Charles"/>
    <x v="25"/>
    <n v="63301"/>
    <x v="2"/>
    <s v="FUR-FU-10003623"/>
    <x v="0"/>
    <x v="5"/>
    <s v="DataProducts Ampli Magnifier Task Lamp, Black,"/>
    <n v="135.29999999999998"/>
    <n v="5"/>
    <n v="0"/>
    <n v="37.883999999999993"/>
  </r>
  <r>
    <n v="7143"/>
    <x v="3543"/>
    <x v="2"/>
    <x v="156"/>
    <n v="40876"/>
    <s v="Standard Class"/>
    <s v="HP-14815"/>
    <s v="Harold Pawlan"/>
    <x v="2"/>
    <s v="United States"/>
    <s v="Virginia Beach"/>
    <x v="17"/>
    <n v="23464"/>
    <x v="0"/>
    <s v="FUR-FU-10002045"/>
    <x v="0"/>
    <x v="5"/>
    <s v="Executive Impressions 14&quot;"/>
    <n v="111.15"/>
    <n v="5"/>
    <n v="0"/>
    <n v="48.906000000000006"/>
  </r>
  <r>
    <n v="7144"/>
    <x v="3544"/>
    <x v="3"/>
    <x v="825"/>
    <n v="41715"/>
    <s v="Standard Class"/>
    <s v="MH-17290"/>
    <s v="Marc Harrigan"/>
    <x v="2"/>
    <s v="United States"/>
    <s v="Philadelphia"/>
    <x v="9"/>
    <n v="19140"/>
    <x v="3"/>
    <s v="TEC-PH-10002555"/>
    <x v="2"/>
    <x v="7"/>
    <s v="Nortel Meridian M5316 Digital phone"/>
    <n v="776.84999999999991"/>
    <n v="5"/>
    <n v="0.4"/>
    <n v="-181.26499999999999"/>
  </r>
  <r>
    <n v="7145"/>
    <x v="3544"/>
    <x v="3"/>
    <x v="825"/>
    <n v="41715"/>
    <s v="Standard Class"/>
    <s v="MH-17290"/>
    <s v="Marc Harrigan"/>
    <x v="2"/>
    <s v="United States"/>
    <s v="Philadelphia"/>
    <x v="9"/>
    <n v="19140"/>
    <x v="3"/>
    <s v="OFF-BI-10002794"/>
    <x v="1"/>
    <x v="8"/>
    <s v="Avery Trapezoid Ring Binder, 3&quot; Capacity, Black, 1040 sheets"/>
    <n v="12.294"/>
    <n v="1"/>
    <n v="0.7"/>
    <n v="-8.6057999999999986"/>
  </r>
  <r>
    <n v="7146"/>
    <x v="3544"/>
    <x v="3"/>
    <x v="825"/>
    <n v="41715"/>
    <s v="Standard Class"/>
    <s v="MH-17290"/>
    <s v="Marc Harrigan"/>
    <x v="2"/>
    <s v="United States"/>
    <s v="Philadelphia"/>
    <x v="9"/>
    <n v="19140"/>
    <x v="3"/>
    <s v="FUR-TA-10004086"/>
    <x v="0"/>
    <x v="3"/>
    <s v="KI Adjustable-Height Table"/>
    <n v="154.76400000000001"/>
    <n v="3"/>
    <n v="0.4"/>
    <n v="-46.429200000000023"/>
  </r>
  <r>
    <n v="7147"/>
    <x v="3544"/>
    <x v="3"/>
    <x v="825"/>
    <n v="41715"/>
    <s v="Standard Class"/>
    <s v="MH-17290"/>
    <s v="Marc Harrigan"/>
    <x v="2"/>
    <s v="United States"/>
    <s v="Philadelphia"/>
    <x v="9"/>
    <n v="19140"/>
    <x v="3"/>
    <s v="OFF-ST-10004946"/>
    <x v="1"/>
    <x v="4"/>
    <s v="Desktop 3-Pocket Hot File"/>
    <n v="43.28"/>
    <n v="1"/>
    <n v="0.2"/>
    <n v="3.2460000000000022"/>
  </r>
  <r>
    <n v="7148"/>
    <x v="3545"/>
    <x v="0"/>
    <x v="1"/>
    <n v="41443"/>
    <s v="Standard Class"/>
    <s v="CB-12415"/>
    <s v="Christy Brittain"/>
    <x v="0"/>
    <s v="United States"/>
    <s v="Long Beach"/>
    <x v="15"/>
    <n v="11561"/>
    <x v="3"/>
    <s v="OFF-PA-10000241"/>
    <x v="1"/>
    <x v="10"/>
    <s v="IBM Multi-Purpose Copy Paper, 8 1/2 x 11&quot;, Case"/>
    <n v="92.94"/>
    <n v="3"/>
    <n v="0"/>
    <n v="41.822999999999993"/>
  </r>
  <r>
    <n v="7149"/>
    <x v="3545"/>
    <x v="0"/>
    <x v="1"/>
    <n v="41443"/>
    <s v="Standard Class"/>
    <s v="CB-12415"/>
    <s v="Christy Brittain"/>
    <x v="0"/>
    <s v="United States"/>
    <s v="Long Beach"/>
    <x v="15"/>
    <n v="11561"/>
    <x v="3"/>
    <s v="OFF-AP-10004036"/>
    <x v="1"/>
    <x v="9"/>
    <s v="Bionaire 99.97% HEPA Air Cleaner"/>
    <n v="52.56"/>
    <n v="3"/>
    <n v="0"/>
    <n v="18.396000000000001"/>
  </r>
  <r>
    <n v="7150"/>
    <x v="3546"/>
    <x v="1"/>
    <x v="153"/>
    <n v="41090"/>
    <s v="Standard Class"/>
    <s v="VD-21670"/>
    <s v="Valerie Dominguez"/>
    <x v="0"/>
    <s v="United States"/>
    <s v="Houston"/>
    <x v="5"/>
    <n v="77070"/>
    <x v="2"/>
    <s v="TEC-PH-10001578"/>
    <x v="2"/>
    <x v="7"/>
    <s v="Polycom SoundStation2 EX Conference phone"/>
    <n v="971.88000000000011"/>
    <n v="3"/>
    <n v="0.2"/>
    <n v="109.33649999999994"/>
  </r>
  <r>
    <n v="7151"/>
    <x v="3547"/>
    <x v="3"/>
    <x v="66"/>
    <n v="42000"/>
    <s v="Standard Class"/>
    <s v="SR-20425"/>
    <s v="Sharelle Roach"/>
    <x v="2"/>
    <s v="United States"/>
    <s v="Tuscaloosa"/>
    <x v="19"/>
    <n v="35401"/>
    <x v="0"/>
    <s v="FUR-CH-10002647"/>
    <x v="0"/>
    <x v="1"/>
    <s v="Situations Contoured Folding Chairs, 4/Set"/>
    <n v="141.96"/>
    <n v="2"/>
    <n v="0"/>
    <n v="35.490000000000009"/>
  </r>
  <r>
    <n v="7152"/>
    <x v="3548"/>
    <x v="3"/>
    <x v="66"/>
    <n v="41999"/>
    <s v="Second Class"/>
    <s v="AG-10330"/>
    <s v="Alex Grayson"/>
    <x v="0"/>
    <s v="United States"/>
    <s v="Mesa"/>
    <x v="16"/>
    <n v="85204"/>
    <x v="1"/>
    <s v="FUR-TA-10003008"/>
    <x v="0"/>
    <x v="3"/>
    <s v="Lesro Round Back Collection Coffee Table, End Table"/>
    <n v="182.55"/>
    <n v="2"/>
    <n v="0.5"/>
    <n v="-135.08699999999999"/>
  </r>
  <r>
    <n v="7153"/>
    <x v="3549"/>
    <x v="2"/>
    <x v="1148"/>
    <n v="40831"/>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n v="41258"/>
    <s v="Standard Class"/>
    <s v="JW-16075"/>
    <s v="Julia West"/>
    <x v="0"/>
    <s v="United States"/>
    <s v="Chicago"/>
    <x v="10"/>
    <n v="60610"/>
    <x v="2"/>
    <s v="OFF-AP-10004980"/>
    <x v="1"/>
    <x v="9"/>
    <s v="3M Replacement Filter for Office Air Cleaner for 20' x 33' Room"/>
    <n v="53.087999999999994"/>
    <n v="7"/>
    <n v="0.8"/>
    <n v="-108.8304"/>
  </r>
  <r>
    <n v="7155"/>
    <x v="3551"/>
    <x v="1"/>
    <x v="707"/>
    <n v="41270"/>
    <s v="Second Class"/>
    <s v="LH-16900"/>
    <s v="Lena Hernandez"/>
    <x v="0"/>
    <s v="United States"/>
    <s v="Columbus"/>
    <x v="32"/>
    <n v="31907"/>
    <x v="0"/>
    <s v="FUR-FU-10000747"/>
    <x v="0"/>
    <x v="5"/>
    <s v="Tenex B1-RE Series Chair Mats for Low Pile Carpets"/>
    <n v="275.88"/>
    <n v="6"/>
    <n v="0"/>
    <n v="46.899599999999964"/>
  </r>
  <r>
    <n v="7156"/>
    <x v="3551"/>
    <x v="1"/>
    <x v="707"/>
    <n v="41270"/>
    <s v="Second Class"/>
    <s v="LH-16900"/>
    <s v="Lena Hernandez"/>
    <x v="0"/>
    <s v="United States"/>
    <s v="Columbus"/>
    <x v="32"/>
    <n v="31907"/>
    <x v="0"/>
    <s v="OFF-BI-10004492"/>
    <x v="1"/>
    <x v="8"/>
    <s v="Tuf-Vin Binders"/>
    <n v="157.89999999999998"/>
    <n v="5"/>
    <n v="0"/>
    <n v="74.212999999999994"/>
  </r>
  <r>
    <n v="7157"/>
    <x v="3552"/>
    <x v="3"/>
    <x v="568"/>
    <n v="41764"/>
    <s v="Standard Class"/>
    <s v="KT-16480"/>
    <s v="Kean Thornton"/>
    <x v="0"/>
    <s v="United States"/>
    <s v="Orange"/>
    <x v="30"/>
    <n v="7050"/>
    <x v="3"/>
    <s v="OFF-LA-10004055"/>
    <x v="1"/>
    <x v="2"/>
    <s v="Color-Coded Legal Exhibit Labels"/>
    <n v="4.91"/>
    <n v="1"/>
    <n v="0"/>
    <n v="2.4058999999999999"/>
  </r>
  <r>
    <n v="7158"/>
    <x v="3553"/>
    <x v="0"/>
    <x v="463"/>
    <n v="41365"/>
    <s v="Second Class"/>
    <s v="CC-12220"/>
    <s v="Chris Cortes"/>
    <x v="0"/>
    <s v="United States"/>
    <s v="Los Angeles"/>
    <x v="1"/>
    <n v="90032"/>
    <x v="1"/>
    <s v="OFF-ST-10002485"/>
    <x v="1"/>
    <x v="4"/>
    <s v="Rogers Deluxe File Chest"/>
    <n v="87.92"/>
    <n v="4"/>
    <n v="0"/>
    <n v="0.87919999999999732"/>
  </r>
  <r>
    <n v="7159"/>
    <x v="3553"/>
    <x v="0"/>
    <x v="463"/>
    <n v="41365"/>
    <s v="Second Class"/>
    <s v="CC-12220"/>
    <s v="Chris Cortes"/>
    <x v="0"/>
    <s v="United States"/>
    <s v="Los Angeles"/>
    <x v="1"/>
    <n v="90032"/>
    <x v="1"/>
    <s v="OFF-PA-10001243"/>
    <x v="1"/>
    <x v="10"/>
    <s v="Xerox 1983"/>
    <n v="5.98"/>
    <n v="1"/>
    <n v="0"/>
    <n v="2.9302000000000001"/>
  </r>
  <r>
    <n v="7160"/>
    <x v="3554"/>
    <x v="1"/>
    <x v="1149"/>
    <n v="41047"/>
    <s v="Second Class"/>
    <s v="BF-11170"/>
    <s v="Ben Ferrer"/>
    <x v="2"/>
    <s v="United States"/>
    <s v="Chicago"/>
    <x v="10"/>
    <n v="60623"/>
    <x v="2"/>
    <s v="TEC-PH-10004447"/>
    <x v="2"/>
    <x v="7"/>
    <s v="Toshiba IPT2010-SD IP Telephone"/>
    <n v="222.38400000000001"/>
    <n v="2"/>
    <n v="0.2"/>
    <n v="16.678799999999995"/>
  </r>
  <r>
    <n v="7161"/>
    <x v="3554"/>
    <x v="1"/>
    <x v="1149"/>
    <n v="41047"/>
    <s v="Second Class"/>
    <s v="BF-11170"/>
    <s v="Ben Ferrer"/>
    <x v="2"/>
    <s v="United States"/>
    <s v="Chicago"/>
    <x v="10"/>
    <n v="60623"/>
    <x v="2"/>
    <s v="OFF-FA-10002280"/>
    <x v="1"/>
    <x v="13"/>
    <s v="Advantus Plastic Paper Clips"/>
    <n v="16"/>
    <n v="4"/>
    <n v="0.2"/>
    <n v="5.6"/>
  </r>
  <r>
    <n v="7162"/>
    <x v="3555"/>
    <x v="2"/>
    <x v="1129"/>
    <n v="40733"/>
    <s v="Standard Class"/>
    <s v="MS-17770"/>
    <s v="Maxwell Schwartz"/>
    <x v="0"/>
    <s v="United States"/>
    <s v="Richmond"/>
    <x v="17"/>
    <n v="23223"/>
    <x v="0"/>
    <s v="OFF-PA-10004734"/>
    <x v="1"/>
    <x v="10"/>
    <s v="Southworth Structures Collection"/>
    <n v="21.84"/>
    <n v="3"/>
    <n v="0"/>
    <n v="10.92"/>
  </r>
  <r>
    <n v="7163"/>
    <x v="3555"/>
    <x v="2"/>
    <x v="1129"/>
    <n v="40733"/>
    <s v="Standard Class"/>
    <s v="MS-17770"/>
    <s v="Maxwell Schwartz"/>
    <x v="0"/>
    <s v="United States"/>
    <s v="Richmond"/>
    <x v="17"/>
    <n v="23223"/>
    <x v="0"/>
    <s v="OFF-BI-10000145"/>
    <x v="1"/>
    <x v="8"/>
    <s v="Zipper Ring Binder Pockets"/>
    <n v="15.600000000000001"/>
    <n v="5"/>
    <n v="0"/>
    <n v="7.6440000000000001"/>
  </r>
  <r>
    <n v="7164"/>
    <x v="3556"/>
    <x v="2"/>
    <x v="1150"/>
    <n v="40657"/>
    <s v="Second Class"/>
    <s v="AH-10030"/>
    <s v="Aaron Hawkins"/>
    <x v="1"/>
    <s v="United States"/>
    <s v="Troy"/>
    <x v="15"/>
    <n v="12180"/>
    <x v="3"/>
    <s v="OFF-EN-10004773"/>
    <x v="1"/>
    <x v="12"/>
    <s v="Staples"/>
    <n v="247.84"/>
    <n v="8"/>
    <n v="0"/>
    <n v="121.44159999999999"/>
  </r>
  <r>
    <n v="7165"/>
    <x v="3556"/>
    <x v="2"/>
    <x v="1150"/>
    <n v="40657"/>
    <s v="Second Class"/>
    <s v="AH-10030"/>
    <s v="Aaron Hawkins"/>
    <x v="1"/>
    <s v="United States"/>
    <s v="Troy"/>
    <x v="15"/>
    <n v="12180"/>
    <x v="3"/>
    <s v="OFF-BI-10004970"/>
    <x v="1"/>
    <x v="8"/>
    <s v="ACCOHIDE 3-Ring Binder, Blue, 1&quot;"/>
    <n v="9.9120000000000008"/>
    <n v="3"/>
    <n v="0.2"/>
    <n v="3.3452999999999995"/>
  </r>
  <r>
    <n v="7166"/>
    <x v="3557"/>
    <x v="0"/>
    <x v="251"/>
    <n v="41540"/>
    <s v="First Class"/>
    <s v="CK-12595"/>
    <s v="Clytie Kelty"/>
    <x v="0"/>
    <s v="United States"/>
    <s v="Providence"/>
    <x v="34"/>
    <n v="2908"/>
    <x v="3"/>
    <s v="OFF-ST-10000604"/>
    <x v="1"/>
    <x v="4"/>
    <s v="Home/Office Personal File Carts"/>
    <n v="69.52"/>
    <n v="2"/>
    <n v="0"/>
    <n v="17.379999999999995"/>
  </r>
  <r>
    <n v="7167"/>
    <x v="3558"/>
    <x v="2"/>
    <x v="192"/>
    <n v="40748"/>
    <s v="Second Class"/>
    <s v="NP-18325"/>
    <s v="Naresj Patel"/>
    <x v="0"/>
    <s v="United States"/>
    <s v="San Francisco"/>
    <x v="1"/>
    <n v="94122"/>
    <x v="1"/>
    <s v="OFF-AR-10003190"/>
    <x v="1"/>
    <x v="6"/>
    <s v="Newell 32"/>
    <n v="11.52"/>
    <n v="4"/>
    <n v="0"/>
    <n v="3.2256"/>
  </r>
  <r>
    <n v="7168"/>
    <x v="3558"/>
    <x v="2"/>
    <x v="192"/>
    <n v="40748"/>
    <s v="Second Class"/>
    <s v="NP-18325"/>
    <s v="Naresj Patel"/>
    <x v="0"/>
    <s v="United States"/>
    <s v="San Francisco"/>
    <x v="1"/>
    <n v="94122"/>
    <x v="1"/>
    <s v="FUR-CH-10000155"/>
    <x v="0"/>
    <x v="1"/>
    <s v="Global Comet Stacking Armless Chair"/>
    <n v="717.72"/>
    <n v="3"/>
    <n v="0.2"/>
    <n v="71.77200000000002"/>
  </r>
  <r>
    <n v="7169"/>
    <x v="3558"/>
    <x v="2"/>
    <x v="192"/>
    <n v="40748"/>
    <s v="Second Class"/>
    <s v="NP-18325"/>
    <s v="Naresj Patel"/>
    <x v="0"/>
    <s v="United States"/>
    <s v="San Francisco"/>
    <x v="1"/>
    <n v="94122"/>
    <x v="1"/>
    <s v="OFF-ST-10003058"/>
    <x v="1"/>
    <x v="4"/>
    <s v="Eldon Mobile Mega Data Cart  Mega Stackable  Add-On Trays"/>
    <n v="236.5"/>
    <n v="10"/>
    <n v="0"/>
    <n v="68.584999999999994"/>
  </r>
  <r>
    <n v="7170"/>
    <x v="3558"/>
    <x v="2"/>
    <x v="192"/>
    <n v="40748"/>
    <s v="Second Class"/>
    <s v="NP-18325"/>
    <s v="Naresj Patel"/>
    <x v="0"/>
    <s v="United States"/>
    <s v="San Francisco"/>
    <x v="1"/>
    <n v="94122"/>
    <x v="1"/>
    <s v="FUR-TA-10004767"/>
    <x v="0"/>
    <x v="3"/>
    <s v="Safco Drafting Table"/>
    <n v="170.35200000000003"/>
    <n v="3"/>
    <n v="0.2"/>
    <n v="19.164599999999979"/>
  </r>
  <r>
    <n v="7171"/>
    <x v="3559"/>
    <x v="3"/>
    <x v="1048"/>
    <n v="41927"/>
    <s v="Standard Class"/>
    <s v="GM-14440"/>
    <s v="Gary McGarr"/>
    <x v="0"/>
    <s v="United States"/>
    <s v="New York City"/>
    <x v="15"/>
    <n v="10009"/>
    <x v="3"/>
    <s v="FUR-CH-10002372"/>
    <x v="0"/>
    <x v="1"/>
    <s v="Office Star - Ergonomically Designed Knee Chair"/>
    <n v="145.76400000000001"/>
    <n v="2"/>
    <n v="0.1"/>
    <n v="3.2392000000000074"/>
  </r>
  <r>
    <n v="7172"/>
    <x v="3560"/>
    <x v="3"/>
    <x v="1016"/>
    <n v="41757"/>
    <s v="Second Class"/>
    <s v="SG-20605"/>
    <s v="Speros Goranitis"/>
    <x v="0"/>
    <s v="United States"/>
    <s v="San Francisco"/>
    <x v="1"/>
    <n v="94109"/>
    <x v="1"/>
    <s v="TEC-AC-10000158"/>
    <x v="2"/>
    <x v="11"/>
    <s v="Sony 64GB Class 10 Micro SDHC R40 Memory Card"/>
    <n v="107.97"/>
    <n v="3"/>
    <n v="0"/>
    <n v="22.6737"/>
  </r>
  <r>
    <n v="7173"/>
    <x v="3561"/>
    <x v="3"/>
    <x v="606"/>
    <n v="41729"/>
    <s v="Standard Class"/>
    <s v="HK-14890"/>
    <s v="Heather Kirkland"/>
    <x v="1"/>
    <s v="United States"/>
    <s v="Houston"/>
    <x v="5"/>
    <n v="77070"/>
    <x v="2"/>
    <s v="TEC-AC-10000158"/>
    <x v="2"/>
    <x v="11"/>
    <s v="Sony 64GB Class 10 Micro SDHC R40 Memory Card"/>
    <n v="143.96"/>
    <n v="5"/>
    <n v="0.2"/>
    <n v="1.7995000000000019"/>
  </r>
  <r>
    <n v="7174"/>
    <x v="3561"/>
    <x v="3"/>
    <x v="606"/>
    <n v="41729"/>
    <s v="Standard Class"/>
    <s v="HK-14890"/>
    <s v="Heather Kirkland"/>
    <x v="1"/>
    <s v="United States"/>
    <s v="Houston"/>
    <x v="5"/>
    <n v="77070"/>
    <x v="2"/>
    <s v="TEC-CO-10002313"/>
    <x v="2"/>
    <x v="16"/>
    <s v="Canon PC1080F Personal Copier"/>
    <n v="2399.96"/>
    <n v="5"/>
    <n v="0.2"/>
    <n v="569.99050000000011"/>
  </r>
  <r>
    <n v="7175"/>
    <x v="3561"/>
    <x v="3"/>
    <x v="606"/>
    <n v="41729"/>
    <s v="Standard Class"/>
    <s v="HK-14890"/>
    <s v="Heather Kirkland"/>
    <x v="1"/>
    <s v="United States"/>
    <s v="Houston"/>
    <x v="5"/>
    <n v="77070"/>
    <x v="2"/>
    <s v="OFF-PA-10002581"/>
    <x v="1"/>
    <x v="10"/>
    <s v="Xerox 1951"/>
    <n v="74.352000000000004"/>
    <n v="3"/>
    <n v="0.2"/>
    <n v="23.234999999999992"/>
  </r>
  <r>
    <n v="7176"/>
    <x v="3561"/>
    <x v="3"/>
    <x v="606"/>
    <n v="41729"/>
    <s v="Standard Class"/>
    <s v="HK-14890"/>
    <s v="Heather Kirkland"/>
    <x v="1"/>
    <s v="United States"/>
    <s v="Houston"/>
    <x v="5"/>
    <n v="77070"/>
    <x v="2"/>
    <s v="OFF-AP-10001205"/>
    <x v="1"/>
    <x v="9"/>
    <s v="Belkin 5 Outlet SurgeMaster Power Centers"/>
    <n v="87.167999999999978"/>
    <n v="8"/>
    <n v="0.8"/>
    <n v="-226.63679999999999"/>
  </r>
  <r>
    <n v="7177"/>
    <x v="3561"/>
    <x v="3"/>
    <x v="606"/>
    <n v="41729"/>
    <s v="Standard Class"/>
    <s v="HK-14890"/>
    <s v="Heather Kirkland"/>
    <x v="1"/>
    <s v="United States"/>
    <s v="Houston"/>
    <x v="5"/>
    <n v="77070"/>
    <x v="2"/>
    <s v="OFF-ST-10000344"/>
    <x v="1"/>
    <x v="4"/>
    <s v="Neat Ideas Personal Hanging Folder Files, Black"/>
    <n v="32.231999999999999"/>
    <n v="3"/>
    <n v="0.2"/>
    <n v="2.4173999999999989"/>
  </r>
  <r>
    <n v="7178"/>
    <x v="3562"/>
    <x v="3"/>
    <x v="464"/>
    <n v="41770"/>
    <s v="Standard Class"/>
    <s v="MY-18295"/>
    <s v="Muhammed Yedwab"/>
    <x v="1"/>
    <s v="United States"/>
    <s v="Philadelphia"/>
    <x v="9"/>
    <n v="19140"/>
    <x v="3"/>
    <s v="OFF-BI-10002897"/>
    <x v="1"/>
    <x v="8"/>
    <s v="Black Avery Memo-Size 3-Ring Binder, 5 1/2&quot; x 8 1/2&quot;"/>
    <n v="2.2020000000000004"/>
    <n v="2"/>
    <n v="0.7"/>
    <n v="-1.5413999999999999"/>
  </r>
  <r>
    <n v="7179"/>
    <x v="3562"/>
    <x v="3"/>
    <x v="464"/>
    <n v="41770"/>
    <s v="Standard Class"/>
    <s v="MY-18295"/>
    <s v="Muhammed Yedwab"/>
    <x v="1"/>
    <s v="United States"/>
    <s v="Philadelphia"/>
    <x v="9"/>
    <n v="19140"/>
    <x v="3"/>
    <s v="OFF-BI-10003694"/>
    <x v="1"/>
    <x v="8"/>
    <s v="Avery 3 1/2&quot; Diskette Storage Pages, 10/Pack"/>
    <n v="9.3960000000000008"/>
    <n v="3"/>
    <n v="0.7"/>
    <n v="-7.5167999999999964"/>
  </r>
  <r>
    <n v="7180"/>
    <x v="3563"/>
    <x v="0"/>
    <x v="696"/>
    <n v="41597"/>
    <s v="Standard Class"/>
    <s v="RC-19960"/>
    <s v="Ryan Crowe"/>
    <x v="0"/>
    <s v="United States"/>
    <s v="Baltimore"/>
    <x v="39"/>
    <n v="21215"/>
    <x v="3"/>
    <s v="TEC-PH-10001644"/>
    <x v="2"/>
    <x v="7"/>
    <s v="BlueLounge Milo Smartphone Stand, White/Metallic"/>
    <n v="89.97"/>
    <n v="3"/>
    <n v="0"/>
    <n v="25.191600000000005"/>
  </r>
  <r>
    <n v="7181"/>
    <x v="3564"/>
    <x v="2"/>
    <x v="1037"/>
    <n v="40551"/>
    <s v="First Class"/>
    <s v="JO-15145"/>
    <s v="Jack O'Briant"/>
    <x v="1"/>
    <s v="United States"/>
    <s v="Athens"/>
    <x v="32"/>
    <n v="30605"/>
    <x v="0"/>
    <s v="OFF-AR-10002399"/>
    <x v="1"/>
    <x v="6"/>
    <s v="Dixon Prang Watercolor Pencils, 10-Color Set with Brush"/>
    <n v="12.78"/>
    <n v="3"/>
    <n v="0"/>
    <n v="5.2397999999999998"/>
  </r>
  <r>
    <n v="7182"/>
    <x v="3565"/>
    <x v="0"/>
    <x v="797"/>
    <n v="41639"/>
    <s v="Second Class"/>
    <s v="MW-18220"/>
    <s v="Mitch Webber"/>
    <x v="0"/>
    <s v="United States"/>
    <s v="Lancaster"/>
    <x v="24"/>
    <n v="43130"/>
    <x v="3"/>
    <s v="TEC-AC-10003063"/>
    <x v="2"/>
    <x v="11"/>
    <s v="Micro Innovations USB RF Wireless Keyboard with Mouse"/>
    <n v="40"/>
    <n v="2"/>
    <n v="0.2"/>
    <n v="0.5"/>
  </r>
  <r>
    <n v="7183"/>
    <x v="3566"/>
    <x v="3"/>
    <x v="504"/>
    <n v="41764"/>
    <s v="Standard Class"/>
    <s v="NZ-18565"/>
    <s v="Nick Zandusky"/>
    <x v="2"/>
    <s v="United States"/>
    <s v="Los Angeles"/>
    <x v="1"/>
    <n v="90032"/>
    <x v="1"/>
    <s v="OFF-BI-10002071"/>
    <x v="1"/>
    <x v="8"/>
    <s v="Fellowes Black Plastic Comb Bindings"/>
    <n v="23.24"/>
    <n v="5"/>
    <n v="0.2"/>
    <n v="7.5529999999999982"/>
  </r>
  <r>
    <n v="7184"/>
    <x v="3567"/>
    <x v="3"/>
    <x v="81"/>
    <n v="41753"/>
    <s v="First Class"/>
    <s v="JM-15250"/>
    <s v="Janet Martin"/>
    <x v="0"/>
    <s v="United States"/>
    <s v="Baltimore"/>
    <x v="39"/>
    <n v="21215"/>
    <x v="3"/>
    <s v="FUR-CH-10004218"/>
    <x v="0"/>
    <x v="1"/>
    <s v="Global Fabric Manager's Chair, Dark Gray"/>
    <n v="908.82"/>
    <n v="9"/>
    <n v="0"/>
    <n v="227.20500000000004"/>
  </r>
  <r>
    <n v="7185"/>
    <x v="3568"/>
    <x v="3"/>
    <x v="629"/>
    <n v="41876"/>
    <s v="Standard Class"/>
    <s v="ED-13885"/>
    <s v="Emily Ducich"/>
    <x v="2"/>
    <s v="United States"/>
    <s v="Houston"/>
    <x v="5"/>
    <n v="77095"/>
    <x v="2"/>
    <s v="OFF-SU-10000432"/>
    <x v="1"/>
    <x v="14"/>
    <s v="Acco Side-Punched Conventional Columnar Pads"/>
    <n v="5.5520000000000005"/>
    <n v="2"/>
    <n v="0.2"/>
    <n v="-1.0410000000000006"/>
  </r>
  <r>
    <n v="7186"/>
    <x v="3568"/>
    <x v="3"/>
    <x v="629"/>
    <n v="41876"/>
    <s v="Standard Class"/>
    <s v="ED-13885"/>
    <s v="Emily Ducich"/>
    <x v="2"/>
    <s v="United States"/>
    <s v="Houston"/>
    <x v="5"/>
    <n v="77095"/>
    <x v="2"/>
    <s v="OFF-AR-10003183"/>
    <x v="1"/>
    <x v="6"/>
    <s v="Avery Fluorescent Highlighter Four-Color Set"/>
    <n v="8.016"/>
    <n v="3"/>
    <n v="0.2"/>
    <n v="1.0019999999999993"/>
  </r>
  <r>
    <n v="7187"/>
    <x v="3568"/>
    <x v="3"/>
    <x v="629"/>
    <n v="41876"/>
    <s v="Standard Class"/>
    <s v="ED-13885"/>
    <s v="Emily Ducich"/>
    <x v="2"/>
    <s v="United States"/>
    <s v="Houston"/>
    <x v="5"/>
    <n v="77095"/>
    <x v="2"/>
    <s v="FUR-CH-10002017"/>
    <x v="0"/>
    <x v="1"/>
    <s v="SAFCO Optional Arm Kit for Workspace Cribbage Stacking Chair"/>
    <n v="74.591999999999999"/>
    <n v="4"/>
    <n v="0.3"/>
    <n v="-2.1312000000000033"/>
  </r>
  <r>
    <n v="7188"/>
    <x v="3568"/>
    <x v="3"/>
    <x v="629"/>
    <n v="41876"/>
    <s v="Standard Class"/>
    <s v="ED-13885"/>
    <s v="Emily Ducich"/>
    <x v="2"/>
    <s v="United States"/>
    <s v="Houston"/>
    <x v="5"/>
    <n v="77095"/>
    <x v="2"/>
    <s v="FUR-FU-10003247"/>
    <x v="0"/>
    <x v="5"/>
    <s v="36X48 HARDFLOOR CHAIRMAT"/>
    <n v="16.784000000000002"/>
    <n v="2"/>
    <n v="0.6"/>
    <n v="-22.238800000000001"/>
  </r>
  <r>
    <n v="7189"/>
    <x v="3568"/>
    <x v="3"/>
    <x v="629"/>
    <n v="41876"/>
    <s v="Standard Class"/>
    <s v="ED-13885"/>
    <s v="Emily Ducich"/>
    <x v="2"/>
    <s v="United States"/>
    <s v="Houston"/>
    <x v="5"/>
    <n v="77095"/>
    <x v="2"/>
    <s v="OFF-AP-10001563"/>
    <x v="1"/>
    <x v="9"/>
    <s v="Belkin Premiere Surge Master II 8-outlet surge protector"/>
    <n v="38.86399999999999"/>
    <n v="4"/>
    <n v="0.8"/>
    <n v="-99.103200000000044"/>
  </r>
  <r>
    <n v="7190"/>
    <x v="3569"/>
    <x v="0"/>
    <x v="396"/>
    <n v="41594"/>
    <s v="First Class"/>
    <s v="DW-13480"/>
    <s v="Dianna Wilson"/>
    <x v="2"/>
    <s v="United States"/>
    <s v="San Diego"/>
    <x v="1"/>
    <n v="92024"/>
    <x v="1"/>
    <s v="TEC-PH-10004908"/>
    <x v="2"/>
    <x v="7"/>
    <s v="Panasonic KX TS3282W Corded phone"/>
    <n v="203.976"/>
    <n v="3"/>
    <n v="0.2"/>
    <n v="25.496999999999986"/>
  </r>
  <r>
    <n v="7191"/>
    <x v="3569"/>
    <x v="0"/>
    <x v="396"/>
    <n v="41594"/>
    <s v="First Class"/>
    <s v="DW-13480"/>
    <s v="Dianna Wilson"/>
    <x v="2"/>
    <s v="United States"/>
    <s v="San Diego"/>
    <x v="1"/>
    <n v="92024"/>
    <x v="1"/>
    <s v="FUR-TA-10003392"/>
    <x v="0"/>
    <x v="3"/>
    <s v="Global Adaptabilities Conference Tables"/>
    <n v="674.35200000000009"/>
    <n v="3"/>
    <n v="0.2"/>
    <n v="-8.4294000000000153"/>
  </r>
  <r>
    <n v="7192"/>
    <x v="3570"/>
    <x v="0"/>
    <x v="393"/>
    <n v="41554"/>
    <s v="Second Class"/>
    <s v="JK-15205"/>
    <s v="Jamie Kunitz"/>
    <x v="0"/>
    <s v="United States"/>
    <s v="Hialeah"/>
    <x v="2"/>
    <n v="33012"/>
    <x v="0"/>
    <s v="OFF-BI-10004140"/>
    <x v="1"/>
    <x v="8"/>
    <s v="Avery Non-Stick Binders"/>
    <n v="5.3880000000000008"/>
    <n v="4"/>
    <n v="0.7"/>
    <n v="-4.49"/>
  </r>
  <r>
    <n v="7193"/>
    <x v="3570"/>
    <x v="0"/>
    <x v="393"/>
    <n v="41554"/>
    <s v="Second Class"/>
    <s v="JK-15205"/>
    <s v="Jamie Kunitz"/>
    <x v="0"/>
    <s v="United States"/>
    <s v="Hialeah"/>
    <x v="2"/>
    <n v="33012"/>
    <x v="0"/>
    <s v="OFF-AR-10003631"/>
    <x v="1"/>
    <x v="6"/>
    <s v="Staples"/>
    <n v="30.975999999999999"/>
    <n v="8"/>
    <n v="0.2"/>
    <n v="5.0335999999999999"/>
  </r>
  <r>
    <n v="7194"/>
    <x v="3571"/>
    <x v="0"/>
    <x v="1151"/>
    <n v="41319"/>
    <s v="First Class"/>
    <s v="JS-15880"/>
    <s v="John Stevenson"/>
    <x v="0"/>
    <s v="United States"/>
    <s v="Atlanta"/>
    <x v="32"/>
    <n v="30318"/>
    <x v="0"/>
    <s v="OFF-ST-10003716"/>
    <x v="1"/>
    <x v="4"/>
    <s v="Tennsco Double-Tier Lockers"/>
    <n v="1350.1200000000001"/>
    <n v="6"/>
    <n v="0"/>
    <n v="175.51560000000001"/>
  </r>
  <r>
    <n v="7195"/>
    <x v="3571"/>
    <x v="0"/>
    <x v="1151"/>
    <n v="41319"/>
    <s v="First Class"/>
    <s v="JS-15880"/>
    <s v="John Stevenson"/>
    <x v="0"/>
    <s v="United States"/>
    <s v="Atlanta"/>
    <x v="32"/>
    <n v="30318"/>
    <x v="0"/>
    <s v="OFF-BI-10003274"/>
    <x v="1"/>
    <x v="8"/>
    <s v="Avery Durable Slant Ring Binders, No Labels"/>
    <n v="15.92"/>
    <n v="4"/>
    <n v="0"/>
    <n v="7.4824000000000002"/>
  </r>
  <r>
    <n v="7196"/>
    <x v="3572"/>
    <x v="0"/>
    <x v="373"/>
    <n v="41596"/>
    <s v="Standard Class"/>
    <s v="PO-19180"/>
    <s v="Philisse Overcash"/>
    <x v="2"/>
    <s v="United States"/>
    <s v="Seattle"/>
    <x v="4"/>
    <n v="98103"/>
    <x v="1"/>
    <s v="FUR-FU-10004848"/>
    <x v="0"/>
    <x v="5"/>
    <s v="DAX Solid Wood Frames"/>
    <n v="19.54"/>
    <n v="2"/>
    <n v="0"/>
    <n v="7.2297999999999991"/>
  </r>
  <r>
    <n v="7197"/>
    <x v="3573"/>
    <x v="2"/>
    <x v="759"/>
    <n v="40663"/>
    <s v="Standard Class"/>
    <s v="MH-17290"/>
    <s v="Marc Harrigan"/>
    <x v="2"/>
    <s v="United States"/>
    <s v="Los Angeles"/>
    <x v="1"/>
    <n v="90036"/>
    <x v="1"/>
    <s v="OFF-AR-10003504"/>
    <x v="1"/>
    <x v="6"/>
    <s v="Newell 347"/>
    <n v="21.400000000000002"/>
    <n v="5"/>
    <n v="0"/>
    <n v="6.2059999999999977"/>
  </r>
  <r>
    <n v="7198"/>
    <x v="3573"/>
    <x v="2"/>
    <x v="759"/>
    <n v="40663"/>
    <s v="Standard Class"/>
    <s v="MH-17290"/>
    <s v="Marc Harrigan"/>
    <x v="2"/>
    <s v="United States"/>
    <s v="Los Angeles"/>
    <x v="1"/>
    <n v="90036"/>
    <x v="1"/>
    <s v="OFF-LA-10000305"/>
    <x v="1"/>
    <x v="2"/>
    <s v="Avery 495"/>
    <n v="12.6"/>
    <n v="2"/>
    <n v="0"/>
    <n v="5.7959999999999994"/>
  </r>
  <r>
    <n v="7199"/>
    <x v="3574"/>
    <x v="1"/>
    <x v="1067"/>
    <n v="41136"/>
    <s v="Standard Class"/>
    <s v="PO-19180"/>
    <s v="Philisse Overcash"/>
    <x v="2"/>
    <s v="United States"/>
    <s v="New York City"/>
    <x v="15"/>
    <n v="10035"/>
    <x v="3"/>
    <s v="OFF-AR-10001427"/>
    <x v="1"/>
    <x v="6"/>
    <s v="Newell 330"/>
    <n v="11.96"/>
    <n v="2"/>
    <n v="0"/>
    <n v="3.1096000000000004"/>
  </r>
  <r>
    <n v="7200"/>
    <x v="3574"/>
    <x v="1"/>
    <x v="1067"/>
    <n v="41136"/>
    <s v="Standard Class"/>
    <s v="PO-19180"/>
    <s v="Philisse Overcash"/>
    <x v="2"/>
    <s v="United States"/>
    <s v="New York City"/>
    <x v="15"/>
    <n v="10035"/>
    <x v="3"/>
    <s v="TEC-PH-10004614"/>
    <x v="2"/>
    <x v="7"/>
    <s v="AT&amp;T 841000 Phone"/>
    <n v="138"/>
    <n v="2"/>
    <n v="0"/>
    <n v="34.5"/>
  </r>
  <r>
    <n v="7201"/>
    <x v="3575"/>
    <x v="0"/>
    <x v="581"/>
    <n v="41612"/>
    <s v="Standard Class"/>
    <s v="HF-14995"/>
    <s v="Herbert Flentye"/>
    <x v="0"/>
    <s v="United States"/>
    <s v="Fort Lauderdale"/>
    <x v="2"/>
    <n v="33311"/>
    <x v="0"/>
    <s v="TEC-PH-10001944"/>
    <x v="2"/>
    <x v="7"/>
    <s v="Wi-Ex zBoost YX540 Cellular Phone Signal Booster"/>
    <n v="116.75999999999999"/>
    <n v="1"/>
    <n v="0.2"/>
    <n v="14.594999999999985"/>
  </r>
  <r>
    <n v="7202"/>
    <x v="3575"/>
    <x v="0"/>
    <x v="581"/>
    <n v="41612"/>
    <s v="Standard Class"/>
    <s v="HF-14995"/>
    <s v="Herbert Flentye"/>
    <x v="0"/>
    <s v="United States"/>
    <s v="Fort Lauderdale"/>
    <x v="2"/>
    <n v="33311"/>
    <x v="0"/>
    <s v="FUR-TA-10001039"/>
    <x v="0"/>
    <x v="3"/>
    <s v="KI Adjustable-Height Table"/>
    <n v="331.02300000000008"/>
    <n v="7"/>
    <n v="0.45"/>
    <n v="-114.35339999999997"/>
  </r>
  <r>
    <n v="7203"/>
    <x v="3576"/>
    <x v="0"/>
    <x v="99"/>
    <n v="41576"/>
    <s v="Same Day"/>
    <s v="VB-21745"/>
    <s v="Victoria Brennan"/>
    <x v="1"/>
    <s v="United States"/>
    <s v="Rochester"/>
    <x v="15"/>
    <n v="14609"/>
    <x v="3"/>
    <s v="FUR-FU-10003806"/>
    <x v="0"/>
    <x v="5"/>
    <s v="Tenex Chairmat w/ Average Lip, 45&quot; x 53&quot;"/>
    <n v="756.80000000000007"/>
    <n v="5"/>
    <n v="0"/>
    <n v="75.679999999999978"/>
  </r>
  <r>
    <n v="7204"/>
    <x v="3577"/>
    <x v="2"/>
    <x v="282"/>
    <n v="40910"/>
    <s v="Standard Class"/>
    <s v="MG-17890"/>
    <s v="Michael Granlund"/>
    <x v="2"/>
    <s v="United States"/>
    <s v="Saint Charles"/>
    <x v="10"/>
    <n v="60174"/>
    <x v="2"/>
    <s v="FUR-FU-10002111"/>
    <x v="0"/>
    <x v="5"/>
    <s v="Master Caster Door Stop, Large Brown"/>
    <n v="8.7360000000000007"/>
    <n v="3"/>
    <n v="0.6"/>
    <n v="-4.804800000000002"/>
  </r>
  <r>
    <n v="7205"/>
    <x v="3578"/>
    <x v="1"/>
    <x v="229"/>
    <n v="41169"/>
    <s v="Standard Class"/>
    <s v="BO-11425"/>
    <s v="Bobby Odegard"/>
    <x v="0"/>
    <s v="United States"/>
    <s v="New York City"/>
    <x v="15"/>
    <n v="10024"/>
    <x v="3"/>
    <s v="OFF-AR-10000817"/>
    <x v="1"/>
    <x v="6"/>
    <s v="Manco Dry-Lighter Erasable Highlighter"/>
    <n v="6.08"/>
    <n v="2"/>
    <n v="0"/>
    <n v="2.0671999999999997"/>
  </r>
  <r>
    <n v="7206"/>
    <x v="3579"/>
    <x v="3"/>
    <x v="280"/>
    <n v="41919"/>
    <s v="Standard Class"/>
    <s v="CM-12115"/>
    <s v="Chad McGuire"/>
    <x v="0"/>
    <s v="United States"/>
    <s v="San Francisco"/>
    <x v="1"/>
    <n v="94109"/>
    <x v="1"/>
    <s v="FUR-FU-10001424"/>
    <x v="0"/>
    <x v="5"/>
    <s v="Dax Clear Box Frame"/>
    <n v="17.46"/>
    <n v="2"/>
    <n v="0"/>
    <n v="5.936399999999999"/>
  </r>
  <r>
    <n v="7207"/>
    <x v="3579"/>
    <x v="3"/>
    <x v="280"/>
    <n v="41919"/>
    <s v="Standard Class"/>
    <s v="CM-12115"/>
    <s v="Chad McGuire"/>
    <x v="0"/>
    <s v="United States"/>
    <s v="San Francisco"/>
    <x v="1"/>
    <n v="94109"/>
    <x v="1"/>
    <s v="TEC-MA-10002930"/>
    <x v="2"/>
    <x v="15"/>
    <s v="Ricoh - Ink Collector Unit for GX3000 Series Printers"/>
    <n v="369.16"/>
    <n v="11"/>
    <n v="0.2"/>
    <n v="32.301500000000019"/>
  </r>
  <r>
    <n v="7208"/>
    <x v="3580"/>
    <x v="0"/>
    <x v="108"/>
    <n v="41531"/>
    <s v="First Class"/>
    <s v="LC-16930"/>
    <s v="Linda Cazamias"/>
    <x v="1"/>
    <s v="United States"/>
    <s v="Phoenix"/>
    <x v="16"/>
    <n v="85023"/>
    <x v="1"/>
    <s v="OFF-AR-10003759"/>
    <x v="1"/>
    <x v="6"/>
    <s v="Crayola Anti Dust Chalk, 12/Pack"/>
    <n v="2.9120000000000004"/>
    <n v="2"/>
    <n v="0.2"/>
    <n v="0.90999999999999981"/>
  </r>
  <r>
    <n v="7209"/>
    <x v="3580"/>
    <x v="0"/>
    <x v="108"/>
    <n v="41531"/>
    <s v="First Class"/>
    <s v="LC-16930"/>
    <s v="Linda Cazamias"/>
    <x v="1"/>
    <s v="United States"/>
    <s v="Phoenix"/>
    <x v="16"/>
    <n v="85023"/>
    <x v="1"/>
    <s v="OFF-PA-10001837"/>
    <x v="1"/>
    <x v="10"/>
    <s v="Xerox 1976"/>
    <n v="20.736000000000004"/>
    <n v="4"/>
    <n v="0.2"/>
    <n v="7.2576000000000001"/>
  </r>
  <r>
    <n v="7210"/>
    <x v="3580"/>
    <x v="0"/>
    <x v="108"/>
    <n v="41531"/>
    <s v="First Class"/>
    <s v="LC-16930"/>
    <s v="Linda Cazamias"/>
    <x v="1"/>
    <s v="United States"/>
    <s v="Phoenix"/>
    <x v="16"/>
    <n v="85023"/>
    <x v="1"/>
    <s v="OFF-PA-10001667"/>
    <x v="1"/>
    <x v="10"/>
    <s v="Great White Multi-Use Recycled Paper (20Lb. and 84 Bright)"/>
    <n v="9.5680000000000014"/>
    <n v="2"/>
    <n v="0.2"/>
    <n v="2.9899999999999993"/>
  </r>
  <r>
    <n v="7211"/>
    <x v="3581"/>
    <x v="0"/>
    <x v="799"/>
    <n v="41432"/>
    <s v="Standard Class"/>
    <s v="EH-13765"/>
    <s v="Edward Hooks"/>
    <x v="1"/>
    <s v="United States"/>
    <s v="Seattle"/>
    <x v="4"/>
    <n v="98115"/>
    <x v="1"/>
    <s v="OFF-PA-10000246"/>
    <x v="1"/>
    <x v="10"/>
    <s v="Riverleaf Stik-Withit Designer Note Cubes"/>
    <n v="30.18"/>
    <n v="3"/>
    <n v="0"/>
    <n v="13.8828"/>
  </r>
  <r>
    <n v="7212"/>
    <x v="3581"/>
    <x v="0"/>
    <x v="799"/>
    <n v="41432"/>
    <s v="Standard Class"/>
    <s v="EH-13765"/>
    <s v="Edward Hooks"/>
    <x v="1"/>
    <s v="United States"/>
    <s v="Seattle"/>
    <x v="4"/>
    <n v="98115"/>
    <x v="1"/>
    <s v="OFF-BI-10001078"/>
    <x v="1"/>
    <x v="8"/>
    <s v="Acco PRESSTEX Data Binder with Storage Hooks, Dark Blue, 14 7/8&quot; X 11&quot;"/>
    <n v="51.648000000000003"/>
    <n v="12"/>
    <n v="0.2"/>
    <n v="18.7224"/>
  </r>
  <r>
    <n v="7213"/>
    <x v="3581"/>
    <x v="0"/>
    <x v="799"/>
    <n v="41432"/>
    <s v="Standard Class"/>
    <s v="EH-13765"/>
    <s v="Edward Hooks"/>
    <x v="1"/>
    <s v="United States"/>
    <s v="Seattle"/>
    <x v="4"/>
    <n v="98115"/>
    <x v="1"/>
    <s v="OFF-BI-10000138"/>
    <x v="1"/>
    <x v="8"/>
    <s v="Acco Translucent Poly Ring Binders"/>
    <n v="11.231999999999999"/>
    <n v="3"/>
    <n v="0.2"/>
    <n v="3.9312000000000005"/>
  </r>
  <r>
    <n v="7214"/>
    <x v="3582"/>
    <x v="3"/>
    <x v="453"/>
    <n v="41932"/>
    <s v="Standard Class"/>
    <s v="MC-17275"/>
    <s v="Marc Crier"/>
    <x v="0"/>
    <s v="United States"/>
    <s v="Camarillo"/>
    <x v="1"/>
    <n v="93010"/>
    <x v="1"/>
    <s v="OFF-LA-10002034"/>
    <x v="1"/>
    <x v="2"/>
    <s v="Avery 478"/>
    <n v="14.73"/>
    <n v="3"/>
    <n v="0"/>
    <n v="7.2176999999999998"/>
  </r>
  <r>
    <n v="7215"/>
    <x v="3583"/>
    <x v="1"/>
    <x v="874"/>
    <n v="41182"/>
    <s v="Second Class"/>
    <s v="HW-14935"/>
    <s v="Helen Wasserman"/>
    <x v="1"/>
    <s v="United States"/>
    <s v="Detroit"/>
    <x v="12"/>
    <n v="48205"/>
    <x v="2"/>
    <s v="OFF-AR-10000127"/>
    <x v="1"/>
    <x v="6"/>
    <s v="Newell 321"/>
    <n v="16.399999999999999"/>
    <n v="5"/>
    <n v="0"/>
    <n v="4.7559999999999985"/>
  </r>
  <r>
    <n v="7216"/>
    <x v="3583"/>
    <x v="1"/>
    <x v="874"/>
    <n v="41182"/>
    <s v="Second Class"/>
    <s v="HW-14935"/>
    <s v="Helen Wasserman"/>
    <x v="1"/>
    <s v="United States"/>
    <s v="Detroit"/>
    <x v="12"/>
    <n v="48205"/>
    <x v="2"/>
    <s v="OFF-PA-10003172"/>
    <x v="1"/>
    <x v="10"/>
    <s v="Xerox 1996"/>
    <n v="25.92"/>
    <n v="4"/>
    <n v="0"/>
    <n v="12.441600000000001"/>
  </r>
  <r>
    <n v="7217"/>
    <x v="3584"/>
    <x v="1"/>
    <x v="910"/>
    <n v="41035"/>
    <s v="First Class"/>
    <s v="LC-16870"/>
    <s v="Lena Cacioppo"/>
    <x v="0"/>
    <s v="United States"/>
    <s v="San Francisco"/>
    <x v="1"/>
    <n v="94109"/>
    <x v="1"/>
    <s v="OFF-AR-10001246"/>
    <x v="1"/>
    <x v="6"/>
    <s v="Newell 317"/>
    <n v="8.82"/>
    <n v="3"/>
    <n v="0"/>
    <n v="2.5577999999999994"/>
  </r>
  <r>
    <n v="7218"/>
    <x v="3584"/>
    <x v="1"/>
    <x v="910"/>
    <n v="41035"/>
    <s v="First Class"/>
    <s v="LC-16870"/>
    <s v="Lena Cacioppo"/>
    <x v="0"/>
    <s v="United States"/>
    <s v="San Francisco"/>
    <x v="1"/>
    <n v="94109"/>
    <x v="1"/>
    <s v="OFF-BI-10002026"/>
    <x v="1"/>
    <x v="8"/>
    <s v="Ibico Recycled Linen-Style Covers"/>
    <n v="62.496000000000009"/>
    <n v="2"/>
    <n v="0.2"/>
    <n v="21.873599999999996"/>
  </r>
  <r>
    <n v="7219"/>
    <x v="3584"/>
    <x v="1"/>
    <x v="910"/>
    <n v="41035"/>
    <s v="First Class"/>
    <s v="LC-16870"/>
    <s v="Lena Cacioppo"/>
    <x v="0"/>
    <s v="United States"/>
    <s v="San Francisco"/>
    <x v="1"/>
    <n v="94109"/>
    <x v="1"/>
    <s v="TEC-AC-10000844"/>
    <x v="2"/>
    <x v="11"/>
    <s v="Logitech Gaming G510s - Keyboard"/>
    <n v="339.96"/>
    <n v="4"/>
    <n v="0"/>
    <n v="122.38559999999998"/>
  </r>
  <r>
    <n v="7220"/>
    <x v="3584"/>
    <x v="1"/>
    <x v="910"/>
    <n v="41035"/>
    <s v="First Class"/>
    <s v="LC-16870"/>
    <s v="Lena Cacioppo"/>
    <x v="0"/>
    <s v="United States"/>
    <s v="San Francisco"/>
    <x v="1"/>
    <n v="94109"/>
    <x v="1"/>
    <s v="OFF-BI-10001575"/>
    <x v="1"/>
    <x v="8"/>
    <s v="GBC Linen Binding Covers"/>
    <n v="49.568000000000005"/>
    <n v="2"/>
    <n v="0.2"/>
    <n v="17.348799999999997"/>
  </r>
  <r>
    <n v="7221"/>
    <x v="3585"/>
    <x v="3"/>
    <x v="1152"/>
    <n v="41653"/>
    <s v="Standard Class"/>
    <s v="BP-11290"/>
    <s v="Beth Paige"/>
    <x v="0"/>
    <s v="United States"/>
    <s v="Philadelphia"/>
    <x v="9"/>
    <n v="19140"/>
    <x v="3"/>
    <s v="OFF-BI-10004632"/>
    <x v="1"/>
    <x v="8"/>
    <s v="Ibico Hi-Tech Manual Binding System"/>
    <n v="274.49100000000004"/>
    <n v="3"/>
    <n v="0.7"/>
    <n v="-228.74250000000006"/>
  </r>
  <r>
    <n v="7222"/>
    <x v="3586"/>
    <x v="3"/>
    <x v="678"/>
    <n v="41671"/>
    <s v="Standard Class"/>
    <s v="TG-21310"/>
    <s v="Toby Gnade"/>
    <x v="0"/>
    <s v="United States"/>
    <s v="New York City"/>
    <x v="15"/>
    <n v="10035"/>
    <x v="3"/>
    <s v="TEC-PH-10000193"/>
    <x v="2"/>
    <x v="7"/>
    <s v="Jensen SMPS-640 - speaker phone"/>
    <n v="137.94"/>
    <n v="3"/>
    <n v="0"/>
    <n v="35.864399999999996"/>
  </r>
  <r>
    <n v="7223"/>
    <x v="3587"/>
    <x v="3"/>
    <x v="264"/>
    <n v="41889"/>
    <s v="Standard Class"/>
    <s v="MC-18100"/>
    <s v="Mick Crebagga"/>
    <x v="0"/>
    <s v="United States"/>
    <s v="Chicago"/>
    <x v="10"/>
    <n v="60623"/>
    <x v="2"/>
    <s v="TEC-AC-10003441"/>
    <x v="2"/>
    <x v="11"/>
    <s v="Kingston Digital DataTraveler 32GB USB 2.0"/>
    <n v="40.68"/>
    <n v="3"/>
    <n v="0.2"/>
    <n v="-7.1190000000000015"/>
  </r>
  <r>
    <n v="7224"/>
    <x v="3588"/>
    <x v="0"/>
    <x v="216"/>
    <n v="41474"/>
    <s v="Standard Class"/>
    <s v="RB-19360"/>
    <s v="Raymond Buch"/>
    <x v="0"/>
    <s v="United States"/>
    <s v="San Francisco"/>
    <x v="1"/>
    <n v="94122"/>
    <x v="1"/>
    <s v="TEC-PH-10004093"/>
    <x v="2"/>
    <x v="7"/>
    <s v="Panasonic Kx-TS550"/>
    <n v="110.376"/>
    <n v="3"/>
    <n v="0.2"/>
    <n v="12.417299999999997"/>
  </r>
  <r>
    <n v="7225"/>
    <x v="3588"/>
    <x v="0"/>
    <x v="216"/>
    <n v="41474"/>
    <s v="Standard Class"/>
    <s v="RB-19360"/>
    <s v="Raymond Buch"/>
    <x v="0"/>
    <s v="United States"/>
    <s v="San Francisco"/>
    <x v="1"/>
    <n v="94122"/>
    <x v="1"/>
    <s v="OFF-AP-10002998"/>
    <x v="1"/>
    <x v="9"/>
    <s v="Holmes 99% HEPA Air Purifier"/>
    <n v="151.62"/>
    <n v="7"/>
    <n v="0"/>
    <n v="50.03459999999999"/>
  </r>
  <r>
    <n v="7226"/>
    <x v="3588"/>
    <x v="0"/>
    <x v="216"/>
    <n v="41474"/>
    <s v="Standard Class"/>
    <s v="RB-19360"/>
    <s v="Raymond Buch"/>
    <x v="0"/>
    <s v="United States"/>
    <s v="San Francisco"/>
    <x v="1"/>
    <n v="94122"/>
    <x v="1"/>
    <s v="FUR-FU-10000073"/>
    <x v="0"/>
    <x v="5"/>
    <s v="Deflect-O Glasstique Clear Desk Accessories"/>
    <n v="30.8"/>
    <n v="4"/>
    <n v="0"/>
    <n v="10.163999999999998"/>
  </r>
  <r>
    <n v="7227"/>
    <x v="3589"/>
    <x v="3"/>
    <x v="642"/>
    <n v="41699"/>
    <s v="Standard Class"/>
    <s v="ES-14080"/>
    <s v="Erin Smith"/>
    <x v="1"/>
    <s v="United States"/>
    <s v="Philadelphia"/>
    <x v="9"/>
    <n v="19134"/>
    <x v="3"/>
    <s v="OFF-PA-10001125"/>
    <x v="1"/>
    <x v="10"/>
    <s v="Xerox 1988"/>
    <n v="123.92000000000002"/>
    <n v="5"/>
    <n v="0.2"/>
    <n v="38.724999999999994"/>
  </r>
  <r>
    <n v="7228"/>
    <x v="3589"/>
    <x v="3"/>
    <x v="642"/>
    <n v="41699"/>
    <s v="Standard Class"/>
    <s v="ES-14080"/>
    <s v="Erin Smith"/>
    <x v="1"/>
    <s v="United States"/>
    <s v="Philadelphia"/>
    <x v="9"/>
    <n v="19134"/>
    <x v="3"/>
    <s v="TEC-AC-10003033"/>
    <x v="2"/>
    <x v="11"/>
    <s v="Plantronics CS510 - Over-the-Head monaural Wireless Headset System"/>
    <n v="1319.8"/>
    <n v="5"/>
    <n v="0.2"/>
    <n v="214.4674999999998"/>
  </r>
  <r>
    <n v="7229"/>
    <x v="3590"/>
    <x v="2"/>
    <x v="836"/>
    <n v="40746"/>
    <s v="First Class"/>
    <s v="RD-19720"/>
    <s v="Roger Demir"/>
    <x v="0"/>
    <s v="United States"/>
    <s v="San Francisco"/>
    <x v="1"/>
    <n v="94122"/>
    <x v="1"/>
    <s v="OFF-BI-10002498"/>
    <x v="1"/>
    <x v="8"/>
    <s v="Clear Mylar Reinforcing Strips"/>
    <n v="89.712000000000018"/>
    <n v="6"/>
    <n v="0.2"/>
    <n v="30.277799999999992"/>
  </r>
  <r>
    <n v="7230"/>
    <x v="3590"/>
    <x v="2"/>
    <x v="836"/>
    <n v="40746"/>
    <s v="First Class"/>
    <s v="RD-19720"/>
    <s v="Roger Demir"/>
    <x v="0"/>
    <s v="United States"/>
    <s v="San Francisco"/>
    <x v="1"/>
    <n v="94122"/>
    <x v="1"/>
    <s v="OFF-PA-10004569"/>
    <x v="1"/>
    <x v="10"/>
    <s v="Wirebound Message Books, Two 4 1/4&quot; x 5&quot; Forms per Page"/>
    <n v="22.830000000000002"/>
    <n v="3"/>
    <n v="0"/>
    <n v="10.7301"/>
  </r>
  <r>
    <n v="7231"/>
    <x v="3591"/>
    <x v="3"/>
    <x v="677"/>
    <n v="41714"/>
    <s v="First Class"/>
    <s v="SC-20380"/>
    <s v="Shahid Collister"/>
    <x v="0"/>
    <s v="United States"/>
    <s v="Fairfield"/>
    <x v="29"/>
    <n v="6824"/>
    <x v="3"/>
    <s v="OFF-BI-10002353"/>
    <x v="1"/>
    <x v="8"/>
    <s v="GBC VeloBind Cover Sets"/>
    <n v="30.88"/>
    <n v="2"/>
    <n v="0"/>
    <n v="15.44"/>
  </r>
  <r>
    <n v="7232"/>
    <x v="3591"/>
    <x v="3"/>
    <x v="677"/>
    <n v="41714"/>
    <s v="First Class"/>
    <s v="SC-20380"/>
    <s v="Shahid Collister"/>
    <x v="0"/>
    <s v="United States"/>
    <s v="Fairfield"/>
    <x v="29"/>
    <n v="6824"/>
    <x v="3"/>
    <s v="OFF-AP-10001564"/>
    <x v="1"/>
    <x v="9"/>
    <s v="Hoover Commercial Lightweight Upright Vacuum with E-Z Empty Dirt Cup"/>
    <n v="465.16"/>
    <n v="2"/>
    <n v="0"/>
    <n v="120.94159999999999"/>
  </r>
  <r>
    <n v="7233"/>
    <x v="3591"/>
    <x v="3"/>
    <x v="677"/>
    <n v="41714"/>
    <s v="First Class"/>
    <s v="SC-20380"/>
    <s v="Shahid Collister"/>
    <x v="0"/>
    <s v="United States"/>
    <s v="Fairfield"/>
    <x v="29"/>
    <n v="6824"/>
    <x v="3"/>
    <s v="OFF-PA-10003673"/>
    <x v="1"/>
    <x v="10"/>
    <s v="Strathmore Photo Mount Cards"/>
    <n v="27.12"/>
    <n v="4"/>
    <n v="0"/>
    <n v="12.475199999999999"/>
  </r>
  <r>
    <n v="7234"/>
    <x v="3592"/>
    <x v="0"/>
    <x v="387"/>
    <n v="41346"/>
    <s v="Standard Class"/>
    <s v="GB-14575"/>
    <s v="Giulietta Baptist"/>
    <x v="0"/>
    <s v="United States"/>
    <s v="New York City"/>
    <x v="15"/>
    <n v="10011"/>
    <x v="3"/>
    <s v="FUR-FU-10003347"/>
    <x v="0"/>
    <x v="5"/>
    <s v="Coloredge Poster Frame"/>
    <n v="113.6"/>
    <n v="8"/>
    <n v="0"/>
    <n v="44.304000000000002"/>
  </r>
  <r>
    <n v="7235"/>
    <x v="3592"/>
    <x v="0"/>
    <x v="387"/>
    <n v="41346"/>
    <s v="Standard Class"/>
    <s v="GB-14575"/>
    <s v="Giulietta Baptist"/>
    <x v="0"/>
    <s v="United States"/>
    <s v="New York City"/>
    <x v="15"/>
    <n v="10011"/>
    <x v="3"/>
    <s v="OFF-PA-10001934"/>
    <x v="1"/>
    <x v="10"/>
    <s v="Xerox 1993"/>
    <n v="12.96"/>
    <n v="2"/>
    <n v="0"/>
    <n v="6.3504000000000005"/>
  </r>
  <r>
    <n v="7236"/>
    <x v="3592"/>
    <x v="0"/>
    <x v="387"/>
    <n v="41346"/>
    <s v="Standard Class"/>
    <s v="GB-14575"/>
    <s v="Giulietta Baptist"/>
    <x v="0"/>
    <s v="United States"/>
    <s v="New York City"/>
    <x v="15"/>
    <n v="10011"/>
    <x v="3"/>
    <s v="OFF-BI-10000632"/>
    <x v="1"/>
    <x v="8"/>
    <s v="Satellite Sectional Post Binders"/>
    <n v="69.456000000000003"/>
    <n v="2"/>
    <n v="0.2"/>
    <n v="22.573199999999996"/>
  </r>
  <r>
    <n v="7237"/>
    <x v="3593"/>
    <x v="2"/>
    <x v="1035"/>
    <n v="40887"/>
    <s v="First Class"/>
    <s v="FP-14320"/>
    <s v="Frank Preis"/>
    <x v="0"/>
    <s v="United States"/>
    <s v="Los Angeles"/>
    <x v="1"/>
    <n v="90049"/>
    <x v="1"/>
    <s v="OFF-AR-10003190"/>
    <x v="1"/>
    <x v="6"/>
    <s v="Newell 32"/>
    <n v="8.64"/>
    <n v="3"/>
    <n v="0"/>
    <n v="2.4192"/>
  </r>
  <r>
    <n v="7238"/>
    <x v="3594"/>
    <x v="0"/>
    <x v="212"/>
    <n v="41466"/>
    <s v="Same Day"/>
    <s v="EA-14035"/>
    <s v="Erin Ashbrook"/>
    <x v="1"/>
    <s v="United States"/>
    <s v="Philadelphia"/>
    <x v="9"/>
    <n v="19143"/>
    <x v="3"/>
    <s v="TEC-MA-10000904"/>
    <x v="2"/>
    <x v="15"/>
    <s v="Brother MFC-9340CDW LED All-In-One Printer, Copier Scanner"/>
    <n v="341.99100000000004"/>
    <n v="3"/>
    <n v="0.7"/>
    <n v="-319.19159999999999"/>
  </r>
  <r>
    <n v="7239"/>
    <x v="3595"/>
    <x v="0"/>
    <x v="435"/>
    <n v="41639"/>
    <s v="Standard Class"/>
    <s v="SC-20305"/>
    <s v="Sean Christensen"/>
    <x v="0"/>
    <s v="United States"/>
    <s v="San Jose"/>
    <x v="1"/>
    <n v="95123"/>
    <x v="1"/>
    <s v="FUR-FU-10000771"/>
    <x v="0"/>
    <x v="5"/>
    <s v="Eldon 200 Class Desk Accessories, Smoke"/>
    <n v="43.96"/>
    <n v="7"/>
    <n v="0"/>
    <n v="18.463200000000004"/>
  </r>
  <r>
    <n v="7240"/>
    <x v="3595"/>
    <x v="0"/>
    <x v="435"/>
    <n v="41639"/>
    <s v="Standard Class"/>
    <s v="SC-20305"/>
    <s v="Sean Christensen"/>
    <x v="0"/>
    <s v="United States"/>
    <s v="San Jose"/>
    <x v="1"/>
    <n v="95123"/>
    <x v="1"/>
    <s v="OFF-EN-10001990"/>
    <x v="1"/>
    <x v="12"/>
    <s v="Staples"/>
    <n v="39.76"/>
    <n v="7"/>
    <n v="0"/>
    <n v="18.687199999999997"/>
  </r>
  <r>
    <n v="7241"/>
    <x v="3596"/>
    <x v="3"/>
    <x v="756"/>
    <n v="41755"/>
    <s v="Second Class"/>
    <s v="JF-15355"/>
    <s v="Jay Fein"/>
    <x v="0"/>
    <s v="United States"/>
    <s v="Pasadena"/>
    <x v="1"/>
    <n v="91104"/>
    <x v="1"/>
    <s v="FUR-FU-10002445"/>
    <x v="0"/>
    <x v="5"/>
    <s v="DAX Two-Tone Rosewood/Black Document Frame, Desktop, 5 x 7"/>
    <n v="66.36"/>
    <n v="7"/>
    <n v="0"/>
    <n v="26.544000000000004"/>
  </r>
  <r>
    <n v="7242"/>
    <x v="3596"/>
    <x v="3"/>
    <x v="756"/>
    <n v="41755"/>
    <s v="Second Class"/>
    <s v="JF-15355"/>
    <s v="Jay Fein"/>
    <x v="0"/>
    <s v="United States"/>
    <s v="Pasadena"/>
    <x v="1"/>
    <n v="91104"/>
    <x v="1"/>
    <s v="OFF-BI-10003638"/>
    <x v="1"/>
    <x v="8"/>
    <s v="GBC Durable Plastic Covers"/>
    <n v="92.88000000000001"/>
    <n v="6"/>
    <n v="0.2"/>
    <n v="30.185999999999996"/>
  </r>
  <r>
    <n v="7243"/>
    <x v="3596"/>
    <x v="3"/>
    <x v="756"/>
    <n v="41755"/>
    <s v="Second Class"/>
    <s v="JF-15355"/>
    <s v="Jay Fein"/>
    <x v="0"/>
    <s v="United States"/>
    <s v="Pasadena"/>
    <x v="1"/>
    <n v="91104"/>
    <x v="1"/>
    <s v="FUR-FU-10004864"/>
    <x v="0"/>
    <x v="5"/>
    <s v="Eldon 500 Class Desk Accessories"/>
    <n v="24.14"/>
    <n v="2"/>
    <n v="0"/>
    <n v="7.9662000000000006"/>
  </r>
  <r>
    <n v="7244"/>
    <x v="3597"/>
    <x v="3"/>
    <x v="629"/>
    <n v="41874"/>
    <s v="Second Class"/>
    <s v="TP-21415"/>
    <s v="Tom Prescott"/>
    <x v="0"/>
    <s v="United States"/>
    <s v="Philadelphia"/>
    <x v="9"/>
    <n v="19134"/>
    <x v="3"/>
    <s v="FUR-CH-10002024"/>
    <x v="0"/>
    <x v="1"/>
    <s v="HON 5400 Series Task Chairs for Big and Tall"/>
    <n v="4416.174"/>
    <n v="9"/>
    <n v="0.3"/>
    <n v="-630.88200000000006"/>
  </r>
  <r>
    <n v="7245"/>
    <x v="3598"/>
    <x v="3"/>
    <x v="1053"/>
    <n v="41785"/>
    <s v="First Class"/>
    <s v="RL-19615"/>
    <s v="Rob Lucas"/>
    <x v="0"/>
    <s v="United States"/>
    <s v="Los Angeles"/>
    <x v="1"/>
    <n v="90049"/>
    <x v="1"/>
    <s v="OFF-AR-10002445"/>
    <x v="1"/>
    <x v="6"/>
    <s v="SANFORD Major Accent Highlighters"/>
    <n v="49.56"/>
    <n v="7"/>
    <n v="0"/>
    <n v="18.832800000000002"/>
  </r>
  <r>
    <n v="7246"/>
    <x v="3599"/>
    <x v="3"/>
    <x v="839"/>
    <n v="41684"/>
    <s v="Standard Class"/>
    <s v="SB-20170"/>
    <s v="Sarah Bern"/>
    <x v="0"/>
    <s v="United States"/>
    <s v="Los Angeles"/>
    <x v="1"/>
    <n v="90032"/>
    <x v="1"/>
    <s v="OFF-ST-10001370"/>
    <x v="1"/>
    <x v="4"/>
    <s v="Sensible Storage WireTech Storage Systems"/>
    <n v="354.90000000000003"/>
    <n v="5"/>
    <n v="0"/>
    <n v="17.744999999999962"/>
  </r>
  <r>
    <n v="7247"/>
    <x v="3600"/>
    <x v="2"/>
    <x v="223"/>
    <n v="40610"/>
    <s v="Standard Class"/>
    <s v="JS-15595"/>
    <s v="Jill Stevenson"/>
    <x v="1"/>
    <s v="United States"/>
    <s v="Columbus"/>
    <x v="24"/>
    <n v="43229"/>
    <x v="3"/>
    <s v="OFF-LA-10000305"/>
    <x v="1"/>
    <x v="2"/>
    <s v="Avery 495"/>
    <n v="15.120000000000001"/>
    <n v="3"/>
    <n v="0.2"/>
    <n v="4.9139999999999988"/>
  </r>
  <r>
    <n v="7248"/>
    <x v="3600"/>
    <x v="2"/>
    <x v="223"/>
    <n v="40610"/>
    <s v="Standard Class"/>
    <s v="JS-15595"/>
    <s v="Jill Stevenson"/>
    <x v="1"/>
    <s v="United States"/>
    <s v="Columbus"/>
    <x v="24"/>
    <n v="43229"/>
    <x v="3"/>
    <s v="FUR-BO-10001972"/>
    <x v="0"/>
    <x v="0"/>
    <s v="O'Sullivan 4-Shelf Bookcase in Odessa Pine"/>
    <n v="302.45"/>
    <n v="5"/>
    <n v="0.5"/>
    <n v="-199.61700000000002"/>
  </r>
  <r>
    <n v="7249"/>
    <x v="3600"/>
    <x v="2"/>
    <x v="223"/>
    <n v="40610"/>
    <s v="Standard Class"/>
    <s v="JS-15595"/>
    <s v="Jill Stevenson"/>
    <x v="1"/>
    <s v="United States"/>
    <s v="Columbus"/>
    <x v="24"/>
    <n v="43229"/>
    <x v="3"/>
    <s v="OFF-ST-10002486"/>
    <x v="1"/>
    <x v="4"/>
    <s v="Eldon Shelf Savers Cubes and Bins"/>
    <n v="44.672000000000004"/>
    <n v="8"/>
    <n v="0.2"/>
    <n v="-10.051200000000003"/>
  </r>
  <r>
    <n v="7250"/>
    <x v="3601"/>
    <x v="1"/>
    <x v="593"/>
    <n v="41069"/>
    <s v="Second Class"/>
    <s v="BP-11155"/>
    <s v="Becky Pak"/>
    <x v="0"/>
    <s v="United States"/>
    <s v="Los Angeles"/>
    <x v="1"/>
    <n v="90008"/>
    <x v="1"/>
    <s v="TEC-AC-10001874"/>
    <x v="2"/>
    <x v="11"/>
    <s v="Logitech Wireless Anywhere Mouse MX for PC and Mac"/>
    <n v="119.98"/>
    <n v="2"/>
    <n v="0"/>
    <n v="35.994"/>
  </r>
  <r>
    <n v="7251"/>
    <x v="3601"/>
    <x v="1"/>
    <x v="593"/>
    <n v="41069"/>
    <s v="Second Class"/>
    <s v="BP-11155"/>
    <s v="Becky Pak"/>
    <x v="0"/>
    <s v="United States"/>
    <s v="Los Angeles"/>
    <x v="1"/>
    <n v="90008"/>
    <x v="1"/>
    <s v="TEC-AC-10003870"/>
    <x v="2"/>
    <x v="11"/>
    <s v="Logitech Z-906 Speaker sys - home theater - 5.1-CH"/>
    <n v="989.97"/>
    <n v="3"/>
    <n v="0"/>
    <n v="395.98800000000006"/>
  </r>
  <r>
    <n v="7252"/>
    <x v="3602"/>
    <x v="0"/>
    <x v="278"/>
    <n v="41520"/>
    <s v="Standard Class"/>
    <s v="EM-13825"/>
    <s v="Elizabeth Moffitt"/>
    <x v="1"/>
    <s v="United States"/>
    <s v="Hollywood"/>
    <x v="2"/>
    <n v="33021"/>
    <x v="0"/>
    <s v="OFF-LA-10002473"/>
    <x v="1"/>
    <x v="2"/>
    <s v="Avery 484"/>
    <n v="9.2159999999999993"/>
    <n v="4"/>
    <n v="0.2"/>
    <n v="3.3408000000000002"/>
  </r>
  <r>
    <n v="7253"/>
    <x v="3603"/>
    <x v="0"/>
    <x v="126"/>
    <n v="41536"/>
    <s v="Standard Class"/>
    <s v="SC-20695"/>
    <s v="Steve Chapman"/>
    <x v="1"/>
    <s v="United States"/>
    <s v="Roseville"/>
    <x v="12"/>
    <n v="48066"/>
    <x v="2"/>
    <s v="OFF-PA-10003790"/>
    <x v="1"/>
    <x v="10"/>
    <s v="Xerox 1991"/>
    <n v="68.52"/>
    <n v="3"/>
    <n v="0"/>
    <n v="31.519199999999998"/>
  </r>
  <r>
    <n v="7254"/>
    <x v="3604"/>
    <x v="0"/>
    <x v="198"/>
    <n v="41430"/>
    <s v="Standard Class"/>
    <s v="EM-14140"/>
    <s v="Eugene Moren"/>
    <x v="2"/>
    <s v="United States"/>
    <s v="Superior"/>
    <x v="6"/>
    <n v="54880"/>
    <x v="2"/>
    <s v="OFF-AP-10002684"/>
    <x v="1"/>
    <x v="9"/>
    <s v="Acco 7-Outlet Masterpiece Power Center, Wihtout Fax/Phone Line Protection"/>
    <n v="364.74"/>
    <n v="3"/>
    <n v="0"/>
    <n v="109.42199999999997"/>
  </r>
  <r>
    <n v="7255"/>
    <x v="3604"/>
    <x v="0"/>
    <x v="198"/>
    <n v="41430"/>
    <s v="Standard Class"/>
    <s v="EM-14140"/>
    <s v="Eugene Moren"/>
    <x v="2"/>
    <s v="United States"/>
    <s v="Superior"/>
    <x v="6"/>
    <n v="54880"/>
    <x v="2"/>
    <s v="FUR-FU-10001037"/>
    <x v="0"/>
    <x v="5"/>
    <s v="DAX Charcoal/Nickel-Tone Document Frame, 5 x 7"/>
    <n v="47.400000000000006"/>
    <n v="5"/>
    <n v="0"/>
    <n v="21.33"/>
  </r>
  <r>
    <n v="7256"/>
    <x v="3604"/>
    <x v="0"/>
    <x v="198"/>
    <n v="41430"/>
    <s v="Standard Class"/>
    <s v="EM-14140"/>
    <s v="Eugene Moren"/>
    <x v="2"/>
    <s v="United States"/>
    <s v="Superior"/>
    <x v="6"/>
    <n v="54880"/>
    <x v="2"/>
    <s v="OFF-ST-10000876"/>
    <x v="1"/>
    <x v="4"/>
    <s v="Eldon Simplefile Box Office"/>
    <n v="49.76"/>
    <n v="4"/>
    <n v="0"/>
    <n v="13.9328"/>
  </r>
  <r>
    <n v="7257"/>
    <x v="3604"/>
    <x v="0"/>
    <x v="198"/>
    <n v="41430"/>
    <s v="Standard Class"/>
    <s v="EM-14140"/>
    <s v="Eugene Moren"/>
    <x v="2"/>
    <s v="United States"/>
    <s v="Superior"/>
    <x v="6"/>
    <n v="54880"/>
    <x v="2"/>
    <s v="OFF-AR-10003732"/>
    <x v="1"/>
    <x v="6"/>
    <s v="Newell 333"/>
    <n v="5.56"/>
    <n v="2"/>
    <n v="0"/>
    <n v="1.4455999999999998"/>
  </r>
  <r>
    <n v="7258"/>
    <x v="3604"/>
    <x v="0"/>
    <x v="198"/>
    <n v="41430"/>
    <s v="Standard Class"/>
    <s v="EM-14140"/>
    <s v="Eugene Moren"/>
    <x v="2"/>
    <s v="United States"/>
    <s v="Superior"/>
    <x v="6"/>
    <n v="54880"/>
    <x v="2"/>
    <s v="OFF-PA-10000994"/>
    <x v="1"/>
    <x v="10"/>
    <s v="Xerox 1915"/>
    <n v="629.09999999999991"/>
    <n v="6"/>
    <n v="0"/>
    <n v="301.96799999999996"/>
  </r>
  <r>
    <n v="7259"/>
    <x v="3604"/>
    <x v="0"/>
    <x v="198"/>
    <n v="41430"/>
    <s v="Standard Class"/>
    <s v="EM-14140"/>
    <s v="Eugene Moren"/>
    <x v="2"/>
    <s v="United States"/>
    <s v="Superior"/>
    <x v="6"/>
    <n v="54880"/>
    <x v="2"/>
    <s v="OFF-AR-10000940"/>
    <x v="1"/>
    <x v="6"/>
    <s v="Newell 343"/>
    <n v="14.7"/>
    <n v="5"/>
    <n v="0"/>
    <n v="3.9690000000000003"/>
  </r>
  <r>
    <n v="7260"/>
    <x v="3604"/>
    <x v="0"/>
    <x v="198"/>
    <n v="41430"/>
    <s v="Standard Class"/>
    <s v="EM-14140"/>
    <s v="Eugene Moren"/>
    <x v="2"/>
    <s v="United States"/>
    <s v="Superior"/>
    <x v="6"/>
    <n v="54880"/>
    <x v="2"/>
    <s v="OFF-PA-10004888"/>
    <x v="1"/>
    <x v="10"/>
    <s v="Xerox 217"/>
    <n v="45.36"/>
    <n v="7"/>
    <n v="0"/>
    <n v="21.772800000000004"/>
  </r>
  <r>
    <n v="7261"/>
    <x v="3604"/>
    <x v="0"/>
    <x v="198"/>
    <n v="41430"/>
    <s v="Standard Class"/>
    <s v="EM-14140"/>
    <s v="Eugene Moren"/>
    <x v="2"/>
    <s v="United States"/>
    <s v="Superior"/>
    <x v="6"/>
    <n v="54880"/>
    <x v="2"/>
    <s v="TEC-PH-10000441"/>
    <x v="2"/>
    <x v="7"/>
    <s v="VTech DS6151"/>
    <n v="125.99"/>
    <n v="1"/>
    <n v="0"/>
    <n v="35.277200000000008"/>
  </r>
  <r>
    <n v="7262"/>
    <x v="3605"/>
    <x v="3"/>
    <x v="193"/>
    <n v="41804"/>
    <s v="Second Class"/>
    <s v="GZ-14545"/>
    <s v="George Zrebassa"/>
    <x v="1"/>
    <s v="United States"/>
    <s v="Thousand Oaks"/>
    <x v="1"/>
    <n v="91360"/>
    <x v="1"/>
    <s v="OFF-AR-10001231"/>
    <x v="1"/>
    <x v="6"/>
    <s v="Sanford EarthWrite Recycled Pencils, Medium Soft, #2"/>
    <n v="14.700000000000001"/>
    <n v="7"/>
    <n v="0"/>
    <n v="4.1160000000000005"/>
  </r>
  <r>
    <n v="7263"/>
    <x v="3606"/>
    <x v="3"/>
    <x v="760"/>
    <n v="41941"/>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n v="41941"/>
    <s v="Standard Class"/>
    <s v="ML-17395"/>
    <s v="Marina Lichtenstein"/>
    <x v="1"/>
    <s v="United States"/>
    <s v="Philadelphia"/>
    <x v="9"/>
    <n v="19134"/>
    <x v="3"/>
    <s v="OFF-EN-10003068"/>
    <x v="1"/>
    <x v="12"/>
    <s v="#6 3/4 Gummed Flap White Envelopes"/>
    <n v="31.680000000000003"/>
    <n v="4"/>
    <n v="0.2"/>
    <n v="11.087999999999997"/>
  </r>
  <r>
    <n v="7265"/>
    <x v="3607"/>
    <x v="3"/>
    <x v="487"/>
    <n v="41808"/>
    <s v="Standard Class"/>
    <s v="PG-18895"/>
    <s v="Paul Gonzalez"/>
    <x v="0"/>
    <s v="United States"/>
    <s v="Springfield"/>
    <x v="17"/>
    <n v="22153"/>
    <x v="0"/>
    <s v="OFF-AR-10004260"/>
    <x v="1"/>
    <x v="6"/>
    <s v="Boston 1799 Powerhouse Electric Pencil Sharpener"/>
    <n v="181.86"/>
    <n v="7"/>
    <n v="0"/>
    <n v="50.9208"/>
  </r>
  <r>
    <n v="7266"/>
    <x v="3608"/>
    <x v="2"/>
    <x v="533"/>
    <n v="40873"/>
    <s v="Second Class"/>
    <s v="DK-12835"/>
    <s v="Damala Kotsonis"/>
    <x v="1"/>
    <s v="United States"/>
    <s v="Houston"/>
    <x v="5"/>
    <n v="77095"/>
    <x v="2"/>
    <s v="FUR-CH-10001973"/>
    <x v="0"/>
    <x v="1"/>
    <s v="Office Star Flex Back Scooter Chair with White Frame"/>
    <n v="155.37199999999999"/>
    <n v="2"/>
    <n v="0.3"/>
    <n v="-35.513599999999997"/>
  </r>
  <r>
    <n v="7267"/>
    <x v="3609"/>
    <x v="3"/>
    <x v="1153"/>
    <n v="41868"/>
    <s v="Same Day"/>
    <s v="SJ-20215"/>
    <s v="Sarah Jordon"/>
    <x v="0"/>
    <s v="United States"/>
    <s v="Columbia"/>
    <x v="18"/>
    <n v="38401"/>
    <x v="0"/>
    <s v="OFF-BI-10002824"/>
    <x v="1"/>
    <x v="8"/>
    <s v="Recycled Easel Ring Binders"/>
    <n v="13.428000000000003"/>
    <n v="3"/>
    <n v="0.7"/>
    <n v="-11.190000000000001"/>
  </r>
  <r>
    <n v="7268"/>
    <x v="3609"/>
    <x v="3"/>
    <x v="1153"/>
    <n v="41868"/>
    <s v="Same Day"/>
    <s v="SJ-20215"/>
    <s v="Sarah Jordon"/>
    <x v="0"/>
    <s v="United States"/>
    <s v="Columbia"/>
    <x v="18"/>
    <n v="38401"/>
    <x v="0"/>
    <s v="OFF-ST-10004950"/>
    <x v="1"/>
    <x v="4"/>
    <s v="Acco Perma 3000 Stacking Storage Drawers"/>
    <n v="67.13600000000001"/>
    <n v="4"/>
    <n v="0.2"/>
    <n v="-0.83920000000000172"/>
  </r>
  <r>
    <n v="7269"/>
    <x v="3610"/>
    <x v="0"/>
    <x v="1154"/>
    <n v="41294"/>
    <s v="Standard Class"/>
    <s v="AG-10675"/>
    <s v="Anna Gayman"/>
    <x v="0"/>
    <s v="United States"/>
    <s v="Concord"/>
    <x v="3"/>
    <n v="28027"/>
    <x v="0"/>
    <s v="OFF-PA-10004039"/>
    <x v="1"/>
    <x v="10"/>
    <s v="Xerox 1882"/>
    <n v="89.567999999999998"/>
    <n v="2"/>
    <n v="0.2"/>
    <n v="32.468400000000003"/>
  </r>
  <r>
    <n v="7270"/>
    <x v="3610"/>
    <x v="0"/>
    <x v="1154"/>
    <n v="41294"/>
    <s v="Standard Class"/>
    <s v="AG-10675"/>
    <s v="Anna Gayman"/>
    <x v="0"/>
    <s v="United States"/>
    <s v="Concord"/>
    <x v="3"/>
    <n v="28027"/>
    <x v="0"/>
    <s v="FUR-FU-10003374"/>
    <x v="0"/>
    <x v="5"/>
    <s v="Electrix Fluorescent Magnifier Lamps &amp; Weighted Base"/>
    <n v="315.77600000000007"/>
    <n v="8"/>
    <n v="0.2"/>
    <n v="31.577600000000018"/>
  </r>
  <r>
    <n v="7271"/>
    <x v="3611"/>
    <x v="0"/>
    <x v="1142"/>
    <n v="41540"/>
    <s v="Standard Class"/>
    <s v="KD-16495"/>
    <s v="Keith Dawkins"/>
    <x v="1"/>
    <s v="United States"/>
    <s v="San Jose"/>
    <x v="1"/>
    <n v="95123"/>
    <x v="1"/>
    <s v="FUR-BO-10001918"/>
    <x v="0"/>
    <x v="0"/>
    <s v="Sauder Forest Hills Library with Doors, Woodland Oak Finish"/>
    <n v="273.666"/>
    <n v="2"/>
    <n v="0.15"/>
    <n v="-12.878400000000013"/>
  </r>
  <r>
    <n v="7272"/>
    <x v="3611"/>
    <x v="0"/>
    <x v="1142"/>
    <n v="41540"/>
    <s v="Standard Class"/>
    <s v="KD-16495"/>
    <s v="Keith Dawkins"/>
    <x v="1"/>
    <s v="United States"/>
    <s v="San Jose"/>
    <x v="1"/>
    <n v="95123"/>
    <x v="1"/>
    <s v="OFF-AP-10002287"/>
    <x v="1"/>
    <x v="9"/>
    <s v="Eureka Sanitaire  Multi-Pro Heavy-Duty Upright, Disposable Bags"/>
    <n v="17.48"/>
    <n v="4"/>
    <n v="0"/>
    <n v="4.5448000000000004"/>
  </r>
  <r>
    <n v="7273"/>
    <x v="3612"/>
    <x v="0"/>
    <x v="1155"/>
    <n v="41562"/>
    <s v="Standard Class"/>
    <s v="EB-13975"/>
    <s v="Erica Bern"/>
    <x v="1"/>
    <s v="United States"/>
    <s v="Greensboro"/>
    <x v="3"/>
    <n v="27405"/>
    <x v="0"/>
    <s v="OFF-SU-10004498"/>
    <x v="1"/>
    <x v="14"/>
    <s v="Martin-Yale Premier Letter Opener"/>
    <n v="20.608000000000004"/>
    <n v="2"/>
    <n v="0.2"/>
    <n v="-4.3792000000000009"/>
  </r>
  <r>
    <n v="7274"/>
    <x v="3612"/>
    <x v="0"/>
    <x v="1155"/>
    <n v="41562"/>
    <s v="Standard Class"/>
    <s v="EB-13975"/>
    <s v="Erica Bern"/>
    <x v="1"/>
    <s v="United States"/>
    <s v="Greensboro"/>
    <x v="3"/>
    <n v="27405"/>
    <x v="0"/>
    <s v="OFF-BI-10002557"/>
    <x v="1"/>
    <x v="8"/>
    <s v="Presstex Flexible Ring Binders"/>
    <n v="4.0950000000000006"/>
    <n v="3"/>
    <n v="0.7"/>
    <n v="-2.7300000000000004"/>
  </r>
  <r>
    <n v="7275"/>
    <x v="3613"/>
    <x v="1"/>
    <x v="50"/>
    <n v="41230"/>
    <s v="Standard Class"/>
    <s v="AW-10930"/>
    <s v="Arthur Wiediger"/>
    <x v="2"/>
    <s v="United States"/>
    <s v="Helena"/>
    <x v="37"/>
    <n v="59601"/>
    <x v="1"/>
    <s v="TEC-PH-10004908"/>
    <x v="2"/>
    <x v="7"/>
    <s v="Panasonic KX TS3282W Corded phone"/>
    <n v="339.96000000000004"/>
    <n v="5"/>
    <n v="0.2"/>
    <n v="42.494999999999948"/>
  </r>
  <r>
    <n v="7276"/>
    <x v="3613"/>
    <x v="1"/>
    <x v="50"/>
    <n v="41230"/>
    <s v="Standard Class"/>
    <s v="AW-10930"/>
    <s v="Arthur Wiediger"/>
    <x v="2"/>
    <s v="United States"/>
    <s v="Helena"/>
    <x v="37"/>
    <n v="59601"/>
    <x v="1"/>
    <s v="FUR-FU-10000794"/>
    <x v="0"/>
    <x v="5"/>
    <s v="Eldon Stackable Tray, Side-Load, Legal, Smoke"/>
    <n v="63.980000000000004"/>
    <n v="7"/>
    <n v="0"/>
    <n v="21.7532"/>
  </r>
  <r>
    <n v="7277"/>
    <x v="3614"/>
    <x v="2"/>
    <x v="981"/>
    <n v="40853"/>
    <s v="Standard Class"/>
    <s v="JK-16120"/>
    <s v="Julie Kriz"/>
    <x v="2"/>
    <s v="United States"/>
    <s v="Fort Lauderdale"/>
    <x v="2"/>
    <n v="33311"/>
    <x v="0"/>
    <s v="TEC-AC-10004171"/>
    <x v="2"/>
    <x v="11"/>
    <s v="Razer Kraken 7.1 Surround Sound Over Ear USB Gaming Headset"/>
    <n v="799.92000000000007"/>
    <n v="10"/>
    <n v="0.2"/>
    <n v="239.976"/>
  </r>
  <r>
    <n v="7278"/>
    <x v="3615"/>
    <x v="0"/>
    <x v="1080"/>
    <n v="41477"/>
    <s v="First Class"/>
    <s v="TC-21535"/>
    <s v="Tracy Collins"/>
    <x v="2"/>
    <s v="United States"/>
    <s v="San Francisco"/>
    <x v="1"/>
    <n v="94110"/>
    <x v="1"/>
    <s v="TEC-PH-10002070"/>
    <x v="2"/>
    <x v="7"/>
    <s v="Griffin GC36547 PowerJolt SE Lightning Charger"/>
    <n v="35.984000000000002"/>
    <n v="2"/>
    <n v="0.2"/>
    <n v="4.4979999999999958"/>
  </r>
  <r>
    <n v="7279"/>
    <x v="3615"/>
    <x v="0"/>
    <x v="1080"/>
    <n v="41477"/>
    <s v="First Class"/>
    <s v="TC-21535"/>
    <s v="Tracy Collins"/>
    <x v="2"/>
    <s v="United States"/>
    <s v="San Francisco"/>
    <x v="1"/>
    <n v="94110"/>
    <x v="1"/>
    <s v="TEC-AC-10003095"/>
    <x v="2"/>
    <x v="11"/>
    <s v="Logitech G35 7.1-Channel Surround Sound Headset"/>
    <n v="389.97"/>
    <n v="3"/>
    <n v="0"/>
    <n v="132.58980000000003"/>
  </r>
  <r>
    <n v="7280"/>
    <x v="3616"/>
    <x v="0"/>
    <x v="675"/>
    <n v="41409"/>
    <s v="Same Day"/>
    <s v="TH-21235"/>
    <s v="Tiffany House"/>
    <x v="1"/>
    <s v="United States"/>
    <s v="Yuma"/>
    <x v="16"/>
    <n v="85364"/>
    <x v="1"/>
    <s v="TEC-AC-10003832"/>
    <x v="2"/>
    <x v="11"/>
    <s v="Imation 16GB Mini TravelDrive USB 2.0 Flash Drive"/>
    <n v="185.52800000000002"/>
    <n v="7"/>
    <n v="0.2"/>
    <n v="48.701099999999997"/>
  </r>
  <r>
    <n v="7281"/>
    <x v="3617"/>
    <x v="1"/>
    <x v="780"/>
    <n v="40966"/>
    <s v="Standard Class"/>
    <s v="PW-19240"/>
    <s v="Pierre Wener"/>
    <x v="0"/>
    <s v="United States"/>
    <s v="Columbia"/>
    <x v="39"/>
    <n v="21044"/>
    <x v="3"/>
    <s v="OFF-BI-10003527"/>
    <x v="1"/>
    <x v="8"/>
    <s v="Fellowes PB500 Electric Punch Plastic Comb Binding Machine with Manual Bind"/>
    <n v="2541.98"/>
    <n v="2"/>
    <n v="0"/>
    <n v="1270.99"/>
  </r>
  <r>
    <n v="7282"/>
    <x v="3618"/>
    <x v="3"/>
    <x v="524"/>
    <n v="41934"/>
    <s v="Standard Class"/>
    <s v="GH-14410"/>
    <s v="Gary Hansen"/>
    <x v="2"/>
    <s v="United States"/>
    <s v="Yuma"/>
    <x v="16"/>
    <n v="85364"/>
    <x v="1"/>
    <s v="TEC-MA-10001148"/>
    <x v="2"/>
    <x v="15"/>
    <s v="Swingline SM12-08 MicroCut Jam Free Shredder"/>
    <n v="599.98500000000013"/>
    <n v="5"/>
    <n v="0.7"/>
    <n v="-479.98799999999994"/>
  </r>
  <r>
    <n v="7283"/>
    <x v="3619"/>
    <x v="3"/>
    <x v="738"/>
    <n v="41820"/>
    <s v="Standard Class"/>
    <s v="JK-15730"/>
    <s v="Joe Kamberova"/>
    <x v="0"/>
    <s v="United States"/>
    <s v="Chicago"/>
    <x v="10"/>
    <n v="60653"/>
    <x v="2"/>
    <s v="OFF-BI-10002432"/>
    <x v="1"/>
    <x v="8"/>
    <s v="Wilson Jones Standard D-Ring Binders"/>
    <n v="3.0359999999999996"/>
    <n v="3"/>
    <n v="0.8"/>
    <n v="-5.0094000000000012"/>
  </r>
  <r>
    <n v="7284"/>
    <x v="3620"/>
    <x v="3"/>
    <x v="428"/>
    <n v="41896"/>
    <s v="Standard Class"/>
    <s v="LC-17140"/>
    <s v="Logan Currie"/>
    <x v="0"/>
    <s v="United States"/>
    <s v="Cleveland"/>
    <x v="24"/>
    <n v="44105"/>
    <x v="3"/>
    <s v="OFF-AR-10001374"/>
    <x v="1"/>
    <x v="6"/>
    <s v="BIC Brite Liner Highlighters, Chisel Tip"/>
    <n v="25.920000000000005"/>
    <n v="5"/>
    <n v="0.2"/>
    <n v="3.8879999999999972"/>
  </r>
  <r>
    <n v="7285"/>
    <x v="3620"/>
    <x v="3"/>
    <x v="428"/>
    <n v="41896"/>
    <s v="Standard Class"/>
    <s v="LC-17140"/>
    <s v="Logan Currie"/>
    <x v="0"/>
    <s v="United States"/>
    <s v="Cleveland"/>
    <x v="24"/>
    <n v="44105"/>
    <x v="3"/>
    <s v="FUR-FU-10000723"/>
    <x v="0"/>
    <x v="5"/>
    <s v="Deflect-o EconoMat Studded, No Bevel Mat for Low Pile Carpeting"/>
    <n v="66.112000000000009"/>
    <n v="2"/>
    <n v="0.2"/>
    <n v="-9.0903999999999989"/>
  </r>
  <r>
    <n v="7286"/>
    <x v="3621"/>
    <x v="3"/>
    <x v="336"/>
    <n v="41932"/>
    <s v="Standard Class"/>
    <s v="BK-11260"/>
    <s v="Berenike Kampe"/>
    <x v="0"/>
    <s v="United States"/>
    <s v="San Francisco"/>
    <x v="1"/>
    <n v="94110"/>
    <x v="1"/>
    <s v="TEC-AC-10003614"/>
    <x v="2"/>
    <x v="11"/>
    <s v="Verbatim 25 GB 6x Blu-ray Single Layer Recordable Disc, 10/Pack"/>
    <n v="46.36"/>
    <n v="4"/>
    <n v="0"/>
    <n v="15.298799999999996"/>
  </r>
  <r>
    <n v="7287"/>
    <x v="3622"/>
    <x v="0"/>
    <x v="23"/>
    <n v="41451"/>
    <s v="Standard Class"/>
    <s v="BS-11365"/>
    <s v="Bill Shonely"/>
    <x v="1"/>
    <s v="United States"/>
    <s v="Oklahoma City"/>
    <x v="26"/>
    <n v="73120"/>
    <x v="2"/>
    <s v="TEC-AC-10004877"/>
    <x v="2"/>
    <x v="11"/>
    <s v="Imation 30456 USB Flash Drive 8GB"/>
    <n v="6.9"/>
    <n v="1"/>
    <n v="0"/>
    <n v="0.5519999999999996"/>
  </r>
  <r>
    <n v="7288"/>
    <x v="3622"/>
    <x v="0"/>
    <x v="23"/>
    <n v="41451"/>
    <s v="Standard Class"/>
    <s v="BS-11365"/>
    <s v="Bill Shonely"/>
    <x v="1"/>
    <s v="United States"/>
    <s v="Oklahoma City"/>
    <x v="26"/>
    <n v="73120"/>
    <x v="2"/>
    <s v="FUR-FU-10004270"/>
    <x v="0"/>
    <x v="5"/>
    <s v="Executive Impressions 13&quot; Clairmont Wall Clock"/>
    <n v="57.69"/>
    <n v="3"/>
    <n v="0"/>
    <n v="23.652900000000002"/>
  </r>
  <r>
    <n v="7289"/>
    <x v="3623"/>
    <x v="2"/>
    <x v="814"/>
    <n v="40793"/>
    <s v="Standard Class"/>
    <s v="AG-10525"/>
    <s v="Andy Gerbode"/>
    <x v="1"/>
    <s v="United States"/>
    <s v="Houston"/>
    <x v="5"/>
    <n v="77095"/>
    <x v="2"/>
    <s v="TEC-MA-10002210"/>
    <x v="2"/>
    <x v="15"/>
    <s v="Epson TM-T88V Direct Thermal Printer - Monochrome - Desktop"/>
    <n v="559.71"/>
    <n v="3"/>
    <n v="0.4"/>
    <n v="-121.27049999999997"/>
  </r>
  <r>
    <n v="7290"/>
    <x v="3624"/>
    <x v="0"/>
    <x v="806"/>
    <n v="41305"/>
    <s v="First Class"/>
    <s v="SC-20725"/>
    <s v="Steven Cartwright"/>
    <x v="0"/>
    <s v="United States"/>
    <s v="San Francisco"/>
    <x v="1"/>
    <n v="94122"/>
    <x v="1"/>
    <s v="OFF-ST-10000675"/>
    <x v="1"/>
    <x v="4"/>
    <s v="File Shuttle II and Handi-File, Black"/>
    <n v="305.01"/>
    <n v="9"/>
    <n v="0"/>
    <n v="76.252499999999998"/>
  </r>
  <r>
    <n v="7291"/>
    <x v="3624"/>
    <x v="0"/>
    <x v="806"/>
    <n v="41305"/>
    <s v="First Class"/>
    <s v="SC-20725"/>
    <s v="Steven Cartwright"/>
    <x v="0"/>
    <s v="United States"/>
    <s v="San Francisco"/>
    <x v="1"/>
    <n v="94122"/>
    <x v="1"/>
    <s v="OFF-BI-10004781"/>
    <x v="1"/>
    <x v="8"/>
    <s v="GBC Wire Binding Strips"/>
    <n v="50.783999999999999"/>
    <n v="2"/>
    <n v="0.2"/>
    <n v="17.7744"/>
  </r>
  <r>
    <n v="7292"/>
    <x v="3624"/>
    <x v="0"/>
    <x v="806"/>
    <n v="41305"/>
    <s v="First Class"/>
    <s v="SC-20725"/>
    <s v="Steven Cartwright"/>
    <x v="0"/>
    <s v="United States"/>
    <s v="San Francisco"/>
    <x v="1"/>
    <n v="94122"/>
    <x v="1"/>
    <s v="OFF-LA-10004689"/>
    <x v="1"/>
    <x v="2"/>
    <s v="Avery 512"/>
    <n v="26.01"/>
    <n v="9"/>
    <n v="0"/>
    <n v="12.2247"/>
  </r>
  <r>
    <n v="7293"/>
    <x v="3625"/>
    <x v="3"/>
    <x v="769"/>
    <n v="41983"/>
    <s v="Standard Class"/>
    <s v="LR-16915"/>
    <s v="Lena Radford"/>
    <x v="0"/>
    <s v="United States"/>
    <s v="Nashville"/>
    <x v="18"/>
    <n v="37211"/>
    <x v="0"/>
    <s v="TEC-MA-10001856"/>
    <x v="2"/>
    <x v="15"/>
    <s v="Okidata C610n Printer"/>
    <n v="649"/>
    <n v="2"/>
    <n v="0.5"/>
    <n v="-272.58000000000015"/>
  </r>
  <r>
    <n v="7294"/>
    <x v="3626"/>
    <x v="0"/>
    <x v="1156"/>
    <n v="41303"/>
    <s v="Standard Class"/>
    <s v="CB-12415"/>
    <s v="Christy Brittain"/>
    <x v="0"/>
    <s v="United States"/>
    <s v="Los Angeles"/>
    <x v="1"/>
    <n v="90036"/>
    <x v="1"/>
    <s v="FUR-FU-10000719"/>
    <x v="0"/>
    <x v="5"/>
    <s v="DAX Cubicle Frames, 8-1/2 x 11"/>
    <n v="59.99"/>
    <n v="7"/>
    <n v="0"/>
    <n v="21.596400000000003"/>
  </r>
  <r>
    <n v="7295"/>
    <x v="3627"/>
    <x v="1"/>
    <x v="989"/>
    <n v="41060"/>
    <s v="Standard Class"/>
    <s v="RD-19900"/>
    <s v="Ruben Dartt"/>
    <x v="0"/>
    <s v="United States"/>
    <s v="Bellevue"/>
    <x v="4"/>
    <n v="98006"/>
    <x v="1"/>
    <s v="FUR-FU-10003849"/>
    <x v="0"/>
    <x v="5"/>
    <s v="DAX Metal Frame, Desktop, Stepped-Edge"/>
    <n v="20.239999999999998"/>
    <n v="1"/>
    <n v="0"/>
    <n v="7.8935999999999993"/>
  </r>
  <r>
    <n v="7296"/>
    <x v="3628"/>
    <x v="2"/>
    <x v="417"/>
    <n v="40668"/>
    <s v="First Class"/>
    <s v="NC-18340"/>
    <s v="Nat Carroll"/>
    <x v="0"/>
    <s v="United States"/>
    <s v="Houston"/>
    <x v="5"/>
    <n v="77036"/>
    <x v="2"/>
    <s v="OFF-AR-10001725"/>
    <x v="1"/>
    <x v="6"/>
    <s v="Boston Home &amp; Office Model 2000 Electric Pencil Sharpeners"/>
    <n v="37.839999999999996"/>
    <n v="2"/>
    <n v="0.2"/>
    <n v="2.8380000000000027"/>
  </r>
  <r>
    <n v="7297"/>
    <x v="3628"/>
    <x v="2"/>
    <x v="417"/>
    <n v="40668"/>
    <s v="First Class"/>
    <s v="NC-18340"/>
    <s v="Nat Carroll"/>
    <x v="0"/>
    <s v="United States"/>
    <s v="Houston"/>
    <x v="5"/>
    <n v="77036"/>
    <x v="2"/>
    <s v="OFF-FA-10000840"/>
    <x v="1"/>
    <x v="13"/>
    <s v="OIC Thumb-Tacks"/>
    <n v="5.4719999999999995"/>
    <n v="6"/>
    <n v="0.2"/>
    <n v="1.8467999999999996"/>
  </r>
  <r>
    <n v="7298"/>
    <x v="3629"/>
    <x v="1"/>
    <x v="1157"/>
    <n v="40953"/>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n v="40868"/>
    <s v="First Class"/>
    <s v="JK-15730"/>
    <s v="Joe Kamberova"/>
    <x v="0"/>
    <s v="United States"/>
    <s v="Des Plaines"/>
    <x v="10"/>
    <n v="60016"/>
    <x v="2"/>
    <s v="FUR-TA-10002533"/>
    <x v="0"/>
    <x v="3"/>
    <s v="BPI Conference Tables"/>
    <n v="292.10000000000002"/>
    <n v="4"/>
    <n v="0.5"/>
    <n v="-175.26000000000005"/>
  </r>
  <r>
    <n v="7300"/>
    <x v="3630"/>
    <x v="2"/>
    <x v="728"/>
    <n v="40868"/>
    <s v="First Class"/>
    <s v="JK-15730"/>
    <s v="Joe Kamberova"/>
    <x v="0"/>
    <s v="United States"/>
    <s v="Des Plaines"/>
    <x v="10"/>
    <n v="60016"/>
    <x v="2"/>
    <s v="FUR-FU-10001546"/>
    <x v="0"/>
    <x v="5"/>
    <s v="Dana Swing-Arm Lamps"/>
    <n v="8.5440000000000005"/>
    <n v="2"/>
    <n v="0.6"/>
    <n v="-7.4759999999999991"/>
  </r>
  <r>
    <n v="7301"/>
    <x v="3630"/>
    <x v="2"/>
    <x v="728"/>
    <n v="40868"/>
    <s v="First Class"/>
    <s v="JK-15730"/>
    <s v="Joe Kamberova"/>
    <x v="0"/>
    <s v="United States"/>
    <s v="Des Plaines"/>
    <x v="10"/>
    <n v="60016"/>
    <x v="2"/>
    <s v="FUR-BO-10003546"/>
    <x v="0"/>
    <x v="0"/>
    <s v="Hon 4-Shelf Metal Bookcases"/>
    <n v="424.11599999999999"/>
    <n v="6"/>
    <n v="0.3"/>
    <n v="-30.293999999999983"/>
  </r>
  <r>
    <n v="7302"/>
    <x v="3630"/>
    <x v="2"/>
    <x v="728"/>
    <n v="40868"/>
    <s v="First Class"/>
    <s v="JK-15730"/>
    <s v="Joe Kamberova"/>
    <x v="0"/>
    <s v="United States"/>
    <s v="Des Plaines"/>
    <x v="10"/>
    <n v="60016"/>
    <x v="2"/>
    <s v="OFF-BI-10004728"/>
    <x v="1"/>
    <x v="8"/>
    <s v="Wilson Jones Turn Tabs Binder Tool for Ring Binders"/>
    <n v="2.8919999999999995"/>
    <n v="3"/>
    <n v="0.8"/>
    <n v="-4.9164000000000012"/>
  </r>
  <r>
    <n v="7303"/>
    <x v="3630"/>
    <x v="2"/>
    <x v="728"/>
    <n v="40868"/>
    <s v="First Class"/>
    <s v="JK-15730"/>
    <s v="Joe Kamberova"/>
    <x v="0"/>
    <s v="United States"/>
    <s v="Des Plaines"/>
    <x v="10"/>
    <n v="60016"/>
    <x v="2"/>
    <s v="OFF-ST-10000025"/>
    <x v="1"/>
    <x v="4"/>
    <s v="Fellowes Stor/Drawer Steel Plus Storage Drawers"/>
    <n v="381.72"/>
    <n v="5"/>
    <n v="0.2"/>
    <n v="-66.801000000000045"/>
  </r>
  <r>
    <n v="7304"/>
    <x v="3631"/>
    <x v="3"/>
    <x v="507"/>
    <n v="41891"/>
    <s v="Standard Class"/>
    <s v="DO-13645"/>
    <s v="Doug O'Connell"/>
    <x v="0"/>
    <s v="United States"/>
    <s v="Boynton Beach"/>
    <x v="2"/>
    <n v="33437"/>
    <x v="0"/>
    <s v="FUR-CH-10003817"/>
    <x v="0"/>
    <x v="1"/>
    <s v="Global Value Steno Chair, Gray"/>
    <n v="97.184000000000012"/>
    <n v="2"/>
    <n v="0.2"/>
    <n v="6.0740000000000016"/>
  </r>
  <r>
    <n v="7305"/>
    <x v="3631"/>
    <x v="3"/>
    <x v="507"/>
    <n v="41891"/>
    <s v="Standard Class"/>
    <s v="DO-13645"/>
    <s v="Doug O'Connell"/>
    <x v="0"/>
    <s v="United States"/>
    <s v="Boynton Beach"/>
    <x v="2"/>
    <n v="33437"/>
    <x v="0"/>
    <s v="OFF-PA-10000289"/>
    <x v="1"/>
    <x v="10"/>
    <s v="Xerox 213"/>
    <n v="10.368000000000002"/>
    <n v="2"/>
    <n v="0.2"/>
    <n v="3.6288"/>
  </r>
  <r>
    <n v="7306"/>
    <x v="3632"/>
    <x v="2"/>
    <x v="1158"/>
    <n v="40635"/>
    <s v="Standard Class"/>
    <s v="MG-18145"/>
    <s v="Mike Gockenbach"/>
    <x v="0"/>
    <s v="United States"/>
    <s v="Plano"/>
    <x v="5"/>
    <n v="75023"/>
    <x v="2"/>
    <s v="FUR-TA-10001889"/>
    <x v="0"/>
    <x v="3"/>
    <s v="Bush Advantage Collection Racetrack Conference Table"/>
    <n v="890.84099999999989"/>
    <n v="3"/>
    <n v="0.3"/>
    <n v="-152.71559999999999"/>
  </r>
  <r>
    <n v="7307"/>
    <x v="3633"/>
    <x v="0"/>
    <x v="732"/>
    <n v="41586"/>
    <s v="Second Class"/>
    <s v="LH-17155"/>
    <s v="Logan Haushalter"/>
    <x v="0"/>
    <s v="United States"/>
    <s v="San Jose"/>
    <x v="1"/>
    <n v="95123"/>
    <x v="1"/>
    <s v="TEC-AC-10002305"/>
    <x v="2"/>
    <x v="11"/>
    <s v="KeyTronic E03601U1 - Keyboard - Beige"/>
    <n v="72"/>
    <n v="4"/>
    <n v="0"/>
    <n v="12.959999999999994"/>
  </r>
  <r>
    <n v="7308"/>
    <x v="3633"/>
    <x v="0"/>
    <x v="732"/>
    <n v="41586"/>
    <s v="Second Class"/>
    <s v="LH-17155"/>
    <s v="Logan Haushalter"/>
    <x v="0"/>
    <s v="United States"/>
    <s v="San Jose"/>
    <x v="1"/>
    <n v="95123"/>
    <x v="1"/>
    <s v="FUR-CH-10004875"/>
    <x v="0"/>
    <x v="1"/>
    <s v="Harbour Creations 67200 Series Stacking Chairs"/>
    <n v="113.88800000000002"/>
    <n v="2"/>
    <n v="0.2"/>
    <n v="9.9651999999999994"/>
  </r>
  <r>
    <n v="7309"/>
    <x v="3633"/>
    <x v="0"/>
    <x v="732"/>
    <n v="41586"/>
    <s v="Second Class"/>
    <s v="LH-17155"/>
    <s v="Logan Haushalter"/>
    <x v="0"/>
    <s v="United States"/>
    <s v="San Jose"/>
    <x v="1"/>
    <n v="95123"/>
    <x v="1"/>
    <s v="OFF-EN-10001434"/>
    <x v="1"/>
    <x v="12"/>
    <s v="Strathmore #10 Envelopes, Ultimate White"/>
    <n v="158.13"/>
    <n v="3"/>
    <n v="0"/>
    <n v="77.483699999999999"/>
  </r>
  <r>
    <n v="7310"/>
    <x v="3634"/>
    <x v="3"/>
    <x v="193"/>
    <n v="41805"/>
    <s v="Second Class"/>
    <s v="MM-18280"/>
    <s v="Muhammed MacIntyre"/>
    <x v="1"/>
    <s v="United States"/>
    <s v="New York City"/>
    <x v="15"/>
    <n v="10024"/>
    <x v="3"/>
    <s v="OFF-FA-10004395"/>
    <x v="1"/>
    <x v="13"/>
    <s v="Plymouth Boxed Rubber Bands by Plymouth"/>
    <n v="14.129999999999999"/>
    <n v="3"/>
    <n v="0"/>
    <n v="0.70650000000000013"/>
  </r>
  <r>
    <n v="7311"/>
    <x v="3635"/>
    <x v="1"/>
    <x v="544"/>
    <n v="41135"/>
    <s v="Standard Class"/>
    <s v="BD-11320"/>
    <s v="Bill Donatelli"/>
    <x v="0"/>
    <s v="United States"/>
    <s v="Detroit"/>
    <x v="12"/>
    <n v="48227"/>
    <x v="2"/>
    <s v="OFF-BI-10004632"/>
    <x v="1"/>
    <x v="8"/>
    <s v="GBC Binding covers"/>
    <n v="64.75"/>
    <n v="5"/>
    <n v="0"/>
    <n v="29.137499999999996"/>
  </r>
  <r>
    <n v="7312"/>
    <x v="3636"/>
    <x v="1"/>
    <x v="330"/>
    <n v="41195"/>
    <s v="Standard Class"/>
    <s v="SC-20575"/>
    <s v="Sonia Cooley"/>
    <x v="0"/>
    <s v="United States"/>
    <s v="Miami"/>
    <x v="2"/>
    <n v="33178"/>
    <x v="0"/>
    <s v="OFF-BI-10000145"/>
    <x v="1"/>
    <x v="8"/>
    <s v="Zipper Ring Binder Pockets"/>
    <n v="1.8720000000000003"/>
    <n v="2"/>
    <n v="0.7"/>
    <n v="-1.3103999999999996"/>
  </r>
  <r>
    <n v="7313"/>
    <x v="3636"/>
    <x v="1"/>
    <x v="330"/>
    <n v="41195"/>
    <s v="Standard Class"/>
    <s v="SC-20575"/>
    <s v="Sonia Cooley"/>
    <x v="0"/>
    <s v="United States"/>
    <s v="Miami"/>
    <x v="2"/>
    <n v="33178"/>
    <x v="0"/>
    <s v="OFF-BI-10002498"/>
    <x v="1"/>
    <x v="8"/>
    <s v="Clear Mylar Reinforcing Strips"/>
    <n v="11.214000000000002"/>
    <n v="2"/>
    <n v="0.7"/>
    <n v="-8.5974000000000004"/>
  </r>
  <r>
    <n v="7314"/>
    <x v="3636"/>
    <x v="1"/>
    <x v="330"/>
    <n v="41195"/>
    <s v="Standard Class"/>
    <s v="SC-20575"/>
    <s v="Sonia Cooley"/>
    <x v="0"/>
    <s v="United States"/>
    <s v="Miami"/>
    <x v="2"/>
    <n v="33178"/>
    <x v="0"/>
    <s v="OFF-AR-10001761"/>
    <x v="1"/>
    <x v="6"/>
    <s v="Avery Hi-Liter Smear-Safe Highlighters"/>
    <n v="37.375999999999998"/>
    <n v="8"/>
    <n v="0.2"/>
    <n v="7.4751999999999992"/>
  </r>
  <r>
    <n v="7315"/>
    <x v="3637"/>
    <x v="0"/>
    <x v="316"/>
    <n v="41428"/>
    <s v="Standard Class"/>
    <s v="TN-21040"/>
    <s v="Tanja Norvell"/>
    <x v="2"/>
    <s v="United States"/>
    <s v="Park Ridge"/>
    <x v="10"/>
    <n v="60068"/>
    <x v="2"/>
    <s v="TEC-PH-10001817"/>
    <x v="2"/>
    <x v="7"/>
    <s v="Wilson Electronics DB Pro Signal Booster"/>
    <n v="286.40000000000003"/>
    <n v="1"/>
    <n v="0.2"/>
    <n v="25.060000000000016"/>
  </r>
  <r>
    <n v="7316"/>
    <x v="3638"/>
    <x v="3"/>
    <x v="943"/>
    <n v="41776"/>
    <s v="Second Class"/>
    <s v="ZC-21910"/>
    <s v="Zuschuss Carroll"/>
    <x v="0"/>
    <s v="United States"/>
    <s v="New York City"/>
    <x v="15"/>
    <n v="10024"/>
    <x v="3"/>
    <s v="OFF-AR-10004456"/>
    <x v="1"/>
    <x v="6"/>
    <s v="Panasonic KP-4ABK Battery-Operated Pencil Sharpener"/>
    <n v="43.92"/>
    <n v="3"/>
    <n v="0"/>
    <n v="12.736799999999999"/>
  </r>
  <r>
    <n v="7317"/>
    <x v="3639"/>
    <x v="0"/>
    <x v="1159"/>
    <n v="41568"/>
    <s v="Standard Class"/>
    <s v="NB-18655"/>
    <s v="Nona Balk"/>
    <x v="1"/>
    <s v="United States"/>
    <s v="New York City"/>
    <x v="15"/>
    <n v="10011"/>
    <x v="3"/>
    <s v="FUR-TA-10001539"/>
    <x v="0"/>
    <x v="3"/>
    <s v="Chromcraft Rectangular Conference Tables"/>
    <n v="142.18199999999999"/>
    <n v="1"/>
    <n v="0.4"/>
    <n v="-37.915200000000027"/>
  </r>
  <r>
    <n v="7318"/>
    <x v="3640"/>
    <x v="3"/>
    <x v="701"/>
    <n v="41965"/>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n v="41965"/>
    <s v="Standard Class"/>
    <s v="KH-16330"/>
    <s v="Katharine Harms"/>
    <x v="1"/>
    <s v="United States"/>
    <s v="Hillsboro"/>
    <x v="21"/>
    <n v="97123"/>
    <x v="1"/>
    <s v="OFF-BI-10002813"/>
    <x v="1"/>
    <x v="8"/>
    <s v="Avery Reinforcements for Hole-Punch Pages"/>
    <n v="4.1580000000000004"/>
    <n v="7"/>
    <n v="0.7"/>
    <n v="-3.4649999999999999"/>
  </r>
  <r>
    <n v="7320"/>
    <x v="3641"/>
    <x v="3"/>
    <x v="200"/>
    <n v="41973"/>
    <s v="Second Class"/>
    <s v="MN-17935"/>
    <s v="Michael Nguyen"/>
    <x v="0"/>
    <s v="United States"/>
    <s v="New York City"/>
    <x v="15"/>
    <n v="10009"/>
    <x v="3"/>
    <s v="TEC-PH-10002310"/>
    <x v="2"/>
    <x v="7"/>
    <s v="Plantronics Calisto P620-M USB Wireless Speakerphone System"/>
    <n v="979.95"/>
    <n v="5"/>
    <n v="0"/>
    <n v="264.58650000000006"/>
  </r>
  <r>
    <n v="7321"/>
    <x v="3641"/>
    <x v="3"/>
    <x v="200"/>
    <n v="41973"/>
    <s v="Second Class"/>
    <s v="MN-17935"/>
    <s v="Michael Nguyen"/>
    <x v="0"/>
    <s v="United States"/>
    <s v="New York City"/>
    <x v="15"/>
    <n v="10009"/>
    <x v="3"/>
    <s v="FUR-FU-10003623"/>
    <x v="0"/>
    <x v="5"/>
    <s v="DataProducts Ampli Magnifier Task Lamp, Black,"/>
    <n v="135.29999999999998"/>
    <n v="5"/>
    <n v="0"/>
    <n v="37.883999999999993"/>
  </r>
  <r>
    <n v="7322"/>
    <x v="3642"/>
    <x v="3"/>
    <x v="213"/>
    <n v="41890"/>
    <s v="Standard Class"/>
    <s v="MY-18295"/>
    <s v="Muhammed Yedwab"/>
    <x v="1"/>
    <s v="United States"/>
    <s v="Chicago"/>
    <x v="10"/>
    <n v="60623"/>
    <x v="2"/>
    <s v="OFF-PA-10003424"/>
    <x v="1"/>
    <x v="10"/>
    <s v="&quot;While you Were Out&quot; Message Book, One Form per Page"/>
    <n v="8.9039999999999999"/>
    <n v="3"/>
    <n v="0.2"/>
    <n v="3.3389999999999995"/>
  </r>
  <r>
    <n v="7323"/>
    <x v="3642"/>
    <x v="3"/>
    <x v="213"/>
    <n v="41890"/>
    <s v="Standard Class"/>
    <s v="MY-18295"/>
    <s v="Muhammed Yedwab"/>
    <x v="1"/>
    <s v="United States"/>
    <s v="Chicago"/>
    <x v="10"/>
    <n v="60623"/>
    <x v="2"/>
    <s v="TEC-AC-10004353"/>
    <x v="2"/>
    <x v="11"/>
    <s v="Hypercom P1300 Pinpad"/>
    <n v="100.80000000000001"/>
    <n v="2"/>
    <n v="0.2"/>
    <n v="21.42"/>
  </r>
  <r>
    <n v="7324"/>
    <x v="3643"/>
    <x v="3"/>
    <x v="256"/>
    <n v="41982"/>
    <s v="First Class"/>
    <s v="CS-11950"/>
    <s v="Carlos Soltero"/>
    <x v="0"/>
    <s v="United States"/>
    <s v="New York City"/>
    <x v="15"/>
    <n v="10024"/>
    <x v="3"/>
    <s v="FUR-FU-10001934"/>
    <x v="0"/>
    <x v="5"/>
    <s v="Magnifier Swing Arm Lamp"/>
    <n v="41.96"/>
    <n v="2"/>
    <n v="0"/>
    <n v="10.909600000000001"/>
  </r>
  <r>
    <n v="7325"/>
    <x v="3643"/>
    <x v="3"/>
    <x v="256"/>
    <n v="41982"/>
    <s v="First Class"/>
    <s v="CS-11950"/>
    <s v="Carlos Soltero"/>
    <x v="0"/>
    <s v="United States"/>
    <s v="New York City"/>
    <x v="15"/>
    <n v="10024"/>
    <x v="3"/>
    <s v="OFF-LA-10003766"/>
    <x v="1"/>
    <x v="2"/>
    <s v="Self-Adhesive Removable Labels"/>
    <n v="9.4499999999999993"/>
    <n v="3"/>
    <n v="0"/>
    <n v="4.5359999999999996"/>
  </r>
  <r>
    <n v="7326"/>
    <x v="3644"/>
    <x v="3"/>
    <x v="468"/>
    <n v="41961"/>
    <s v="Standard Class"/>
    <s v="MC-17845"/>
    <s v="Michael Chen"/>
    <x v="0"/>
    <s v="United States"/>
    <s v="Pasco"/>
    <x v="4"/>
    <n v="99301"/>
    <x v="1"/>
    <s v="OFF-AP-10004540"/>
    <x v="1"/>
    <x v="9"/>
    <s v="Eureka The Boss Lite 10-Amp Upright Vacuum, Blue"/>
    <n v="400.79999999999995"/>
    <n v="5"/>
    <n v="0"/>
    <n v="112.224"/>
  </r>
  <r>
    <n v="7327"/>
    <x v="3644"/>
    <x v="3"/>
    <x v="468"/>
    <n v="41961"/>
    <s v="Standard Class"/>
    <s v="MC-17845"/>
    <s v="Michael Chen"/>
    <x v="0"/>
    <s v="United States"/>
    <s v="Pasco"/>
    <x v="4"/>
    <n v="99301"/>
    <x v="1"/>
    <s v="OFF-BI-10001543"/>
    <x v="1"/>
    <x v="8"/>
    <s v="GBC VeloBinder Manual Binding System"/>
    <n v="28.792000000000002"/>
    <n v="1"/>
    <n v="0.2"/>
    <n v="10.077200000000001"/>
  </r>
  <r>
    <n v="7328"/>
    <x v="3645"/>
    <x v="2"/>
    <x v="772"/>
    <n v="40626"/>
    <s v="Standard Class"/>
    <s v="SC-20050"/>
    <s v="Sample Company A"/>
    <x v="2"/>
    <s v="United States"/>
    <s v="Burbank"/>
    <x v="1"/>
    <n v="91505"/>
    <x v="1"/>
    <s v="FUR-FU-10004597"/>
    <x v="0"/>
    <x v="5"/>
    <s v="Eldon Cleatmat Chair Mats for Medium Pile Carpets"/>
    <n v="111"/>
    <n v="2"/>
    <n v="0"/>
    <n v="14.430000000000007"/>
  </r>
  <r>
    <n v="7329"/>
    <x v="3645"/>
    <x v="2"/>
    <x v="772"/>
    <n v="40626"/>
    <s v="Standard Class"/>
    <s v="SC-20050"/>
    <s v="Sample Company A"/>
    <x v="2"/>
    <s v="United States"/>
    <s v="Burbank"/>
    <x v="1"/>
    <n v="91505"/>
    <x v="1"/>
    <s v="TEC-MA-10001148"/>
    <x v="2"/>
    <x v="15"/>
    <s v="Swingline SM12-08 MicroCut Jam Free Shredder"/>
    <n v="1279.9680000000001"/>
    <n v="4"/>
    <n v="0.2"/>
    <n v="415.98959999999994"/>
  </r>
  <r>
    <n v="7330"/>
    <x v="3645"/>
    <x v="2"/>
    <x v="772"/>
    <n v="40626"/>
    <s v="Standard Class"/>
    <s v="SC-20050"/>
    <s v="Sample Company A"/>
    <x v="2"/>
    <s v="United States"/>
    <s v="Burbank"/>
    <x v="1"/>
    <n v="91505"/>
    <x v="1"/>
    <s v="OFF-ST-10000078"/>
    <x v="1"/>
    <x v="4"/>
    <s v="Tennsco 6- and 18-Compartment Lockers"/>
    <n v="1856.19"/>
    <n v="7"/>
    <n v="0"/>
    <n v="334.11419999999987"/>
  </r>
  <r>
    <n v="7331"/>
    <x v="3646"/>
    <x v="0"/>
    <x v="396"/>
    <n v="41592"/>
    <s v="First Class"/>
    <s v="SP-20650"/>
    <s v="Stephanie Phelps"/>
    <x v="1"/>
    <s v="United States"/>
    <s v="Chicago"/>
    <x v="10"/>
    <n v="60623"/>
    <x v="2"/>
    <s v="FUR-FU-10001037"/>
    <x v="0"/>
    <x v="5"/>
    <s v="DAX Charcoal/Nickel-Tone Document Frame, 5 x 7"/>
    <n v="22.752000000000002"/>
    <n v="6"/>
    <n v="0.6"/>
    <n v="-8.532"/>
  </r>
  <r>
    <n v="7332"/>
    <x v="3647"/>
    <x v="3"/>
    <x v="40"/>
    <n v="41943"/>
    <s v="Standard Class"/>
    <s v="SC-20440"/>
    <s v="Shaun Chance"/>
    <x v="1"/>
    <s v="United States"/>
    <s v="Lancaster"/>
    <x v="9"/>
    <n v="17602"/>
    <x v="3"/>
    <s v="TEC-PH-10001433"/>
    <x v="2"/>
    <x v="7"/>
    <s v="Cisco Small Business SPA 502G VoIP phone"/>
    <n v="61.541999999999994"/>
    <n v="1"/>
    <n v="0.4"/>
    <n v="-13.334099999999999"/>
  </r>
  <r>
    <n v="7333"/>
    <x v="3647"/>
    <x v="3"/>
    <x v="40"/>
    <n v="41943"/>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n v="41016"/>
    <s v="Standard Class"/>
    <s v="PR-18880"/>
    <s v="Patrick Ryan"/>
    <x v="0"/>
    <s v="United States"/>
    <s v="Tampa"/>
    <x v="2"/>
    <n v="33614"/>
    <x v="0"/>
    <s v="FUR-FU-10001290"/>
    <x v="0"/>
    <x v="5"/>
    <s v="Executive Impressions Supervisor Wall Clock"/>
    <n v="67.36"/>
    <n v="2"/>
    <n v="0.2"/>
    <n v="10.103999999999996"/>
  </r>
  <r>
    <n v="7335"/>
    <x v="3648"/>
    <x v="1"/>
    <x v="347"/>
    <n v="41016"/>
    <s v="Standard Class"/>
    <s v="PR-18880"/>
    <s v="Patrick Ryan"/>
    <x v="0"/>
    <s v="United States"/>
    <s v="Tampa"/>
    <x v="2"/>
    <n v="33614"/>
    <x v="0"/>
    <s v="FUR-FU-10000087"/>
    <x v="0"/>
    <x v="5"/>
    <s v="Executive Impressions 14&quot; Two-Color Numerals Wall Clock"/>
    <n v="54.527999999999992"/>
    <n v="3"/>
    <n v="0.2"/>
    <n v="14.313600000000005"/>
  </r>
  <r>
    <n v="7336"/>
    <x v="3649"/>
    <x v="1"/>
    <x v="707"/>
    <n v="41273"/>
    <s v="Standard Class"/>
    <s v="JK-15625"/>
    <s v="Jim Karlsson"/>
    <x v="0"/>
    <s v="United States"/>
    <s v="New York City"/>
    <x v="15"/>
    <n v="10024"/>
    <x v="3"/>
    <s v="TEC-AC-10002049"/>
    <x v="2"/>
    <x v="11"/>
    <s v="Plantronics Savi W720 Multi-Device Wireless Headset System"/>
    <n v="843.9"/>
    <n v="2"/>
    <n v="0"/>
    <n v="371.31600000000003"/>
  </r>
  <r>
    <n v="7337"/>
    <x v="3649"/>
    <x v="1"/>
    <x v="707"/>
    <n v="41273"/>
    <s v="Standard Class"/>
    <s v="JK-15625"/>
    <s v="Jim Karlsson"/>
    <x v="0"/>
    <s v="United States"/>
    <s v="New York City"/>
    <x v="15"/>
    <n v="10024"/>
    <x v="3"/>
    <s v="FUR-BO-10002613"/>
    <x v="0"/>
    <x v="0"/>
    <s v="Atlantic Metals Mobile 4-Shelf Bookcases, Custom Colors"/>
    <n v="449.56800000000004"/>
    <n v="2"/>
    <n v="0.2"/>
    <n v="56.195999999999955"/>
  </r>
  <r>
    <n v="7338"/>
    <x v="3650"/>
    <x v="3"/>
    <x v="296"/>
    <n v="41906"/>
    <s v="First Class"/>
    <s v="BM-11575"/>
    <s v="Brendan Murry"/>
    <x v="1"/>
    <s v="United States"/>
    <s v="Los Angeles"/>
    <x v="1"/>
    <n v="90045"/>
    <x v="1"/>
    <s v="OFF-ST-10004950"/>
    <x v="1"/>
    <x v="4"/>
    <s v="Tenex Personal Filing Tote With Secure Closure Lid, Black/Frost"/>
    <n v="15.51"/>
    <n v="1"/>
    <n v="0"/>
    <n v="3.8774999999999995"/>
  </r>
  <r>
    <n v="7339"/>
    <x v="3651"/>
    <x v="2"/>
    <x v="414"/>
    <n v="40900"/>
    <s v="Second Class"/>
    <s v="SM-20950"/>
    <s v="Suzanne McNair"/>
    <x v="1"/>
    <s v="United States"/>
    <s v="New York City"/>
    <x v="15"/>
    <n v="10035"/>
    <x v="3"/>
    <s v="FUR-CH-10004875"/>
    <x v="0"/>
    <x v="1"/>
    <s v="Harbour Creations 67200 Series Stacking Chairs"/>
    <n v="192.18600000000004"/>
    <n v="3"/>
    <n v="0.1"/>
    <n v="36.3018"/>
  </r>
  <r>
    <n v="7340"/>
    <x v="3652"/>
    <x v="1"/>
    <x v="1074"/>
    <n v="41111"/>
    <s v="First Class"/>
    <s v="KC-16255"/>
    <s v="Karen Carlisle"/>
    <x v="1"/>
    <s v="United States"/>
    <s v="New York City"/>
    <x v="15"/>
    <n v="10009"/>
    <x v="3"/>
    <s v="OFF-AR-10003190"/>
    <x v="1"/>
    <x v="6"/>
    <s v="Newell 32"/>
    <n v="5.76"/>
    <n v="2"/>
    <n v="0"/>
    <n v="1.6128"/>
  </r>
  <r>
    <n v="7341"/>
    <x v="3653"/>
    <x v="2"/>
    <x v="711"/>
    <n v="40756"/>
    <s v="Standard Class"/>
    <s v="SG-20470"/>
    <s v="Sheri Gordon"/>
    <x v="0"/>
    <s v="United States"/>
    <s v="Atlanta"/>
    <x v="32"/>
    <n v="30318"/>
    <x v="0"/>
    <s v="FUR-CH-10000553"/>
    <x v="0"/>
    <x v="1"/>
    <s v="Metal Folding Chairs, Beige, 4/Carton"/>
    <n v="67.88"/>
    <n v="2"/>
    <n v="0"/>
    <n v="18.327599999999997"/>
  </r>
  <r>
    <n v="7342"/>
    <x v="3653"/>
    <x v="2"/>
    <x v="711"/>
    <n v="40756"/>
    <s v="Standard Class"/>
    <s v="SG-20470"/>
    <s v="Sheri Gordon"/>
    <x v="0"/>
    <s v="United States"/>
    <s v="Atlanta"/>
    <x v="32"/>
    <n v="30318"/>
    <x v="0"/>
    <s v="OFF-LA-10002762"/>
    <x v="1"/>
    <x v="2"/>
    <s v="Avery 485"/>
    <n v="162.88999999999999"/>
    <n v="13"/>
    <n v="0"/>
    <n v="76.558299999999988"/>
  </r>
  <r>
    <n v="7343"/>
    <x v="3653"/>
    <x v="2"/>
    <x v="711"/>
    <n v="40756"/>
    <s v="Standard Class"/>
    <s v="SG-20470"/>
    <s v="Sheri Gordon"/>
    <x v="0"/>
    <s v="United States"/>
    <s v="Atlanta"/>
    <x v="32"/>
    <n v="30318"/>
    <x v="0"/>
    <s v="FUR-FU-10000719"/>
    <x v="0"/>
    <x v="5"/>
    <s v="DAX Cubicle Frames, 8-1/2 x 11"/>
    <n v="25.71"/>
    <n v="3"/>
    <n v="0"/>
    <n v="9.2556000000000012"/>
  </r>
  <r>
    <n v="7344"/>
    <x v="3654"/>
    <x v="2"/>
    <x v="58"/>
    <n v="40909"/>
    <s v="Standard Class"/>
    <s v="TB-21520"/>
    <s v="Tracy Blumstein"/>
    <x v="0"/>
    <s v="United States"/>
    <s v="New York City"/>
    <x v="15"/>
    <n v="10009"/>
    <x v="3"/>
    <s v="OFF-ST-10000563"/>
    <x v="1"/>
    <x v="4"/>
    <s v="Fellowes Bankers Box Stor/Drawer Steel Plus"/>
    <n v="191.88"/>
    <n v="6"/>
    <n v="0"/>
    <n v="19.188000000000002"/>
  </r>
  <r>
    <n v="7345"/>
    <x v="3655"/>
    <x v="3"/>
    <x v="157"/>
    <n v="41991"/>
    <s v="Standard Class"/>
    <s v="DV-13045"/>
    <s v="Darrin Van Huff"/>
    <x v="1"/>
    <s v="United States"/>
    <s v="Jacksonville"/>
    <x v="2"/>
    <n v="32216"/>
    <x v="0"/>
    <s v="FUR-TA-10004289"/>
    <x v="0"/>
    <x v="3"/>
    <s v="BoxOffice By Design Rectangular and Half-Moon Meeting Room Tables"/>
    <n v="721.87500000000011"/>
    <n v="6"/>
    <n v="0.45"/>
    <n v="-420"/>
  </r>
  <r>
    <n v="7346"/>
    <x v="3655"/>
    <x v="3"/>
    <x v="157"/>
    <n v="41991"/>
    <s v="Standard Class"/>
    <s v="DV-13045"/>
    <s v="Darrin Van Huff"/>
    <x v="1"/>
    <s v="United States"/>
    <s v="Jacksonville"/>
    <x v="2"/>
    <n v="32216"/>
    <x v="0"/>
    <s v="TEC-PH-10003555"/>
    <x v="2"/>
    <x v="7"/>
    <s v="Motorola HK250 Universal Bluetooth Headset"/>
    <n v="73.567999999999998"/>
    <n v="4"/>
    <n v="0.2"/>
    <n v="-16.552799999999994"/>
  </r>
  <r>
    <n v="7347"/>
    <x v="3655"/>
    <x v="3"/>
    <x v="157"/>
    <n v="41991"/>
    <s v="Standard Class"/>
    <s v="DV-13045"/>
    <s v="Darrin Van Huff"/>
    <x v="1"/>
    <s v="United States"/>
    <s v="Jacksonville"/>
    <x v="2"/>
    <n v="32216"/>
    <x v="0"/>
    <s v="OFF-AR-10001958"/>
    <x v="1"/>
    <x v="6"/>
    <s v="Stanley Bostitch Contemporary Electric Pencil Sharpeners"/>
    <n v="13.584000000000001"/>
    <n v="1"/>
    <n v="0.2"/>
    <n v="1.3584000000000001"/>
  </r>
  <r>
    <n v="7348"/>
    <x v="3655"/>
    <x v="3"/>
    <x v="157"/>
    <n v="41991"/>
    <s v="Standard Class"/>
    <s v="DV-13045"/>
    <s v="Darrin Van Huff"/>
    <x v="1"/>
    <s v="United States"/>
    <s v="Jacksonville"/>
    <x v="2"/>
    <n v="32216"/>
    <x v="0"/>
    <s v="FUR-CH-10000225"/>
    <x v="0"/>
    <x v="1"/>
    <s v="Global Geo Office Task Chair, Gray"/>
    <n v="64.784000000000006"/>
    <n v="1"/>
    <n v="0.2"/>
    <n v="-12.147000000000009"/>
  </r>
  <r>
    <n v="7349"/>
    <x v="3656"/>
    <x v="2"/>
    <x v="223"/>
    <n v="40609"/>
    <s v="Standard Class"/>
    <s v="SC-20020"/>
    <s v="Sam Craven"/>
    <x v="0"/>
    <s v="United States"/>
    <s v="Houston"/>
    <x v="5"/>
    <n v="77095"/>
    <x v="2"/>
    <s v="OFF-AP-10002534"/>
    <x v="1"/>
    <x v="9"/>
    <s v="3.6 Cubic Foot Counter Height Office Refrigerator"/>
    <n v="176.77199999999996"/>
    <n v="3"/>
    <n v="0.8"/>
    <n v="-459.60720000000003"/>
  </r>
  <r>
    <n v="7350"/>
    <x v="3657"/>
    <x v="3"/>
    <x v="208"/>
    <n v="41940"/>
    <s v="Standard Class"/>
    <s v="JB-15400"/>
    <s v="Jennifer Braxton"/>
    <x v="1"/>
    <s v="United States"/>
    <s v="Milwaukee"/>
    <x v="6"/>
    <n v="53209"/>
    <x v="2"/>
    <s v="OFF-BI-10000301"/>
    <x v="1"/>
    <x v="8"/>
    <s v="GBC Instant Report Kit"/>
    <n v="38.82"/>
    <n v="6"/>
    <n v="0"/>
    <n v="19.41"/>
  </r>
  <r>
    <n v="7351"/>
    <x v="3657"/>
    <x v="3"/>
    <x v="208"/>
    <n v="41940"/>
    <s v="Standard Class"/>
    <s v="JB-15400"/>
    <s v="Jennifer Braxton"/>
    <x v="1"/>
    <s v="United States"/>
    <s v="Milwaukee"/>
    <x v="6"/>
    <n v="53209"/>
    <x v="2"/>
    <s v="OFF-BI-10003460"/>
    <x v="1"/>
    <x v="8"/>
    <s v="Acco 3-Hole Punch"/>
    <n v="21.9"/>
    <n v="5"/>
    <n v="0"/>
    <n v="10.511999999999999"/>
  </r>
  <r>
    <n v="7352"/>
    <x v="3658"/>
    <x v="3"/>
    <x v="468"/>
    <n v="41960"/>
    <s v="Standard Class"/>
    <s v="GH-14425"/>
    <s v="Gary Hwang"/>
    <x v="0"/>
    <s v="United States"/>
    <s v="Modesto"/>
    <x v="1"/>
    <n v="95351"/>
    <x v="1"/>
    <s v="TEC-AC-10001772"/>
    <x v="2"/>
    <x v="11"/>
    <s v="Memorex Mini Travel Drive 16 GB USB 2.0 Flash Drive"/>
    <n v="111.79"/>
    <n v="7"/>
    <n v="0"/>
    <n v="43.598100000000002"/>
  </r>
  <r>
    <n v="7353"/>
    <x v="3659"/>
    <x v="3"/>
    <x v="633"/>
    <n v="41717"/>
    <s v="Second Class"/>
    <s v="MG-17650"/>
    <s v="Matthew Grinstein"/>
    <x v="2"/>
    <s v="United States"/>
    <s v="Lakewood"/>
    <x v="24"/>
    <n v="44107"/>
    <x v="3"/>
    <s v="TEC-PH-10003505"/>
    <x v="2"/>
    <x v="7"/>
    <s v="Geemarc AmpliPOWER60"/>
    <n v="445.44"/>
    <n v="8"/>
    <n v="0.4"/>
    <n v="-81.664000000000044"/>
  </r>
  <r>
    <n v="7354"/>
    <x v="3660"/>
    <x v="0"/>
    <x v="897"/>
    <n v="41547"/>
    <s v="Standard Class"/>
    <s v="RD-19660"/>
    <s v="Robert Dilbeck"/>
    <x v="2"/>
    <s v="United States"/>
    <s v="Philadelphia"/>
    <x v="9"/>
    <n v="19134"/>
    <x v="3"/>
    <s v="OFF-LA-10004484"/>
    <x v="1"/>
    <x v="2"/>
    <s v="Avery 476"/>
    <n v="16.520000000000003"/>
    <n v="5"/>
    <n v="0.2"/>
    <n v="5.368999999999998"/>
  </r>
  <r>
    <n v="7355"/>
    <x v="3661"/>
    <x v="3"/>
    <x v="695"/>
    <n v="41684"/>
    <s v="Standard Class"/>
    <s v="SN-20560"/>
    <s v="Skye Norling"/>
    <x v="2"/>
    <s v="United States"/>
    <s v="San Francisco"/>
    <x v="1"/>
    <n v="94109"/>
    <x v="1"/>
    <s v="OFF-PA-10001593"/>
    <x v="1"/>
    <x v="10"/>
    <s v="Xerox 1947"/>
    <n v="29.900000000000002"/>
    <n v="5"/>
    <n v="0"/>
    <n v="13.454999999999998"/>
  </r>
  <r>
    <n v="7356"/>
    <x v="3662"/>
    <x v="1"/>
    <x v="620"/>
    <n v="41276"/>
    <s v="Second Class"/>
    <s v="AH-10690"/>
    <s v="Anna Häberlin"/>
    <x v="1"/>
    <s v="United States"/>
    <s v="Detroit"/>
    <x v="12"/>
    <n v="48205"/>
    <x v="2"/>
    <s v="OFF-BI-10004139"/>
    <x v="1"/>
    <x v="8"/>
    <s v="Fellowes Presentation Covers for Comb Binding Machines"/>
    <n v="116.4"/>
    <n v="8"/>
    <n v="0"/>
    <n v="52.379999999999995"/>
  </r>
  <r>
    <n v="7357"/>
    <x v="3663"/>
    <x v="0"/>
    <x v="790"/>
    <n v="41562"/>
    <s v="Standard Class"/>
    <s v="MZ-17335"/>
    <s v="Maria Zettner"/>
    <x v="2"/>
    <s v="United States"/>
    <s v="Phoenix"/>
    <x v="16"/>
    <n v="85023"/>
    <x v="1"/>
    <s v="OFF-AR-10001315"/>
    <x v="1"/>
    <x v="6"/>
    <s v="Newell 310"/>
    <n v="1.4080000000000001"/>
    <n v="1"/>
    <n v="0.2"/>
    <n v="0.15839999999999993"/>
  </r>
  <r>
    <n v="7358"/>
    <x v="3663"/>
    <x v="0"/>
    <x v="790"/>
    <n v="41562"/>
    <s v="Standard Class"/>
    <s v="MZ-17335"/>
    <s v="Maria Zettner"/>
    <x v="2"/>
    <s v="United States"/>
    <s v="Phoenix"/>
    <x v="16"/>
    <n v="85023"/>
    <x v="1"/>
    <s v="FUR-FU-10001488"/>
    <x v="0"/>
    <x v="5"/>
    <s v="Tenex 46&quot; x 60&quot; Computer Anti-Static Chairmat, Rectangular Shaped"/>
    <n v="169.56800000000001"/>
    <n v="2"/>
    <n v="0.2"/>
    <n v="0"/>
  </r>
  <r>
    <n v="7359"/>
    <x v="3664"/>
    <x v="2"/>
    <x v="125"/>
    <n v="40911"/>
    <s v="Second Class"/>
    <s v="AR-10345"/>
    <s v="Alex Russell"/>
    <x v="1"/>
    <s v="United States"/>
    <s v="Philadelphia"/>
    <x v="9"/>
    <n v="19143"/>
    <x v="3"/>
    <s v="TEC-PH-10002170"/>
    <x v="2"/>
    <x v="7"/>
    <s v="ClearSounds CSC500 Amplified Spirit Phone Corded phone"/>
    <n v="251.96399999999994"/>
    <n v="6"/>
    <n v="0.4"/>
    <n v="-50.392799999999994"/>
  </r>
  <r>
    <n v="7360"/>
    <x v="3664"/>
    <x v="2"/>
    <x v="125"/>
    <n v="40911"/>
    <s v="Second Class"/>
    <s v="AR-10345"/>
    <s v="Alex Russell"/>
    <x v="1"/>
    <s v="United States"/>
    <s v="Philadelphia"/>
    <x v="9"/>
    <n v="19143"/>
    <x v="3"/>
    <s v="FUR-TA-10004575"/>
    <x v="0"/>
    <x v="3"/>
    <s v="Hon 5100 Series Wood Tables"/>
    <n v="523.76400000000001"/>
    <n v="3"/>
    <n v="0.4"/>
    <n v="-192.04680000000008"/>
  </r>
  <r>
    <n v="7361"/>
    <x v="3665"/>
    <x v="0"/>
    <x v="408"/>
    <n v="41379"/>
    <s v="First Class"/>
    <s v="JF-15295"/>
    <s v="Jason Fortune-"/>
    <x v="0"/>
    <s v="United States"/>
    <s v="Los Angeles"/>
    <x v="1"/>
    <n v="90036"/>
    <x v="1"/>
    <s v="OFF-PA-10000809"/>
    <x v="1"/>
    <x v="10"/>
    <s v="Xerox 206"/>
    <n v="19.440000000000001"/>
    <n v="3"/>
    <n v="0"/>
    <n v="9.3312000000000008"/>
  </r>
  <r>
    <n v="7362"/>
    <x v="3665"/>
    <x v="0"/>
    <x v="408"/>
    <n v="41379"/>
    <s v="First Class"/>
    <s v="JF-15295"/>
    <s v="Jason Fortune-"/>
    <x v="0"/>
    <s v="United States"/>
    <s v="Los Angeles"/>
    <x v="1"/>
    <n v="90036"/>
    <x v="1"/>
    <s v="FUR-CH-10000225"/>
    <x v="0"/>
    <x v="1"/>
    <s v="Global Geo Office Task Chair, Gray"/>
    <n v="194.35200000000003"/>
    <n v="3"/>
    <n v="0.2"/>
    <n v="-36.441000000000031"/>
  </r>
  <r>
    <n v="7363"/>
    <x v="3665"/>
    <x v="0"/>
    <x v="408"/>
    <n v="41379"/>
    <s v="First Class"/>
    <s v="JF-15295"/>
    <s v="Jason Fortune-"/>
    <x v="0"/>
    <s v="United States"/>
    <s v="Los Angeles"/>
    <x v="1"/>
    <n v="90036"/>
    <x v="1"/>
    <s v="OFF-BI-10003707"/>
    <x v="1"/>
    <x v="8"/>
    <s v="Aluminum Screw Posts"/>
    <n v="36.624000000000002"/>
    <n v="3"/>
    <n v="0.2"/>
    <n v="13.734"/>
  </r>
  <r>
    <n v="7364"/>
    <x v="3666"/>
    <x v="0"/>
    <x v="85"/>
    <n v="41613"/>
    <s v="Standard Class"/>
    <s v="DS-13180"/>
    <s v="David Smith"/>
    <x v="1"/>
    <s v="United States"/>
    <s v="Philadelphia"/>
    <x v="9"/>
    <n v="19140"/>
    <x v="3"/>
    <s v="TEC-PH-10004539"/>
    <x v="2"/>
    <x v="7"/>
    <s v="Wireless Extenders zBoost YX545 SOHO Signal Booster"/>
    <n v="340.18200000000002"/>
    <n v="3"/>
    <n v="0.4"/>
    <n v="-73.706100000000021"/>
  </r>
  <r>
    <n v="7365"/>
    <x v="3666"/>
    <x v="0"/>
    <x v="85"/>
    <n v="41613"/>
    <s v="Standard Class"/>
    <s v="DS-13180"/>
    <s v="David Smith"/>
    <x v="1"/>
    <s v="United States"/>
    <s v="Philadelphia"/>
    <x v="9"/>
    <n v="19140"/>
    <x v="3"/>
    <s v="OFF-FA-10004076"/>
    <x v="1"/>
    <x v="13"/>
    <s v="Translucent Push Pins by OIC"/>
    <n v="12.672000000000001"/>
    <n v="8"/>
    <n v="0.2"/>
    <n v="2.6927999999999992"/>
  </r>
  <r>
    <n v="7366"/>
    <x v="3666"/>
    <x v="0"/>
    <x v="85"/>
    <n v="41613"/>
    <s v="Standard Class"/>
    <s v="DS-13180"/>
    <s v="David Smith"/>
    <x v="1"/>
    <s v="United States"/>
    <s v="Philadelphia"/>
    <x v="9"/>
    <n v="19140"/>
    <x v="3"/>
    <s v="OFF-BI-10003166"/>
    <x v="1"/>
    <x v="8"/>
    <s v="GBC Plasticlear Binding Covers"/>
    <n v="6.8880000000000017"/>
    <n v="2"/>
    <n v="0.7"/>
    <n v="-5.0511999999999997"/>
  </r>
  <r>
    <n v="7367"/>
    <x v="3666"/>
    <x v="0"/>
    <x v="85"/>
    <n v="41613"/>
    <s v="Standard Class"/>
    <s v="DS-13180"/>
    <s v="David Smith"/>
    <x v="1"/>
    <s v="United States"/>
    <s v="Philadelphia"/>
    <x v="9"/>
    <n v="19140"/>
    <x v="3"/>
    <s v="OFF-ST-10002301"/>
    <x v="1"/>
    <x v="4"/>
    <s v="Tennsco Commercial Shelving"/>
    <n v="32.544000000000004"/>
    <n v="2"/>
    <n v="0.2"/>
    <n v="-7.7292000000000041"/>
  </r>
  <r>
    <n v="7368"/>
    <x v="3666"/>
    <x v="0"/>
    <x v="85"/>
    <n v="41613"/>
    <s v="Standard Class"/>
    <s v="DS-13180"/>
    <s v="David Smith"/>
    <x v="1"/>
    <s v="United States"/>
    <s v="Philadelphia"/>
    <x v="9"/>
    <n v="19140"/>
    <x v="3"/>
    <s v="FUR-CH-10002647"/>
    <x v="0"/>
    <x v="1"/>
    <s v="Situations Contoured Folding Chairs, 4/Set"/>
    <n v="347.80200000000002"/>
    <n v="7"/>
    <n v="0.3"/>
    <n v="-24.842999999999961"/>
  </r>
  <r>
    <n v="7369"/>
    <x v="3667"/>
    <x v="3"/>
    <x v="4"/>
    <n v="41747"/>
    <s v="First Class"/>
    <s v="BP-11095"/>
    <s v="Bart Pistole"/>
    <x v="1"/>
    <s v="United States"/>
    <s v="Miami"/>
    <x v="2"/>
    <n v="33180"/>
    <x v="0"/>
    <s v="OFF-BI-10004654"/>
    <x v="1"/>
    <x v="8"/>
    <s v="VariCap6 Expandable Binder"/>
    <n v="15.570000000000004"/>
    <n v="3"/>
    <n v="0.7"/>
    <n v="-11.936999999999998"/>
  </r>
  <r>
    <n v="7370"/>
    <x v="3668"/>
    <x v="1"/>
    <x v="1000"/>
    <n v="40979"/>
    <s v="Second Class"/>
    <s v="TG-21310"/>
    <s v="Toby Gnade"/>
    <x v="0"/>
    <s v="United States"/>
    <s v="Raleigh"/>
    <x v="3"/>
    <n v="27604"/>
    <x v="0"/>
    <s v="OFF-LA-10001175"/>
    <x v="1"/>
    <x v="2"/>
    <s v="Avery 514"/>
    <n v="4.6079999999999997"/>
    <n v="2"/>
    <n v="0.2"/>
    <n v="1.6704000000000001"/>
  </r>
  <r>
    <n v="7371"/>
    <x v="3669"/>
    <x v="2"/>
    <x v="919"/>
    <n v="40848"/>
    <s v="Standard Class"/>
    <s v="BT-11395"/>
    <s v="Bill Tyler"/>
    <x v="1"/>
    <s v="United States"/>
    <s v="Garden City"/>
    <x v="41"/>
    <n v="67846"/>
    <x v="2"/>
    <s v="TEC-PH-10001336"/>
    <x v="2"/>
    <x v="7"/>
    <s v="Digium D40 VoIP phone"/>
    <n v="257.98"/>
    <n v="2"/>
    <n v="0"/>
    <n v="74.8142"/>
  </r>
  <r>
    <n v="7372"/>
    <x v="3670"/>
    <x v="3"/>
    <x v="363"/>
    <n v="41649"/>
    <s v="Second Class"/>
    <s v="JF-15190"/>
    <s v="Jamie Frazer"/>
    <x v="0"/>
    <s v="United States"/>
    <s v="Long Beach"/>
    <x v="1"/>
    <n v="90805"/>
    <x v="1"/>
    <s v="OFF-ST-10000760"/>
    <x v="1"/>
    <x v="4"/>
    <s v="Eldon Fold 'N Roll Cart System"/>
    <n v="153.78"/>
    <n v="11"/>
    <n v="0"/>
    <n v="44.596199999999996"/>
  </r>
  <r>
    <n v="7373"/>
    <x v="3670"/>
    <x v="3"/>
    <x v="363"/>
    <n v="41649"/>
    <s v="Second Class"/>
    <s v="JF-15190"/>
    <s v="Jamie Frazer"/>
    <x v="0"/>
    <s v="United States"/>
    <s v="Long Beach"/>
    <x v="1"/>
    <n v="90805"/>
    <x v="1"/>
    <s v="OFF-ST-10002301"/>
    <x v="1"/>
    <x v="4"/>
    <s v="Tennsco Commercial Shelving"/>
    <n v="61.019999999999996"/>
    <n v="3"/>
    <n v="0"/>
    <n v="0.61019999999999541"/>
  </r>
  <r>
    <n v="7374"/>
    <x v="3670"/>
    <x v="3"/>
    <x v="363"/>
    <n v="41649"/>
    <s v="Second Class"/>
    <s v="JF-15190"/>
    <s v="Jamie Frazer"/>
    <x v="0"/>
    <s v="United States"/>
    <s v="Long Beach"/>
    <x v="1"/>
    <n v="90805"/>
    <x v="1"/>
    <s v="OFF-SU-10004884"/>
    <x v="1"/>
    <x v="14"/>
    <s v="Acme Galleria Hot Forged Steel Scissors with Colored Handles"/>
    <n v="110.11"/>
    <n v="7"/>
    <n v="0"/>
    <n v="31.931899999999988"/>
  </r>
  <r>
    <n v="7375"/>
    <x v="3670"/>
    <x v="3"/>
    <x v="363"/>
    <n v="41649"/>
    <s v="Second Class"/>
    <s v="JF-15190"/>
    <s v="Jamie Frazer"/>
    <x v="0"/>
    <s v="United States"/>
    <s v="Long Beach"/>
    <x v="1"/>
    <n v="90805"/>
    <x v="1"/>
    <s v="OFF-FA-10003112"/>
    <x v="1"/>
    <x v="13"/>
    <s v="Staples"/>
    <n v="7.89"/>
    <n v="1"/>
    <n v="0"/>
    <n v="3.5504999999999995"/>
  </r>
  <r>
    <n v="7376"/>
    <x v="3671"/>
    <x v="3"/>
    <x v="802"/>
    <n v="41872"/>
    <s v="Standard Class"/>
    <s v="MK-17905"/>
    <s v="Michael Kennedy"/>
    <x v="1"/>
    <s v="United States"/>
    <s v="San Diego"/>
    <x v="1"/>
    <n v="92037"/>
    <x v="1"/>
    <s v="OFF-BI-10000069"/>
    <x v="1"/>
    <x v="8"/>
    <s v="GBC Prepunched Paper, 19-Hole, for Binding Systems, 24-lb"/>
    <n v="36.024000000000001"/>
    <n v="3"/>
    <n v="0.2"/>
    <n v="11.707799999999995"/>
  </r>
  <r>
    <n v="7377"/>
    <x v="3672"/>
    <x v="3"/>
    <x v="808"/>
    <n v="41949"/>
    <s v="First Class"/>
    <s v="GG-14650"/>
    <s v="Greg Guthrie"/>
    <x v="1"/>
    <s v="United States"/>
    <s v="Bloomington"/>
    <x v="10"/>
    <n v="61701"/>
    <x v="2"/>
    <s v="OFF-AR-10001958"/>
    <x v="1"/>
    <x v="6"/>
    <s v="Stanley Bostitch Contemporary Electric Pencil Sharpeners"/>
    <n v="54.336000000000006"/>
    <n v="4"/>
    <n v="0.2"/>
    <n v="5.4336000000000002"/>
  </r>
  <r>
    <n v="7378"/>
    <x v="3673"/>
    <x v="2"/>
    <x v="111"/>
    <n v="40809"/>
    <s v="Standard Class"/>
    <s v="MC-18130"/>
    <s v="Mike Caudle"/>
    <x v="1"/>
    <s v="United States"/>
    <s v="Seattle"/>
    <x v="4"/>
    <n v="98115"/>
    <x v="1"/>
    <s v="OFF-ST-10001321"/>
    <x v="1"/>
    <x v="4"/>
    <s v="Decoflex Hanging Personal Folder File, Blue"/>
    <n v="92.52"/>
    <n v="6"/>
    <n v="0"/>
    <n v="24.980400000000007"/>
  </r>
  <r>
    <n v="7379"/>
    <x v="3674"/>
    <x v="1"/>
    <x v="70"/>
    <n v="41060"/>
    <s v="Same Day"/>
    <s v="ML-18265"/>
    <s v="Muhammed Lee"/>
    <x v="0"/>
    <s v="United States"/>
    <s v="Fayetteville"/>
    <x v="3"/>
    <n v="28314"/>
    <x v="0"/>
    <s v="OFF-AR-10003504"/>
    <x v="1"/>
    <x v="6"/>
    <s v="Newell 347"/>
    <n v="10.272000000000002"/>
    <n v="3"/>
    <n v="0.2"/>
    <n v="1.1555999999999984"/>
  </r>
  <r>
    <n v="7380"/>
    <x v="3675"/>
    <x v="0"/>
    <x v="1160"/>
    <n v="41536"/>
    <s v="Standard Class"/>
    <s v="AG-10270"/>
    <s v="Alejandro Grove"/>
    <x v="0"/>
    <s v="United States"/>
    <s v="Omaha"/>
    <x v="8"/>
    <n v="68104"/>
    <x v="2"/>
    <s v="OFF-ST-10000419"/>
    <x v="1"/>
    <x v="4"/>
    <s v="Rogers Jumbo File, Granite"/>
    <n v="40.74"/>
    <n v="3"/>
    <n v="0"/>
    <n v="0.4073999999999991"/>
  </r>
  <r>
    <n v="7381"/>
    <x v="3675"/>
    <x v="0"/>
    <x v="1160"/>
    <n v="41536"/>
    <s v="Standard Class"/>
    <s v="AG-10270"/>
    <s v="Alejandro Grove"/>
    <x v="0"/>
    <s v="United States"/>
    <s v="Omaha"/>
    <x v="8"/>
    <n v="68104"/>
    <x v="2"/>
    <s v="OFF-LA-10004559"/>
    <x v="1"/>
    <x v="2"/>
    <s v="Avery 49"/>
    <n v="14.399999999999999"/>
    <n v="5"/>
    <n v="0"/>
    <n v="7.056"/>
  </r>
  <r>
    <n v="7382"/>
    <x v="3675"/>
    <x v="0"/>
    <x v="1160"/>
    <n v="41536"/>
    <s v="Standard Class"/>
    <s v="AG-10270"/>
    <s v="Alejandro Grove"/>
    <x v="0"/>
    <s v="United States"/>
    <s v="Omaha"/>
    <x v="8"/>
    <n v="68104"/>
    <x v="2"/>
    <s v="TEC-PH-10001644"/>
    <x v="2"/>
    <x v="7"/>
    <s v="BlueLounge Milo Smartphone Stand, White/Metallic"/>
    <n v="149.94999999999999"/>
    <n v="5"/>
    <n v="0"/>
    <n v="41.986000000000004"/>
  </r>
  <r>
    <n v="7383"/>
    <x v="3675"/>
    <x v="0"/>
    <x v="1160"/>
    <n v="41536"/>
    <s v="Standard Class"/>
    <s v="AG-10270"/>
    <s v="Alejandro Grove"/>
    <x v="0"/>
    <s v="United States"/>
    <s v="Omaha"/>
    <x v="8"/>
    <n v="68104"/>
    <x v="2"/>
    <s v="OFF-SU-10004782"/>
    <x v="1"/>
    <x v="14"/>
    <s v="Elite 5&quot; Scissors"/>
    <n v="16.899999999999999"/>
    <n v="2"/>
    <n v="0"/>
    <n v="5.0699999999999985"/>
  </r>
  <r>
    <n v="7384"/>
    <x v="3675"/>
    <x v="0"/>
    <x v="1160"/>
    <n v="41536"/>
    <s v="Standard Class"/>
    <s v="AG-10270"/>
    <s v="Alejandro Grove"/>
    <x v="0"/>
    <s v="United States"/>
    <s v="Omaha"/>
    <x v="8"/>
    <n v="68104"/>
    <x v="2"/>
    <s v="OFF-PA-10002250"/>
    <x v="1"/>
    <x v="10"/>
    <s v="Things To Do Today Pad"/>
    <n v="17.61"/>
    <n v="3"/>
    <n v="0"/>
    <n v="8.4527999999999999"/>
  </r>
  <r>
    <n v="7385"/>
    <x v="3675"/>
    <x v="0"/>
    <x v="1160"/>
    <n v="41536"/>
    <s v="Standard Class"/>
    <s v="AG-10270"/>
    <s v="Alejandro Grove"/>
    <x v="0"/>
    <s v="United States"/>
    <s v="Omaha"/>
    <x v="8"/>
    <n v="68104"/>
    <x v="2"/>
    <s v="OFF-AP-10001394"/>
    <x v="1"/>
    <x v="9"/>
    <s v="Harmony Air Purifier"/>
    <n v="378"/>
    <n v="2"/>
    <n v="0"/>
    <n v="136.07999999999998"/>
  </r>
  <r>
    <n v="7386"/>
    <x v="3675"/>
    <x v="0"/>
    <x v="1160"/>
    <n v="41536"/>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n v="41536"/>
    <s v="Standard Class"/>
    <s v="AG-10270"/>
    <s v="Alejandro Grove"/>
    <x v="0"/>
    <s v="United States"/>
    <s v="Omaha"/>
    <x v="8"/>
    <n v="68104"/>
    <x v="2"/>
    <s v="OFF-ST-10004340"/>
    <x v="1"/>
    <x v="4"/>
    <s v="Fellowes Mobile File Cart, Black"/>
    <n v="373.08"/>
    <n v="6"/>
    <n v="0"/>
    <n v="100.73160000000001"/>
  </r>
  <r>
    <n v="7388"/>
    <x v="3675"/>
    <x v="0"/>
    <x v="1160"/>
    <n v="41536"/>
    <s v="Standard Class"/>
    <s v="AG-10270"/>
    <s v="Alejandro Grove"/>
    <x v="0"/>
    <s v="United States"/>
    <s v="Omaha"/>
    <x v="8"/>
    <n v="68104"/>
    <x v="2"/>
    <s v="FUR-FU-10003664"/>
    <x v="0"/>
    <x v="5"/>
    <s v="Electrix Architect's Clamp-On Swing Arm Lamp, Black"/>
    <n v="1336.4399999999998"/>
    <n v="14"/>
    <n v="0"/>
    <n v="387.56759999999986"/>
  </r>
  <r>
    <n v="7389"/>
    <x v="3675"/>
    <x v="0"/>
    <x v="1160"/>
    <n v="41536"/>
    <s v="Standard Class"/>
    <s v="AG-10270"/>
    <s v="Alejandro Grove"/>
    <x v="0"/>
    <s v="United States"/>
    <s v="Omaha"/>
    <x v="8"/>
    <n v="68104"/>
    <x v="2"/>
    <s v="TEC-PH-10004897"/>
    <x v="2"/>
    <x v="7"/>
    <s v="Mediabridge Sport Armband iPhone 5s"/>
    <n v="29.97"/>
    <n v="3"/>
    <n v="0"/>
    <n v="0.29969999999999963"/>
  </r>
  <r>
    <n v="7390"/>
    <x v="3676"/>
    <x v="3"/>
    <x v="1161"/>
    <n v="41977"/>
    <s v="Standard Class"/>
    <s v="TT-21070"/>
    <s v="Ted Trevino"/>
    <x v="0"/>
    <s v="United States"/>
    <s v="Chattanooga"/>
    <x v="18"/>
    <n v="37421"/>
    <x v="0"/>
    <s v="FUR-CH-10000454"/>
    <x v="0"/>
    <x v="1"/>
    <s v="Hon Deluxe Fabric Upholstered Stacking Chairs, Rounded Back"/>
    <n v="390.36799999999999"/>
    <n v="2"/>
    <n v="0.2"/>
    <n v="48.795999999999978"/>
  </r>
  <r>
    <n v="7391"/>
    <x v="3676"/>
    <x v="3"/>
    <x v="1161"/>
    <n v="41977"/>
    <s v="Standard Class"/>
    <s v="TT-21070"/>
    <s v="Ted Trevino"/>
    <x v="0"/>
    <s v="United States"/>
    <s v="Chattanooga"/>
    <x v="18"/>
    <n v="37421"/>
    <x v="0"/>
    <s v="FUR-FU-10004017"/>
    <x v="0"/>
    <x v="5"/>
    <s v="Executive Impressions 13&quot; Chairman Wall Clock"/>
    <n v="101.52000000000001"/>
    <n v="5"/>
    <n v="0.2"/>
    <n v="19.034999999999989"/>
  </r>
  <r>
    <n v="7392"/>
    <x v="3677"/>
    <x v="3"/>
    <x v="769"/>
    <n v="41981"/>
    <s v="Second Class"/>
    <s v="LT-16765"/>
    <s v="Larry Tron"/>
    <x v="0"/>
    <s v="United States"/>
    <s v="Fairfield"/>
    <x v="24"/>
    <n v="45014"/>
    <x v="3"/>
    <s v="OFF-PA-10000241"/>
    <x v="1"/>
    <x v="10"/>
    <s v="IBM Multi-Purpose Copy Paper, 8 1/2 x 11&quot;, Case"/>
    <n v="74.352000000000004"/>
    <n v="3"/>
    <n v="0.2"/>
    <n v="23.234999999999992"/>
  </r>
  <r>
    <n v="7393"/>
    <x v="3678"/>
    <x v="3"/>
    <x v="743"/>
    <n v="41766"/>
    <s v="Standard Class"/>
    <s v="DD-13570"/>
    <s v="Dorothy Dickinson"/>
    <x v="0"/>
    <s v="United States"/>
    <s v="Los Angeles"/>
    <x v="1"/>
    <n v="90049"/>
    <x v="1"/>
    <s v="OFF-PA-10003016"/>
    <x v="1"/>
    <x v="10"/>
    <s v="Adams &quot;While You Were Out&quot; Message Pads"/>
    <n v="15.700000000000001"/>
    <n v="5"/>
    <n v="0"/>
    <n v="7.0649999999999995"/>
  </r>
  <r>
    <n v="7394"/>
    <x v="3678"/>
    <x v="3"/>
    <x v="743"/>
    <n v="41766"/>
    <s v="Standard Class"/>
    <s v="DD-13570"/>
    <s v="Dorothy Dickinson"/>
    <x v="0"/>
    <s v="United States"/>
    <s v="Los Angeles"/>
    <x v="1"/>
    <n v="90049"/>
    <x v="1"/>
    <s v="OFF-AR-10001615"/>
    <x v="1"/>
    <x v="6"/>
    <s v="Newell 34"/>
    <n v="59.519999999999996"/>
    <n v="3"/>
    <n v="0"/>
    <n v="15.475200000000001"/>
  </r>
  <r>
    <n v="7395"/>
    <x v="3678"/>
    <x v="3"/>
    <x v="743"/>
    <n v="41766"/>
    <s v="Standard Class"/>
    <s v="DD-13570"/>
    <s v="Dorothy Dickinson"/>
    <x v="0"/>
    <s v="United States"/>
    <s v="Los Angeles"/>
    <x v="1"/>
    <n v="90049"/>
    <x v="1"/>
    <s v="OFF-PA-10002713"/>
    <x v="1"/>
    <x v="10"/>
    <s v="Adams Phone Message Book, 200 Message Capacity, 8 1/16” x 11”"/>
    <n v="34.4"/>
    <n v="5"/>
    <n v="0"/>
    <n v="15.823999999999998"/>
  </r>
  <r>
    <n v="7396"/>
    <x v="3679"/>
    <x v="0"/>
    <x v="591"/>
    <n v="41639"/>
    <s v="Standard Class"/>
    <s v="DB-12970"/>
    <s v="Darren Budd"/>
    <x v="1"/>
    <s v="United States"/>
    <s v="New York City"/>
    <x v="15"/>
    <n v="10024"/>
    <x v="3"/>
    <s v="FUR-TA-10002958"/>
    <x v="0"/>
    <x v="3"/>
    <s v="Bevis Oval Conference Table, Walnut"/>
    <n v="313.17599999999999"/>
    <n v="2"/>
    <n v="0.4"/>
    <n v="-120.05080000000007"/>
  </r>
  <r>
    <n v="7397"/>
    <x v="3679"/>
    <x v="0"/>
    <x v="591"/>
    <n v="41639"/>
    <s v="Standard Class"/>
    <s v="DB-12970"/>
    <s v="Darren Budd"/>
    <x v="1"/>
    <s v="United States"/>
    <s v="New York City"/>
    <x v="15"/>
    <n v="10024"/>
    <x v="3"/>
    <s v="FUR-CH-10003746"/>
    <x v="0"/>
    <x v="1"/>
    <s v="Hon 4070 Series Pagoda Round Back Stacking Chairs"/>
    <n v="866.64599999999996"/>
    <n v="3"/>
    <n v="0.1"/>
    <n v="173.32919999999999"/>
  </r>
  <r>
    <n v="7398"/>
    <x v="3680"/>
    <x v="2"/>
    <x v="587"/>
    <n v="40816"/>
    <s v="Same Day"/>
    <s v="DM-12955"/>
    <s v="Dario Medina"/>
    <x v="1"/>
    <s v="United States"/>
    <s v="Fairfield"/>
    <x v="24"/>
    <n v="45014"/>
    <x v="3"/>
    <s v="OFF-AP-10003217"/>
    <x v="1"/>
    <x v="9"/>
    <s v="Eureka Sanitaire  Commercial Upright"/>
    <n v="795.40800000000013"/>
    <n v="6"/>
    <n v="0.2"/>
    <n v="59.655599999999993"/>
  </r>
  <r>
    <n v="7399"/>
    <x v="3681"/>
    <x v="2"/>
    <x v="136"/>
    <n v="40739"/>
    <s v="Second Class"/>
    <s v="ME-17725"/>
    <s v="Max Engle"/>
    <x v="0"/>
    <s v="United States"/>
    <s v="Chicago"/>
    <x v="10"/>
    <n v="60610"/>
    <x v="2"/>
    <s v="OFF-PA-10001526"/>
    <x v="1"/>
    <x v="10"/>
    <s v="Xerox 1949"/>
    <n v="35.856000000000002"/>
    <n v="9"/>
    <n v="0.2"/>
    <n v="12.997800000000003"/>
  </r>
  <r>
    <n v="7400"/>
    <x v="3681"/>
    <x v="2"/>
    <x v="136"/>
    <n v="40739"/>
    <s v="Second Class"/>
    <s v="ME-17725"/>
    <s v="Max Engle"/>
    <x v="0"/>
    <s v="United States"/>
    <s v="Chicago"/>
    <x v="10"/>
    <n v="60610"/>
    <x v="2"/>
    <s v="TEC-AC-10002857"/>
    <x v="2"/>
    <x v="11"/>
    <s v="Verbatim 25 GB 6x Blu-ray Single Layer Recordable Disc, 1/Pack"/>
    <n v="23.840000000000003"/>
    <n v="4"/>
    <n v="0.2"/>
    <n v="3.2779999999999987"/>
  </r>
  <r>
    <n v="7401"/>
    <x v="3682"/>
    <x v="0"/>
    <x v="162"/>
    <n v="41531"/>
    <s v="Standard Class"/>
    <s v="TR-21325"/>
    <s v="Toby Ritter"/>
    <x v="0"/>
    <s v="United States"/>
    <s v="Seattle"/>
    <x v="4"/>
    <n v="98103"/>
    <x v="1"/>
    <s v="FUR-FU-10003039"/>
    <x v="0"/>
    <x v="5"/>
    <s v="Howard Miller 11-1/2&quot; Diameter Grantwood Wall Clock"/>
    <n v="43.13"/>
    <n v="1"/>
    <n v="0"/>
    <n v="14.664200000000001"/>
  </r>
  <r>
    <n v="7402"/>
    <x v="3682"/>
    <x v="0"/>
    <x v="162"/>
    <n v="41531"/>
    <s v="Standard Class"/>
    <s v="TR-21325"/>
    <s v="Toby Ritter"/>
    <x v="0"/>
    <s v="United States"/>
    <s v="Seattle"/>
    <x v="4"/>
    <n v="98103"/>
    <x v="1"/>
    <s v="OFF-PA-10002615"/>
    <x v="1"/>
    <x v="10"/>
    <s v="Ampad Gold Fibre Wirebound Steno Books, 6&quot; x 9&quot;, Gregg Ruled"/>
    <n v="30.87"/>
    <n v="7"/>
    <n v="0"/>
    <n v="14.200199999999999"/>
  </r>
  <r>
    <n v="7403"/>
    <x v="3683"/>
    <x v="3"/>
    <x v="634"/>
    <n v="41862"/>
    <s v="Standard Class"/>
    <s v="SH-20395"/>
    <s v="Shahid Hopkins"/>
    <x v="0"/>
    <s v="United States"/>
    <s v="New York City"/>
    <x v="15"/>
    <n v="10011"/>
    <x v="3"/>
    <s v="OFF-SU-10002573"/>
    <x v="1"/>
    <x v="14"/>
    <s v="Acme 10&quot; Easy Grip Assistive Scissors"/>
    <n v="70.12"/>
    <n v="4"/>
    <n v="0"/>
    <n v="21.035999999999994"/>
  </r>
  <r>
    <n v="7404"/>
    <x v="3684"/>
    <x v="1"/>
    <x v="263"/>
    <n v="41048"/>
    <s v="Standard Class"/>
    <s v="CB-12535"/>
    <s v="Claudia Bergmann"/>
    <x v="1"/>
    <s v="United States"/>
    <s v="Camarillo"/>
    <x v="1"/>
    <n v="93010"/>
    <x v="1"/>
    <s v="FUR-BO-10004015"/>
    <x v="0"/>
    <x v="0"/>
    <s v="Bush Andora Bookcase, Maple/Graphite Gray Finish"/>
    <n v="509.95749999999992"/>
    <n v="5"/>
    <n v="0.15"/>
    <n v="41.996499999999941"/>
  </r>
  <r>
    <n v="7405"/>
    <x v="3684"/>
    <x v="1"/>
    <x v="263"/>
    <n v="41048"/>
    <s v="Standard Class"/>
    <s v="CB-12535"/>
    <s v="Claudia Bergmann"/>
    <x v="1"/>
    <s v="United States"/>
    <s v="Camarillo"/>
    <x v="1"/>
    <n v="93010"/>
    <x v="1"/>
    <s v="FUR-FU-10001979"/>
    <x v="0"/>
    <x v="5"/>
    <s v="Dana Halogen Swing-Arm Architect Lamp"/>
    <n v="122.91"/>
    <n v="3"/>
    <n v="0"/>
    <n v="34.414800000000007"/>
  </r>
  <r>
    <n v="7406"/>
    <x v="3684"/>
    <x v="1"/>
    <x v="263"/>
    <n v="41048"/>
    <s v="Standard Class"/>
    <s v="CB-12535"/>
    <s v="Claudia Bergmann"/>
    <x v="1"/>
    <s v="United States"/>
    <s v="Camarillo"/>
    <x v="1"/>
    <n v="93010"/>
    <x v="1"/>
    <s v="FUR-CH-10003833"/>
    <x v="0"/>
    <x v="1"/>
    <s v="Novimex Fabric Task Chair"/>
    <n v="97.567999999999998"/>
    <n v="2"/>
    <n v="0.2"/>
    <n v="-6.0980000000000025"/>
  </r>
  <r>
    <n v="7407"/>
    <x v="3684"/>
    <x v="1"/>
    <x v="263"/>
    <n v="41048"/>
    <s v="Standard Class"/>
    <s v="CB-12535"/>
    <s v="Claudia Bergmann"/>
    <x v="1"/>
    <s v="United States"/>
    <s v="Camarillo"/>
    <x v="1"/>
    <n v="93010"/>
    <x v="1"/>
    <s v="FUR-CH-10004495"/>
    <x v="0"/>
    <x v="1"/>
    <s v="Global Leather and Oak Executive Chair, Black"/>
    <n v="722.35200000000009"/>
    <n v="3"/>
    <n v="0.2"/>
    <n v="81.264599999999916"/>
  </r>
  <r>
    <n v="7408"/>
    <x v="3685"/>
    <x v="3"/>
    <x v="176"/>
    <n v="41661"/>
    <s v="First Class"/>
    <s v="ML-17410"/>
    <s v="Maris LaWare"/>
    <x v="0"/>
    <s v="United States"/>
    <s v="Chicago"/>
    <x v="10"/>
    <n v="60653"/>
    <x v="2"/>
    <s v="OFF-LA-10001613"/>
    <x v="1"/>
    <x v="2"/>
    <s v="Avery File Folder Labels"/>
    <n v="11.52"/>
    <n v="5"/>
    <n v="0.2"/>
    <n v="4.1760000000000002"/>
  </r>
  <r>
    <n v="7409"/>
    <x v="3686"/>
    <x v="0"/>
    <x v="198"/>
    <n v="41432"/>
    <s v="Standard Class"/>
    <s v="JG-15310"/>
    <s v="Jason Gross"/>
    <x v="1"/>
    <s v="United States"/>
    <s v="Los Angeles"/>
    <x v="1"/>
    <n v="90032"/>
    <x v="1"/>
    <s v="FUR-FU-10003247"/>
    <x v="0"/>
    <x v="5"/>
    <s v="36X48 HARDFLOOR CHAIRMAT"/>
    <n v="167.84"/>
    <n v="8"/>
    <n v="0"/>
    <n v="11.748799999999989"/>
  </r>
  <r>
    <n v="7410"/>
    <x v="3687"/>
    <x v="2"/>
    <x v="918"/>
    <n v="40645"/>
    <s v="Standard Class"/>
    <s v="JS-15880"/>
    <s v="John Stevenson"/>
    <x v="0"/>
    <s v="United States"/>
    <s v="Toledo"/>
    <x v="24"/>
    <n v="43615"/>
    <x v="3"/>
    <s v="FUR-TA-10004442"/>
    <x v="0"/>
    <x v="3"/>
    <s v="Riverside Furniture Stanwyck Manor Table Series"/>
    <n v="172.11"/>
    <n v="1"/>
    <n v="0.4"/>
    <n v="-94.660500000000013"/>
  </r>
  <r>
    <n v="7411"/>
    <x v="3688"/>
    <x v="2"/>
    <x v="149"/>
    <n v="40748"/>
    <s v="First Class"/>
    <s v="AG-10270"/>
    <s v="Alejandro Grove"/>
    <x v="0"/>
    <s v="United States"/>
    <s v="New York City"/>
    <x v="15"/>
    <n v="10011"/>
    <x v="3"/>
    <s v="TEC-AC-10001314"/>
    <x v="2"/>
    <x v="11"/>
    <s v="Case Logic 2.4GHz Wireless Keyboard"/>
    <n v="99.98"/>
    <n v="2"/>
    <n v="0"/>
    <n v="7.9983999999999895"/>
  </r>
  <r>
    <n v="7412"/>
    <x v="3689"/>
    <x v="3"/>
    <x v="1109"/>
    <n v="41794"/>
    <s v="Standard Class"/>
    <s v="MG-17890"/>
    <s v="Michael Granlund"/>
    <x v="2"/>
    <s v="United States"/>
    <s v="Tigard"/>
    <x v="21"/>
    <n v="97224"/>
    <x v="1"/>
    <s v="TEC-PH-10001619"/>
    <x v="2"/>
    <x v="7"/>
    <s v="LG G3"/>
    <n v="156.79200000000003"/>
    <n v="1"/>
    <n v="0.2"/>
    <n v="17.639099999999985"/>
  </r>
  <r>
    <n v="7413"/>
    <x v="3689"/>
    <x v="3"/>
    <x v="1109"/>
    <n v="41794"/>
    <s v="Standard Class"/>
    <s v="MG-17890"/>
    <s v="Michael Granlund"/>
    <x v="2"/>
    <s v="United States"/>
    <s v="Tigard"/>
    <x v="21"/>
    <n v="97224"/>
    <x v="1"/>
    <s v="TEC-AC-10002323"/>
    <x v="2"/>
    <x v="11"/>
    <s v="SanDisk Ultra 32 GB MicroSDHC Class 10 Memory Card"/>
    <n v="35.360000000000007"/>
    <n v="2"/>
    <n v="0.2"/>
    <n v="-3.0939999999999994"/>
  </r>
  <r>
    <n v="7414"/>
    <x v="3689"/>
    <x v="3"/>
    <x v="1109"/>
    <n v="41794"/>
    <s v="Standard Class"/>
    <s v="MG-17890"/>
    <s v="Michael Granlund"/>
    <x v="2"/>
    <s v="United States"/>
    <s v="Tigard"/>
    <x v="21"/>
    <n v="97224"/>
    <x v="1"/>
    <s v="FUR-FU-10000820"/>
    <x v="0"/>
    <x v="5"/>
    <s v="Tensor Brushed Steel Torchiere Floor Lamp"/>
    <n v="13.591999999999999"/>
    <n v="1"/>
    <n v="0.2"/>
    <n v="-0.33980000000000032"/>
  </r>
  <r>
    <n v="7415"/>
    <x v="3690"/>
    <x v="0"/>
    <x v="69"/>
    <n v="41349"/>
    <s v="Second Class"/>
    <s v="SC-20770"/>
    <s v="Stewart Carmichael"/>
    <x v="1"/>
    <s v="United States"/>
    <s v="Philadelphia"/>
    <x v="9"/>
    <n v="19134"/>
    <x v="3"/>
    <s v="FUR-CH-10004287"/>
    <x v="0"/>
    <x v="1"/>
    <s v="SAFCO Arco Folding Chair"/>
    <n v="386.67999999999995"/>
    <n v="2"/>
    <n v="0.3"/>
    <n v="-5.5240000000000293"/>
  </r>
  <r>
    <n v="7416"/>
    <x v="3690"/>
    <x v="0"/>
    <x v="69"/>
    <n v="41349"/>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n v="41349"/>
    <s v="Second Class"/>
    <s v="SC-20770"/>
    <s v="Stewart Carmichael"/>
    <x v="1"/>
    <s v="United States"/>
    <s v="Philadelphia"/>
    <x v="9"/>
    <n v="19134"/>
    <x v="3"/>
    <s v="TEC-PH-10001494"/>
    <x v="2"/>
    <x v="7"/>
    <s v="Polycom CX600 IP Phone VoIP phone"/>
    <n v="539.91"/>
    <n v="3"/>
    <n v="0.4"/>
    <n v="-116.98049999999998"/>
  </r>
  <r>
    <n v="7418"/>
    <x v="3690"/>
    <x v="0"/>
    <x v="69"/>
    <n v="41349"/>
    <s v="Second Class"/>
    <s v="SC-20770"/>
    <s v="Stewart Carmichael"/>
    <x v="1"/>
    <s v="United States"/>
    <s v="Philadelphia"/>
    <x v="9"/>
    <n v="19134"/>
    <x v="3"/>
    <s v="OFF-PA-10004996"/>
    <x v="1"/>
    <x v="10"/>
    <s v="Speediset Carbonless Redi-Letter 7&quot; x 8 1/2&quot;"/>
    <n v="41.240000000000009"/>
    <n v="5"/>
    <n v="0.2"/>
    <n v="13.918499999999998"/>
  </r>
  <r>
    <n v="7419"/>
    <x v="3690"/>
    <x v="0"/>
    <x v="69"/>
    <n v="41349"/>
    <s v="Second Class"/>
    <s v="SC-20770"/>
    <s v="Stewart Carmichael"/>
    <x v="1"/>
    <s v="United States"/>
    <s v="Philadelphia"/>
    <x v="9"/>
    <n v="19134"/>
    <x v="3"/>
    <s v="OFF-BI-10004318"/>
    <x v="1"/>
    <x v="8"/>
    <s v="Ibico EB-19 Dual Function Manual Binding System"/>
    <n v="51.897000000000013"/>
    <n v="1"/>
    <n v="0.7"/>
    <n v="-41.517600000000002"/>
  </r>
  <r>
    <n v="7420"/>
    <x v="3690"/>
    <x v="0"/>
    <x v="69"/>
    <n v="41349"/>
    <s v="Second Class"/>
    <s v="SC-20770"/>
    <s v="Stewart Carmichael"/>
    <x v="1"/>
    <s v="United States"/>
    <s v="Philadelphia"/>
    <x v="9"/>
    <n v="19134"/>
    <x v="3"/>
    <s v="OFF-ST-10002574"/>
    <x v="1"/>
    <x v="4"/>
    <s v="SAFCO Commercial Wire Shelving, Black"/>
    <n v="552.55999999999995"/>
    <n v="5"/>
    <n v="0.2"/>
    <n v="-138.13999999999999"/>
  </r>
  <r>
    <n v="7421"/>
    <x v="3690"/>
    <x v="0"/>
    <x v="69"/>
    <n v="41349"/>
    <s v="Second Class"/>
    <s v="SC-20770"/>
    <s v="Stewart Carmichael"/>
    <x v="1"/>
    <s v="United States"/>
    <s v="Philadelphia"/>
    <x v="9"/>
    <n v="19134"/>
    <x v="3"/>
    <s v="OFF-BI-10002353"/>
    <x v="1"/>
    <x v="8"/>
    <s v="GBC VeloBind Cover Sets"/>
    <n v="23.160000000000004"/>
    <n v="5"/>
    <n v="0.7"/>
    <n v="-15.439999999999998"/>
  </r>
  <r>
    <n v="7422"/>
    <x v="3690"/>
    <x v="0"/>
    <x v="69"/>
    <n v="41349"/>
    <s v="Second Class"/>
    <s v="SC-20770"/>
    <s v="Stewart Carmichael"/>
    <x v="1"/>
    <s v="United States"/>
    <s v="Philadelphia"/>
    <x v="9"/>
    <n v="19134"/>
    <x v="3"/>
    <s v="OFF-ST-10003641"/>
    <x v="1"/>
    <x v="4"/>
    <s v="Space Solutions Industrial Galvanized Steel Shelving."/>
    <n v="126.08"/>
    <n v="2"/>
    <n v="0.2"/>
    <n v="-28.367999999999984"/>
  </r>
  <r>
    <n v="7423"/>
    <x v="3690"/>
    <x v="0"/>
    <x v="69"/>
    <n v="41349"/>
    <s v="Second Class"/>
    <s v="SC-20770"/>
    <s v="Stewart Carmichael"/>
    <x v="1"/>
    <s v="United States"/>
    <s v="Philadelphia"/>
    <x v="9"/>
    <n v="19134"/>
    <x v="3"/>
    <s v="TEC-MA-10001148"/>
    <x v="2"/>
    <x v="15"/>
    <s v="Okidata MB491 Multifunction Printer"/>
    <n v="449.1"/>
    <n v="3"/>
    <n v="0.7"/>
    <n v="-643.70999999999981"/>
  </r>
  <r>
    <n v="7424"/>
    <x v="3691"/>
    <x v="3"/>
    <x v="318"/>
    <n v="41744"/>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n v="41744"/>
    <s v="Standard Class"/>
    <s v="BS-11755"/>
    <s v="Bruce Stewart"/>
    <x v="0"/>
    <s v="United States"/>
    <s v="Philadelphia"/>
    <x v="9"/>
    <n v="19143"/>
    <x v="3"/>
    <s v="FUR-FU-10003878"/>
    <x v="0"/>
    <x v="5"/>
    <s v="Linden 10&quot; Round Wall Clock, Black"/>
    <n v="36.671999999999997"/>
    <n v="3"/>
    <n v="0.2"/>
    <n v="6.4176000000000002"/>
  </r>
  <r>
    <n v="7426"/>
    <x v="3692"/>
    <x v="0"/>
    <x v="674"/>
    <n v="41453"/>
    <s v="Second Class"/>
    <s v="LC-17140"/>
    <s v="Logan Currie"/>
    <x v="0"/>
    <s v="United States"/>
    <s v="Houston"/>
    <x v="5"/>
    <n v="77070"/>
    <x v="2"/>
    <s v="FUR-CH-10001146"/>
    <x v="0"/>
    <x v="1"/>
    <s v="Global Value Mid-Back Manager's Chair, Gray"/>
    <n v="85.245999999999995"/>
    <n v="2"/>
    <n v="0.3"/>
    <n v="-6.0890000000000057"/>
  </r>
  <r>
    <n v="7427"/>
    <x v="3692"/>
    <x v="0"/>
    <x v="674"/>
    <n v="41453"/>
    <s v="Second Class"/>
    <s v="LC-17140"/>
    <s v="Logan Currie"/>
    <x v="0"/>
    <s v="United States"/>
    <s v="Houston"/>
    <x v="5"/>
    <n v="77070"/>
    <x v="2"/>
    <s v="FUR-FU-10003919"/>
    <x v="0"/>
    <x v="5"/>
    <s v="Eldon Executive Woodline II Cherry Finish Desk Accessories"/>
    <n v="32.712000000000003"/>
    <n v="2"/>
    <n v="0.6"/>
    <n v="-26.169599999999996"/>
  </r>
  <r>
    <n v="7428"/>
    <x v="3693"/>
    <x v="2"/>
    <x v="461"/>
    <n v="40623"/>
    <s v="Standard Class"/>
    <s v="MH-17440"/>
    <s v="Mark Haberlin"/>
    <x v="1"/>
    <s v="United States"/>
    <s v="Jackson"/>
    <x v="35"/>
    <n v="39212"/>
    <x v="0"/>
    <s v="OFF-BI-10000605"/>
    <x v="1"/>
    <x v="8"/>
    <s v="Acco Pressboard Covers with Storage Hooks, 9 1/2&quot; x 11&quot;, Executive Red"/>
    <n v="11.43"/>
    <n v="3"/>
    <n v="0"/>
    <n v="5.3720999999999997"/>
  </r>
  <r>
    <n v="7429"/>
    <x v="3693"/>
    <x v="2"/>
    <x v="461"/>
    <n v="40623"/>
    <s v="Standard Class"/>
    <s v="MH-17440"/>
    <s v="Mark Haberlin"/>
    <x v="1"/>
    <s v="United States"/>
    <s v="Jackson"/>
    <x v="35"/>
    <n v="39212"/>
    <x v="0"/>
    <s v="OFF-BI-10000309"/>
    <x v="1"/>
    <x v="8"/>
    <s v="GBC Twin Loop Wire Binding Elements, 9/16&quot; Spine, Black"/>
    <n v="30.44"/>
    <n v="2"/>
    <n v="0"/>
    <n v="14.9156"/>
  </r>
  <r>
    <n v="7430"/>
    <x v="3693"/>
    <x v="2"/>
    <x v="461"/>
    <n v="40623"/>
    <s v="Standard Class"/>
    <s v="MH-17440"/>
    <s v="Mark Haberlin"/>
    <x v="1"/>
    <s v="United States"/>
    <s v="Jackson"/>
    <x v="35"/>
    <n v="39212"/>
    <x v="0"/>
    <s v="OFF-PA-10003349"/>
    <x v="1"/>
    <x v="10"/>
    <s v="Xerox 1957"/>
    <n v="12.96"/>
    <n v="2"/>
    <n v="0"/>
    <n v="6.3504000000000005"/>
  </r>
  <r>
    <n v="7431"/>
    <x v="3693"/>
    <x v="2"/>
    <x v="461"/>
    <n v="40623"/>
    <s v="Standard Class"/>
    <s v="MH-17440"/>
    <s v="Mark Haberlin"/>
    <x v="1"/>
    <s v="United States"/>
    <s v="Jackson"/>
    <x v="35"/>
    <n v="39212"/>
    <x v="0"/>
    <s v="OFF-PA-10003063"/>
    <x v="1"/>
    <x v="10"/>
    <s v="EcoTones Memo Sheets"/>
    <n v="16"/>
    <n v="4"/>
    <n v="0"/>
    <n v="7.68"/>
  </r>
  <r>
    <n v="7432"/>
    <x v="3693"/>
    <x v="2"/>
    <x v="461"/>
    <n v="40623"/>
    <s v="Standard Class"/>
    <s v="MH-17440"/>
    <s v="Mark Haberlin"/>
    <x v="1"/>
    <s v="United States"/>
    <s v="Jackson"/>
    <x v="35"/>
    <n v="39212"/>
    <x v="0"/>
    <s v="OFF-AP-10003971"/>
    <x v="1"/>
    <x v="9"/>
    <s v="Belkin 6 Outlet Metallic Surge Strip"/>
    <n v="32.67"/>
    <n v="3"/>
    <n v="0"/>
    <n v="8.4942000000000011"/>
  </r>
  <r>
    <n v="7433"/>
    <x v="3694"/>
    <x v="2"/>
    <x v="128"/>
    <n v="40768"/>
    <s v="Standard Class"/>
    <s v="RD-19720"/>
    <s v="Roger Demir"/>
    <x v="0"/>
    <s v="United States"/>
    <s v="Phoenix"/>
    <x v="16"/>
    <n v="85023"/>
    <x v="1"/>
    <s v="OFF-FA-10004838"/>
    <x v="1"/>
    <x v="13"/>
    <s v="Super Bands, 12/Pack"/>
    <n v="4.4640000000000004"/>
    <n v="3"/>
    <n v="0.2"/>
    <n v="-0.94859999999999989"/>
  </r>
  <r>
    <n v="7434"/>
    <x v="3694"/>
    <x v="2"/>
    <x v="128"/>
    <n v="40768"/>
    <s v="Standard Class"/>
    <s v="RD-19720"/>
    <s v="Roger Demir"/>
    <x v="0"/>
    <s v="United States"/>
    <s v="Phoenix"/>
    <x v="16"/>
    <n v="85023"/>
    <x v="1"/>
    <s v="OFF-BI-10001097"/>
    <x v="1"/>
    <x v="8"/>
    <s v="Avery Hole Reinforcements"/>
    <n v="9.3450000000000024"/>
    <n v="5"/>
    <n v="0.7"/>
    <n v="-6.5414999999999992"/>
  </r>
  <r>
    <n v="7435"/>
    <x v="3695"/>
    <x v="1"/>
    <x v="353"/>
    <n v="41121"/>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n v="41121"/>
    <s v="Standard Class"/>
    <s v="BP-11095"/>
    <s v="Bart Pistole"/>
    <x v="1"/>
    <s v="United States"/>
    <s v="Oxnard"/>
    <x v="1"/>
    <n v="93030"/>
    <x v="1"/>
    <s v="OFF-BI-10003314"/>
    <x v="1"/>
    <x v="8"/>
    <s v="Tuff Stuff Recycled Round Ring Binders"/>
    <n v="23.136000000000003"/>
    <n v="6"/>
    <n v="0.2"/>
    <n v="8.3867999999999991"/>
  </r>
  <r>
    <n v="7437"/>
    <x v="3695"/>
    <x v="1"/>
    <x v="353"/>
    <n v="41121"/>
    <s v="Standard Class"/>
    <s v="BP-11095"/>
    <s v="Bart Pistole"/>
    <x v="1"/>
    <s v="United States"/>
    <s v="Oxnard"/>
    <x v="1"/>
    <n v="93030"/>
    <x v="1"/>
    <s v="OFF-AR-10002067"/>
    <x v="1"/>
    <x v="6"/>
    <s v="Newell 334"/>
    <n v="99.2"/>
    <n v="5"/>
    <n v="0"/>
    <n v="25.792000000000002"/>
  </r>
  <r>
    <n v="7438"/>
    <x v="3696"/>
    <x v="2"/>
    <x v="1162"/>
    <n v="40594"/>
    <s v="Standard Class"/>
    <s v="BF-11020"/>
    <s v="Barry Französisch"/>
    <x v="1"/>
    <s v="United States"/>
    <s v="Seattle"/>
    <x v="4"/>
    <n v="98105"/>
    <x v="1"/>
    <s v="OFF-BI-10001031"/>
    <x v="1"/>
    <x v="8"/>
    <s v="Pressboard Data Binders by Wilson Jones"/>
    <n v="21.36"/>
    <n v="5"/>
    <n v="0.2"/>
    <n v="7.2089999999999996"/>
  </r>
  <r>
    <n v="7439"/>
    <x v="3697"/>
    <x v="1"/>
    <x v="539"/>
    <n v="40995"/>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n v="41889"/>
    <s v="Standard Class"/>
    <s v="JL-15235"/>
    <s v="Janet Lee"/>
    <x v="0"/>
    <s v="United States"/>
    <s v="Los Angeles"/>
    <x v="1"/>
    <n v="90049"/>
    <x v="1"/>
    <s v="OFF-BI-10000138"/>
    <x v="1"/>
    <x v="8"/>
    <s v="Acco Translucent Poly Ring Binders"/>
    <n v="18.72"/>
    <n v="5"/>
    <n v="0.2"/>
    <n v="6.5519999999999996"/>
  </r>
  <r>
    <n v="7441"/>
    <x v="3698"/>
    <x v="3"/>
    <x v="264"/>
    <n v="41889"/>
    <s v="Standard Class"/>
    <s v="JL-15235"/>
    <s v="Janet Lee"/>
    <x v="0"/>
    <s v="United States"/>
    <s v="Los Angeles"/>
    <x v="1"/>
    <n v="90049"/>
    <x v="1"/>
    <s v="FUR-TA-10004607"/>
    <x v="0"/>
    <x v="3"/>
    <s v="Hon 2111 Invitation Series Straight Table"/>
    <n v="236.52800000000002"/>
    <n v="2"/>
    <n v="0.2"/>
    <n v="-2.9566000000000088"/>
  </r>
  <r>
    <n v="7442"/>
    <x v="3699"/>
    <x v="1"/>
    <x v="547"/>
    <n v="41231"/>
    <s v="First Class"/>
    <s v="JG-15805"/>
    <s v="John Grady"/>
    <x v="1"/>
    <s v="United States"/>
    <s v="San Diego"/>
    <x v="1"/>
    <n v="92105"/>
    <x v="1"/>
    <s v="OFF-LA-10003148"/>
    <x v="1"/>
    <x v="2"/>
    <s v="Avery 51"/>
    <n v="18.899999999999999"/>
    <n v="3"/>
    <n v="0"/>
    <n v="8.6939999999999991"/>
  </r>
  <r>
    <n v="7443"/>
    <x v="3700"/>
    <x v="2"/>
    <x v="337"/>
    <n v="40888"/>
    <s v="First Class"/>
    <s v="VP-21760"/>
    <s v="Victoria Pisteka"/>
    <x v="1"/>
    <s v="United States"/>
    <s v="Brownsville"/>
    <x v="5"/>
    <n v="78521"/>
    <x v="2"/>
    <s v="OFF-PA-10001804"/>
    <x v="1"/>
    <x v="10"/>
    <s v="Xerox 195"/>
    <n v="10.688000000000001"/>
    <n v="2"/>
    <n v="0.2"/>
    <n v="3.7407999999999997"/>
  </r>
  <r>
    <n v="7444"/>
    <x v="3700"/>
    <x v="2"/>
    <x v="337"/>
    <n v="40888"/>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n v="41678"/>
    <s v="Second Class"/>
    <s v="RD-19810"/>
    <s v="Ross DeVincentis"/>
    <x v="2"/>
    <s v="United States"/>
    <s v="Chicago"/>
    <x v="10"/>
    <n v="60610"/>
    <x v="2"/>
    <s v="OFF-PA-10001166"/>
    <x v="1"/>
    <x v="10"/>
    <s v="Xerox 2"/>
    <n v="5.1840000000000011"/>
    <n v="1"/>
    <n v="0.2"/>
    <n v="1.8144"/>
  </r>
  <r>
    <n v="7446"/>
    <x v="3701"/>
    <x v="3"/>
    <x v="447"/>
    <n v="41678"/>
    <s v="Second Class"/>
    <s v="RD-19810"/>
    <s v="Ross DeVincentis"/>
    <x v="2"/>
    <s v="United States"/>
    <s v="Chicago"/>
    <x v="10"/>
    <n v="60610"/>
    <x v="2"/>
    <s v="OFF-PA-10001033"/>
    <x v="1"/>
    <x v="10"/>
    <s v="Xerox 1893"/>
    <n v="65.584000000000003"/>
    <n v="2"/>
    <n v="0.2"/>
    <n v="23.7742"/>
  </r>
  <r>
    <n v="7447"/>
    <x v="3701"/>
    <x v="3"/>
    <x v="447"/>
    <n v="41678"/>
    <s v="Second Class"/>
    <s v="RD-19810"/>
    <s v="Ross DeVincentis"/>
    <x v="2"/>
    <s v="United States"/>
    <s v="Chicago"/>
    <x v="10"/>
    <n v="60610"/>
    <x v="2"/>
    <s v="FUR-FU-10004597"/>
    <x v="0"/>
    <x v="5"/>
    <s v="Eldon Cleatmat Chair Mats for Medium Pile Carpets"/>
    <n v="22.200000000000003"/>
    <n v="1"/>
    <n v="0.6"/>
    <n v="-26.084999999999994"/>
  </r>
  <r>
    <n v="7448"/>
    <x v="3701"/>
    <x v="3"/>
    <x v="447"/>
    <n v="41678"/>
    <s v="Second Class"/>
    <s v="RD-19810"/>
    <s v="Ross DeVincentis"/>
    <x v="2"/>
    <s v="United States"/>
    <s v="Chicago"/>
    <x v="10"/>
    <n v="60610"/>
    <x v="2"/>
    <s v="OFF-PA-10000418"/>
    <x v="1"/>
    <x v="10"/>
    <s v="Xerox 189"/>
    <n v="419.4"/>
    <n v="5"/>
    <n v="0.2"/>
    <n v="146.79"/>
  </r>
  <r>
    <n v="7449"/>
    <x v="3702"/>
    <x v="3"/>
    <x v="343"/>
    <n v="41958"/>
    <s v="First Class"/>
    <s v="MH-18025"/>
    <s v="Michelle Huthwaite"/>
    <x v="0"/>
    <s v="United States"/>
    <s v="Knoxville"/>
    <x v="18"/>
    <n v="37918"/>
    <x v="0"/>
    <s v="FUR-FU-10004090"/>
    <x v="0"/>
    <x v="5"/>
    <s v="Executive Impressions 14&quot; Contract Wall Clock"/>
    <n v="88.920000000000016"/>
    <n v="5"/>
    <n v="0.2"/>
    <n v="14.449499999999986"/>
  </r>
  <r>
    <n v="7450"/>
    <x v="3703"/>
    <x v="3"/>
    <x v="697"/>
    <n v="41905"/>
    <s v="Second Class"/>
    <s v="SJ-20125"/>
    <s v="Sanjit Jacobs"/>
    <x v="2"/>
    <s v="United States"/>
    <s v="Houston"/>
    <x v="5"/>
    <n v="77036"/>
    <x v="2"/>
    <s v="OFF-AR-10000390"/>
    <x v="1"/>
    <x v="6"/>
    <s v="Newell Chalk Holder"/>
    <n v="9.9120000000000008"/>
    <n v="3"/>
    <n v="0.2"/>
    <n v="3.2213999999999996"/>
  </r>
  <r>
    <n v="7451"/>
    <x v="3703"/>
    <x v="3"/>
    <x v="697"/>
    <n v="41905"/>
    <s v="Second Class"/>
    <s v="SJ-20125"/>
    <s v="Sanjit Jacobs"/>
    <x v="2"/>
    <s v="United States"/>
    <s v="Houston"/>
    <x v="5"/>
    <n v="77036"/>
    <x v="2"/>
    <s v="FUR-CH-10003774"/>
    <x v="0"/>
    <x v="1"/>
    <s v="Global Wood Trimmed Manager's Task Chair, Khaki"/>
    <n v="318.43"/>
    <n v="5"/>
    <n v="0.3"/>
    <n v="-77.333000000000013"/>
  </r>
  <r>
    <n v="7452"/>
    <x v="3703"/>
    <x v="3"/>
    <x v="697"/>
    <n v="41905"/>
    <s v="Second Class"/>
    <s v="SJ-20125"/>
    <s v="Sanjit Jacobs"/>
    <x v="2"/>
    <s v="United States"/>
    <s v="Houston"/>
    <x v="5"/>
    <n v="77036"/>
    <x v="2"/>
    <s v="OFF-BI-10002412"/>
    <x v="1"/>
    <x v="8"/>
    <s v="Wilson Jones “Snap” Scratch Pad Binder Tool for Ring Binders"/>
    <n v="5.7999999999999989"/>
    <n v="5"/>
    <n v="0.8"/>
    <n v="-10.15"/>
  </r>
  <r>
    <n v="7453"/>
    <x v="3703"/>
    <x v="3"/>
    <x v="697"/>
    <n v="41905"/>
    <s v="Second Class"/>
    <s v="SJ-20125"/>
    <s v="Sanjit Jacobs"/>
    <x v="2"/>
    <s v="United States"/>
    <s v="Houston"/>
    <x v="5"/>
    <n v="77036"/>
    <x v="2"/>
    <s v="TEC-PH-10002415"/>
    <x v="2"/>
    <x v="7"/>
    <s v="Polycom VoiceStation 500 Conference phone"/>
    <n v="1415.76"/>
    <n v="6"/>
    <n v="0.2"/>
    <n v="88.48500000000007"/>
  </r>
  <r>
    <n v="7454"/>
    <x v="3704"/>
    <x v="3"/>
    <x v="643"/>
    <n v="41822"/>
    <s v="Standard Class"/>
    <s v="FM-14380"/>
    <s v="Fred McMath"/>
    <x v="0"/>
    <s v="United States"/>
    <s v="Bolingbrook"/>
    <x v="10"/>
    <n v="60440"/>
    <x v="2"/>
    <s v="TEC-PH-10003505"/>
    <x v="2"/>
    <x v="7"/>
    <s v="Geemarc AmpliPOWER60"/>
    <n v="148.47999999999999"/>
    <n v="2"/>
    <n v="0.2"/>
    <n v="16.703999999999986"/>
  </r>
  <r>
    <n v="7455"/>
    <x v="3705"/>
    <x v="0"/>
    <x v="679"/>
    <n v="41491"/>
    <s v="Standard Class"/>
    <s v="KH-16360"/>
    <s v="Katherine Hughes"/>
    <x v="0"/>
    <s v="United States"/>
    <s v="Chicago"/>
    <x v="10"/>
    <n v="60623"/>
    <x v="2"/>
    <s v="OFF-LA-10003663"/>
    <x v="1"/>
    <x v="2"/>
    <s v="Avery 498"/>
    <n v="9.2480000000000011"/>
    <n v="4"/>
    <n v="0.2"/>
    <n v="3.1212"/>
  </r>
  <r>
    <n v="7456"/>
    <x v="3705"/>
    <x v="0"/>
    <x v="679"/>
    <n v="41491"/>
    <s v="Standard Class"/>
    <s v="KH-16360"/>
    <s v="Katherine Hughes"/>
    <x v="0"/>
    <s v="United States"/>
    <s v="Chicago"/>
    <x v="10"/>
    <n v="60623"/>
    <x v="2"/>
    <s v="OFF-ST-10001780"/>
    <x v="1"/>
    <x v="4"/>
    <s v="Tennsco 16-Compartment Lockers with Coat Rack"/>
    <n v="1036.624"/>
    <n v="2"/>
    <n v="0.2"/>
    <n v="51.831200000000024"/>
  </r>
  <r>
    <n v="7457"/>
    <x v="3706"/>
    <x v="1"/>
    <x v="392"/>
    <n v="41017"/>
    <s v="First Class"/>
    <s v="LL-16840"/>
    <s v="Lauren Leatherbury"/>
    <x v="0"/>
    <s v="United States"/>
    <s v="Waynesboro"/>
    <x v="17"/>
    <n v="22980"/>
    <x v="0"/>
    <s v="TEC-PH-10002033"/>
    <x v="2"/>
    <x v="7"/>
    <s v="Konftel 250 Conference phone - Charcoal black"/>
    <n v="569.64"/>
    <n v="2"/>
    <n v="0"/>
    <n v="148.10640000000001"/>
  </r>
  <r>
    <n v="7458"/>
    <x v="3706"/>
    <x v="1"/>
    <x v="392"/>
    <n v="41017"/>
    <s v="First Class"/>
    <s v="LL-16840"/>
    <s v="Lauren Leatherbury"/>
    <x v="0"/>
    <s v="United States"/>
    <s v="Waynesboro"/>
    <x v="17"/>
    <n v="22980"/>
    <x v="0"/>
    <s v="OFF-BI-10001036"/>
    <x v="1"/>
    <x v="8"/>
    <s v="Cardinal EasyOpen D-Ring Binders"/>
    <n v="9.14"/>
    <n v="1"/>
    <n v="0"/>
    <n v="4.57"/>
  </r>
  <r>
    <n v="7459"/>
    <x v="3706"/>
    <x v="1"/>
    <x v="392"/>
    <n v="41017"/>
    <s v="First Class"/>
    <s v="LL-16840"/>
    <s v="Lauren Leatherbury"/>
    <x v="0"/>
    <s v="United States"/>
    <s v="Waynesboro"/>
    <x v="17"/>
    <n v="22980"/>
    <x v="0"/>
    <s v="FUR-FU-10001468"/>
    <x v="0"/>
    <x v="5"/>
    <s v="Tenex Antistatic Computer Chair Mats"/>
    <n v="1196.8599999999999"/>
    <n v="7"/>
    <n v="0"/>
    <n v="119.68599999999989"/>
  </r>
  <r>
    <n v="7460"/>
    <x v="3706"/>
    <x v="1"/>
    <x v="392"/>
    <n v="41017"/>
    <s v="First Class"/>
    <s v="LL-16840"/>
    <s v="Lauren Leatherbury"/>
    <x v="0"/>
    <s v="United States"/>
    <s v="Waynesboro"/>
    <x v="17"/>
    <n v="22980"/>
    <x v="0"/>
    <s v="FUR-BO-10001519"/>
    <x v="0"/>
    <x v="0"/>
    <s v="O'Sullivan 3-Shelf Heavy-Duty Bookcases"/>
    <n v="523.26"/>
    <n v="9"/>
    <n v="0"/>
    <n v="125.58240000000001"/>
  </r>
  <r>
    <n v="7461"/>
    <x v="3707"/>
    <x v="1"/>
    <x v="347"/>
    <n v="41013"/>
    <s v="Second Class"/>
    <s v="AR-10540"/>
    <s v="Andy Reiter"/>
    <x v="0"/>
    <s v="United States"/>
    <s v="Los Angeles"/>
    <x v="1"/>
    <n v="90004"/>
    <x v="1"/>
    <s v="TEC-CO-10001943"/>
    <x v="2"/>
    <x v="16"/>
    <s v="Canon PC-428 Personal Copier"/>
    <n v="639.96800000000007"/>
    <n v="4"/>
    <n v="0.2"/>
    <n v="215.98919999999998"/>
  </r>
  <r>
    <n v="7462"/>
    <x v="3707"/>
    <x v="1"/>
    <x v="347"/>
    <n v="41013"/>
    <s v="Second Class"/>
    <s v="AR-10540"/>
    <s v="Andy Reiter"/>
    <x v="0"/>
    <s v="United States"/>
    <s v="Los Angeles"/>
    <x v="1"/>
    <n v="90004"/>
    <x v="1"/>
    <s v="OFF-PA-10003127"/>
    <x v="1"/>
    <x v="10"/>
    <s v="Staples"/>
    <n v="52.76"/>
    <n v="2"/>
    <n v="0"/>
    <n v="24.269599999999997"/>
  </r>
  <r>
    <n v="7463"/>
    <x v="3708"/>
    <x v="1"/>
    <x v="914"/>
    <n v="40969"/>
    <s v="Second Class"/>
    <s v="NP-18670"/>
    <s v="Nora Paige"/>
    <x v="0"/>
    <s v="United States"/>
    <s v="Seattle"/>
    <x v="4"/>
    <n v="98105"/>
    <x v="1"/>
    <s v="TEC-AC-10002076"/>
    <x v="2"/>
    <x v="11"/>
    <s v="Microsoft Natural Keyboard Elite"/>
    <n v="538.92000000000007"/>
    <n v="9"/>
    <n v="0"/>
    <n v="80.837999999999994"/>
  </r>
  <r>
    <n v="7464"/>
    <x v="3709"/>
    <x v="0"/>
    <x v="162"/>
    <n v="41533"/>
    <s v="Standard Class"/>
    <s v="LP-17095"/>
    <s v="Liz Preis"/>
    <x v="0"/>
    <s v="United States"/>
    <s v="Visalia"/>
    <x v="1"/>
    <n v="93277"/>
    <x v="1"/>
    <s v="OFF-AR-10003338"/>
    <x v="1"/>
    <x v="6"/>
    <s v="Eberhard Faber 3 1/2&quot; Golf Pencils"/>
    <n v="14.88"/>
    <n v="2"/>
    <n v="0"/>
    <n v="3.7200000000000006"/>
  </r>
  <r>
    <n v="7465"/>
    <x v="3709"/>
    <x v="0"/>
    <x v="162"/>
    <n v="41533"/>
    <s v="Standard Class"/>
    <s v="LP-17095"/>
    <s v="Liz Preis"/>
    <x v="0"/>
    <s v="United States"/>
    <s v="Visalia"/>
    <x v="1"/>
    <n v="93277"/>
    <x v="1"/>
    <s v="OFF-PA-10004610"/>
    <x v="1"/>
    <x v="10"/>
    <s v="Xerox 1900"/>
    <n v="34.24"/>
    <n v="8"/>
    <n v="0"/>
    <n v="15.407999999999998"/>
  </r>
  <r>
    <n v="7466"/>
    <x v="3709"/>
    <x v="0"/>
    <x v="162"/>
    <n v="41533"/>
    <s v="Standard Class"/>
    <s v="LP-17095"/>
    <s v="Liz Preis"/>
    <x v="0"/>
    <s v="United States"/>
    <s v="Visalia"/>
    <x v="1"/>
    <n v="93277"/>
    <x v="1"/>
    <s v="OFF-ST-10001272"/>
    <x v="1"/>
    <x v="4"/>
    <s v="Mini 13-1/2 Capacity Data Binder Rack, Pearl"/>
    <n v="261.74"/>
    <n v="2"/>
    <n v="0"/>
    <n v="65.435000000000002"/>
  </r>
  <r>
    <n v="7467"/>
    <x v="3710"/>
    <x v="0"/>
    <x v="288"/>
    <n v="41418"/>
    <s v="Standard Class"/>
    <s v="AH-10690"/>
    <s v="Anna Häberlin"/>
    <x v="1"/>
    <s v="United States"/>
    <s v="Los Angeles"/>
    <x v="1"/>
    <n v="90008"/>
    <x v="1"/>
    <s v="OFF-AP-10001366"/>
    <x v="1"/>
    <x v="9"/>
    <s v="Staples"/>
    <n v="87.84"/>
    <n v="8"/>
    <n v="0"/>
    <n v="23.716800000000006"/>
  </r>
  <r>
    <n v="7468"/>
    <x v="3711"/>
    <x v="3"/>
    <x v="343"/>
    <n v="41959"/>
    <s v="Second Class"/>
    <s v="TB-21190"/>
    <s v="Thomas Brumley"/>
    <x v="2"/>
    <s v="United States"/>
    <s v="Los Angeles"/>
    <x v="1"/>
    <n v="90045"/>
    <x v="1"/>
    <s v="FUR-FU-10001424"/>
    <x v="0"/>
    <x v="5"/>
    <s v="Dax Clear Box Frame"/>
    <n v="34.92"/>
    <n v="4"/>
    <n v="0"/>
    <n v="11.872799999999998"/>
  </r>
  <r>
    <n v="7469"/>
    <x v="3712"/>
    <x v="2"/>
    <x v="1114"/>
    <n v="40806"/>
    <s v="Standard Class"/>
    <s v="AA-10315"/>
    <s v="Alex Avila"/>
    <x v="0"/>
    <s v="United States"/>
    <s v="New York City"/>
    <x v="15"/>
    <n v="10011"/>
    <x v="3"/>
    <s v="OFF-PA-10000349"/>
    <x v="1"/>
    <x v="10"/>
    <s v="Staples"/>
    <n v="14.940000000000001"/>
    <n v="3"/>
    <n v="0"/>
    <n v="7.0218000000000007"/>
  </r>
  <r>
    <n v="7470"/>
    <x v="3712"/>
    <x v="2"/>
    <x v="1114"/>
    <n v="40806"/>
    <s v="Standard Class"/>
    <s v="AA-10315"/>
    <s v="Alex Avila"/>
    <x v="0"/>
    <s v="United States"/>
    <s v="New York City"/>
    <x v="15"/>
    <n v="10011"/>
    <x v="3"/>
    <s v="FUR-FU-10002456"/>
    <x v="0"/>
    <x v="5"/>
    <s v="Master Caster Door Stop, Large Neon Orange"/>
    <n v="14.56"/>
    <n v="2"/>
    <n v="0"/>
    <n v="6.2608000000000015"/>
  </r>
  <r>
    <n v="7471"/>
    <x v="3713"/>
    <x v="1"/>
    <x v="426"/>
    <n v="41172"/>
    <s v="Standard Class"/>
    <s v="AC-10615"/>
    <s v="Ann Chong"/>
    <x v="1"/>
    <s v="United States"/>
    <s v="Philadelphia"/>
    <x v="9"/>
    <n v="19143"/>
    <x v="3"/>
    <s v="OFF-BI-10002609"/>
    <x v="1"/>
    <x v="8"/>
    <s v="Avery Hidden Tab Dividers for Binding Systems"/>
    <n v="3.5760000000000005"/>
    <n v="4"/>
    <n v="0.7"/>
    <n v="-2.8608000000000002"/>
  </r>
  <r>
    <n v="7472"/>
    <x v="3713"/>
    <x v="1"/>
    <x v="426"/>
    <n v="41172"/>
    <s v="Standard Class"/>
    <s v="AC-10615"/>
    <s v="Ann Chong"/>
    <x v="1"/>
    <s v="United States"/>
    <s v="Philadelphia"/>
    <x v="9"/>
    <n v="19143"/>
    <x v="3"/>
    <s v="OFF-ST-10001522"/>
    <x v="1"/>
    <x v="4"/>
    <s v="Gould Plastics 18-Pocket Panel Bin, 34w x 5-1/4d x 20-1/2h"/>
    <n v="147.184"/>
    <n v="2"/>
    <n v="0.2"/>
    <n v="-29.436800000000012"/>
  </r>
  <r>
    <n v="7473"/>
    <x v="3714"/>
    <x v="0"/>
    <x v="949"/>
    <n v="41459"/>
    <s v="First Class"/>
    <s v="EM-14140"/>
    <s v="Eugene Moren"/>
    <x v="2"/>
    <s v="United States"/>
    <s v="Lehi"/>
    <x v="7"/>
    <n v="84043"/>
    <x v="1"/>
    <s v="TEC-CO-10000971"/>
    <x v="2"/>
    <x v="16"/>
    <s v="Hewlett Packard 310 Color Digital Copier"/>
    <n v="1499.95"/>
    <n v="5"/>
    <n v="0"/>
    <n v="449.9849999999999"/>
  </r>
  <r>
    <n v="7474"/>
    <x v="3715"/>
    <x v="0"/>
    <x v="342"/>
    <n v="41380"/>
    <s v="Standard Class"/>
    <s v="QJ-19255"/>
    <s v="Quincy Jones"/>
    <x v="1"/>
    <s v="United States"/>
    <s v="Chicago"/>
    <x v="10"/>
    <n v="60653"/>
    <x v="2"/>
    <s v="OFF-AR-10000034"/>
    <x v="1"/>
    <x v="6"/>
    <s v="BIC Brite Liner Grip Highlighters, Assorted, 5/Pack"/>
    <n v="13.568000000000001"/>
    <n v="4"/>
    <n v="0.2"/>
    <n v="3.2223999999999995"/>
  </r>
  <r>
    <n v="7475"/>
    <x v="3716"/>
    <x v="2"/>
    <x v="1037"/>
    <n v="40554"/>
    <s v="Standard Class"/>
    <s v="ME-17320"/>
    <s v="Maria Etezadi"/>
    <x v="2"/>
    <s v="United States"/>
    <s v="Henderson"/>
    <x v="0"/>
    <n v="42420"/>
    <x v="0"/>
    <s v="FUR-CH-10004063"/>
    <x v="0"/>
    <x v="1"/>
    <s v="Global Deluxe High-Back Manager's Chair"/>
    <n v="2573.8200000000002"/>
    <n v="9"/>
    <n v="0"/>
    <n v="746.40779999999972"/>
  </r>
  <r>
    <n v="7476"/>
    <x v="3716"/>
    <x v="2"/>
    <x v="1037"/>
    <n v="40554"/>
    <s v="Standard Class"/>
    <s v="ME-17320"/>
    <s v="Maria Etezadi"/>
    <x v="2"/>
    <s v="United States"/>
    <s v="Henderson"/>
    <x v="0"/>
    <n v="42420"/>
    <x v="0"/>
    <s v="OFF-BI-10004632"/>
    <x v="1"/>
    <x v="8"/>
    <s v="Ibico Hi-Tech Manual Binding System"/>
    <n v="609.98"/>
    <n v="2"/>
    <n v="0"/>
    <n v="274.49099999999999"/>
  </r>
  <r>
    <n v="7477"/>
    <x v="3716"/>
    <x v="2"/>
    <x v="1037"/>
    <n v="40554"/>
    <s v="Standard Class"/>
    <s v="ME-17320"/>
    <s v="Maria Etezadi"/>
    <x v="2"/>
    <s v="United States"/>
    <s v="Henderson"/>
    <x v="0"/>
    <n v="42420"/>
    <x v="0"/>
    <s v="OFF-AR-10001662"/>
    <x v="1"/>
    <x v="6"/>
    <s v="Rogers Handheld Barrel Pencil Sharpener"/>
    <n v="5.48"/>
    <n v="2"/>
    <n v="0"/>
    <n v="1.4796000000000005"/>
  </r>
  <r>
    <n v="7478"/>
    <x v="3716"/>
    <x v="2"/>
    <x v="1037"/>
    <n v="40554"/>
    <s v="Standard Class"/>
    <s v="ME-17320"/>
    <s v="Maria Etezadi"/>
    <x v="2"/>
    <s v="United States"/>
    <s v="Henderson"/>
    <x v="0"/>
    <n v="42420"/>
    <x v="0"/>
    <s v="TEC-PH-10004977"/>
    <x v="2"/>
    <x v="7"/>
    <s v="GE 30524EE4"/>
    <n v="391.98"/>
    <n v="2"/>
    <n v="0"/>
    <n v="113.67419999999998"/>
  </r>
  <r>
    <n v="7479"/>
    <x v="3716"/>
    <x v="2"/>
    <x v="1037"/>
    <n v="40554"/>
    <s v="Standard Class"/>
    <s v="ME-17320"/>
    <s v="Maria Etezadi"/>
    <x v="2"/>
    <s v="United States"/>
    <s v="Henderson"/>
    <x v="0"/>
    <n v="42420"/>
    <x v="0"/>
    <s v="TEC-PH-10004539"/>
    <x v="2"/>
    <x v="7"/>
    <s v="Wireless Extenders zBoost YX545 SOHO Signal Booster"/>
    <n v="755.96"/>
    <n v="4"/>
    <n v="0"/>
    <n v="204.10919999999999"/>
  </r>
  <r>
    <n v="7480"/>
    <x v="3716"/>
    <x v="2"/>
    <x v="1037"/>
    <n v="40554"/>
    <s v="Standard Class"/>
    <s v="ME-17320"/>
    <s v="Maria Etezadi"/>
    <x v="2"/>
    <s v="United States"/>
    <s v="Henderson"/>
    <x v="0"/>
    <n v="42420"/>
    <x v="0"/>
    <s v="OFF-FA-10001883"/>
    <x v="1"/>
    <x v="13"/>
    <s v="Alliance Super-Size Bands, Assorted Sizes"/>
    <n v="31.12"/>
    <n v="4"/>
    <n v="0"/>
    <n v="0.31119999999999948"/>
  </r>
  <r>
    <n v="7481"/>
    <x v="3716"/>
    <x v="2"/>
    <x v="1037"/>
    <n v="40554"/>
    <s v="Standard Class"/>
    <s v="ME-17320"/>
    <s v="Maria Etezadi"/>
    <x v="2"/>
    <s v="United States"/>
    <s v="Henderson"/>
    <x v="0"/>
    <n v="42420"/>
    <x v="0"/>
    <s v="OFF-PA-10000955"/>
    <x v="1"/>
    <x v="10"/>
    <s v="Southworth 25% Cotton Granite Paper &amp; Envelopes"/>
    <n v="6.54"/>
    <n v="1"/>
    <n v="0"/>
    <n v="3.0084"/>
  </r>
  <r>
    <n v="7482"/>
    <x v="3717"/>
    <x v="0"/>
    <x v="142"/>
    <n v="41521"/>
    <s v="Second Class"/>
    <s v="LB-16795"/>
    <s v="Laurel Beltran"/>
    <x v="2"/>
    <s v="United States"/>
    <s v="Huntington Beach"/>
    <x v="1"/>
    <n v="92646"/>
    <x v="1"/>
    <s v="OFF-EN-10002500"/>
    <x v="1"/>
    <x v="12"/>
    <s v="Globe Weis Peel &amp; Seel First Class Envelopes"/>
    <n v="12.78"/>
    <n v="1"/>
    <n v="0"/>
    <n v="5.7509999999999994"/>
  </r>
  <r>
    <n v="7483"/>
    <x v="3718"/>
    <x v="2"/>
    <x v="865"/>
    <n v="40816"/>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n v="40894"/>
    <s v="Second Class"/>
    <s v="EB-13705"/>
    <s v="Ed Braxton"/>
    <x v="1"/>
    <s v="United States"/>
    <s v="Philadelphia"/>
    <x v="9"/>
    <n v="19140"/>
    <x v="3"/>
    <s v="FUR-CH-10003774"/>
    <x v="0"/>
    <x v="1"/>
    <s v="Global Wood Trimmed Manager's Task Chair, Khaki"/>
    <n v="445.80200000000002"/>
    <n v="7"/>
    <n v="0.3"/>
    <n v="-108.26620000000001"/>
  </r>
  <r>
    <n v="7485"/>
    <x v="3720"/>
    <x v="3"/>
    <x v="116"/>
    <n v="42007"/>
    <s v="Standard Class"/>
    <s v="CS-12400"/>
    <s v="Christopher Schild"/>
    <x v="2"/>
    <s v="United States"/>
    <s v="Fargo"/>
    <x v="46"/>
    <n v="58103"/>
    <x v="2"/>
    <s v="OFF-AR-10004707"/>
    <x v="1"/>
    <x v="6"/>
    <s v="Staples"/>
    <n v="2.48"/>
    <n v="1"/>
    <n v="0"/>
    <n v="0.86799999999999988"/>
  </r>
  <r>
    <n v="7486"/>
    <x v="3720"/>
    <x v="3"/>
    <x v="116"/>
    <n v="42007"/>
    <s v="Standard Class"/>
    <s v="CS-12400"/>
    <s v="Christopher Schild"/>
    <x v="2"/>
    <s v="United States"/>
    <s v="Fargo"/>
    <x v="46"/>
    <n v="58103"/>
    <x v="2"/>
    <s v="OFF-BI-10004040"/>
    <x v="1"/>
    <x v="8"/>
    <s v="Wilson Jones Impact Binders"/>
    <n v="25.9"/>
    <n v="5"/>
    <n v="0"/>
    <n v="12.690999999999999"/>
  </r>
  <r>
    <n v="7487"/>
    <x v="3721"/>
    <x v="1"/>
    <x v="546"/>
    <n v="41267"/>
    <s v="Second Class"/>
    <s v="PM-19135"/>
    <s v="Peter McVee"/>
    <x v="2"/>
    <s v="United States"/>
    <s v="Dover"/>
    <x v="38"/>
    <n v="3820"/>
    <x v="3"/>
    <s v="OFF-PA-10001184"/>
    <x v="1"/>
    <x v="10"/>
    <s v="Xerox 1903"/>
    <n v="29.900000000000002"/>
    <n v="5"/>
    <n v="0"/>
    <n v="14.651"/>
  </r>
  <r>
    <n v="7488"/>
    <x v="3721"/>
    <x v="1"/>
    <x v="546"/>
    <n v="41267"/>
    <s v="Second Class"/>
    <s v="PM-19135"/>
    <s v="Peter McVee"/>
    <x v="2"/>
    <s v="United States"/>
    <s v="Dover"/>
    <x v="38"/>
    <n v="3820"/>
    <x v="3"/>
    <s v="TEC-AC-10004145"/>
    <x v="2"/>
    <x v="11"/>
    <s v="Logitech diNovo Edge Keyboard"/>
    <n v="2249.91"/>
    <n v="9"/>
    <n v="0"/>
    <n v="517.47930000000008"/>
  </r>
  <r>
    <n v="7489"/>
    <x v="3721"/>
    <x v="1"/>
    <x v="546"/>
    <n v="41267"/>
    <s v="Second Class"/>
    <s v="PM-19135"/>
    <s v="Peter McVee"/>
    <x v="2"/>
    <s v="United States"/>
    <s v="Dover"/>
    <x v="38"/>
    <n v="3820"/>
    <x v="3"/>
    <s v="FUR-TA-10003473"/>
    <x v="0"/>
    <x v="3"/>
    <s v="Bretford Rectangular Conference Table Tops"/>
    <n v="1053.164"/>
    <n v="4"/>
    <n v="0.3"/>
    <n v="-105.31639999999993"/>
  </r>
  <r>
    <n v="7490"/>
    <x v="3722"/>
    <x v="3"/>
    <x v="60"/>
    <n v="41953"/>
    <s v="Standard Class"/>
    <s v="AA-10645"/>
    <s v="Anna Andreadi"/>
    <x v="0"/>
    <s v="United States"/>
    <s v="San Diego"/>
    <x v="1"/>
    <n v="92105"/>
    <x v="1"/>
    <s v="OFF-PA-10003172"/>
    <x v="1"/>
    <x v="10"/>
    <s v="Xerox 1996"/>
    <n v="12.96"/>
    <n v="2"/>
    <n v="0"/>
    <n v="6.2208000000000006"/>
  </r>
  <r>
    <n v="7491"/>
    <x v="3723"/>
    <x v="1"/>
    <x v="229"/>
    <n v="41168"/>
    <s v="Standard Class"/>
    <s v="FA-14230"/>
    <s v="Frank Atkinson"/>
    <x v="1"/>
    <s v="United States"/>
    <s v="Los Angeles"/>
    <x v="1"/>
    <n v="90032"/>
    <x v="1"/>
    <s v="FUR-FU-10003799"/>
    <x v="0"/>
    <x v="5"/>
    <s v="Seth Thomas 13 1/2&quot; Wall Clock"/>
    <n v="106.68"/>
    <n v="6"/>
    <n v="0"/>
    <n v="33.070799999999991"/>
  </r>
  <r>
    <n v="7492"/>
    <x v="3724"/>
    <x v="3"/>
    <x v="673"/>
    <n v="41960"/>
    <s v="Same Day"/>
    <s v="CM-12190"/>
    <s v="Charlotte Melton"/>
    <x v="0"/>
    <s v="United States"/>
    <s v="Utica"/>
    <x v="15"/>
    <n v="13501"/>
    <x v="3"/>
    <s v="TEC-PH-10002583"/>
    <x v="2"/>
    <x v="7"/>
    <s v="iOttie HLCRIO102 Car Mount"/>
    <n v="119.94"/>
    <n v="6"/>
    <n v="0"/>
    <n v="5.9969999999999857"/>
  </r>
  <r>
    <n v="7493"/>
    <x v="3725"/>
    <x v="3"/>
    <x v="220"/>
    <n v="41899"/>
    <s v="Standard Class"/>
    <s v="CC-12475"/>
    <s v="Cindy Chapman"/>
    <x v="0"/>
    <s v="United States"/>
    <s v="Houston"/>
    <x v="5"/>
    <n v="77070"/>
    <x v="2"/>
    <s v="OFF-PA-10004239"/>
    <x v="1"/>
    <x v="10"/>
    <s v="Xerox 1953"/>
    <n v="10.272000000000002"/>
    <n v="3"/>
    <n v="0.2"/>
    <n v="3.2099999999999982"/>
  </r>
  <r>
    <n v="7494"/>
    <x v="3725"/>
    <x v="3"/>
    <x v="220"/>
    <n v="41899"/>
    <s v="Standard Class"/>
    <s v="CC-12475"/>
    <s v="Cindy Chapman"/>
    <x v="0"/>
    <s v="United States"/>
    <s v="Houston"/>
    <x v="5"/>
    <n v="77070"/>
    <x v="2"/>
    <s v="FUR-TA-10002855"/>
    <x v="0"/>
    <x v="3"/>
    <s v="Bevis Round Conference Table Top &amp; Single Column Base"/>
    <n v="512.19000000000005"/>
    <n v="5"/>
    <n v="0.3"/>
    <n v="-65.853000000000009"/>
  </r>
  <r>
    <n v="7495"/>
    <x v="3725"/>
    <x v="3"/>
    <x v="220"/>
    <n v="4189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n v="41839"/>
    <s v="Standard Class"/>
    <s v="TC-21295"/>
    <s v="Toby Carlisle"/>
    <x v="0"/>
    <s v="United States"/>
    <s v="Westminster"/>
    <x v="1"/>
    <n v="92683"/>
    <x v="1"/>
    <s v="OFF-BI-10004022"/>
    <x v="1"/>
    <x v="8"/>
    <s v="Acco Suede Grain Vinyl Round Ring Binder"/>
    <n v="4.4479999999999995"/>
    <n v="2"/>
    <n v="0.2"/>
    <n v="1.4455999999999996"/>
  </r>
  <r>
    <n v="7497"/>
    <x v="3726"/>
    <x v="3"/>
    <x v="1163"/>
    <n v="41839"/>
    <s v="Standard Class"/>
    <s v="TC-21295"/>
    <s v="Toby Carlisle"/>
    <x v="0"/>
    <s v="United States"/>
    <s v="Westminster"/>
    <x v="1"/>
    <n v="92683"/>
    <x v="1"/>
    <s v="FUR-FU-10003601"/>
    <x v="0"/>
    <x v="5"/>
    <s v="Deflect-o RollaMat Studded, Beveled Mat for Medium Pile Carpeting"/>
    <n v="276.69"/>
    <n v="3"/>
    <n v="0"/>
    <n v="49.804199999999994"/>
  </r>
  <r>
    <n v="7498"/>
    <x v="3726"/>
    <x v="3"/>
    <x v="1163"/>
    <n v="41839"/>
    <s v="Standard Class"/>
    <s v="TC-21295"/>
    <s v="Toby Carlisle"/>
    <x v="0"/>
    <s v="United States"/>
    <s v="Westminster"/>
    <x v="1"/>
    <n v="92683"/>
    <x v="1"/>
    <s v="OFF-FA-10000490"/>
    <x v="1"/>
    <x v="13"/>
    <s v="OIC Binder Clips, Mini, 1/4&quot; Capacity, Black"/>
    <n v="4.96"/>
    <n v="4"/>
    <n v="0"/>
    <n v="2.3311999999999999"/>
  </r>
  <r>
    <n v="7499"/>
    <x v="3726"/>
    <x v="3"/>
    <x v="1163"/>
    <n v="41839"/>
    <s v="Standard Class"/>
    <s v="TC-21295"/>
    <s v="Toby Carlisle"/>
    <x v="0"/>
    <s v="United States"/>
    <s v="Westminster"/>
    <x v="1"/>
    <n v="92683"/>
    <x v="1"/>
    <s v="OFF-AR-10004042"/>
    <x v="1"/>
    <x v="6"/>
    <s v="BOSTON Model 1800 Electric Pencil Sharpeners, Putty/Woodgrain"/>
    <n v="71.92"/>
    <n v="4"/>
    <n v="0"/>
    <n v="20.856799999999993"/>
  </r>
  <r>
    <n v="7500"/>
    <x v="3726"/>
    <x v="3"/>
    <x v="1163"/>
    <n v="41839"/>
    <s v="Standard Class"/>
    <s v="TC-21295"/>
    <s v="Toby Carlisle"/>
    <x v="0"/>
    <s v="United States"/>
    <s v="Westminster"/>
    <x v="1"/>
    <n v="92683"/>
    <x v="1"/>
    <s v="FUR-FU-10002960"/>
    <x v="0"/>
    <x v="5"/>
    <s v="Eldon 200 Class Desk Accessories, Burgundy"/>
    <n v="18.84"/>
    <n v="3"/>
    <n v="0"/>
    <n v="7.9128000000000007"/>
  </r>
  <r>
    <n v="7501"/>
    <x v="3726"/>
    <x v="3"/>
    <x v="1163"/>
    <n v="41839"/>
    <s v="Standard Class"/>
    <s v="TC-21295"/>
    <s v="Toby Carlisle"/>
    <x v="0"/>
    <s v="United States"/>
    <s v="Westminster"/>
    <x v="1"/>
    <n v="92683"/>
    <x v="1"/>
    <s v="TEC-AC-10000991"/>
    <x v="2"/>
    <x v="11"/>
    <s v="Sony Micro Vault Click 8 GB USB 2.0 Flash Drive"/>
    <n v="140.97"/>
    <n v="3"/>
    <n v="0"/>
    <n v="19.735800000000005"/>
  </r>
  <r>
    <n v="7502"/>
    <x v="3726"/>
    <x v="3"/>
    <x v="1163"/>
    <n v="41839"/>
    <s v="Standard Class"/>
    <s v="TC-21295"/>
    <s v="Toby Carlisle"/>
    <x v="0"/>
    <s v="United States"/>
    <s v="Westminster"/>
    <x v="1"/>
    <n v="92683"/>
    <x v="1"/>
    <s v="TEC-PH-10004977"/>
    <x v="2"/>
    <x v="7"/>
    <s v="GE 30524EE4"/>
    <n v="470.37600000000009"/>
    <n v="3"/>
    <n v="0.2"/>
    <n v="52.917299999999955"/>
  </r>
  <r>
    <n v="7503"/>
    <x v="3727"/>
    <x v="3"/>
    <x v="983"/>
    <n v="41729"/>
    <s v="Same Day"/>
    <s v="TB-21400"/>
    <s v="Tom Boeckenhauer"/>
    <x v="0"/>
    <s v="United States"/>
    <s v="Los Angeles"/>
    <x v="1"/>
    <n v="90036"/>
    <x v="1"/>
    <s v="OFF-AR-10000817"/>
    <x v="1"/>
    <x v="6"/>
    <s v="Manco Dry-Lighter Erasable Highlighter"/>
    <n v="6.08"/>
    <n v="2"/>
    <n v="0"/>
    <n v="2.0671999999999997"/>
  </r>
  <r>
    <n v="7504"/>
    <x v="3727"/>
    <x v="3"/>
    <x v="983"/>
    <n v="41729"/>
    <s v="Same Day"/>
    <s v="TB-21400"/>
    <s v="Tom Boeckenhauer"/>
    <x v="0"/>
    <s v="United States"/>
    <s v="Los Angeles"/>
    <x v="1"/>
    <n v="90036"/>
    <x v="1"/>
    <s v="TEC-PH-10002447"/>
    <x v="2"/>
    <x v="7"/>
    <s v="AT&amp;T CL83451 4-Handset Telephone"/>
    <n v="164.79200000000003"/>
    <n v="1"/>
    <n v="0.2"/>
    <n v="18.539099999999991"/>
  </r>
  <r>
    <n v="7505"/>
    <x v="3728"/>
    <x v="0"/>
    <x v="1011"/>
    <n v="41309"/>
    <s v="Second Class"/>
    <s v="JK-15325"/>
    <s v="Jason Klamczynski"/>
    <x v="1"/>
    <s v="United States"/>
    <s v="Atlantic City"/>
    <x v="30"/>
    <n v="8401"/>
    <x v="3"/>
    <s v="OFF-EN-10003134"/>
    <x v="1"/>
    <x v="12"/>
    <s v="Staples"/>
    <n v="23.36"/>
    <n v="2"/>
    <n v="0"/>
    <n v="11.68"/>
  </r>
  <r>
    <n v="7506"/>
    <x v="3729"/>
    <x v="3"/>
    <x v="110"/>
    <n v="41804"/>
    <s v="Standard Class"/>
    <s v="BW-11200"/>
    <s v="Ben Wallace"/>
    <x v="0"/>
    <s v="United States"/>
    <s v="Skokie"/>
    <x v="10"/>
    <n v="60076"/>
    <x v="2"/>
    <s v="OFF-BI-10000309"/>
    <x v="1"/>
    <x v="8"/>
    <s v="GBC Twin Loop Wire Binding Elements, 9/16&quot; Spine, Black"/>
    <n v="12.175999999999998"/>
    <n v="4"/>
    <n v="0.8"/>
    <n v="-18.872800000000009"/>
  </r>
  <r>
    <n v="7507"/>
    <x v="3730"/>
    <x v="2"/>
    <x v="981"/>
    <n v="40853"/>
    <s v="Standard Class"/>
    <s v="SH-20395"/>
    <s v="Shahid Hopkins"/>
    <x v="0"/>
    <s v="United States"/>
    <s v="San Francisco"/>
    <x v="1"/>
    <n v="94122"/>
    <x v="1"/>
    <s v="TEC-PH-10001615"/>
    <x v="2"/>
    <x v="7"/>
    <s v="AT&amp;T CL82213"/>
    <n v="46.384"/>
    <n v="2"/>
    <n v="0.2"/>
    <n v="5.2181999999999924"/>
  </r>
  <r>
    <n v="7508"/>
    <x v="3730"/>
    <x v="2"/>
    <x v="981"/>
    <n v="40853"/>
    <s v="Standard Class"/>
    <s v="SH-20395"/>
    <s v="Shahid Hopkins"/>
    <x v="0"/>
    <s v="United States"/>
    <s v="San Francisco"/>
    <x v="1"/>
    <n v="94122"/>
    <x v="1"/>
    <s v="OFF-ST-10003208"/>
    <x v="1"/>
    <x v="4"/>
    <s v="Adjustable Depth Letter/Legal Cart"/>
    <n v="362.92"/>
    <n v="2"/>
    <n v="0"/>
    <n v="105.24679999999995"/>
  </r>
  <r>
    <n v="7509"/>
    <x v="3731"/>
    <x v="3"/>
    <x v="1163"/>
    <n v="41839"/>
    <s v="Standard Class"/>
    <s v="JL-15835"/>
    <s v="John Lee"/>
    <x v="0"/>
    <s v="United States"/>
    <s v="Columbus"/>
    <x v="24"/>
    <n v="43229"/>
    <x v="3"/>
    <s v="OFF-PA-10000605"/>
    <x v="1"/>
    <x v="10"/>
    <s v="Xerox 1950"/>
    <n v="9.2480000000000011"/>
    <n v="2"/>
    <n v="0.2"/>
    <n v="3.3524000000000003"/>
  </r>
  <r>
    <n v="7510"/>
    <x v="3731"/>
    <x v="3"/>
    <x v="1163"/>
    <n v="41839"/>
    <s v="Standard Class"/>
    <s v="JL-15835"/>
    <s v="John Lee"/>
    <x v="0"/>
    <s v="United States"/>
    <s v="Columbus"/>
    <x v="24"/>
    <n v="43229"/>
    <x v="3"/>
    <s v="TEC-PH-10000560"/>
    <x v="2"/>
    <x v="7"/>
    <s v="Samsung Galaxy S III - 16GB - pebble blue (T-Mobile)"/>
    <n v="1889.9459999999999"/>
    <n v="9"/>
    <n v="0.4"/>
    <n v="-377.98919999999998"/>
  </r>
  <r>
    <n v="7511"/>
    <x v="3731"/>
    <x v="3"/>
    <x v="1163"/>
    <n v="41839"/>
    <s v="Standard Class"/>
    <s v="JL-15835"/>
    <s v="John Lee"/>
    <x v="0"/>
    <s v="United States"/>
    <s v="Columbus"/>
    <x v="24"/>
    <n v="43229"/>
    <x v="3"/>
    <s v="OFF-ST-10003455"/>
    <x v="1"/>
    <x v="4"/>
    <s v="Tenex File Box, Personal Filing Tote with Lid, Black"/>
    <n v="62.040000000000006"/>
    <n v="5"/>
    <n v="0.2"/>
    <n v="4.6530000000000022"/>
  </r>
  <r>
    <n v="7512"/>
    <x v="3731"/>
    <x v="3"/>
    <x v="1163"/>
    <n v="41839"/>
    <s v="Standard Class"/>
    <s v="JL-15835"/>
    <s v="John Lee"/>
    <x v="0"/>
    <s v="United States"/>
    <s v="Columbus"/>
    <x v="24"/>
    <n v="43229"/>
    <x v="3"/>
    <s v="FUR-FU-10002937"/>
    <x v="0"/>
    <x v="5"/>
    <s v="GE 48&quot; Fluorescent Tube, Cool White Energy Saver, 34 Watts, 30/Box"/>
    <n v="396.92000000000007"/>
    <n v="5"/>
    <n v="0.2"/>
    <n v="148.845"/>
  </r>
  <r>
    <n v="7513"/>
    <x v="3731"/>
    <x v="3"/>
    <x v="1163"/>
    <n v="41839"/>
    <s v="Standard Class"/>
    <s v="JL-15835"/>
    <s v="John Lee"/>
    <x v="0"/>
    <s v="United States"/>
    <s v="Columbus"/>
    <x v="24"/>
    <n v="43229"/>
    <x v="3"/>
    <s v="OFF-ST-10001837"/>
    <x v="1"/>
    <x v="4"/>
    <s v="SAFCO Mobile Desk Side File, Wire Frame"/>
    <n v="239.45599999999999"/>
    <n v="7"/>
    <n v="0.2"/>
    <n v="17.959200000000003"/>
  </r>
  <r>
    <n v="7514"/>
    <x v="3731"/>
    <x v="3"/>
    <x v="1163"/>
    <n v="41839"/>
    <s v="Standard Class"/>
    <s v="JL-15835"/>
    <s v="John Lee"/>
    <x v="0"/>
    <s v="United States"/>
    <s v="Columbus"/>
    <x v="24"/>
    <n v="43229"/>
    <x v="3"/>
    <s v="OFF-AR-10004757"/>
    <x v="1"/>
    <x v="6"/>
    <s v="Crayola Colored Pencils"/>
    <n v="13.120000000000001"/>
    <n v="5"/>
    <n v="0.2"/>
    <n v="2.1319999999999988"/>
  </r>
  <r>
    <n v="7515"/>
    <x v="3732"/>
    <x v="3"/>
    <x v="34"/>
    <n v="41986"/>
    <s v="Second Class"/>
    <s v="JL-15835"/>
    <s v="John Lee"/>
    <x v="0"/>
    <s v="United States"/>
    <s v="Richmond"/>
    <x v="0"/>
    <n v="40475"/>
    <x v="0"/>
    <s v="OFF-BI-10004236"/>
    <x v="1"/>
    <x v="8"/>
    <s v="XtraLife ClearVue Slant-D Ring Binder, White, 3&quot;"/>
    <n v="29.36"/>
    <n v="2"/>
    <n v="0"/>
    <n v="13.505599999999999"/>
  </r>
  <r>
    <n v="7516"/>
    <x v="3732"/>
    <x v="3"/>
    <x v="34"/>
    <n v="41986"/>
    <s v="Second Class"/>
    <s v="JL-15835"/>
    <s v="John Lee"/>
    <x v="0"/>
    <s v="United States"/>
    <s v="Richmond"/>
    <x v="0"/>
    <n v="40475"/>
    <x v="0"/>
    <s v="OFF-AP-10000159"/>
    <x v="1"/>
    <x v="9"/>
    <s v="Belkin F9M820V08 8 Outlet Surge"/>
    <n v="214.89999999999998"/>
    <n v="5"/>
    <n v="0"/>
    <n v="62.32099999999997"/>
  </r>
  <r>
    <n v="7517"/>
    <x v="3732"/>
    <x v="3"/>
    <x v="34"/>
    <n v="41986"/>
    <s v="Second Class"/>
    <s v="JL-15835"/>
    <s v="John Lee"/>
    <x v="0"/>
    <s v="United States"/>
    <s v="Richmond"/>
    <x v="0"/>
    <n v="40475"/>
    <x v="0"/>
    <s v="OFF-BI-10003274"/>
    <x v="1"/>
    <x v="8"/>
    <s v="Avery Durable Slant Ring Binders, No Labels"/>
    <n v="15.92"/>
    <n v="4"/>
    <n v="0"/>
    <n v="7.4824000000000002"/>
  </r>
  <r>
    <n v="7518"/>
    <x v="3732"/>
    <x v="3"/>
    <x v="34"/>
    <n v="41986"/>
    <s v="Second Class"/>
    <s v="JL-15835"/>
    <s v="John Lee"/>
    <x v="0"/>
    <s v="United States"/>
    <s v="Richmond"/>
    <x v="0"/>
    <n v="40475"/>
    <x v="0"/>
    <s v="TEC-AC-10001013"/>
    <x v="2"/>
    <x v="11"/>
    <s v="Logitech ClearChat Comfort/USB Headset H390"/>
    <n v="146.44999999999999"/>
    <n v="5"/>
    <n v="0"/>
    <n v="48.328499999999991"/>
  </r>
  <r>
    <n v="7519"/>
    <x v="3732"/>
    <x v="3"/>
    <x v="34"/>
    <n v="41986"/>
    <s v="Second Class"/>
    <s v="JL-15835"/>
    <s v="John Lee"/>
    <x v="0"/>
    <s v="United States"/>
    <s v="Richmond"/>
    <x v="0"/>
    <n v="40475"/>
    <x v="0"/>
    <s v="OFF-ST-10004963"/>
    <x v="1"/>
    <x v="4"/>
    <s v="Eldon Gobal File Keepers"/>
    <n v="15.14"/>
    <n v="1"/>
    <n v="0"/>
    <n v="0.60559999999999903"/>
  </r>
  <r>
    <n v="7520"/>
    <x v="3732"/>
    <x v="3"/>
    <x v="34"/>
    <n v="41986"/>
    <s v="Second Class"/>
    <s v="JL-15835"/>
    <s v="John Lee"/>
    <x v="0"/>
    <s v="United States"/>
    <s v="Richmond"/>
    <x v="0"/>
    <n v="40475"/>
    <x v="0"/>
    <s v="OFF-LA-10004409"/>
    <x v="1"/>
    <x v="2"/>
    <s v="Avery 492"/>
    <n v="5.76"/>
    <n v="2"/>
    <n v="0"/>
    <n v="2.6495999999999995"/>
  </r>
  <r>
    <n v="7521"/>
    <x v="3732"/>
    <x v="3"/>
    <x v="34"/>
    <n v="41986"/>
    <s v="Second Class"/>
    <s v="JL-15835"/>
    <s v="John Lee"/>
    <x v="0"/>
    <s v="United States"/>
    <s v="Richmond"/>
    <x v="0"/>
    <n v="40475"/>
    <x v="0"/>
    <s v="TEC-CO-10001046"/>
    <x v="2"/>
    <x v="16"/>
    <s v="Canon Imageclass D680 Copier / Fax"/>
    <n v="1399.98"/>
    <n v="2"/>
    <n v="0"/>
    <n v="629.99099999999999"/>
  </r>
  <r>
    <n v="7522"/>
    <x v="3733"/>
    <x v="0"/>
    <x v="64"/>
    <n v="41529"/>
    <s v="Standard Class"/>
    <s v="MD-17350"/>
    <s v="Maribeth Dona"/>
    <x v="0"/>
    <s v="United States"/>
    <s v="Lancaster"/>
    <x v="24"/>
    <n v="43130"/>
    <x v="3"/>
    <s v="OFF-BI-10002824"/>
    <x v="1"/>
    <x v="8"/>
    <s v="Recycled Easel Ring Binders"/>
    <n v="8.9520000000000017"/>
    <n v="2"/>
    <n v="0.7"/>
    <n v="-7.4600000000000009"/>
  </r>
  <r>
    <n v="7523"/>
    <x v="3733"/>
    <x v="0"/>
    <x v="64"/>
    <n v="41529"/>
    <s v="Standard Class"/>
    <s v="MD-17350"/>
    <s v="Maribeth Dona"/>
    <x v="0"/>
    <s v="United States"/>
    <s v="Lancaster"/>
    <x v="24"/>
    <n v="43130"/>
    <x v="3"/>
    <s v="OFF-BI-10001757"/>
    <x v="1"/>
    <x v="8"/>
    <s v="Pressboard Hanging Data Binders for Unburst Sheets"/>
    <n v="8.8560000000000016"/>
    <n v="6"/>
    <n v="0.7"/>
    <n v="-6.4944000000000024"/>
  </r>
  <r>
    <n v="7524"/>
    <x v="3733"/>
    <x v="0"/>
    <x v="64"/>
    <n v="41529"/>
    <s v="Standard Class"/>
    <s v="MD-17350"/>
    <s v="Maribeth Dona"/>
    <x v="0"/>
    <s v="United States"/>
    <s v="Lancaster"/>
    <x v="24"/>
    <n v="43130"/>
    <x v="3"/>
    <s v="FUR-CH-10004477"/>
    <x v="0"/>
    <x v="1"/>
    <s v="Global Push Button Manager's Chair, Indigo"/>
    <n v="85.245999999999995"/>
    <n v="2"/>
    <n v="0.3"/>
    <n v="-1.217800000000004"/>
  </r>
  <r>
    <n v="7525"/>
    <x v="3734"/>
    <x v="2"/>
    <x v="1076"/>
    <n v="40802"/>
    <s v="Standard Class"/>
    <s v="CL-12565"/>
    <s v="Clay Ludtke"/>
    <x v="0"/>
    <s v="United States"/>
    <s v="Gresham"/>
    <x v="21"/>
    <n v="97030"/>
    <x v="1"/>
    <s v="OFF-EN-10003072"/>
    <x v="1"/>
    <x v="12"/>
    <s v="Peel &amp; Seel Envelopes"/>
    <n v="21.728000000000002"/>
    <n v="7"/>
    <n v="0.2"/>
    <n v="7.6047999999999991"/>
  </r>
  <r>
    <n v="7526"/>
    <x v="3734"/>
    <x v="2"/>
    <x v="1076"/>
    <n v="40802"/>
    <s v="Standard Class"/>
    <s v="CL-12565"/>
    <s v="Clay Ludtke"/>
    <x v="0"/>
    <s v="United States"/>
    <s v="Gresham"/>
    <x v="21"/>
    <n v="97030"/>
    <x v="1"/>
    <s v="FUR-CH-10003973"/>
    <x v="0"/>
    <x v="1"/>
    <s v="GuestStacker Chair with Chrome Finish Legs"/>
    <n v="1487.04"/>
    <n v="5"/>
    <n v="0.2"/>
    <n v="148.70400000000006"/>
  </r>
  <r>
    <n v="7527"/>
    <x v="3735"/>
    <x v="3"/>
    <x v="986"/>
    <n v="41909"/>
    <s v="Same Day"/>
    <s v="RA-19885"/>
    <s v="Ruben Ausman"/>
    <x v="1"/>
    <s v="United States"/>
    <s v="San Francisco"/>
    <x v="1"/>
    <n v="94109"/>
    <x v="1"/>
    <s v="OFF-EN-10001028"/>
    <x v="1"/>
    <x v="12"/>
    <s v="Staples"/>
    <n v="71.88"/>
    <n v="6"/>
    <n v="0"/>
    <n v="33.064799999999998"/>
  </r>
  <r>
    <n v="7528"/>
    <x v="3735"/>
    <x v="3"/>
    <x v="986"/>
    <n v="41909"/>
    <s v="Same Day"/>
    <s v="RA-19885"/>
    <s v="Ruben Ausman"/>
    <x v="1"/>
    <s v="United States"/>
    <s v="San Francisco"/>
    <x v="1"/>
    <n v="94109"/>
    <x v="1"/>
    <s v="FUR-FU-10003829"/>
    <x v="0"/>
    <x v="5"/>
    <s v="Stackable Trays"/>
    <n v="9.24"/>
    <n v="3"/>
    <n v="0"/>
    <n v="2.9567999999999994"/>
  </r>
  <r>
    <n v="7529"/>
    <x v="3735"/>
    <x v="3"/>
    <x v="986"/>
    <n v="41909"/>
    <s v="Same Day"/>
    <s v="RA-19885"/>
    <s v="Ruben Ausman"/>
    <x v="1"/>
    <s v="United States"/>
    <s v="San Francisco"/>
    <x v="1"/>
    <n v="94109"/>
    <x v="1"/>
    <s v="OFF-PA-10002245"/>
    <x v="1"/>
    <x v="10"/>
    <s v="Xerox 1895"/>
    <n v="35.880000000000003"/>
    <n v="6"/>
    <n v="0"/>
    <n v="16.146000000000001"/>
  </r>
  <r>
    <n v="7530"/>
    <x v="3735"/>
    <x v="3"/>
    <x v="986"/>
    <n v="41909"/>
    <s v="Same Day"/>
    <s v="RA-19885"/>
    <s v="Ruben Ausman"/>
    <x v="1"/>
    <s v="United States"/>
    <s v="San Francisco"/>
    <x v="1"/>
    <n v="94109"/>
    <x v="1"/>
    <s v="OFF-BI-10002215"/>
    <x v="1"/>
    <x v="8"/>
    <s v="Wilson Jones Hanging View Binder, White, 1&quot;"/>
    <n v="17.04"/>
    <n v="3"/>
    <n v="0.2"/>
    <n v="5.5379999999999985"/>
  </r>
  <r>
    <n v="7531"/>
    <x v="3735"/>
    <x v="3"/>
    <x v="986"/>
    <n v="41909"/>
    <s v="Same Day"/>
    <s v="RA-19885"/>
    <s v="Ruben Ausman"/>
    <x v="1"/>
    <s v="United States"/>
    <s v="San Francisco"/>
    <x v="1"/>
    <n v="94109"/>
    <x v="1"/>
    <s v="OFF-BI-10003925"/>
    <x v="1"/>
    <x v="8"/>
    <s v="Fellowes PB300 Plastic Comb Binding Machine"/>
    <n v="931.17600000000016"/>
    <n v="3"/>
    <n v="0.2"/>
    <n v="314.27190000000002"/>
  </r>
  <r>
    <n v="7532"/>
    <x v="3736"/>
    <x v="0"/>
    <x v="26"/>
    <n v="41445"/>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n v="41445"/>
    <s v="First Class"/>
    <s v="LC-16885"/>
    <s v="Lena Creighton"/>
    <x v="0"/>
    <s v="United States"/>
    <s v="Longmont"/>
    <x v="22"/>
    <n v="80501"/>
    <x v="1"/>
    <s v="FUR-CH-10004853"/>
    <x v="0"/>
    <x v="1"/>
    <s v="Global Manager's Adjustable Task Chair, Storm"/>
    <n v="483.13599999999997"/>
    <n v="4"/>
    <n v="0.2"/>
    <n v="54.352799999999945"/>
  </r>
  <r>
    <n v="7534"/>
    <x v="3737"/>
    <x v="3"/>
    <x v="906"/>
    <n v="41700"/>
    <s v="Standard Class"/>
    <s v="SW-20245"/>
    <s v="Scot Wooten"/>
    <x v="0"/>
    <s v="United States"/>
    <s v="Greenville"/>
    <x v="3"/>
    <n v="27834"/>
    <x v="0"/>
    <s v="FUR-CH-10002880"/>
    <x v="0"/>
    <x v="1"/>
    <s v="Global High-Back Leather Tilter, Burgundy"/>
    <n v="196.78399999999999"/>
    <n v="2"/>
    <n v="0.2"/>
    <n v="-22.138200000000012"/>
  </r>
  <r>
    <n v="7535"/>
    <x v="3737"/>
    <x v="3"/>
    <x v="906"/>
    <n v="41700"/>
    <s v="Standard Class"/>
    <s v="SW-20245"/>
    <s v="Scot Wooten"/>
    <x v="0"/>
    <s v="United States"/>
    <s v="Greenville"/>
    <x v="3"/>
    <n v="27834"/>
    <x v="0"/>
    <s v="FUR-BO-10004709"/>
    <x v="0"/>
    <x v="0"/>
    <s v="Bush Westfield Collection Bookcases, Medium Cherry Finish"/>
    <n v="231.92000000000002"/>
    <n v="5"/>
    <n v="0.2"/>
    <n v="5.7980000000000018"/>
  </r>
  <r>
    <n v="7536"/>
    <x v="3738"/>
    <x v="3"/>
    <x v="185"/>
    <n v="41737"/>
    <s v="Standard Class"/>
    <s v="HG-14965"/>
    <s v="Henry Goldwyn"/>
    <x v="1"/>
    <s v="United States"/>
    <s v="Los Angeles"/>
    <x v="1"/>
    <n v="90004"/>
    <x v="1"/>
    <s v="OFF-SU-10004231"/>
    <x v="1"/>
    <x v="14"/>
    <s v="Acme Tagit Stainless Steel Antibacterial Scissors"/>
    <n v="29.700000000000003"/>
    <n v="3"/>
    <n v="0"/>
    <n v="8.0190000000000001"/>
  </r>
  <r>
    <n v="7537"/>
    <x v="3739"/>
    <x v="3"/>
    <x v="734"/>
    <n v="41982"/>
    <s v="Standard Class"/>
    <s v="MV-17485"/>
    <s v="Mark Van Huff"/>
    <x v="0"/>
    <s v="United States"/>
    <s v="Houston"/>
    <x v="5"/>
    <n v="77041"/>
    <x v="2"/>
    <s v="FUR-FU-10000820"/>
    <x v="0"/>
    <x v="5"/>
    <s v="Tensor Brushed Steel Torchiere Floor Lamp"/>
    <n v="13.591999999999999"/>
    <n v="2"/>
    <n v="0.6"/>
    <n v="-14.271599999999999"/>
  </r>
  <r>
    <n v="7538"/>
    <x v="3740"/>
    <x v="0"/>
    <x v="317"/>
    <n v="41327"/>
    <s v="Second Class"/>
    <s v="GT-14710"/>
    <s v="Greg Tran"/>
    <x v="0"/>
    <s v="United States"/>
    <s v="San Francisco"/>
    <x v="1"/>
    <n v="94109"/>
    <x v="1"/>
    <s v="OFF-PA-10001736"/>
    <x v="1"/>
    <x v="10"/>
    <s v="Xerox 1880"/>
    <n v="70.88"/>
    <n v="2"/>
    <n v="0"/>
    <n v="33.313599999999994"/>
  </r>
  <r>
    <n v="7539"/>
    <x v="3741"/>
    <x v="3"/>
    <x v="574"/>
    <n v="41980"/>
    <s v="Standard Class"/>
    <s v="BS-11380"/>
    <s v="Bill Stewart"/>
    <x v="1"/>
    <s v="United States"/>
    <s v="Denver"/>
    <x v="22"/>
    <n v="80219"/>
    <x v="1"/>
    <s v="OFF-ST-10003306"/>
    <x v="1"/>
    <x v="4"/>
    <s v="Letter Size Cart"/>
    <n v="114.28800000000001"/>
    <n v="1"/>
    <n v="0.2"/>
    <n v="12.857399999999984"/>
  </r>
  <r>
    <n v="7540"/>
    <x v="3741"/>
    <x v="3"/>
    <x v="574"/>
    <n v="41980"/>
    <s v="Standard Class"/>
    <s v="BS-11380"/>
    <s v="Bill Stewart"/>
    <x v="1"/>
    <s v="United States"/>
    <s v="Denver"/>
    <x v="22"/>
    <n v="80219"/>
    <x v="1"/>
    <s v="OFF-BI-10003707"/>
    <x v="1"/>
    <x v="8"/>
    <s v="Aluminum Screw Posts"/>
    <n v="36.624000000000002"/>
    <n v="8"/>
    <n v="0.7"/>
    <n v="-24.41599999999999"/>
  </r>
  <r>
    <n v="7541"/>
    <x v="3741"/>
    <x v="3"/>
    <x v="574"/>
    <n v="41980"/>
    <s v="Standard Class"/>
    <s v="BS-11380"/>
    <s v="Bill Stewart"/>
    <x v="1"/>
    <s v="United States"/>
    <s v="Denver"/>
    <x v="22"/>
    <n v="80219"/>
    <x v="1"/>
    <s v="FUR-BO-10003546"/>
    <x v="0"/>
    <x v="0"/>
    <s v="Hon 4-Shelf Metal Bookcases"/>
    <n v="242.35200000000003"/>
    <n v="8"/>
    <n v="0.7"/>
    <n v="-363.52799999999991"/>
  </r>
  <r>
    <n v="7542"/>
    <x v="3741"/>
    <x v="3"/>
    <x v="574"/>
    <n v="4198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n v="41980"/>
    <s v="Standard Class"/>
    <s v="BS-11380"/>
    <s v="Bill Stewart"/>
    <x v="1"/>
    <s v="United States"/>
    <s v="Denver"/>
    <x v="22"/>
    <n v="80219"/>
    <x v="1"/>
    <s v="FUR-FU-10001488"/>
    <x v="0"/>
    <x v="5"/>
    <s v="Tenex 46&quot; x 60&quot; Computer Anti-Static Chairmat, Rectangular Shaped"/>
    <n v="508.70400000000006"/>
    <n v="6"/>
    <n v="0.2"/>
    <n v="0"/>
  </r>
  <r>
    <n v="7544"/>
    <x v="3741"/>
    <x v="3"/>
    <x v="574"/>
    <n v="41980"/>
    <s v="Standard Class"/>
    <s v="BS-11380"/>
    <s v="Bill Stewart"/>
    <x v="1"/>
    <s v="United States"/>
    <s v="Denver"/>
    <x v="22"/>
    <n v="80219"/>
    <x v="1"/>
    <s v="TEC-PH-10004833"/>
    <x v="2"/>
    <x v="7"/>
    <s v="Macally Suction Cup Mount"/>
    <n v="57.36"/>
    <n v="6"/>
    <n v="0.2"/>
    <n v="-14.34"/>
  </r>
  <r>
    <n v="7545"/>
    <x v="3741"/>
    <x v="3"/>
    <x v="574"/>
    <n v="41980"/>
    <s v="Standard Class"/>
    <s v="BS-11380"/>
    <s v="Bill Stewart"/>
    <x v="1"/>
    <s v="United States"/>
    <s v="Denver"/>
    <x v="22"/>
    <n v="80219"/>
    <x v="1"/>
    <s v="FUR-CH-10002335"/>
    <x v="0"/>
    <x v="1"/>
    <s v="Hon GuestStacker Chair"/>
    <n v="906.68000000000006"/>
    <n v="5"/>
    <n v="0.2"/>
    <n v="68.001000000000033"/>
  </r>
  <r>
    <n v="7546"/>
    <x v="3742"/>
    <x v="2"/>
    <x v="982"/>
    <n v="40831"/>
    <s v="Standard Class"/>
    <s v="CM-12715"/>
    <s v="Craig Molinari"/>
    <x v="1"/>
    <s v="United States"/>
    <s v="Huntsville"/>
    <x v="5"/>
    <n v="77340"/>
    <x v="2"/>
    <s v="TEC-PH-10001128"/>
    <x v="2"/>
    <x v="7"/>
    <s v="Motorola Droid Maxx"/>
    <n v="719.95200000000011"/>
    <n v="6"/>
    <n v="0.2"/>
    <n v="71.995200000000011"/>
  </r>
  <r>
    <n v="7547"/>
    <x v="3742"/>
    <x v="2"/>
    <x v="982"/>
    <n v="40831"/>
    <s v="Standard Class"/>
    <s v="CM-12715"/>
    <s v="Craig Molinari"/>
    <x v="1"/>
    <s v="United States"/>
    <s v="Huntsville"/>
    <x v="5"/>
    <n v="77340"/>
    <x v="2"/>
    <s v="TEC-PH-10004667"/>
    <x v="2"/>
    <x v="7"/>
    <s v="Cisco 8x8 Inc. 6753i IP Business Phone System"/>
    <n v="755.94400000000019"/>
    <n v="7"/>
    <n v="0.2"/>
    <n v="66.145099999999957"/>
  </r>
  <r>
    <n v="7548"/>
    <x v="3742"/>
    <x v="2"/>
    <x v="982"/>
    <n v="40831"/>
    <s v="Standard Class"/>
    <s v="CM-12715"/>
    <s v="Craig Molinari"/>
    <x v="1"/>
    <s v="United States"/>
    <s v="Huntsville"/>
    <x v="5"/>
    <n v="77340"/>
    <x v="2"/>
    <s v="OFF-BI-10004817"/>
    <x v="1"/>
    <x v="8"/>
    <s v="GBC Personal VeloBind Strips"/>
    <n v="11.979999999999997"/>
    <n v="5"/>
    <n v="0.8"/>
    <n v="-19.16800000000001"/>
  </r>
  <r>
    <n v="7549"/>
    <x v="3742"/>
    <x v="2"/>
    <x v="982"/>
    <n v="40831"/>
    <s v="Standard Class"/>
    <s v="CM-12715"/>
    <s v="Craig Molinari"/>
    <x v="1"/>
    <s v="United States"/>
    <s v="Huntsville"/>
    <x v="5"/>
    <n v="77340"/>
    <x v="2"/>
    <s v="OFF-BI-10004140"/>
    <x v="1"/>
    <x v="8"/>
    <s v="Avery Non-Stick Binders"/>
    <n v="0.8979999999999998"/>
    <n v="1"/>
    <n v="0.8"/>
    <n v="-1.5715000000000008"/>
  </r>
  <r>
    <n v="7550"/>
    <x v="3743"/>
    <x v="0"/>
    <x v="64"/>
    <n v="41525"/>
    <s v="First Class"/>
    <s v="EM-13825"/>
    <s v="Elizabeth Moffitt"/>
    <x v="1"/>
    <s v="United States"/>
    <s v="Houston"/>
    <x v="5"/>
    <n v="77036"/>
    <x v="2"/>
    <s v="FUR-FU-10004671"/>
    <x v="0"/>
    <x v="5"/>
    <s v="Executive Impressions 12&quot; Wall Clock"/>
    <n v="21.204000000000004"/>
    <n v="3"/>
    <n v="0.6"/>
    <n v="-11.662199999999999"/>
  </r>
  <r>
    <n v="7551"/>
    <x v="3744"/>
    <x v="2"/>
    <x v="1164"/>
    <n v="40872"/>
    <s v="Standard Class"/>
    <s v="KH-16330"/>
    <s v="Katharine Harms"/>
    <x v="1"/>
    <s v="United States"/>
    <s v="New York City"/>
    <x v="15"/>
    <n v="10024"/>
    <x v="3"/>
    <s v="OFF-EN-10002592"/>
    <x v="1"/>
    <x v="12"/>
    <s v="Peel &amp; Seel Recycled Catalog Envelopes, Brown"/>
    <n v="34.74"/>
    <n v="3"/>
    <n v="0"/>
    <n v="17.37"/>
  </r>
  <r>
    <n v="7552"/>
    <x v="3744"/>
    <x v="2"/>
    <x v="1164"/>
    <n v="40872"/>
    <s v="Standard Class"/>
    <s v="KH-16330"/>
    <s v="Katharine Harms"/>
    <x v="1"/>
    <s v="United States"/>
    <s v="New York City"/>
    <x v="15"/>
    <n v="10024"/>
    <x v="3"/>
    <s v="TEC-PH-10004447"/>
    <x v="2"/>
    <x v="7"/>
    <s v="Toshiba IPT2010-SD IP Telephone"/>
    <n v="833.94"/>
    <n v="6"/>
    <n v="0"/>
    <n v="216.8244"/>
  </r>
  <r>
    <n v="7553"/>
    <x v="3744"/>
    <x v="2"/>
    <x v="1164"/>
    <n v="40872"/>
    <s v="Standard Class"/>
    <s v="KH-16330"/>
    <s v="Katharine Harms"/>
    <x v="1"/>
    <s v="United States"/>
    <s v="New York City"/>
    <x v="15"/>
    <n v="10024"/>
    <x v="3"/>
    <s v="OFF-BI-10003669"/>
    <x v="1"/>
    <x v="8"/>
    <s v="3M Organizer Strips"/>
    <n v="12.96"/>
    <n v="3"/>
    <n v="0.2"/>
    <n v="4.5359999999999996"/>
  </r>
  <r>
    <n v="7554"/>
    <x v="3744"/>
    <x v="2"/>
    <x v="1164"/>
    <n v="40872"/>
    <s v="Standard Class"/>
    <s v="KH-16330"/>
    <s v="Katharine Harms"/>
    <x v="1"/>
    <s v="United States"/>
    <s v="New York City"/>
    <x v="15"/>
    <n v="10024"/>
    <x v="3"/>
    <s v="OFF-PA-10000223"/>
    <x v="1"/>
    <x v="10"/>
    <s v="Xerox 2000"/>
    <n v="25.92"/>
    <n v="4"/>
    <n v="0"/>
    <n v="12.441600000000001"/>
  </r>
  <r>
    <n v="7555"/>
    <x v="3745"/>
    <x v="2"/>
    <x v="1025"/>
    <n v="40677"/>
    <s v="Second Class"/>
    <s v="AF-10885"/>
    <s v="Art Foster"/>
    <x v="0"/>
    <s v="United States"/>
    <s v="Philadelphia"/>
    <x v="9"/>
    <n v="19134"/>
    <x v="3"/>
    <s v="FUR-BO-10004467"/>
    <x v="0"/>
    <x v="0"/>
    <s v="Bestar Classic Bookcase"/>
    <n v="349.96499999999997"/>
    <n v="7"/>
    <n v="0.5"/>
    <n v="-216.97830000000002"/>
  </r>
  <r>
    <n v="7556"/>
    <x v="3745"/>
    <x v="2"/>
    <x v="1025"/>
    <n v="40677"/>
    <s v="Second Class"/>
    <s v="AF-10885"/>
    <s v="Art Foster"/>
    <x v="0"/>
    <s v="United States"/>
    <s v="Philadelphia"/>
    <x v="9"/>
    <n v="19134"/>
    <x v="3"/>
    <s v="OFF-AR-10000716"/>
    <x v="1"/>
    <x v="6"/>
    <s v="DIXON Ticonderoga Erasable Checking Pencils"/>
    <n v="22.32"/>
    <n v="5"/>
    <n v="0.2"/>
    <n v="5.3010000000000002"/>
  </r>
  <r>
    <n v="7557"/>
    <x v="3746"/>
    <x v="3"/>
    <x v="344"/>
    <n v="41976"/>
    <s v="Standard Class"/>
    <s v="JR-16210"/>
    <s v="Justin Ritter"/>
    <x v="1"/>
    <s v="United States"/>
    <s v="Columbus"/>
    <x v="14"/>
    <n v="47201"/>
    <x v="2"/>
    <s v="OFF-PA-10003641"/>
    <x v="1"/>
    <x v="10"/>
    <s v="Xerox 1909"/>
    <n v="158.28"/>
    <n v="6"/>
    <n v="0"/>
    <n v="72.808799999999991"/>
  </r>
  <r>
    <n v="7558"/>
    <x v="3746"/>
    <x v="3"/>
    <x v="344"/>
    <n v="41976"/>
    <s v="Standard Class"/>
    <s v="JR-16210"/>
    <s v="Justin Ritter"/>
    <x v="1"/>
    <s v="United States"/>
    <s v="Columbus"/>
    <x v="14"/>
    <n v="47201"/>
    <x v="2"/>
    <s v="OFF-BI-10004519"/>
    <x v="1"/>
    <x v="8"/>
    <s v="GBC DocuBind P100 Manual Binding Machine"/>
    <n v="497.93999999999994"/>
    <n v="3"/>
    <n v="0"/>
    <n v="224.07299999999998"/>
  </r>
  <r>
    <n v="7559"/>
    <x v="3747"/>
    <x v="2"/>
    <x v="301"/>
    <n v="40852"/>
    <s v="Standard Class"/>
    <s v="DL-12925"/>
    <s v="Daniel Lacy"/>
    <x v="0"/>
    <s v="United States"/>
    <s v="Long Beach"/>
    <x v="15"/>
    <n v="11561"/>
    <x v="3"/>
    <s v="OFF-AP-10002518"/>
    <x v="1"/>
    <x v="9"/>
    <s v="Kensington 7 Outlet MasterPiece Power Center"/>
    <n v="533.93999999999994"/>
    <n v="3"/>
    <n v="0"/>
    <n v="154.84259999999995"/>
  </r>
  <r>
    <n v="7560"/>
    <x v="3747"/>
    <x v="2"/>
    <x v="301"/>
    <n v="40852"/>
    <s v="Standard Class"/>
    <s v="DL-12925"/>
    <s v="Daniel Lacy"/>
    <x v="0"/>
    <s v="United States"/>
    <s v="Long Beach"/>
    <x v="15"/>
    <n v="11561"/>
    <x v="3"/>
    <s v="OFF-PA-10000806"/>
    <x v="1"/>
    <x v="10"/>
    <s v="Xerox 1934"/>
    <n v="167.94"/>
    <n v="3"/>
    <n v="0"/>
    <n v="82.290599999999998"/>
  </r>
  <r>
    <n v="7561"/>
    <x v="3747"/>
    <x v="2"/>
    <x v="301"/>
    <n v="40852"/>
    <s v="Standard Class"/>
    <s v="DL-12925"/>
    <s v="Daniel Lacy"/>
    <x v="0"/>
    <s v="United States"/>
    <s v="Long Beach"/>
    <x v="15"/>
    <n v="11561"/>
    <x v="3"/>
    <s v="FUR-FU-10003142"/>
    <x v="0"/>
    <x v="5"/>
    <s v="Master Big Foot Doorstop, Beige"/>
    <n v="31.68"/>
    <n v="6"/>
    <n v="0"/>
    <n v="9.8207999999999984"/>
  </r>
  <r>
    <n v="7562"/>
    <x v="3748"/>
    <x v="0"/>
    <x v="945"/>
    <n v="41641"/>
    <s v="First Class"/>
    <s v="BD-11605"/>
    <s v="Brian Dahlen"/>
    <x v="0"/>
    <s v="United States"/>
    <s v="Lancaster"/>
    <x v="9"/>
    <n v="17602"/>
    <x v="3"/>
    <s v="FUR-CH-10000454"/>
    <x v="0"/>
    <x v="1"/>
    <s v="Hon Deluxe Fabric Upholstered Stacking Chairs, Rounded Back"/>
    <n v="170.78599999999997"/>
    <n v="1"/>
    <n v="0.3"/>
    <n v="0"/>
  </r>
  <r>
    <n v="7563"/>
    <x v="3749"/>
    <x v="0"/>
    <x v="323"/>
    <n v="41525"/>
    <s v="Standard Class"/>
    <s v="RB-19570"/>
    <s v="Rob Beeghly"/>
    <x v="0"/>
    <s v="United States"/>
    <s v="Chicago"/>
    <x v="10"/>
    <n v="60610"/>
    <x v="2"/>
    <s v="FUR-BO-10003894"/>
    <x v="0"/>
    <x v="0"/>
    <s v="Safco Value Mate Steel Bookcase, Baked Enamel Finish on Steel, Black"/>
    <n v="198.744"/>
    <n v="4"/>
    <n v="0.3"/>
    <n v="0"/>
  </r>
  <r>
    <n v="7564"/>
    <x v="3750"/>
    <x v="3"/>
    <x v="361"/>
    <n v="41920"/>
    <s v="First Class"/>
    <s v="RB-19795"/>
    <s v="Ross Baird"/>
    <x v="2"/>
    <s v="United States"/>
    <s v="Denver"/>
    <x v="22"/>
    <n v="80219"/>
    <x v="1"/>
    <s v="TEC-AC-10001714"/>
    <x v="2"/>
    <x v="11"/>
    <s v="Logitech MX Performance Wireless Mouse"/>
    <n v="63.824000000000005"/>
    <n v="2"/>
    <n v="0.2"/>
    <n v="13.562599999999998"/>
  </r>
  <r>
    <n v="7565"/>
    <x v="3751"/>
    <x v="0"/>
    <x v="806"/>
    <n v="41306"/>
    <s v="Second Class"/>
    <s v="TB-21250"/>
    <s v="Tim Brockman"/>
    <x v="0"/>
    <s v="United States"/>
    <s v="Seattle"/>
    <x v="4"/>
    <n v="98103"/>
    <x v="1"/>
    <s v="FUR-CH-10001190"/>
    <x v="0"/>
    <x v="1"/>
    <s v="Global Deluxe High-Back Office Chair in Storm"/>
    <n v="435.16800000000006"/>
    <n v="4"/>
    <n v="0.2"/>
    <n v="-59.835600000000042"/>
  </r>
  <r>
    <n v="7566"/>
    <x v="3751"/>
    <x v="0"/>
    <x v="806"/>
    <n v="41306"/>
    <s v="Second Class"/>
    <s v="TB-21250"/>
    <s v="Tim Brockman"/>
    <x v="0"/>
    <s v="United States"/>
    <s v="Seattle"/>
    <x v="4"/>
    <n v="98103"/>
    <x v="1"/>
    <s v="FUR-BO-10000468"/>
    <x v="0"/>
    <x v="0"/>
    <s v="O'Sullivan 2-Shelf Heavy-Duty Bookcases"/>
    <n v="48.58"/>
    <n v="1"/>
    <n v="0"/>
    <n v="7.7728000000000037"/>
  </r>
  <r>
    <n v="7567"/>
    <x v="3752"/>
    <x v="3"/>
    <x v="81"/>
    <n v="41753"/>
    <s v="First Class"/>
    <s v="KN-16390"/>
    <s v="Katherine Nockton"/>
    <x v="1"/>
    <s v="United States"/>
    <s v="Houston"/>
    <x v="5"/>
    <n v="77070"/>
    <x v="2"/>
    <s v="TEC-AC-10001998"/>
    <x v="2"/>
    <x v="11"/>
    <s v="Logitech LS21 Speaker System - PC Multimedia - 2.1-CH - Wired"/>
    <n v="47.975999999999999"/>
    <n v="3"/>
    <n v="0.2"/>
    <n v="8.3957999999999942"/>
  </r>
  <r>
    <n v="7568"/>
    <x v="3752"/>
    <x v="3"/>
    <x v="81"/>
    <n v="41753"/>
    <s v="First Class"/>
    <s v="KN-16390"/>
    <s v="Katherine Nockton"/>
    <x v="1"/>
    <s v="United States"/>
    <s v="Houston"/>
    <x v="5"/>
    <n v="77070"/>
    <x v="2"/>
    <s v="OFF-PA-10001534"/>
    <x v="1"/>
    <x v="10"/>
    <s v="Xerox 230"/>
    <n v="20.736000000000004"/>
    <n v="4"/>
    <n v="0.2"/>
    <n v="7.2576000000000001"/>
  </r>
  <r>
    <n v="7569"/>
    <x v="3753"/>
    <x v="2"/>
    <x v="29"/>
    <n v="40887"/>
    <s v="Standard Class"/>
    <s v="RL-19615"/>
    <s v="Rob Lucas"/>
    <x v="0"/>
    <s v="United States"/>
    <s v="Los Angeles"/>
    <x v="1"/>
    <n v="90045"/>
    <x v="1"/>
    <s v="OFF-AR-10003045"/>
    <x v="1"/>
    <x v="6"/>
    <s v="Prang Colored Pencils"/>
    <n v="26.46"/>
    <n v="9"/>
    <n v="0"/>
    <n v="11.907"/>
  </r>
  <r>
    <n v="7570"/>
    <x v="3753"/>
    <x v="2"/>
    <x v="29"/>
    <n v="40887"/>
    <s v="Standard Class"/>
    <s v="RL-19615"/>
    <s v="Rob Lucas"/>
    <x v="0"/>
    <s v="United States"/>
    <s v="Los Angeles"/>
    <x v="1"/>
    <n v="90045"/>
    <x v="1"/>
    <s v="OFF-PA-10001363"/>
    <x v="1"/>
    <x v="10"/>
    <s v="Xerox 1933"/>
    <n v="49.12"/>
    <n v="4"/>
    <n v="0"/>
    <n v="23.086399999999998"/>
  </r>
  <r>
    <n v="7571"/>
    <x v="3753"/>
    <x v="2"/>
    <x v="29"/>
    <n v="40887"/>
    <s v="Standard Class"/>
    <s v="RL-19615"/>
    <s v="Rob Lucas"/>
    <x v="0"/>
    <s v="United States"/>
    <s v="Los Angeles"/>
    <x v="1"/>
    <n v="90045"/>
    <x v="1"/>
    <s v="OFF-FA-10002280"/>
    <x v="1"/>
    <x v="13"/>
    <s v="Advantus Plastic Paper Clips"/>
    <n v="15"/>
    <n v="3"/>
    <n v="0"/>
    <n v="7.1999999999999993"/>
  </r>
  <r>
    <n v="7572"/>
    <x v="3754"/>
    <x v="2"/>
    <x v="618"/>
    <n v="40842"/>
    <s v="Standard Class"/>
    <s v="FH-14275"/>
    <s v="Frank Hawley"/>
    <x v="1"/>
    <s v="United States"/>
    <s v="Newport News"/>
    <x v="17"/>
    <n v="23602"/>
    <x v="0"/>
    <s v="OFF-ST-10003479"/>
    <x v="1"/>
    <x v="4"/>
    <s v="Eldon Base for stackable storage shelf, platinum"/>
    <n v="194.7"/>
    <n v="5"/>
    <n v="0"/>
    <n v="9.7349999999999781"/>
  </r>
  <r>
    <n v="7573"/>
    <x v="3754"/>
    <x v="2"/>
    <x v="618"/>
    <n v="40842"/>
    <s v="Standard Class"/>
    <s v="FH-14275"/>
    <s v="Frank Hawley"/>
    <x v="1"/>
    <s v="United States"/>
    <s v="Newport News"/>
    <x v="17"/>
    <n v="23602"/>
    <x v="0"/>
    <s v="FUR-TA-10004607"/>
    <x v="0"/>
    <x v="3"/>
    <s v="Hon 2111 Invitation Series Straight Table"/>
    <n v="591.32000000000005"/>
    <n v="4"/>
    <n v="0"/>
    <n v="112.35079999999999"/>
  </r>
  <r>
    <n v="7574"/>
    <x v="3754"/>
    <x v="2"/>
    <x v="618"/>
    <n v="40842"/>
    <s v="Standard Class"/>
    <s v="FH-14275"/>
    <s v="Frank Hawley"/>
    <x v="1"/>
    <s v="United States"/>
    <s v="Newport News"/>
    <x v="17"/>
    <n v="23602"/>
    <x v="0"/>
    <s v="OFF-AR-10001022"/>
    <x v="1"/>
    <x v="6"/>
    <s v="SANFORD Liquid Accent Tank-Style Highlighters"/>
    <n v="2.84"/>
    <n v="1"/>
    <n v="0"/>
    <n v="0.88039999999999985"/>
  </r>
  <r>
    <n v="7575"/>
    <x v="3755"/>
    <x v="1"/>
    <x v="575"/>
    <n v="41255"/>
    <s v="Standard Class"/>
    <s v="YS-21880"/>
    <s v="Yana Sorensen"/>
    <x v="1"/>
    <s v="United States"/>
    <s v="Los Angeles"/>
    <x v="1"/>
    <n v="90036"/>
    <x v="1"/>
    <s v="OFF-ST-10004186"/>
    <x v="1"/>
    <x v="4"/>
    <s v="Stur-D-Stor Shelving, Vertical 5-Shelf: 72&quot;H x 36&quot;W x 18 1/2&quot;D"/>
    <n v="221.96"/>
    <n v="2"/>
    <n v="0"/>
    <n v="4.4391999999999996"/>
  </r>
  <r>
    <n v="7576"/>
    <x v="3755"/>
    <x v="1"/>
    <x v="575"/>
    <n v="41255"/>
    <s v="Standard Class"/>
    <s v="YS-21880"/>
    <s v="Yana Sorensen"/>
    <x v="1"/>
    <s v="United States"/>
    <s v="Los Angeles"/>
    <x v="1"/>
    <n v="90036"/>
    <x v="1"/>
    <s v="TEC-AC-10000865"/>
    <x v="2"/>
    <x v="11"/>
    <s v="WD My Passport Ultra 500GB Portable External Hard Drive"/>
    <n v="236"/>
    <n v="4"/>
    <n v="0"/>
    <n v="40.119999999999976"/>
  </r>
  <r>
    <n v="7577"/>
    <x v="3756"/>
    <x v="2"/>
    <x v="981"/>
    <n v="40854"/>
    <s v="Second Class"/>
    <s v="SW-20755"/>
    <s v="Steven Ward"/>
    <x v="1"/>
    <s v="United States"/>
    <s v="Seattle"/>
    <x v="4"/>
    <n v="98115"/>
    <x v="1"/>
    <s v="TEC-AC-10000023"/>
    <x v="2"/>
    <x v="11"/>
    <s v="Maxell 74 Minute CD-R Spindle, 50/Pack"/>
    <n v="41.94"/>
    <n v="2"/>
    <n v="0"/>
    <n v="15.098399999999998"/>
  </r>
  <r>
    <n v="7578"/>
    <x v="3756"/>
    <x v="2"/>
    <x v="981"/>
    <n v="40854"/>
    <s v="Second Class"/>
    <s v="SW-20755"/>
    <s v="Steven Ward"/>
    <x v="1"/>
    <s v="United States"/>
    <s v="Seattle"/>
    <x v="4"/>
    <n v="98115"/>
    <x v="1"/>
    <s v="TEC-PH-10001750"/>
    <x v="2"/>
    <x v="7"/>
    <s v="Samsung Rugby III"/>
    <n v="52.792000000000002"/>
    <n v="1"/>
    <n v="0.2"/>
    <n v="4.6193000000000026"/>
  </r>
  <r>
    <n v="7579"/>
    <x v="3757"/>
    <x v="0"/>
    <x v="122"/>
    <n v="41630"/>
    <s v="First Class"/>
    <s v="PN-18775"/>
    <s v="Parhena Norris"/>
    <x v="2"/>
    <s v="United States"/>
    <s v="Omaha"/>
    <x v="8"/>
    <n v="68104"/>
    <x v="2"/>
    <s v="FUR-CH-10004997"/>
    <x v="0"/>
    <x v="1"/>
    <s v="Hon Every-Day Series Multi-Task Chairs"/>
    <n v="563.93999999999994"/>
    <n v="3"/>
    <n v="0"/>
    <n v="112.78800000000001"/>
  </r>
  <r>
    <n v="7580"/>
    <x v="3758"/>
    <x v="1"/>
    <x v="521"/>
    <n v="4124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n v="41240"/>
    <s v="Second Class"/>
    <s v="AT-10735"/>
    <s v="Annie Thurman"/>
    <x v="0"/>
    <s v="United States"/>
    <s v="Morristown"/>
    <x v="30"/>
    <n v="7960"/>
    <x v="3"/>
    <s v="OFF-AR-10004999"/>
    <x v="1"/>
    <x v="6"/>
    <s v="Newell 315"/>
    <n v="17.940000000000001"/>
    <n v="3"/>
    <n v="0"/>
    <n v="4.4850000000000003"/>
  </r>
  <r>
    <n v="7582"/>
    <x v="3759"/>
    <x v="1"/>
    <x v="863"/>
    <n v="41137"/>
    <s v="First Class"/>
    <s v="EJ-13720"/>
    <s v="Ed Jacobs"/>
    <x v="0"/>
    <s v="United States"/>
    <s v="Philadelphia"/>
    <x v="9"/>
    <n v="19143"/>
    <x v="3"/>
    <s v="OFF-ST-10003816"/>
    <x v="1"/>
    <x v="4"/>
    <s v="Fellowes High-Stak Drawer Files"/>
    <n v="422.85599999999999"/>
    <n v="3"/>
    <n v="0.2"/>
    <n v="15.857099999999974"/>
  </r>
  <r>
    <n v="7583"/>
    <x v="3760"/>
    <x v="1"/>
    <x v="392"/>
    <n v="41020"/>
    <s v="Standard Class"/>
    <s v="DM-13345"/>
    <s v="Denise Monton"/>
    <x v="1"/>
    <s v="United States"/>
    <s v="New York City"/>
    <x v="15"/>
    <n v="10024"/>
    <x v="3"/>
    <s v="FUR-CH-10003968"/>
    <x v="0"/>
    <x v="1"/>
    <s v="Novimex Turbo Task Chair"/>
    <n v="127.76400000000001"/>
    <n v="2"/>
    <n v="0.1"/>
    <n v="2.8392000000000017"/>
  </r>
  <r>
    <n v="7584"/>
    <x v="3761"/>
    <x v="2"/>
    <x v="90"/>
    <n v="40627"/>
    <s v="Standard Class"/>
    <s v="KH-16690"/>
    <s v="Kristen Hastings"/>
    <x v="1"/>
    <s v="United States"/>
    <s v="Springfield"/>
    <x v="17"/>
    <n v="22153"/>
    <x v="0"/>
    <s v="TEC-PH-10000730"/>
    <x v="2"/>
    <x v="7"/>
    <s v="Samsung Galaxy S4 Active"/>
    <n v="3499.9300000000003"/>
    <n v="7"/>
    <n v="0"/>
    <n v="909.98180000000025"/>
  </r>
  <r>
    <n v="7585"/>
    <x v="3761"/>
    <x v="2"/>
    <x v="90"/>
    <n v="40627"/>
    <s v="Standard Class"/>
    <s v="KH-16690"/>
    <s v="Kristen Hastings"/>
    <x v="1"/>
    <s v="United States"/>
    <s v="Springfield"/>
    <x v="17"/>
    <n v="22153"/>
    <x v="0"/>
    <s v="OFF-LA-10004409"/>
    <x v="1"/>
    <x v="2"/>
    <s v="Avery 492"/>
    <n v="14.399999999999999"/>
    <n v="5"/>
    <n v="0"/>
    <n v="6.6239999999999988"/>
  </r>
  <r>
    <n v="7586"/>
    <x v="3761"/>
    <x v="2"/>
    <x v="90"/>
    <n v="40627"/>
    <s v="Standard Class"/>
    <s v="KH-16690"/>
    <s v="Kristen Hastings"/>
    <x v="1"/>
    <s v="United States"/>
    <s v="Springfield"/>
    <x v="17"/>
    <n v="22153"/>
    <x v="0"/>
    <s v="OFF-PA-10000675"/>
    <x v="1"/>
    <x v="10"/>
    <s v="Xerox 1919"/>
    <n v="122.97"/>
    <n v="3"/>
    <n v="0"/>
    <n v="60.255300000000005"/>
  </r>
  <r>
    <n v="7587"/>
    <x v="3761"/>
    <x v="2"/>
    <x v="90"/>
    <n v="40627"/>
    <s v="Standard Class"/>
    <s v="KH-16690"/>
    <s v="Kristen Hastings"/>
    <x v="1"/>
    <s v="United States"/>
    <s v="Springfield"/>
    <x v="17"/>
    <n v="22153"/>
    <x v="0"/>
    <s v="OFF-AR-10001573"/>
    <x v="1"/>
    <x v="6"/>
    <s v="American Pencil"/>
    <n v="9.32"/>
    <n v="4"/>
    <n v="0"/>
    <n v="2.702799999999999"/>
  </r>
  <r>
    <n v="7588"/>
    <x v="3761"/>
    <x v="2"/>
    <x v="90"/>
    <n v="40627"/>
    <s v="Standard Class"/>
    <s v="KH-16690"/>
    <s v="Kristen Hastings"/>
    <x v="1"/>
    <s v="United States"/>
    <s v="Springfield"/>
    <x v="17"/>
    <n v="22153"/>
    <x v="0"/>
    <s v="OFF-BI-10001597"/>
    <x v="1"/>
    <x v="8"/>
    <s v="Wilson Jones Ledger-Size, Piano-Hinge Binder, 2&quot;, Blue"/>
    <n v="122.94"/>
    <n v="3"/>
    <n v="0"/>
    <n v="59.011199999999988"/>
  </r>
  <r>
    <n v="7589"/>
    <x v="3762"/>
    <x v="3"/>
    <x v="673"/>
    <n v="41966"/>
    <s v="Standard Class"/>
    <s v="MB-18085"/>
    <s v="Mick Brown"/>
    <x v="0"/>
    <s v="United States"/>
    <s v="Roseville"/>
    <x v="1"/>
    <n v="95661"/>
    <x v="1"/>
    <s v="FUR-FU-10001196"/>
    <x v="0"/>
    <x v="5"/>
    <s v="DAX Cubicle Frames - 8x10"/>
    <n v="17.309999999999999"/>
    <n v="3"/>
    <n v="0"/>
    <n v="5.1929999999999996"/>
  </r>
  <r>
    <n v="7590"/>
    <x v="3763"/>
    <x v="1"/>
    <x v="12"/>
    <n v="41181"/>
    <s v="Standard Class"/>
    <s v="DK-12895"/>
    <s v="Dana Kaydos"/>
    <x v="0"/>
    <s v="United States"/>
    <s v="Rockford"/>
    <x v="10"/>
    <n v="61107"/>
    <x v="2"/>
    <s v="OFF-AR-10004602"/>
    <x v="1"/>
    <x v="6"/>
    <s v="Boston KS Multi-Size Manual Pencil Sharpener"/>
    <n v="128.744"/>
    <n v="7"/>
    <n v="0.2"/>
    <n v="12.874400000000001"/>
  </r>
  <r>
    <n v="7591"/>
    <x v="3764"/>
    <x v="0"/>
    <x v="64"/>
    <n v="41527"/>
    <s v="Standard Class"/>
    <s v="DB-13210"/>
    <s v="Dean Braden"/>
    <x v="0"/>
    <s v="United States"/>
    <s v="Philadelphia"/>
    <x v="9"/>
    <n v="19134"/>
    <x v="3"/>
    <s v="FUR-FU-10000260"/>
    <x v="0"/>
    <x v="5"/>
    <s v="6&quot; Cubicle Wall Clock, Black"/>
    <n v="58.248000000000005"/>
    <n v="9"/>
    <n v="0.2"/>
    <n v="11.649599999999996"/>
  </r>
  <r>
    <n v="7592"/>
    <x v="3764"/>
    <x v="0"/>
    <x v="64"/>
    <n v="41527"/>
    <s v="Standard Class"/>
    <s v="DB-13210"/>
    <s v="Dean Braden"/>
    <x v="0"/>
    <s v="United States"/>
    <s v="Philadelphia"/>
    <x v="9"/>
    <n v="19134"/>
    <x v="3"/>
    <s v="FUR-CH-10001146"/>
    <x v="0"/>
    <x v="1"/>
    <s v="Global Task Chair, Black"/>
    <n v="71.245999999999995"/>
    <n v="2"/>
    <n v="0.3"/>
    <n v="-19.338199999999993"/>
  </r>
  <r>
    <n v="7593"/>
    <x v="3764"/>
    <x v="0"/>
    <x v="64"/>
    <n v="41527"/>
    <s v="Standard Class"/>
    <s v="DB-13210"/>
    <s v="Dean Braden"/>
    <x v="0"/>
    <s v="United States"/>
    <s v="Philadelphia"/>
    <x v="9"/>
    <n v="19134"/>
    <x v="3"/>
    <s v="OFF-AR-10000896"/>
    <x v="1"/>
    <x v="6"/>
    <s v="Newell 329"/>
    <n v="7.8719999999999999"/>
    <n v="3"/>
    <n v="0.2"/>
    <n v="0.59039999999999937"/>
  </r>
  <r>
    <n v="7594"/>
    <x v="3764"/>
    <x v="0"/>
    <x v="64"/>
    <n v="41527"/>
    <s v="Standard Class"/>
    <s v="DB-13210"/>
    <s v="Dean Braden"/>
    <x v="0"/>
    <s v="United States"/>
    <s v="Philadelphia"/>
    <x v="9"/>
    <n v="19134"/>
    <x v="3"/>
    <s v="FUR-CH-10000309"/>
    <x v="0"/>
    <x v="1"/>
    <s v="Global Comet Stacking Arm Chair"/>
    <n v="887.27099999999984"/>
    <n v="3"/>
    <n v="0.3"/>
    <n v="-63.376499999999965"/>
  </r>
  <r>
    <n v="7595"/>
    <x v="3765"/>
    <x v="3"/>
    <x v="693"/>
    <n v="41754"/>
    <s v="Standard Class"/>
    <s v="CV-12295"/>
    <s v="Christina VanderZanden"/>
    <x v="0"/>
    <s v="United States"/>
    <s v="Detroit"/>
    <x v="12"/>
    <n v="48234"/>
    <x v="2"/>
    <s v="OFF-BI-10001989"/>
    <x v="1"/>
    <x v="8"/>
    <s v="Premium Transparent Presentation Covers by GBC"/>
    <n v="146.86000000000001"/>
    <n v="7"/>
    <n v="0"/>
    <n v="70.492799999999988"/>
  </r>
  <r>
    <n v="7596"/>
    <x v="3765"/>
    <x v="3"/>
    <x v="693"/>
    <n v="41754"/>
    <s v="Standard Class"/>
    <s v="CV-12295"/>
    <s v="Christina VanderZanden"/>
    <x v="0"/>
    <s v="United States"/>
    <s v="Detroit"/>
    <x v="12"/>
    <n v="48234"/>
    <x v="2"/>
    <s v="OFF-BI-10001036"/>
    <x v="1"/>
    <x v="8"/>
    <s v="Cardinal EasyOpen D-Ring Binders"/>
    <n v="36.56"/>
    <n v="4"/>
    <n v="0"/>
    <n v="18.28"/>
  </r>
  <r>
    <n v="7597"/>
    <x v="3766"/>
    <x v="1"/>
    <x v="925"/>
    <n v="41079"/>
    <s v="Standard Class"/>
    <s v="GK-14620"/>
    <s v="Grace Kelly"/>
    <x v="1"/>
    <s v="United States"/>
    <s v="Los Angeles"/>
    <x v="1"/>
    <n v="90004"/>
    <x v="1"/>
    <s v="TEC-PH-10002103"/>
    <x v="2"/>
    <x v="7"/>
    <s v="Jabra SPEAK 410"/>
    <n v="225.57599999999996"/>
    <n v="3"/>
    <n v="0.2"/>
    <n v="22.557600000000008"/>
  </r>
  <r>
    <n v="7598"/>
    <x v="3767"/>
    <x v="2"/>
    <x v="328"/>
    <n v="40808"/>
    <s v="Standard Class"/>
    <s v="JA-15970"/>
    <s v="Joseph Airdo"/>
    <x v="0"/>
    <s v="United States"/>
    <s v="Springfield"/>
    <x v="21"/>
    <n v="97477"/>
    <x v="1"/>
    <s v="OFF-AR-10001473"/>
    <x v="1"/>
    <x v="6"/>
    <s v="Newell 313"/>
    <n v="5.2480000000000002"/>
    <n v="2"/>
    <n v="0.2"/>
    <n v="0.45920000000000027"/>
  </r>
  <r>
    <n v="7599"/>
    <x v="3767"/>
    <x v="2"/>
    <x v="328"/>
    <n v="40808"/>
    <s v="Standard Class"/>
    <s v="JA-15970"/>
    <s v="Joseph Airdo"/>
    <x v="0"/>
    <s v="United States"/>
    <s v="Springfield"/>
    <x v="21"/>
    <n v="97477"/>
    <x v="1"/>
    <s v="OFF-AR-10000411"/>
    <x v="1"/>
    <x v="6"/>
    <s v="Boston 16701 Slimline Battery Pencil Sharpener"/>
    <n v="38.256"/>
    <n v="3"/>
    <n v="0.2"/>
    <n v="4.7819999999999947"/>
  </r>
  <r>
    <n v="7600"/>
    <x v="3767"/>
    <x v="2"/>
    <x v="328"/>
    <n v="40808"/>
    <s v="Standard Class"/>
    <s v="JA-15970"/>
    <s v="Joseph Airdo"/>
    <x v="0"/>
    <s v="United States"/>
    <s v="Springfield"/>
    <x v="21"/>
    <n v="97477"/>
    <x v="1"/>
    <s v="OFF-PA-10000246"/>
    <x v="1"/>
    <x v="10"/>
    <s v="Riverleaf Stik-Withit Designer Note Cubes"/>
    <n v="40.24"/>
    <n v="5"/>
    <n v="0.2"/>
    <n v="13.078000000000001"/>
  </r>
  <r>
    <n v="7601"/>
    <x v="3767"/>
    <x v="2"/>
    <x v="328"/>
    <n v="40808"/>
    <s v="Standard Class"/>
    <s v="JA-15970"/>
    <s v="Joseph Airdo"/>
    <x v="0"/>
    <s v="United States"/>
    <s v="Springfield"/>
    <x v="21"/>
    <n v="97477"/>
    <x v="1"/>
    <s v="TEC-MA-10004086"/>
    <x v="2"/>
    <x v="15"/>
    <s v="Plantronics Single Ear Headset"/>
    <n v="29.925000000000001"/>
    <n v="5"/>
    <n v="0.7"/>
    <n v="-21.944999999999993"/>
  </r>
  <r>
    <n v="7602"/>
    <x v="3767"/>
    <x v="2"/>
    <x v="328"/>
    <n v="40808"/>
    <s v="Standard Class"/>
    <s v="JA-15970"/>
    <s v="Joseph Airdo"/>
    <x v="0"/>
    <s v="United States"/>
    <s v="Springfield"/>
    <x v="21"/>
    <n v="97477"/>
    <x v="1"/>
    <s v="OFF-PA-10003039"/>
    <x v="1"/>
    <x v="10"/>
    <s v="Xerox 1960"/>
    <n v="148.70400000000001"/>
    <n v="6"/>
    <n v="0.2"/>
    <n v="46.469999999999985"/>
  </r>
  <r>
    <n v="7603"/>
    <x v="3767"/>
    <x v="2"/>
    <x v="328"/>
    <n v="40808"/>
    <s v="Standard Class"/>
    <s v="JA-15970"/>
    <s v="Joseph Airdo"/>
    <x v="0"/>
    <s v="United States"/>
    <s v="Springfield"/>
    <x v="21"/>
    <n v="97477"/>
    <x v="1"/>
    <s v="TEC-AC-10004633"/>
    <x v="2"/>
    <x v="11"/>
    <s v="Verbatim 25 GB 6x Blu-ray Single Layer Recordable Disc, 3/Pack"/>
    <n v="55.92"/>
    <n v="10"/>
    <n v="0.2"/>
    <n v="16.776000000000007"/>
  </r>
  <r>
    <n v="7604"/>
    <x v="3768"/>
    <x v="0"/>
    <x v="630"/>
    <n v="41468"/>
    <s v="Standard Class"/>
    <s v="TH-21115"/>
    <s v="Thea Hudgings"/>
    <x v="1"/>
    <s v="United States"/>
    <s v="Providence"/>
    <x v="34"/>
    <n v="2908"/>
    <x v="3"/>
    <s v="OFF-PA-10000289"/>
    <x v="1"/>
    <x v="10"/>
    <s v="Xerox 213"/>
    <n v="12.96"/>
    <n v="2"/>
    <n v="0"/>
    <n v="6.2208000000000006"/>
  </r>
  <r>
    <n v="7605"/>
    <x v="3769"/>
    <x v="0"/>
    <x v="1022"/>
    <n v="41426"/>
    <s v="Standard Class"/>
    <s v="BS-11665"/>
    <s v="Brian Stugart"/>
    <x v="0"/>
    <s v="United States"/>
    <s v="Chicago"/>
    <x v="10"/>
    <n v="60623"/>
    <x v="2"/>
    <s v="FUR-FU-10003247"/>
    <x v="0"/>
    <x v="5"/>
    <s v="36X48 HARDFLOOR CHAIRMAT"/>
    <n v="25.176000000000002"/>
    <n v="3"/>
    <n v="0.6"/>
    <n v="-33.358199999999997"/>
  </r>
  <r>
    <n v="7606"/>
    <x v="3769"/>
    <x v="0"/>
    <x v="1022"/>
    <n v="41426"/>
    <s v="Standard Class"/>
    <s v="BS-11665"/>
    <s v="Brian Stugart"/>
    <x v="0"/>
    <s v="United States"/>
    <s v="Chicago"/>
    <x v="10"/>
    <n v="60623"/>
    <x v="2"/>
    <s v="FUR-FU-10002191"/>
    <x v="0"/>
    <x v="5"/>
    <s v="G.E. Halogen Desk Lamp Bulbs"/>
    <n v="5.5840000000000005"/>
    <n v="2"/>
    <n v="0.6"/>
    <n v="-1.6751999999999994"/>
  </r>
  <r>
    <n v="7607"/>
    <x v="3769"/>
    <x v="0"/>
    <x v="1022"/>
    <n v="41426"/>
    <s v="Standard Class"/>
    <s v="BS-11665"/>
    <s v="Brian Stugart"/>
    <x v="0"/>
    <s v="United States"/>
    <s v="Chicago"/>
    <x v="10"/>
    <n v="60623"/>
    <x v="2"/>
    <s v="OFF-ST-10001496"/>
    <x v="1"/>
    <x v="4"/>
    <s v="Standard Rollaway File with Lock"/>
    <n v="1297.3680000000002"/>
    <n v="9"/>
    <n v="0.2"/>
    <n v="97.302599999999984"/>
  </r>
  <r>
    <n v="7608"/>
    <x v="3770"/>
    <x v="3"/>
    <x v="165"/>
    <n v="42001"/>
    <s v="First Class"/>
    <s v="NS-18505"/>
    <s v="Neola Schneider"/>
    <x v="0"/>
    <s v="United States"/>
    <s v="Dallas"/>
    <x v="5"/>
    <n v="75220"/>
    <x v="2"/>
    <s v="OFF-ST-10000585"/>
    <x v="1"/>
    <x v="4"/>
    <s v="Economy Rollaway Files"/>
    <n v="264.32"/>
    <n v="2"/>
    <n v="0.2"/>
    <n v="19.823999999999998"/>
  </r>
  <r>
    <n v="7609"/>
    <x v="3771"/>
    <x v="3"/>
    <x v="898"/>
    <n v="41767"/>
    <s v="Standard Class"/>
    <s v="MK-18160"/>
    <s v="Mike Kennedy"/>
    <x v="0"/>
    <s v="United States"/>
    <s v="San Francisco"/>
    <x v="1"/>
    <n v="94122"/>
    <x v="1"/>
    <s v="OFF-PA-10001166"/>
    <x v="1"/>
    <x v="10"/>
    <s v="Xerox 2"/>
    <n v="25.92"/>
    <n v="4"/>
    <n v="0"/>
    <n v="12.441600000000001"/>
  </r>
  <r>
    <n v="7610"/>
    <x v="3771"/>
    <x v="3"/>
    <x v="898"/>
    <n v="41767"/>
    <s v="Standard Class"/>
    <s v="MK-18160"/>
    <s v="Mike Kennedy"/>
    <x v="0"/>
    <s v="United States"/>
    <s v="San Francisco"/>
    <x v="1"/>
    <n v="94122"/>
    <x v="1"/>
    <s v="OFF-AR-10003651"/>
    <x v="1"/>
    <x v="6"/>
    <s v="Newell 350"/>
    <n v="22.959999999999997"/>
    <n v="7"/>
    <n v="0"/>
    <n v="6.6583999999999968"/>
  </r>
  <r>
    <n v="7611"/>
    <x v="3772"/>
    <x v="2"/>
    <x v="1165"/>
    <n v="40599"/>
    <s v="First Class"/>
    <s v="SA-20830"/>
    <s v="Sue Ann Reed"/>
    <x v="0"/>
    <s v="United States"/>
    <s v="Moreno Valley"/>
    <x v="1"/>
    <n v="92553"/>
    <x v="1"/>
    <s v="OFF-PA-10001800"/>
    <x v="1"/>
    <x v="10"/>
    <s v="Xerox 220"/>
    <n v="19.440000000000001"/>
    <n v="3"/>
    <n v="0"/>
    <n v="9.3312000000000008"/>
  </r>
  <r>
    <n v="7612"/>
    <x v="3773"/>
    <x v="1"/>
    <x v="285"/>
    <n v="4095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n v="40950"/>
    <s v="First Class"/>
    <s v="BH-11710"/>
    <s v="Brosina Hoffman"/>
    <x v="0"/>
    <s v="United States"/>
    <s v="Garden City"/>
    <x v="41"/>
    <n v="67846"/>
    <x v="2"/>
    <s v="OFF-FA-10000134"/>
    <x v="1"/>
    <x v="13"/>
    <s v="Advantus Push Pins, Aluminum Head"/>
    <n v="5.81"/>
    <n v="1"/>
    <n v="0"/>
    <n v="1.8010999999999999"/>
  </r>
  <r>
    <n v="7614"/>
    <x v="3773"/>
    <x v="1"/>
    <x v="285"/>
    <n v="40950"/>
    <s v="First Class"/>
    <s v="BH-11710"/>
    <s v="Brosina Hoffman"/>
    <x v="0"/>
    <s v="United States"/>
    <s v="Garden City"/>
    <x v="41"/>
    <n v="67846"/>
    <x v="2"/>
    <s v="OFF-AR-10001149"/>
    <x v="1"/>
    <x v="6"/>
    <s v="Sanford Colorific Colored Pencils, 12/Box"/>
    <n v="5.76"/>
    <n v="2"/>
    <n v="0"/>
    <n v="1.7279999999999998"/>
  </r>
  <r>
    <n v="7615"/>
    <x v="3774"/>
    <x v="1"/>
    <x v="252"/>
    <n v="41149"/>
    <s v="Second Class"/>
    <s v="SC-20380"/>
    <s v="Shahid Collister"/>
    <x v="0"/>
    <s v="United States"/>
    <s v="New York City"/>
    <x v="15"/>
    <n v="10035"/>
    <x v="3"/>
    <s v="FUR-FU-10000010"/>
    <x v="0"/>
    <x v="5"/>
    <s v="DAX Value U-Channel Document Frames, Easel Back"/>
    <n v="14.91"/>
    <n v="3"/>
    <n v="0"/>
    <n v="4.6220999999999997"/>
  </r>
  <r>
    <n v="7616"/>
    <x v="3775"/>
    <x v="2"/>
    <x v="953"/>
    <n v="40881"/>
    <s v="Standard Class"/>
    <s v="RF-19345"/>
    <s v="Randy Ferguson"/>
    <x v="1"/>
    <s v="United States"/>
    <s v="Orlando"/>
    <x v="2"/>
    <n v="32839"/>
    <x v="0"/>
    <s v="OFF-BI-10000201"/>
    <x v="1"/>
    <x v="8"/>
    <s v="Avery Triangle Shaped Sheet Lifters, Black, 2/Pack"/>
    <n v="6.6420000000000012"/>
    <n v="9"/>
    <n v="0.7"/>
    <n v="-4.427999999999999"/>
  </r>
  <r>
    <n v="7617"/>
    <x v="3776"/>
    <x v="0"/>
    <x v="107"/>
    <n v="4162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n v="41625"/>
    <s v="Standard Class"/>
    <s v="CM-12235"/>
    <s v="Chris McAfee"/>
    <x v="0"/>
    <s v="United States"/>
    <s v="Watertown"/>
    <x v="15"/>
    <n v="13601"/>
    <x v="3"/>
    <s v="OFF-BI-10003656"/>
    <x v="1"/>
    <x v="8"/>
    <s v="Fellowes PB200 Plastic Comb Binding Machine"/>
    <n v="679.96"/>
    <n v="5"/>
    <n v="0.2"/>
    <n v="220.98699999999997"/>
  </r>
  <r>
    <n v="7619"/>
    <x v="3777"/>
    <x v="3"/>
    <x v="855"/>
    <n v="41942"/>
    <s v="First Class"/>
    <s v="JM-15655"/>
    <s v="Jim Mitchum"/>
    <x v="1"/>
    <s v="United States"/>
    <s v="Los Angeles"/>
    <x v="1"/>
    <n v="90032"/>
    <x v="1"/>
    <s v="FUR-TA-10001539"/>
    <x v="0"/>
    <x v="3"/>
    <s v="Chromcraft Rectangular Conference Tables"/>
    <n v="189.57600000000002"/>
    <n v="1"/>
    <n v="0.2"/>
    <n v="9.4787999999999784"/>
  </r>
  <r>
    <n v="7620"/>
    <x v="3777"/>
    <x v="3"/>
    <x v="855"/>
    <n v="41942"/>
    <s v="First Class"/>
    <s v="JM-15655"/>
    <s v="Jim Mitchum"/>
    <x v="1"/>
    <s v="United States"/>
    <s v="Los Angeles"/>
    <x v="1"/>
    <n v="90032"/>
    <x v="1"/>
    <s v="TEC-PH-10004100"/>
    <x v="2"/>
    <x v="7"/>
    <s v="Griffin GC17055 Auxiliary Audio Cable"/>
    <n v="71.959999999999994"/>
    <n v="5"/>
    <n v="0.2"/>
    <n v="7.1960000000000015"/>
  </r>
  <r>
    <n v="7621"/>
    <x v="3778"/>
    <x v="2"/>
    <x v="641"/>
    <n v="40876"/>
    <s v="Standard Class"/>
    <s v="RB-19435"/>
    <s v="Richard Bierner"/>
    <x v="0"/>
    <s v="United States"/>
    <s v="Los Angeles"/>
    <x v="1"/>
    <n v="90004"/>
    <x v="1"/>
    <s v="TEC-PH-10001580"/>
    <x v="2"/>
    <x v="7"/>
    <s v="Logitech Mobile Speakerphone P710e - speaker phone"/>
    <n v="539.91999999999996"/>
    <n v="5"/>
    <n v="0.2"/>
    <n v="47.242999999999967"/>
  </r>
  <r>
    <n v="7622"/>
    <x v="3778"/>
    <x v="2"/>
    <x v="641"/>
    <n v="40876"/>
    <s v="Standard Class"/>
    <s v="RB-19435"/>
    <s v="Richard Bierner"/>
    <x v="0"/>
    <s v="United States"/>
    <s v="Los Angeles"/>
    <x v="1"/>
    <n v="90004"/>
    <x v="1"/>
    <s v="FUR-CH-10002335"/>
    <x v="0"/>
    <x v="1"/>
    <s v="Hon GuestStacker Chair"/>
    <n v="725.34400000000005"/>
    <n v="4"/>
    <n v="0.2"/>
    <n v="54.400800000000004"/>
  </r>
  <r>
    <n v="7623"/>
    <x v="3778"/>
    <x v="2"/>
    <x v="641"/>
    <n v="40876"/>
    <s v="Standard Class"/>
    <s v="RB-19435"/>
    <s v="Richard Bierner"/>
    <x v="0"/>
    <s v="United States"/>
    <s v="Los Angeles"/>
    <x v="1"/>
    <n v="90004"/>
    <x v="1"/>
    <s v="OFF-AR-10004707"/>
    <x v="1"/>
    <x v="6"/>
    <s v="Staples"/>
    <n v="7.4399999999999995"/>
    <n v="3"/>
    <n v="0"/>
    <n v="2.6039999999999996"/>
  </r>
  <r>
    <n v="7624"/>
    <x v="3779"/>
    <x v="2"/>
    <x v="686"/>
    <n v="40744"/>
    <s v="Standard Class"/>
    <s v="SS-20515"/>
    <s v="Shirley Schmidt"/>
    <x v="2"/>
    <s v="United States"/>
    <s v="Newark"/>
    <x v="13"/>
    <n v="19711"/>
    <x v="3"/>
    <s v="OFF-AP-10000576"/>
    <x v="1"/>
    <x v="9"/>
    <s v="Belkin 7 Outlet SurgeMaster II"/>
    <n v="39.479999999999997"/>
    <n v="1"/>
    <n v="0"/>
    <n v="11.054400000000001"/>
  </r>
  <r>
    <n v="7625"/>
    <x v="3780"/>
    <x v="1"/>
    <x v="293"/>
    <n v="41056"/>
    <s v="Second Class"/>
    <s v="NM-18445"/>
    <s v="Nathan Mautz"/>
    <x v="2"/>
    <s v="United States"/>
    <s v="Detroit"/>
    <x v="12"/>
    <n v="48234"/>
    <x v="2"/>
    <s v="OFF-AP-10001394"/>
    <x v="1"/>
    <x v="9"/>
    <s v="Harmony Air Purifier"/>
    <n v="850.5"/>
    <n v="5"/>
    <n v="0.1"/>
    <n v="245.69999999999993"/>
  </r>
  <r>
    <n v="7626"/>
    <x v="3780"/>
    <x v="1"/>
    <x v="293"/>
    <n v="41056"/>
    <s v="Second Class"/>
    <s v="NM-18445"/>
    <s v="Nathan Mautz"/>
    <x v="2"/>
    <s v="United States"/>
    <s v="Detroit"/>
    <x v="12"/>
    <n v="48234"/>
    <x v="2"/>
    <s v="FUR-FU-10003724"/>
    <x v="0"/>
    <x v="5"/>
    <s v="Westinghouse Clip-On Gooseneck Lamps"/>
    <n v="75.33"/>
    <n v="9"/>
    <n v="0"/>
    <n v="19.585799999999999"/>
  </r>
  <r>
    <n v="7627"/>
    <x v="3781"/>
    <x v="1"/>
    <x v="82"/>
    <n v="41236"/>
    <s v="Second Class"/>
    <s v="EM-14095"/>
    <s v="Eudokia Martin"/>
    <x v="1"/>
    <s v="United States"/>
    <s v="Phoenix"/>
    <x v="16"/>
    <n v="85023"/>
    <x v="1"/>
    <s v="OFF-AP-10002867"/>
    <x v="1"/>
    <x v="9"/>
    <s v="Fellowes Command Center 5-outlet power strip"/>
    <n v="325.63200000000006"/>
    <n v="6"/>
    <n v="0.2"/>
    <n v="28.492799999999988"/>
  </r>
  <r>
    <n v="7628"/>
    <x v="3781"/>
    <x v="1"/>
    <x v="82"/>
    <n v="41236"/>
    <s v="Second Class"/>
    <s v="EM-14095"/>
    <s v="Eudokia Martin"/>
    <x v="1"/>
    <s v="United States"/>
    <s v="Phoenix"/>
    <x v="16"/>
    <n v="85023"/>
    <x v="1"/>
    <s v="TEC-AC-10002718"/>
    <x v="2"/>
    <x v="11"/>
    <s v="Belkin Standard 104 key USB Keyboard"/>
    <n v="23.344000000000001"/>
    <n v="2"/>
    <n v="0.2"/>
    <n v="-1.4590000000000014"/>
  </r>
  <r>
    <n v="7629"/>
    <x v="3781"/>
    <x v="1"/>
    <x v="82"/>
    <n v="41236"/>
    <s v="Second Class"/>
    <s v="EM-14095"/>
    <s v="Eudokia Martin"/>
    <x v="1"/>
    <s v="United States"/>
    <s v="Phoenix"/>
    <x v="16"/>
    <n v="85023"/>
    <x v="1"/>
    <s v="OFF-LA-10003121"/>
    <x v="1"/>
    <x v="2"/>
    <s v="Avery 506"/>
    <n v="16.520000000000003"/>
    <n v="5"/>
    <n v="0.2"/>
    <n v="5.368999999999998"/>
  </r>
  <r>
    <n v="7630"/>
    <x v="3782"/>
    <x v="2"/>
    <x v="809"/>
    <n v="40634"/>
    <s v="First Class"/>
    <s v="MP-17470"/>
    <s v="Mark Packer"/>
    <x v="2"/>
    <s v="United States"/>
    <s v="Brownsville"/>
    <x v="5"/>
    <n v="78521"/>
    <x v="2"/>
    <s v="OFF-EN-10002230"/>
    <x v="1"/>
    <x v="12"/>
    <s v="Airmail Envelopes"/>
    <n v="335.72"/>
    <n v="5"/>
    <n v="0.2"/>
    <n v="113.30549999999999"/>
  </r>
  <r>
    <n v="7631"/>
    <x v="3782"/>
    <x v="2"/>
    <x v="809"/>
    <n v="40634"/>
    <s v="First Class"/>
    <s v="MP-17470"/>
    <s v="Mark Packer"/>
    <x v="2"/>
    <s v="United States"/>
    <s v="Brownsville"/>
    <x v="5"/>
    <n v="78521"/>
    <x v="2"/>
    <s v="TEC-PH-10001819"/>
    <x v="2"/>
    <x v="7"/>
    <s v="Innergie mMini Combo Duo USB Travel Charging Kit"/>
    <n v="251.94400000000002"/>
    <n v="7"/>
    <n v="0.2"/>
    <n v="88.180399999999977"/>
  </r>
  <r>
    <n v="7632"/>
    <x v="3782"/>
    <x v="2"/>
    <x v="809"/>
    <n v="40634"/>
    <s v="First Class"/>
    <s v="MP-17470"/>
    <s v="Mark Packer"/>
    <x v="2"/>
    <s v="United States"/>
    <s v="Brownsville"/>
    <x v="5"/>
    <n v="78521"/>
    <x v="2"/>
    <s v="FUR-CH-10002304"/>
    <x v="0"/>
    <x v="1"/>
    <s v="Global Stack Chair without Arms, Black"/>
    <n v="127.30199999999999"/>
    <n v="7"/>
    <n v="0.3"/>
    <n v="-9.0929999999999964"/>
  </r>
  <r>
    <n v="7633"/>
    <x v="3783"/>
    <x v="3"/>
    <x v="614"/>
    <n v="42006"/>
    <s v="Second Class"/>
    <s v="KH-16360"/>
    <s v="Katherine Hughes"/>
    <x v="0"/>
    <s v="United States"/>
    <s v="Louisville"/>
    <x v="0"/>
    <n v="40214"/>
    <x v="0"/>
    <s v="FUR-CH-10002602"/>
    <x v="0"/>
    <x v="1"/>
    <s v="DMI Arturo Collection Mission-style Design Wood Chair"/>
    <n v="1207.8399999999999"/>
    <n v="8"/>
    <n v="0"/>
    <n v="314.03840000000002"/>
  </r>
  <r>
    <n v="7634"/>
    <x v="3783"/>
    <x v="3"/>
    <x v="614"/>
    <n v="42006"/>
    <s v="Second Class"/>
    <s v="KH-16360"/>
    <s v="Katherine Hughes"/>
    <x v="0"/>
    <s v="United States"/>
    <s v="Louisville"/>
    <x v="0"/>
    <n v="40214"/>
    <x v="0"/>
    <s v="OFF-BI-10002414"/>
    <x v="1"/>
    <x v="8"/>
    <s v="GBC ProClick Spines for 32-Hole Punch"/>
    <n v="12.53"/>
    <n v="1"/>
    <n v="0"/>
    <n v="5.8890999999999991"/>
  </r>
  <r>
    <n v="7635"/>
    <x v="3783"/>
    <x v="3"/>
    <x v="614"/>
    <n v="42006"/>
    <s v="Second Class"/>
    <s v="KH-16360"/>
    <s v="Katherine Hughes"/>
    <x v="0"/>
    <s v="United States"/>
    <s v="Louisville"/>
    <x v="0"/>
    <n v="40214"/>
    <x v="0"/>
    <s v="OFF-AR-10003696"/>
    <x v="1"/>
    <x v="6"/>
    <s v="Panasonic KP-350BK Electric Pencil Sharpener with Auto Stop"/>
    <n v="34.58"/>
    <n v="1"/>
    <n v="0"/>
    <n v="10.028199999999998"/>
  </r>
  <r>
    <n v="7636"/>
    <x v="3783"/>
    <x v="3"/>
    <x v="614"/>
    <n v="42006"/>
    <s v="Second Class"/>
    <s v="KH-16360"/>
    <s v="Katherine Hughes"/>
    <x v="0"/>
    <s v="United States"/>
    <s v="Louisville"/>
    <x v="0"/>
    <n v="40214"/>
    <x v="0"/>
    <s v="FUR-CH-10004495"/>
    <x v="0"/>
    <x v="1"/>
    <s v="Global Leather and Oak Executive Chair, Black"/>
    <n v="300.98"/>
    <n v="1"/>
    <n v="0"/>
    <n v="87.28419999999997"/>
  </r>
  <r>
    <n v="7637"/>
    <x v="3783"/>
    <x v="3"/>
    <x v="614"/>
    <n v="42006"/>
    <s v="Second Class"/>
    <s v="KH-16360"/>
    <s v="Katherine Hughes"/>
    <x v="0"/>
    <s v="United States"/>
    <s v="Louisville"/>
    <x v="0"/>
    <n v="40214"/>
    <x v="0"/>
    <s v="FUR-CH-10001270"/>
    <x v="0"/>
    <x v="1"/>
    <s v="Harbour Creations Steel Folding Chair"/>
    <n v="258.75"/>
    <n v="3"/>
    <n v="0"/>
    <n v="77.624999999999972"/>
  </r>
  <r>
    <n v="7638"/>
    <x v="3784"/>
    <x v="3"/>
    <x v="580"/>
    <n v="41707"/>
    <s v="Standard Class"/>
    <s v="DB-13555"/>
    <s v="Dorothy Badders"/>
    <x v="1"/>
    <s v="United States"/>
    <s v="Newark"/>
    <x v="13"/>
    <n v="19711"/>
    <x v="3"/>
    <s v="OFF-AR-10001615"/>
    <x v="1"/>
    <x v="6"/>
    <s v="Newell 34"/>
    <n v="59.519999999999996"/>
    <n v="3"/>
    <n v="0"/>
    <n v="15.475200000000001"/>
  </r>
  <r>
    <n v="7639"/>
    <x v="3784"/>
    <x v="3"/>
    <x v="580"/>
    <n v="41707"/>
    <s v="Standard Class"/>
    <s v="DB-13555"/>
    <s v="Dorothy Badders"/>
    <x v="1"/>
    <s v="United States"/>
    <s v="Newark"/>
    <x v="13"/>
    <n v="19711"/>
    <x v="3"/>
    <s v="OFF-EN-10003286"/>
    <x v="1"/>
    <x v="12"/>
    <s v="Staples"/>
    <n v="57.959999999999994"/>
    <n v="7"/>
    <n v="0"/>
    <n v="27.241199999999996"/>
  </r>
  <r>
    <n v="7640"/>
    <x v="3784"/>
    <x v="3"/>
    <x v="580"/>
    <n v="41707"/>
    <s v="Standard Class"/>
    <s v="DB-13555"/>
    <s v="Dorothy Badders"/>
    <x v="1"/>
    <s v="United States"/>
    <s v="Newark"/>
    <x v="13"/>
    <n v="19711"/>
    <x v="3"/>
    <s v="FUR-BO-10003660"/>
    <x v="0"/>
    <x v="0"/>
    <s v="Bush Cubix Collection Bookcases, Fully Assembled"/>
    <n v="441.96"/>
    <n v="2"/>
    <n v="0"/>
    <n v="101.6508"/>
  </r>
  <r>
    <n v="7641"/>
    <x v="3784"/>
    <x v="3"/>
    <x v="580"/>
    <n v="41707"/>
    <s v="Standard Class"/>
    <s v="DB-13555"/>
    <s v="Dorothy Badders"/>
    <x v="1"/>
    <s v="United States"/>
    <s v="Newark"/>
    <x v="13"/>
    <n v="19711"/>
    <x v="3"/>
    <s v="OFF-PA-10002764"/>
    <x v="1"/>
    <x v="10"/>
    <s v="Staples"/>
    <n v="68.039999999999992"/>
    <n v="6"/>
    <n v="0"/>
    <n v="33.339599999999997"/>
  </r>
  <r>
    <n v="7642"/>
    <x v="3785"/>
    <x v="0"/>
    <x v="1099"/>
    <n v="41555"/>
    <s v="First Class"/>
    <s v="LB-16795"/>
    <s v="Laurel Beltran"/>
    <x v="2"/>
    <s v="United States"/>
    <s v="Pueblo"/>
    <x v="22"/>
    <n v="81001"/>
    <x v="1"/>
    <s v="TEC-MA-10001695"/>
    <x v="2"/>
    <x v="15"/>
    <s v="Zebra GK420t Direct Thermal/Thermal Transfer Printer"/>
    <n v="703.71"/>
    <n v="6"/>
    <n v="0.7"/>
    <n v="-938.28"/>
  </r>
  <r>
    <n v="7643"/>
    <x v="3785"/>
    <x v="0"/>
    <x v="1099"/>
    <n v="41555"/>
    <s v="First Class"/>
    <s v="LB-16795"/>
    <s v="Laurel Beltran"/>
    <x v="2"/>
    <s v="United States"/>
    <s v="Pueblo"/>
    <x v="22"/>
    <n v="81001"/>
    <x v="1"/>
    <s v="OFF-BI-10002824"/>
    <x v="1"/>
    <x v="8"/>
    <s v="Recycled Easel Ring Binders"/>
    <n v="17.904000000000003"/>
    <n v="4"/>
    <n v="0.7"/>
    <n v="-14.920000000000002"/>
  </r>
  <r>
    <n v="7644"/>
    <x v="3785"/>
    <x v="0"/>
    <x v="1099"/>
    <n v="41555"/>
    <s v="First Class"/>
    <s v="LB-16795"/>
    <s v="Laurel Beltran"/>
    <x v="2"/>
    <s v="United States"/>
    <s v="Pueblo"/>
    <x v="22"/>
    <n v="81001"/>
    <x v="1"/>
    <s v="OFF-BI-10002571"/>
    <x v="1"/>
    <x v="8"/>
    <s v="Avery Framed View Binder, EZD Ring (Locking), Navy, 1 1/2&quot;"/>
    <n v="11.976000000000003"/>
    <n v="4"/>
    <n v="0.7"/>
    <n v="-9.1815999999999995"/>
  </r>
  <r>
    <n v="7645"/>
    <x v="3785"/>
    <x v="0"/>
    <x v="1099"/>
    <n v="41555"/>
    <s v="First Class"/>
    <s v="LB-16795"/>
    <s v="Laurel Beltran"/>
    <x v="2"/>
    <s v="United States"/>
    <s v="Pueblo"/>
    <x v="22"/>
    <n v="81001"/>
    <x v="1"/>
    <s v="TEC-AC-10001553"/>
    <x v="2"/>
    <x v="11"/>
    <s v="Memorex 25GB 6X Branded Blu-Ray Recordable Disc, 15/Pack"/>
    <n v="67.959999999999994"/>
    <n v="5"/>
    <n v="0.2"/>
    <n v="0.84950000000000259"/>
  </r>
  <r>
    <n v="7646"/>
    <x v="3786"/>
    <x v="1"/>
    <x v="57"/>
    <n v="41010"/>
    <s v="Standard Class"/>
    <s v="CA-11965"/>
    <s v="Carol Adams"/>
    <x v="1"/>
    <s v="United States"/>
    <s v="Los Angeles"/>
    <x v="1"/>
    <n v="90036"/>
    <x v="1"/>
    <s v="FUR-CH-10003973"/>
    <x v="0"/>
    <x v="1"/>
    <s v="GuestStacker Chair with Chrome Finish Legs"/>
    <n v="892.22400000000005"/>
    <n v="3"/>
    <n v="0.2"/>
    <n v="89.222400000000022"/>
  </r>
  <r>
    <n v="7647"/>
    <x v="3787"/>
    <x v="2"/>
    <x v="340"/>
    <n v="40799"/>
    <s v="Standard Class"/>
    <s v="DL-12925"/>
    <s v="Daniel Lacy"/>
    <x v="0"/>
    <s v="United States"/>
    <s v="Greenville"/>
    <x v="3"/>
    <n v="27834"/>
    <x v="0"/>
    <s v="TEC-MA-10002073"/>
    <x v="2"/>
    <x v="15"/>
    <s v="3D Systems Cube Printer, 2nd Generation, White"/>
    <n v="1299.99"/>
    <n v="2"/>
    <n v="0.5"/>
    <n v="-571.99559999999997"/>
  </r>
  <r>
    <n v="7648"/>
    <x v="3788"/>
    <x v="0"/>
    <x v="543"/>
    <n v="41350"/>
    <s v="First Class"/>
    <s v="FC-14335"/>
    <s v="Fred Chung"/>
    <x v="1"/>
    <s v="United States"/>
    <s v="San Francisco"/>
    <x v="1"/>
    <n v="94110"/>
    <x v="1"/>
    <s v="OFF-BI-10003529"/>
    <x v="1"/>
    <x v="8"/>
    <s v="Avery Round Ring Poly Binders"/>
    <n v="4.5439999999999996"/>
    <n v="2"/>
    <n v="0.2"/>
    <n v="1.6472"/>
  </r>
  <r>
    <n v="7649"/>
    <x v="3788"/>
    <x v="0"/>
    <x v="543"/>
    <n v="41350"/>
    <s v="First Class"/>
    <s v="FC-14335"/>
    <s v="Fred Chung"/>
    <x v="1"/>
    <s v="United States"/>
    <s v="San Francisco"/>
    <x v="1"/>
    <n v="94110"/>
    <x v="1"/>
    <s v="FUR-CH-10000309"/>
    <x v="0"/>
    <x v="1"/>
    <s v="Global Comet Stacking Arm Chair"/>
    <n v="1352.0320000000002"/>
    <n v="4"/>
    <n v="0.2"/>
    <n v="84.501999999999953"/>
  </r>
  <r>
    <n v="7650"/>
    <x v="3789"/>
    <x v="1"/>
    <x v="17"/>
    <n v="41274"/>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n v="41274"/>
    <s v="Standard Class"/>
    <s v="DB-13120"/>
    <s v="David Bremer"/>
    <x v="1"/>
    <s v="United States"/>
    <s v="Marion"/>
    <x v="24"/>
    <n v="43302"/>
    <x v="3"/>
    <s v="OFF-EN-10003286"/>
    <x v="1"/>
    <x v="12"/>
    <s v="Staples"/>
    <n v="19.872"/>
    <n v="3"/>
    <n v="0.2"/>
    <n v="6.7067999999999977"/>
  </r>
  <r>
    <n v="7652"/>
    <x v="3790"/>
    <x v="3"/>
    <x v="783"/>
    <n v="41860"/>
    <s v="First Class"/>
    <s v="CK-12205"/>
    <s v="Chloris Kastensmidt"/>
    <x v="0"/>
    <s v="United States"/>
    <s v="Dallas"/>
    <x v="5"/>
    <n v="75081"/>
    <x v="2"/>
    <s v="TEC-AC-10001552"/>
    <x v="2"/>
    <x v="11"/>
    <s v="Logitech K350 2.4Ghz Wireless Keyboard"/>
    <n v="119.44800000000001"/>
    <n v="3"/>
    <n v="0.2"/>
    <n v="-13.437900000000006"/>
  </r>
  <r>
    <n v="7653"/>
    <x v="3790"/>
    <x v="3"/>
    <x v="783"/>
    <n v="41860"/>
    <s v="First Class"/>
    <s v="CK-12205"/>
    <s v="Chloris Kastensmidt"/>
    <x v="0"/>
    <s v="United States"/>
    <s v="Dallas"/>
    <x v="5"/>
    <n v="75081"/>
    <x v="2"/>
    <s v="OFF-ST-10002790"/>
    <x v="1"/>
    <x v="4"/>
    <s v="Safco Industrial Shelving"/>
    <n v="118.16"/>
    <n v="2"/>
    <n v="0.2"/>
    <n v="-25.108999999999988"/>
  </r>
  <r>
    <n v="7654"/>
    <x v="3791"/>
    <x v="1"/>
    <x v="204"/>
    <n v="40995"/>
    <s v="Standard Class"/>
    <s v="FW-14395"/>
    <s v="Fred Wasserman"/>
    <x v="1"/>
    <s v="United States"/>
    <s v="Huntsville"/>
    <x v="19"/>
    <n v="35810"/>
    <x v="0"/>
    <s v="OFF-AR-10003217"/>
    <x v="1"/>
    <x v="6"/>
    <s v="Newell 316"/>
    <n v="19.559999999999999"/>
    <n v="4"/>
    <n v="0"/>
    <n v="5.4768000000000008"/>
  </r>
  <r>
    <n v="7655"/>
    <x v="3792"/>
    <x v="1"/>
    <x v="672"/>
    <n v="41245"/>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n v="41245"/>
    <s v="Second Class"/>
    <s v="JM-15865"/>
    <s v="John Murray"/>
    <x v="0"/>
    <s v="United States"/>
    <s v="Las Vegas"/>
    <x v="33"/>
    <n v="89115"/>
    <x v="1"/>
    <s v="OFF-PA-10003848"/>
    <x v="1"/>
    <x v="10"/>
    <s v="Xerox 1997"/>
    <n v="25.92"/>
    <n v="4"/>
    <n v="0"/>
    <n v="12.441600000000001"/>
  </r>
  <r>
    <n v="7657"/>
    <x v="3793"/>
    <x v="2"/>
    <x v="1166"/>
    <n v="40648"/>
    <s v="Same Day"/>
    <s v="PS-18970"/>
    <s v="Paul Stevenson"/>
    <x v="2"/>
    <s v="United States"/>
    <s v="Los Angeles"/>
    <x v="1"/>
    <n v="90049"/>
    <x v="1"/>
    <s v="OFF-AP-10000240"/>
    <x v="1"/>
    <x v="9"/>
    <s v="Belkin F9G930V10-GRY 9 Outlet Surge"/>
    <n v="106.96"/>
    <n v="2"/>
    <n v="0"/>
    <n v="31.018399999999986"/>
  </r>
  <r>
    <n v="7658"/>
    <x v="3793"/>
    <x v="2"/>
    <x v="1166"/>
    <n v="40648"/>
    <s v="Same Day"/>
    <s v="PS-18970"/>
    <s v="Paul Stevenson"/>
    <x v="2"/>
    <s v="United States"/>
    <s v="Los Angeles"/>
    <x v="1"/>
    <n v="90049"/>
    <x v="1"/>
    <s v="FUR-FU-10004091"/>
    <x v="0"/>
    <x v="5"/>
    <s v="Howard Miller 13&quot; Diameter Goldtone Round Wall Clock"/>
    <n v="187.76"/>
    <n v="4"/>
    <n v="0"/>
    <n v="76.9816"/>
  </r>
  <r>
    <n v="7659"/>
    <x v="3794"/>
    <x v="3"/>
    <x v="245"/>
    <n v="41854"/>
    <s v="First Class"/>
    <s v="TC-21475"/>
    <s v="Tony Chapman"/>
    <x v="2"/>
    <s v="United States"/>
    <s v="Lakewood"/>
    <x v="24"/>
    <n v="44107"/>
    <x v="3"/>
    <s v="OFF-BI-10001071"/>
    <x v="1"/>
    <x v="8"/>
    <s v="GBC ProClick Punch Binding System"/>
    <n v="76.77600000000001"/>
    <n v="4"/>
    <n v="0.7"/>
    <n v="-53.743199999999973"/>
  </r>
  <r>
    <n v="7660"/>
    <x v="3795"/>
    <x v="3"/>
    <x v="702"/>
    <n v="41796"/>
    <s v="Standard Class"/>
    <s v="CV-12805"/>
    <s v="Cynthia Voltz"/>
    <x v="1"/>
    <s v="United States"/>
    <s v="Fremont"/>
    <x v="8"/>
    <n v="68025"/>
    <x v="2"/>
    <s v="OFF-BI-10003676"/>
    <x v="1"/>
    <x v="8"/>
    <s v="GBC Standard Recycled Report Covers, Clear Plastic Sheets"/>
    <n v="53.9"/>
    <n v="5"/>
    <n v="0"/>
    <n v="25.871999999999996"/>
  </r>
  <r>
    <n v="7661"/>
    <x v="3796"/>
    <x v="2"/>
    <x v="1167"/>
    <n v="40556"/>
    <s v="Standard Class"/>
    <s v="VS-21820"/>
    <s v="Vivek Sundaresam"/>
    <x v="0"/>
    <s v="United States"/>
    <s v="Huntsville"/>
    <x v="5"/>
    <n v="77340"/>
    <x v="2"/>
    <s v="FUR-FU-10004864"/>
    <x v="0"/>
    <x v="5"/>
    <s v="Howard Miller 14-1/2&quot; Diameter Chrome Round Wall Clock"/>
    <n v="76.728000000000009"/>
    <n v="3"/>
    <n v="0.6"/>
    <n v="-53.709599999999988"/>
  </r>
  <r>
    <n v="7662"/>
    <x v="3796"/>
    <x v="2"/>
    <x v="1167"/>
    <n v="40556"/>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n v="41914"/>
    <s v="First Class"/>
    <s v="SC-20575"/>
    <s v="Sonia Cooley"/>
    <x v="0"/>
    <s v="United States"/>
    <s v="Los Angeles"/>
    <x v="1"/>
    <n v="90036"/>
    <x v="1"/>
    <s v="OFF-AR-10002067"/>
    <x v="1"/>
    <x v="6"/>
    <s v="Newell 334"/>
    <n v="99.2"/>
    <n v="5"/>
    <n v="0"/>
    <n v="25.792000000000002"/>
  </r>
  <r>
    <n v="7664"/>
    <x v="3798"/>
    <x v="3"/>
    <x v="1168"/>
    <n v="41902"/>
    <s v="Standard Class"/>
    <s v="SG-20605"/>
    <s v="Speros Goranitis"/>
    <x v="0"/>
    <s v="United States"/>
    <s v="Asheville"/>
    <x v="3"/>
    <n v="28806"/>
    <x v="0"/>
    <s v="OFF-AR-10003158"/>
    <x v="1"/>
    <x v="6"/>
    <s v="Fluorescent Highlighters by Dixon"/>
    <n v="15.920000000000002"/>
    <n v="5"/>
    <n v="0.2"/>
    <n v="2.7859999999999978"/>
  </r>
  <r>
    <n v="7665"/>
    <x v="3799"/>
    <x v="2"/>
    <x v="68"/>
    <n v="40842"/>
    <s v="Standard Class"/>
    <s v="NB-18580"/>
    <s v="Nicole Brennan"/>
    <x v="1"/>
    <s v="United States"/>
    <s v="Bossier City"/>
    <x v="28"/>
    <n v="71111"/>
    <x v="0"/>
    <s v="FUR-FU-10000193"/>
    <x v="0"/>
    <x v="5"/>
    <s v="Tenex Chairmats For Use with Hard Floors"/>
    <n v="129.91999999999999"/>
    <n v="4"/>
    <n v="0"/>
    <n v="10.393599999999992"/>
  </r>
  <r>
    <n v="7666"/>
    <x v="3800"/>
    <x v="0"/>
    <x v="964"/>
    <n v="41556"/>
    <s v="Standard Class"/>
    <s v="DR-12940"/>
    <s v="Daniel Raglin"/>
    <x v="2"/>
    <s v="United States"/>
    <s v="Providence"/>
    <x v="34"/>
    <n v="2908"/>
    <x v="3"/>
    <s v="OFF-BI-10000977"/>
    <x v="1"/>
    <x v="8"/>
    <s v="Ibico Plastic Spiral Binding Combs"/>
    <n v="30.4"/>
    <n v="1"/>
    <n v="0"/>
    <n v="13.983999999999998"/>
  </r>
  <r>
    <n v="7667"/>
    <x v="3800"/>
    <x v="0"/>
    <x v="964"/>
    <n v="41556"/>
    <s v="Standard Class"/>
    <s v="DR-12940"/>
    <s v="Daniel Raglin"/>
    <x v="2"/>
    <s v="United States"/>
    <s v="Providence"/>
    <x v="34"/>
    <n v="2908"/>
    <x v="3"/>
    <s v="TEC-CO-10001449"/>
    <x v="2"/>
    <x v="16"/>
    <s v="Hewlett Packard LaserJet 3310 Copier"/>
    <n v="5399.91"/>
    <n v="9"/>
    <n v="0"/>
    <n v="2591.9567999999999"/>
  </r>
  <r>
    <n v="7668"/>
    <x v="3800"/>
    <x v="0"/>
    <x v="964"/>
    <n v="41556"/>
    <s v="Standard Class"/>
    <s v="DR-12940"/>
    <s v="Daniel Raglin"/>
    <x v="2"/>
    <s v="United States"/>
    <s v="Providence"/>
    <x v="34"/>
    <n v="2908"/>
    <x v="3"/>
    <s v="OFF-ST-10000136"/>
    <x v="1"/>
    <x v="4"/>
    <s v="Letter Size File"/>
    <n v="119.10000000000001"/>
    <n v="3"/>
    <n v="0"/>
    <n v="34.538999999999994"/>
  </r>
  <r>
    <n v="7669"/>
    <x v="3801"/>
    <x v="1"/>
    <x v="154"/>
    <n v="41242"/>
    <s v="Second Class"/>
    <s v="MA-17560"/>
    <s v="Matt Abelman"/>
    <x v="2"/>
    <s v="United States"/>
    <s v="Everett"/>
    <x v="31"/>
    <n v="2149"/>
    <x v="3"/>
    <s v="OFF-PA-10000743"/>
    <x v="1"/>
    <x v="10"/>
    <s v="Xerox 1977"/>
    <n v="40.08"/>
    <n v="6"/>
    <n v="0"/>
    <n v="19.238399999999999"/>
  </r>
  <r>
    <n v="7670"/>
    <x v="3801"/>
    <x v="1"/>
    <x v="154"/>
    <n v="41242"/>
    <s v="Second Class"/>
    <s v="MA-17560"/>
    <s v="Matt Abelman"/>
    <x v="2"/>
    <s v="United States"/>
    <s v="Everett"/>
    <x v="31"/>
    <n v="2149"/>
    <x v="3"/>
    <s v="OFF-PA-10001019"/>
    <x v="1"/>
    <x v="10"/>
    <s v="Xerox 1884"/>
    <n v="59.94"/>
    <n v="3"/>
    <n v="0"/>
    <n v="28.171799999999998"/>
  </r>
  <r>
    <n v="7671"/>
    <x v="3801"/>
    <x v="1"/>
    <x v="154"/>
    <n v="41242"/>
    <s v="Second Class"/>
    <s v="MA-17560"/>
    <s v="Matt Abelman"/>
    <x v="2"/>
    <s v="United States"/>
    <s v="Everett"/>
    <x v="31"/>
    <n v="2149"/>
    <x v="3"/>
    <s v="TEC-AC-10003095"/>
    <x v="2"/>
    <x v="11"/>
    <s v="Logitech G35 7.1-Channel Surround Sound Headset"/>
    <n v="259.98"/>
    <n v="2"/>
    <n v="0"/>
    <n v="88.393200000000007"/>
  </r>
  <r>
    <n v="7672"/>
    <x v="3801"/>
    <x v="1"/>
    <x v="154"/>
    <n v="41242"/>
    <s v="Second Class"/>
    <s v="MA-17560"/>
    <s v="Matt Abelman"/>
    <x v="2"/>
    <s v="United States"/>
    <s v="Everett"/>
    <x v="31"/>
    <n v="2149"/>
    <x v="3"/>
    <s v="FUR-BO-10002916"/>
    <x v="0"/>
    <x v="0"/>
    <s v="Rush Hierlooms Collection 1&quot; Thick Stackable Bookcases"/>
    <n v="170.98"/>
    <n v="1"/>
    <n v="0"/>
    <n v="32.486199999999997"/>
  </r>
  <r>
    <n v="7673"/>
    <x v="3801"/>
    <x v="1"/>
    <x v="154"/>
    <n v="41242"/>
    <s v="Second Class"/>
    <s v="MA-17560"/>
    <s v="Matt Abelman"/>
    <x v="2"/>
    <s v="United States"/>
    <s v="Everett"/>
    <x v="31"/>
    <n v="2149"/>
    <x v="3"/>
    <s v="FUR-FU-10002506"/>
    <x v="0"/>
    <x v="5"/>
    <s v="Tensor &quot;Hersey Kiss&quot; Styled Floor Lamp"/>
    <n v="38.97"/>
    <n v="3"/>
    <n v="0"/>
    <n v="4.6763999999999992"/>
  </r>
  <r>
    <n v="7674"/>
    <x v="3801"/>
    <x v="1"/>
    <x v="154"/>
    <n v="41242"/>
    <s v="Second Class"/>
    <s v="MA-17560"/>
    <s v="Matt Abelman"/>
    <x v="2"/>
    <s v="United States"/>
    <s v="Everett"/>
    <x v="31"/>
    <n v="2149"/>
    <x v="3"/>
    <s v="OFF-PA-10003823"/>
    <x v="1"/>
    <x v="10"/>
    <s v="Xerox 197"/>
    <n v="154.9"/>
    <n v="5"/>
    <n v="0"/>
    <n v="69.704999999999998"/>
  </r>
  <r>
    <n v="7675"/>
    <x v="3801"/>
    <x v="1"/>
    <x v="154"/>
    <n v="41242"/>
    <s v="Second Class"/>
    <s v="MA-17560"/>
    <s v="Matt Abelman"/>
    <x v="2"/>
    <s v="United States"/>
    <s v="Everett"/>
    <x v="31"/>
    <n v="2149"/>
    <x v="3"/>
    <s v="FUR-TA-10004619"/>
    <x v="0"/>
    <x v="3"/>
    <s v="Hon Non-Folding Utility Tables"/>
    <n v="446.06799999999998"/>
    <n v="4"/>
    <n v="0.3"/>
    <n v="0"/>
  </r>
  <r>
    <n v="7676"/>
    <x v="3802"/>
    <x v="3"/>
    <x v="636"/>
    <n v="41769"/>
    <s v="Second Class"/>
    <s v="TS-21655"/>
    <s v="Trudy Schmidt"/>
    <x v="0"/>
    <s v="United States"/>
    <s v="Rancho Cucamonga"/>
    <x v="1"/>
    <n v="91730"/>
    <x v="1"/>
    <s v="OFF-AP-10001271"/>
    <x v="1"/>
    <x v="9"/>
    <s v="Eureka The Boss Cordless Rechargeable Stick Vac"/>
    <n v="152.94"/>
    <n v="3"/>
    <n v="0"/>
    <n v="41.293800000000005"/>
  </r>
  <r>
    <n v="7677"/>
    <x v="3803"/>
    <x v="2"/>
    <x v="1169"/>
    <n v="40824"/>
    <s v="Same Day"/>
    <s v="JG-15115"/>
    <s v="Jack Garza"/>
    <x v="0"/>
    <s v="United States"/>
    <s v="Charlotte"/>
    <x v="3"/>
    <n v="28205"/>
    <x v="0"/>
    <s v="TEC-AC-10002331"/>
    <x v="2"/>
    <x v="11"/>
    <s v="Maxell 74 Minute CDR, 10/Pack"/>
    <n v="23.472000000000001"/>
    <n v="3"/>
    <n v="0.2"/>
    <n v="4.9877999999999982"/>
  </r>
  <r>
    <n v="7678"/>
    <x v="3804"/>
    <x v="2"/>
    <x v="520"/>
    <n v="40915"/>
    <s v="Standard Class"/>
    <s v="KM-16375"/>
    <s v="Katherine Murray"/>
    <x v="2"/>
    <s v="United States"/>
    <s v="Providence"/>
    <x v="34"/>
    <n v="2908"/>
    <x v="3"/>
    <s v="OFF-PA-10003228"/>
    <x v="1"/>
    <x v="10"/>
    <s v="Xerox 1917"/>
    <n v="195.64"/>
    <n v="4"/>
    <n v="0"/>
    <n v="91.950799999999987"/>
  </r>
  <r>
    <n v="7679"/>
    <x v="3804"/>
    <x v="2"/>
    <x v="520"/>
    <n v="40915"/>
    <s v="Standard Class"/>
    <s v="KM-16375"/>
    <s v="Katherine Murray"/>
    <x v="2"/>
    <s v="United States"/>
    <s v="Providence"/>
    <x v="34"/>
    <n v="2908"/>
    <x v="3"/>
    <s v="OFF-PA-10002586"/>
    <x v="1"/>
    <x v="10"/>
    <s v="Xerox 1970"/>
    <n v="14.940000000000001"/>
    <n v="3"/>
    <n v="0"/>
    <n v="7.0218000000000007"/>
  </r>
  <r>
    <n v="7680"/>
    <x v="3804"/>
    <x v="2"/>
    <x v="520"/>
    <n v="40915"/>
    <s v="Standard Class"/>
    <s v="KM-16375"/>
    <s v="Katherine Murray"/>
    <x v="2"/>
    <s v="United States"/>
    <s v="Providence"/>
    <x v="34"/>
    <n v="2908"/>
    <x v="3"/>
    <s v="TEC-AC-10002049"/>
    <x v="2"/>
    <x v="11"/>
    <s v="Plantronics Savi W720 Multi-Device Wireless Headset System"/>
    <n v="1687.8"/>
    <n v="4"/>
    <n v="0"/>
    <n v="742.63200000000006"/>
  </r>
  <r>
    <n v="7681"/>
    <x v="3804"/>
    <x v="2"/>
    <x v="520"/>
    <n v="40915"/>
    <s v="Standard Class"/>
    <s v="KM-16375"/>
    <s v="Katherine Murray"/>
    <x v="2"/>
    <s v="United States"/>
    <s v="Providence"/>
    <x v="34"/>
    <n v="2908"/>
    <x v="3"/>
    <s v="FUR-BO-10000362"/>
    <x v="0"/>
    <x v="0"/>
    <s v="Sauder Inglewood Library Bookcases"/>
    <n v="341.96"/>
    <n v="2"/>
    <n v="0"/>
    <n v="78.650800000000004"/>
  </r>
  <r>
    <n v="7682"/>
    <x v="3804"/>
    <x v="2"/>
    <x v="520"/>
    <n v="40915"/>
    <s v="Standard Class"/>
    <s v="KM-16375"/>
    <s v="Katherine Murray"/>
    <x v="2"/>
    <s v="United States"/>
    <s v="Providence"/>
    <x v="34"/>
    <n v="2908"/>
    <x v="3"/>
    <s v="FUR-CH-10004218"/>
    <x v="0"/>
    <x v="1"/>
    <s v="Global Fabric Manager's Chair, Dark Gray"/>
    <n v="605.88"/>
    <n v="6"/>
    <n v="0"/>
    <n v="151.47000000000003"/>
  </r>
  <r>
    <n v="7683"/>
    <x v="3805"/>
    <x v="1"/>
    <x v="152"/>
    <n v="41030"/>
    <s v="First Class"/>
    <s v="SD-20485"/>
    <s v="Shirley Daniels"/>
    <x v="2"/>
    <s v="United States"/>
    <s v="Midland"/>
    <x v="12"/>
    <n v="48640"/>
    <x v="2"/>
    <s v="OFF-AP-10003779"/>
    <x v="1"/>
    <x v="9"/>
    <s v="Kensington 7 Outlet MasterPiece Power Center with Fax/Phone Line Protection"/>
    <n v="186.732"/>
    <n v="1"/>
    <n v="0.1"/>
    <n v="41.495999999999967"/>
  </r>
  <r>
    <n v="7684"/>
    <x v="3805"/>
    <x v="1"/>
    <x v="152"/>
    <n v="4103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n v="40960"/>
    <s v="Standard Class"/>
    <s v="TT-21070"/>
    <s v="Ted Trevino"/>
    <x v="0"/>
    <s v="United States"/>
    <s v="Rochester"/>
    <x v="15"/>
    <n v="14609"/>
    <x v="3"/>
    <s v="OFF-BI-10002897"/>
    <x v="1"/>
    <x v="8"/>
    <s v="Black Avery Memo-Size 3-Ring Binder, 5 1/2&quot; x 8 1/2&quot;"/>
    <n v="26.423999999999999"/>
    <n v="9"/>
    <n v="0.2"/>
    <n v="9.5786999999999995"/>
  </r>
  <r>
    <n v="7686"/>
    <x v="3806"/>
    <x v="1"/>
    <x v="966"/>
    <n v="40960"/>
    <s v="Standard Class"/>
    <s v="TT-21070"/>
    <s v="Ted Trevino"/>
    <x v="0"/>
    <s v="United States"/>
    <s v="Rochester"/>
    <x v="15"/>
    <n v="14609"/>
    <x v="3"/>
    <s v="TEC-PH-10002584"/>
    <x v="2"/>
    <x v="7"/>
    <s v="Samsung Galaxy S4"/>
    <n v="625.99"/>
    <n v="1"/>
    <n v="0"/>
    <n v="187.79699999999997"/>
  </r>
  <r>
    <n v="7687"/>
    <x v="3807"/>
    <x v="0"/>
    <x v="881"/>
    <n v="41608"/>
    <s v="Standard Class"/>
    <s v="BB-11545"/>
    <s v="Brenda Bowman"/>
    <x v="1"/>
    <s v="United States"/>
    <s v="Jackson"/>
    <x v="12"/>
    <n v="49201"/>
    <x v="2"/>
    <s v="FUR-TA-10001095"/>
    <x v="0"/>
    <x v="3"/>
    <s v="Chromcraft Round Conference Tables"/>
    <n v="1568.61"/>
    <n v="9"/>
    <n v="0"/>
    <n v="329.40809999999999"/>
  </r>
  <r>
    <n v="7688"/>
    <x v="3807"/>
    <x v="0"/>
    <x v="881"/>
    <n v="41608"/>
    <s v="Standard Class"/>
    <s v="BB-11545"/>
    <s v="Brenda Bowman"/>
    <x v="1"/>
    <s v="United States"/>
    <s v="Jackson"/>
    <x v="12"/>
    <n v="49201"/>
    <x v="2"/>
    <s v="OFF-BI-10004002"/>
    <x v="1"/>
    <x v="8"/>
    <s v="Wilson Jones International Size A4 Ring Binders"/>
    <n v="17.3"/>
    <n v="1"/>
    <n v="0"/>
    <n v="8.3040000000000003"/>
  </r>
  <r>
    <n v="7689"/>
    <x v="3807"/>
    <x v="0"/>
    <x v="881"/>
    <n v="41608"/>
    <s v="Standard Class"/>
    <s v="BB-11545"/>
    <s v="Brenda Bowman"/>
    <x v="1"/>
    <s v="United States"/>
    <s v="Jackson"/>
    <x v="12"/>
    <n v="49201"/>
    <x v="2"/>
    <s v="TEC-AC-10004518"/>
    <x v="2"/>
    <x v="11"/>
    <s v="Memorex Mini Travel Drive 32 GB USB 2.0 Flash Drive"/>
    <n v="160"/>
    <n v="8"/>
    <n v="0"/>
    <n v="62.400000000000006"/>
  </r>
  <r>
    <n v="7690"/>
    <x v="3808"/>
    <x v="3"/>
    <x v="663"/>
    <n v="41838"/>
    <s v="First Class"/>
    <s v="RS-19420"/>
    <s v="Ricardo Sperren"/>
    <x v="1"/>
    <s v="United States"/>
    <s v="Suffolk"/>
    <x v="17"/>
    <n v="23434"/>
    <x v="0"/>
    <s v="OFF-AP-10002191"/>
    <x v="1"/>
    <x v="9"/>
    <s v="Belkin 8 Outlet SurgeMaster II Gold Surge Protector"/>
    <n v="179.94"/>
    <n v="3"/>
    <n v="0"/>
    <n v="50.383200000000009"/>
  </r>
  <r>
    <n v="7691"/>
    <x v="3808"/>
    <x v="3"/>
    <x v="663"/>
    <n v="41838"/>
    <s v="First Class"/>
    <s v="RS-19420"/>
    <s v="Ricardo Sperren"/>
    <x v="1"/>
    <s v="United States"/>
    <s v="Suffolk"/>
    <x v="17"/>
    <n v="23434"/>
    <x v="0"/>
    <s v="FUR-TA-10004575"/>
    <x v="0"/>
    <x v="3"/>
    <s v="Hon 5100 Series Wood Tables"/>
    <n v="872.94"/>
    <n v="3"/>
    <n v="0"/>
    <n v="157.12919999999997"/>
  </r>
  <r>
    <n v="7692"/>
    <x v="3808"/>
    <x v="3"/>
    <x v="663"/>
    <n v="41838"/>
    <s v="First Class"/>
    <s v="RS-19420"/>
    <s v="Ricardo Sperren"/>
    <x v="1"/>
    <s v="United States"/>
    <s v="Suffolk"/>
    <x v="17"/>
    <n v="23434"/>
    <x v="0"/>
    <s v="OFF-PA-10003177"/>
    <x v="1"/>
    <x v="10"/>
    <s v="Xerox 1999"/>
    <n v="12.96"/>
    <n v="2"/>
    <n v="0"/>
    <n v="6.2208000000000006"/>
  </r>
  <r>
    <n v="7693"/>
    <x v="3809"/>
    <x v="2"/>
    <x v="282"/>
    <n v="40911"/>
    <s v="Standard Class"/>
    <s v="AI-10855"/>
    <s v="Arianne Irving"/>
    <x v="0"/>
    <s v="United States"/>
    <s v="Brentwood"/>
    <x v="1"/>
    <n v="94513"/>
    <x v="1"/>
    <s v="OFF-LA-10003923"/>
    <x v="1"/>
    <x v="2"/>
    <s v="Alphabetical Labels for Top Tab Filing"/>
    <n v="88.800000000000011"/>
    <n v="6"/>
    <n v="0"/>
    <n v="44.400000000000006"/>
  </r>
  <r>
    <n v="7694"/>
    <x v="3809"/>
    <x v="2"/>
    <x v="282"/>
    <n v="40911"/>
    <s v="Standard Class"/>
    <s v="AI-10855"/>
    <s v="Arianne Irving"/>
    <x v="0"/>
    <s v="United States"/>
    <s v="Brentwood"/>
    <x v="1"/>
    <n v="94513"/>
    <x v="1"/>
    <s v="TEC-PH-10001051"/>
    <x v="2"/>
    <x v="7"/>
    <s v="HTC One"/>
    <n v="319.96800000000002"/>
    <n v="4"/>
    <n v="0.2"/>
    <n v="35.996399999999952"/>
  </r>
  <r>
    <n v="7695"/>
    <x v="3810"/>
    <x v="0"/>
    <x v="554"/>
    <n v="41356"/>
    <s v="Same Day"/>
    <s v="MC-17275"/>
    <s v="Marc Crier"/>
    <x v="0"/>
    <s v="United States"/>
    <s v="Seattle"/>
    <x v="4"/>
    <n v="98103"/>
    <x v="1"/>
    <s v="FUR-CH-10004754"/>
    <x v="0"/>
    <x v="1"/>
    <s v="Global Stack Chair with Arms, Black"/>
    <n v="167.88800000000001"/>
    <n v="7"/>
    <n v="0.2"/>
    <n v="14.690199999999997"/>
  </r>
  <r>
    <n v="7696"/>
    <x v="3811"/>
    <x v="3"/>
    <x v="1170"/>
    <n v="41826"/>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n v="41826"/>
    <s v="First Class"/>
    <s v="AH-10120"/>
    <s v="Adrian Hane"/>
    <x v="2"/>
    <s v="United States"/>
    <s v="Houston"/>
    <x v="5"/>
    <n v="77036"/>
    <x v="2"/>
    <s v="OFF-BI-10001787"/>
    <x v="1"/>
    <x v="8"/>
    <s v="Wilson Jones Four-Pocket Poly Binders"/>
    <n v="5.2319999999999984"/>
    <n v="4"/>
    <n v="0.8"/>
    <n v="-8.1096000000000004"/>
  </r>
  <r>
    <n v="7698"/>
    <x v="3812"/>
    <x v="3"/>
    <x v="817"/>
    <n v="41992"/>
    <s v="Standard Class"/>
    <s v="BF-11170"/>
    <s v="Ben Ferrer"/>
    <x v="2"/>
    <s v="United States"/>
    <s v="Lawrence"/>
    <x v="31"/>
    <n v="1841"/>
    <x v="3"/>
    <s v="TEC-CO-10002313"/>
    <x v="2"/>
    <x v="16"/>
    <s v="Canon PC1080F Personal Copier"/>
    <n v="1199.98"/>
    <n v="2"/>
    <n v="0"/>
    <n v="467.99220000000003"/>
  </r>
  <r>
    <n v="7699"/>
    <x v="3812"/>
    <x v="3"/>
    <x v="817"/>
    <n v="41992"/>
    <s v="Standard Class"/>
    <s v="BF-11170"/>
    <s v="Ben Ferrer"/>
    <x v="2"/>
    <s v="United States"/>
    <s v="Lawrence"/>
    <x v="31"/>
    <n v="1841"/>
    <x v="3"/>
    <s v="OFF-ST-10002790"/>
    <x v="1"/>
    <x v="4"/>
    <s v="Safco Industrial Shelving"/>
    <n v="73.849999999999994"/>
    <n v="1"/>
    <n v="0"/>
    <n v="2.2155000000000058"/>
  </r>
  <r>
    <n v="7700"/>
    <x v="3812"/>
    <x v="3"/>
    <x v="817"/>
    <n v="41992"/>
    <s v="Standard Class"/>
    <s v="BF-11170"/>
    <s v="Ben Ferrer"/>
    <x v="2"/>
    <s v="United States"/>
    <s v="Lawrence"/>
    <x v="31"/>
    <n v="1841"/>
    <x v="3"/>
    <s v="OFF-SU-10001664"/>
    <x v="1"/>
    <x v="14"/>
    <s v="Acme Office Executive Series Stainless Steel Trimmers"/>
    <n v="25.71"/>
    <n v="3"/>
    <n v="0"/>
    <n v="6.6846000000000005"/>
  </r>
  <r>
    <n v="7701"/>
    <x v="3812"/>
    <x v="3"/>
    <x v="817"/>
    <n v="41992"/>
    <s v="Standard Class"/>
    <s v="BF-11170"/>
    <s v="Ben Ferrer"/>
    <x v="2"/>
    <s v="United States"/>
    <s v="Lawrence"/>
    <x v="31"/>
    <n v="1841"/>
    <x v="3"/>
    <s v="OFF-FA-10001332"/>
    <x v="1"/>
    <x v="13"/>
    <s v="Acco Banker's Clasps, 5 3/4&quot;-Long"/>
    <n v="17.28"/>
    <n v="6"/>
    <n v="0"/>
    <n v="8.121599999999999"/>
  </r>
  <r>
    <n v="7702"/>
    <x v="3812"/>
    <x v="3"/>
    <x v="817"/>
    <n v="41992"/>
    <s v="Standard Class"/>
    <s v="BF-11170"/>
    <s v="Ben Ferrer"/>
    <x v="2"/>
    <s v="United States"/>
    <s v="Lawrence"/>
    <x v="31"/>
    <n v="1841"/>
    <x v="3"/>
    <s v="FUR-TA-10003473"/>
    <x v="0"/>
    <x v="3"/>
    <s v="Bretford Rectangular Conference Table Tops"/>
    <n v="526.58199999999999"/>
    <n v="2"/>
    <n v="0.3"/>
    <n v="-52.658199999999965"/>
  </r>
  <r>
    <n v="7703"/>
    <x v="3813"/>
    <x v="0"/>
    <x v="370"/>
    <n v="41520"/>
    <s v="Standard Class"/>
    <s v="AA-10480"/>
    <s v="Andrew Allen"/>
    <x v="0"/>
    <s v="United States"/>
    <s v="Detroit"/>
    <x v="12"/>
    <n v="48234"/>
    <x v="2"/>
    <s v="OFF-PA-10000605"/>
    <x v="1"/>
    <x v="10"/>
    <s v="Xerox 1950"/>
    <n v="11.56"/>
    <n v="2"/>
    <n v="0"/>
    <n v="5.6644000000000005"/>
  </r>
  <r>
    <n v="7704"/>
    <x v="3813"/>
    <x v="0"/>
    <x v="370"/>
    <n v="41520"/>
    <s v="Standard Class"/>
    <s v="AA-10480"/>
    <s v="Andrew Allen"/>
    <x v="0"/>
    <s v="United States"/>
    <s v="Detroit"/>
    <x v="12"/>
    <n v="48234"/>
    <x v="2"/>
    <s v="TEC-PH-10002170"/>
    <x v="2"/>
    <x v="7"/>
    <s v="ClearSounds CSC500 Amplified Spirit Phone Corded phone"/>
    <n v="209.96999999999997"/>
    <n v="3"/>
    <n v="0"/>
    <n v="58.791600000000003"/>
  </r>
  <r>
    <n v="7705"/>
    <x v="3813"/>
    <x v="0"/>
    <x v="370"/>
    <n v="41520"/>
    <s v="Standard Class"/>
    <s v="AA-10480"/>
    <s v="Andrew Allen"/>
    <x v="0"/>
    <s v="United States"/>
    <s v="Detroit"/>
    <x v="12"/>
    <n v="48234"/>
    <x v="2"/>
    <s v="FUR-TA-10004147"/>
    <x v="0"/>
    <x v="3"/>
    <s v="Hon 4060 Series Tables"/>
    <n v="447.84"/>
    <n v="4"/>
    <n v="0"/>
    <n v="98.524799999999971"/>
  </r>
  <r>
    <n v="7706"/>
    <x v="3813"/>
    <x v="0"/>
    <x v="370"/>
    <n v="41520"/>
    <s v="Standard Class"/>
    <s v="AA-10480"/>
    <s v="Andrew Allen"/>
    <x v="0"/>
    <s v="United States"/>
    <s v="Detroit"/>
    <x v="12"/>
    <n v="48234"/>
    <x v="2"/>
    <s v="TEC-AC-10003911"/>
    <x v="2"/>
    <x v="11"/>
    <s v="NETGEAR AC1750 Dual Band Gigabit Smart WiFi Router"/>
    <n v="479.97"/>
    <n v="3"/>
    <n v="0"/>
    <n v="163.18979999999999"/>
  </r>
  <r>
    <n v="7707"/>
    <x v="3813"/>
    <x v="0"/>
    <x v="370"/>
    <n v="41520"/>
    <s v="Standard Class"/>
    <s v="AA-10480"/>
    <s v="Andrew Allen"/>
    <x v="0"/>
    <s v="United States"/>
    <s v="Detroit"/>
    <x v="12"/>
    <n v="48234"/>
    <x v="2"/>
    <s v="OFF-AR-10002578"/>
    <x v="1"/>
    <x v="6"/>
    <s v="Newell 335"/>
    <n v="8.64"/>
    <n v="3"/>
    <n v="0"/>
    <n v="2.5055999999999998"/>
  </r>
  <r>
    <n v="7708"/>
    <x v="3814"/>
    <x v="3"/>
    <x v="453"/>
    <n v="41932"/>
    <s v="Standard Class"/>
    <s v="SV-20815"/>
    <s v="Stuart Van"/>
    <x v="1"/>
    <s v="United States"/>
    <s v="Orem"/>
    <x v="7"/>
    <n v="84057"/>
    <x v="1"/>
    <s v="OFF-AR-10001761"/>
    <x v="1"/>
    <x v="6"/>
    <s v="Avery Hi-Liter Smear-Safe Highlighters"/>
    <n v="11.68"/>
    <n v="2"/>
    <n v="0"/>
    <n v="4.2047999999999996"/>
  </r>
  <r>
    <n v="7709"/>
    <x v="3815"/>
    <x v="2"/>
    <x v="1089"/>
    <n v="40845"/>
    <s v="Standard Class"/>
    <s v="EH-14185"/>
    <s v="Evan Henry"/>
    <x v="0"/>
    <s v="United States"/>
    <s v="Philadelphia"/>
    <x v="9"/>
    <n v="19120"/>
    <x v="3"/>
    <s v="TEC-AC-10001553"/>
    <x v="2"/>
    <x v="11"/>
    <s v="Memorex 25GB 6X Branded Blu-Ray Recordable Disc, 15/Pack"/>
    <n v="40.775999999999996"/>
    <n v="3"/>
    <n v="0.2"/>
    <n v="0.50970000000000049"/>
  </r>
  <r>
    <n v="7710"/>
    <x v="3815"/>
    <x v="2"/>
    <x v="1089"/>
    <n v="40845"/>
    <s v="Standard Class"/>
    <s v="EH-14185"/>
    <s v="Evan Henry"/>
    <x v="0"/>
    <s v="United States"/>
    <s v="Philadelphia"/>
    <x v="9"/>
    <n v="19120"/>
    <x v="3"/>
    <s v="OFF-BI-10000309"/>
    <x v="1"/>
    <x v="8"/>
    <s v="GBC Twin Loop Wire Binding Elements, 9/16&quot; Spine, Black"/>
    <n v="13.698000000000002"/>
    <n v="3"/>
    <n v="0.7"/>
    <n v="-9.5885999999999996"/>
  </r>
  <r>
    <n v="7711"/>
    <x v="3816"/>
    <x v="1"/>
    <x v="788"/>
    <n v="41006"/>
    <s v="Standard Class"/>
    <s v="JL-15850"/>
    <s v="John Lucas"/>
    <x v="0"/>
    <s v="United States"/>
    <s v="Mesa"/>
    <x v="16"/>
    <n v="85204"/>
    <x v="1"/>
    <s v="TEC-PH-10003095"/>
    <x v="2"/>
    <x v="7"/>
    <s v="Samsung HM1900 Bluetooth Headset"/>
    <n v="87.8"/>
    <n v="5"/>
    <n v="0.2"/>
    <n v="32.924999999999997"/>
  </r>
  <r>
    <n v="7712"/>
    <x v="3817"/>
    <x v="3"/>
    <x v="960"/>
    <n v="41943"/>
    <s v="Second Class"/>
    <s v="JM-15250"/>
    <s v="Janet Martin"/>
    <x v="0"/>
    <s v="United States"/>
    <s v="Fayetteville"/>
    <x v="3"/>
    <n v="28314"/>
    <x v="0"/>
    <s v="FUR-FU-10001876"/>
    <x v="0"/>
    <x v="5"/>
    <s v="Computer Room Manger, 14&quot;"/>
    <n v="77.951999999999998"/>
    <n v="3"/>
    <n v="0.2"/>
    <n v="15.590399999999995"/>
  </r>
  <r>
    <n v="7713"/>
    <x v="3817"/>
    <x v="3"/>
    <x v="960"/>
    <n v="41943"/>
    <s v="Second Class"/>
    <s v="JM-15250"/>
    <s v="Janet Martin"/>
    <x v="0"/>
    <s v="United States"/>
    <s v="Fayetteville"/>
    <x v="3"/>
    <n v="28314"/>
    <x v="0"/>
    <s v="OFF-ST-10001522"/>
    <x v="1"/>
    <x v="4"/>
    <s v="Gould Plastics 18-Pocket Panel Bin, 34w x 5-1/4d x 20-1/2h"/>
    <n v="147.184"/>
    <n v="2"/>
    <n v="0.2"/>
    <n v="-29.436800000000012"/>
  </r>
  <r>
    <n v="7714"/>
    <x v="3817"/>
    <x v="3"/>
    <x v="960"/>
    <n v="41943"/>
    <s v="Second Class"/>
    <s v="JM-15250"/>
    <s v="Janet Martin"/>
    <x v="0"/>
    <s v="United States"/>
    <s v="Fayetteville"/>
    <x v="3"/>
    <n v="28314"/>
    <x v="0"/>
    <s v="OFF-PA-10000300"/>
    <x v="1"/>
    <x v="10"/>
    <s v="Xerox 1936"/>
    <n v="47.952000000000005"/>
    <n v="3"/>
    <n v="0.2"/>
    <n v="16.183799999999998"/>
  </r>
  <r>
    <n v="7715"/>
    <x v="3818"/>
    <x v="2"/>
    <x v="29"/>
    <n v="40884"/>
    <s v="First Class"/>
    <s v="JB-15925"/>
    <s v="Joni Blumstein"/>
    <x v="0"/>
    <s v="United States"/>
    <s v="Los Angeles"/>
    <x v="1"/>
    <n v="90032"/>
    <x v="1"/>
    <s v="OFF-AP-10001469"/>
    <x v="1"/>
    <x v="9"/>
    <s v="Fellowes 8 Outlet Superior Workstation Surge Protector"/>
    <n v="250.26"/>
    <n v="6"/>
    <n v="0"/>
    <n v="72.575399999999973"/>
  </r>
  <r>
    <n v="7716"/>
    <x v="3819"/>
    <x v="3"/>
    <x v="132"/>
    <n v="41952"/>
    <s v="Standard Class"/>
    <s v="PB-19105"/>
    <s v="Peter Bühler"/>
    <x v="0"/>
    <s v="United States"/>
    <s v="Philadelphia"/>
    <x v="9"/>
    <n v="19140"/>
    <x v="3"/>
    <s v="TEC-AC-10001553"/>
    <x v="2"/>
    <x v="11"/>
    <s v="Memorex 25GB 6X Branded Blu-Ray Recordable Disc, 15/Pack"/>
    <n v="40.775999999999996"/>
    <n v="3"/>
    <n v="0.2"/>
    <n v="0.50970000000000049"/>
  </r>
  <r>
    <n v="7717"/>
    <x v="3820"/>
    <x v="1"/>
    <x v="1171"/>
    <n v="4092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n v="4092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n v="41897"/>
    <s v="Standard Class"/>
    <s v="MC-17605"/>
    <s v="Matt Connell"/>
    <x v="1"/>
    <s v="United States"/>
    <s v="Los Angeles"/>
    <x v="1"/>
    <n v="90032"/>
    <x v="1"/>
    <s v="TEC-AC-10001114"/>
    <x v="2"/>
    <x v="11"/>
    <s v="Microsoft Wireless Mobile Mouse 4000"/>
    <n v="159.96"/>
    <n v="4"/>
    <n v="0"/>
    <n v="51.18719999999999"/>
  </r>
  <r>
    <n v="7720"/>
    <x v="3822"/>
    <x v="1"/>
    <x v="956"/>
    <n v="40918"/>
    <s v="Standard Class"/>
    <s v="BG-11695"/>
    <s v="Brooke Gillingham"/>
    <x v="1"/>
    <s v="United States"/>
    <s v="New York City"/>
    <x v="15"/>
    <n v="10009"/>
    <x v="3"/>
    <s v="OFF-AR-10001615"/>
    <x v="1"/>
    <x v="6"/>
    <s v="Newell 34"/>
    <n v="59.519999999999996"/>
    <n v="3"/>
    <n v="0"/>
    <n v="15.475200000000001"/>
  </r>
  <r>
    <n v="7721"/>
    <x v="3822"/>
    <x v="1"/>
    <x v="956"/>
    <n v="40918"/>
    <s v="Standard Class"/>
    <s v="BG-11695"/>
    <s v="Brooke Gillingham"/>
    <x v="1"/>
    <s v="United States"/>
    <s v="New York City"/>
    <x v="15"/>
    <n v="10009"/>
    <x v="3"/>
    <s v="OFF-EN-10000461"/>
    <x v="1"/>
    <x v="12"/>
    <s v="#10- 4 1/8&quot; x 9 1/2&quot; Recycled Envelopes"/>
    <n v="17.48"/>
    <n v="2"/>
    <n v="0"/>
    <n v="8.2156000000000002"/>
  </r>
  <r>
    <n v="7722"/>
    <x v="3822"/>
    <x v="1"/>
    <x v="956"/>
    <n v="40918"/>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n v="41750"/>
    <s v="Standard Class"/>
    <s v="JO-15550"/>
    <s v="Jesus Ocampo"/>
    <x v="2"/>
    <s v="United States"/>
    <s v="San Francisco"/>
    <x v="1"/>
    <n v="94109"/>
    <x v="1"/>
    <s v="OFF-AP-10000027"/>
    <x v="1"/>
    <x v="9"/>
    <s v="Hoover Commercial SteamVac"/>
    <n v="40.74"/>
    <n v="3"/>
    <n v="0"/>
    <n v="12.222"/>
  </r>
  <r>
    <n v="7724"/>
    <x v="3824"/>
    <x v="1"/>
    <x v="229"/>
    <n v="41166"/>
    <s v="Standard Class"/>
    <s v="AR-10345"/>
    <s v="Alex Russell"/>
    <x v="1"/>
    <s v="United States"/>
    <s v="Austin"/>
    <x v="5"/>
    <n v="78745"/>
    <x v="2"/>
    <s v="FUR-CH-10003981"/>
    <x v="0"/>
    <x v="1"/>
    <s v="Global Commerce Series Low-Back Swivel/Tilt Chairs"/>
    <n v="179.886"/>
    <n v="1"/>
    <n v="0.3"/>
    <n v="-2.5698000000000292"/>
  </r>
  <r>
    <n v="7725"/>
    <x v="3825"/>
    <x v="0"/>
    <x v="477"/>
    <n v="41547"/>
    <s v="Standard Class"/>
    <s v="TS-21505"/>
    <s v="Tony Sayre"/>
    <x v="0"/>
    <s v="United States"/>
    <s v="Cleveland"/>
    <x v="24"/>
    <n v="44105"/>
    <x v="3"/>
    <s v="OFF-AP-10003849"/>
    <x v="1"/>
    <x v="9"/>
    <s v="Hoover Shoulder Vac Commercial Portable Vacuum"/>
    <n v="286.25600000000003"/>
    <n v="1"/>
    <n v="0.2"/>
    <n v="17.890999999999977"/>
  </r>
  <r>
    <n v="7726"/>
    <x v="3825"/>
    <x v="0"/>
    <x v="477"/>
    <n v="41547"/>
    <s v="Standard Class"/>
    <s v="TS-21505"/>
    <s v="Tony Sayre"/>
    <x v="0"/>
    <s v="United States"/>
    <s v="Cleveland"/>
    <x v="24"/>
    <n v="44105"/>
    <x v="3"/>
    <s v="OFF-ST-10004963"/>
    <x v="1"/>
    <x v="4"/>
    <s v="Eldon Gobal File Keepers"/>
    <n v="24.224000000000004"/>
    <n v="2"/>
    <n v="0.2"/>
    <n v="-4.8448000000000029"/>
  </r>
  <r>
    <n v="7727"/>
    <x v="3825"/>
    <x v="0"/>
    <x v="477"/>
    <n v="41547"/>
    <s v="Standard Class"/>
    <s v="TS-21505"/>
    <s v="Tony Sayre"/>
    <x v="0"/>
    <s v="United States"/>
    <s v="Cleveland"/>
    <x v="24"/>
    <n v="44105"/>
    <x v="3"/>
    <s v="OFF-ST-10002574"/>
    <x v="1"/>
    <x v="4"/>
    <s v="SAFCO Commercial Wire Shelving, Black"/>
    <n v="331.536"/>
    <n v="3"/>
    <n v="0.2"/>
    <n v="-82.884"/>
  </r>
  <r>
    <n v="7728"/>
    <x v="3826"/>
    <x v="1"/>
    <x v="199"/>
    <n v="40988"/>
    <s v="Second Class"/>
    <s v="JK-15640"/>
    <s v="Jim Kriz"/>
    <x v="2"/>
    <s v="United States"/>
    <s v="New York City"/>
    <x v="15"/>
    <n v="10009"/>
    <x v="3"/>
    <s v="OFF-AR-10001761"/>
    <x v="1"/>
    <x v="6"/>
    <s v="Avery Hi-Liter Smear-Safe Highlighters"/>
    <n v="17.52"/>
    <n v="3"/>
    <n v="0"/>
    <n v="6.3071999999999999"/>
  </r>
  <r>
    <n v="7729"/>
    <x v="3827"/>
    <x v="0"/>
    <x v="491"/>
    <n v="41611"/>
    <s v="Standard Class"/>
    <s v="GA-14515"/>
    <s v="George Ashbrook"/>
    <x v="0"/>
    <s v="United States"/>
    <s v="El Paso"/>
    <x v="5"/>
    <n v="79907"/>
    <x v="2"/>
    <s v="OFF-AR-10000716"/>
    <x v="1"/>
    <x v="6"/>
    <s v="DIXON Ticonderoga Erasable Checking Pencils"/>
    <n v="17.856000000000002"/>
    <n v="4"/>
    <n v="0.2"/>
    <n v="4.2408000000000001"/>
  </r>
  <r>
    <n v="7730"/>
    <x v="3828"/>
    <x v="0"/>
    <x v="182"/>
    <n v="41549"/>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n v="41810"/>
    <s v="Standard Class"/>
    <s v="TW-21025"/>
    <s v="Tamara Willingham"/>
    <x v="2"/>
    <s v="United States"/>
    <s v="Seattle"/>
    <x v="4"/>
    <n v="98103"/>
    <x v="1"/>
    <s v="FUR-CH-10003774"/>
    <x v="0"/>
    <x v="1"/>
    <s v="Global Wood Trimmed Manager's Task Chair, Khaki"/>
    <n v="291.13600000000002"/>
    <n v="4"/>
    <n v="0.2"/>
    <n v="-25.474400000000017"/>
  </r>
  <r>
    <n v="7732"/>
    <x v="3830"/>
    <x v="3"/>
    <x v="65"/>
    <n v="41904"/>
    <s v="First Class"/>
    <s v="PA-19060"/>
    <s v="Pete Armstrong"/>
    <x v="2"/>
    <s v="United States"/>
    <s v="Dallas"/>
    <x v="5"/>
    <n v="75220"/>
    <x v="2"/>
    <s v="OFF-EN-10000927"/>
    <x v="1"/>
    <x v="12"/>
    <s v="Jet-Pak Recycled Peel 'N' Seal Padded Mailers"/>
    <n v="114.84800000000001"/>
    <n v="4"/>
    <n v="0.2"/>
    <n v="35.889999999999986"/>
  </r>
  <r>
    <n v="7733"/>
    <x v="3831"/>
    <x v="3"/>
    <x v="455"/>
    <n v="41799"/>
    <s v="Standard Class"/>
    <s v="JD-15790"/>
    <s v="John Dryer"/>
    <x v="0"/>
    <s v="United States"/>
    <s v="Houston"/>
    <x v="5"/>
    <n v="77070"/>
    <x v="2"/>
    <s v="OFF-PA-10000743"/>
    <x v="1"/>
    <x v="10"/>
    <s v="Xerox 1977"/>
    <n v="10.688000000000001"/>
    <n v="2"/>
    <n v="0.2"/>
    <n v="3.7407999999999997"/>
  </r>
  <r>
    <n v="7734"/>
    <x v="3832"/>
    <x v="0"/>
    <x v="666"/>
    <n v="41414"/>
    <s v="Second Class"/>
    <s v="MN-17935"/>
    <s v="Michael Nguyen"/>
    <x v="0"/>
    <s v="United States"/>
    <s v="Springfield"/>
    <x v="24"/>
    <n v="45503"/>
    <x v="3"/>
    <s v="OFF-PA-10000697"/>
    <x v="1"/>
    <x v="10"/>
    <s v="TOPS Voice Message Log Book, Flash Format"/>
    <n v="15.231999999999999"/>
    <n v="4"/>
    <n v="0.2"/>
    <n v="5.5215999999999994"/>
  </r>
  <r>
    <n v="7735"/>
    <x v="3833"/>
    <x v="3"/>
    <x v="175"/>
    <n v="41903"/>
    <s v="Standard Class"/>
    <s v="GM-14500"/>
    <s v="Gene McClure"/>
    <x v="0"/>
    <s v="United States"/>
    <s v="Seattle"/>
    <x v="4"/>
    <n v="98103"/>
    <x v="1"/>
    <s v="OFF-AR-10004441"/>
    <x v="1"/>
    <x v="6"/>
    <s v="BIC Brite Liner Highlighters"/>
    <n v="12.419999999999998"/>
    <n v="3"/>
    <n v="0"/>
    <n v="5.2164000000000001"/>
  </r>
  <r>
    <n v="7736"/>
    <x v="3834"/>
    <x v="0"/>
    <x v="250"/>
    <n v="41513"/>
    <s v="Standard Class"/>
    <s v="DG-13300"/>
    <s v="Deirdre Greer"/>
    <x v="1"/>
    <s v="United States"/>
    <s v="Seattle"/>
    <x v="4"/>
    <n v="98105"/>
    <x v="1"/>
    <s v="OFF-PA-10001870"/>
    <x v="1"/>
    <x v="10"/>
    <s v="Xerox 202"/>
    <n v="19.440000000000001"/>
    <n v="3"/>
    <n v="0"/>
    <n v="9.3312000000000008"/>
  </r>
  <r>
    <n v="7737"/>
    <x v="3835"/>
    <x v="2"/>
    <x v="992"/>
    <n v="40700"/>
    <s v="Standard Class"/>
    <s v="JG-15160"/>
    <s v="James Galang"/>
    <x v="0"/>
    <s v="United States"/>
    <s v="New York City"/>
    <x v="15"/>
    <n v="10024"/>
    <x v="3"/>
    <s v="OFF-BI-10003684"/>
    <x v="1"/>
    <x v="8"/>
    <s v="Wilson Jones Legal Size Ring Binders"/>
    <n v="70.367999999999995"/>
    <n v="4"/>
    <n v="0.2"/>
    <n v="26.387999999999998"/>
  </r>
  <r>
    <n v="7738"/>
    <x v="3836"/>
    <x v="3"/>
    <x v="404"/>
    <n v="41994"/>
    <s v="First Class"/>
    <s v="AG-10330"/>
    <s v="Alex Grayson"/>
    <x v="0"/>
    <s v="United States"/>
    <s v="Charlotte"/>
    <x v="3"/>
    <n v="28205"/>
    <x v="0"/>
    <s v="OFF-AR-10001315"/>
    <x v="1"/>
    <x v="6"/>
    <s v="Newell 310"/>
    <n v="12.672000000000001"/>
    <n v="9"/>
    <n v="0.2"/>
    <n v="1.4255999999999993"/>
  </r>
  <r>
    <n v="7739"/>
    <x v="3837"/>
    <x v="3"/>
    <x v="245"/>
    <n v="41858"/>
    <s v="Standard Class"/>
    <s v="JF-15355"/>
    <s v="Jay Fein"/>
    <x v="0"/>
    <s v="United States"/>
    <s v="Baltimore"/>
    <x v="39"/>
    <n v="21215"/>
    <x v="3"/>
    <s v="TEC-PH-10003589"/>
    <x v="2"/>
    <x v="7"/>
    <s v="invisibleSHIELD by ZAGG Smudge-Free Screen Protector"/>
    <n v="89.949999999999989"/>
    <n v="5"/>
    <n v="0"/>
    <n v="43.175999999999995"/>
  </r>
  <r>
    <n v="7740"/>
    <x v="3838"/>
    <x v="2"/>
    <x v="871"/>
    <n v="40873"/>
    <s v="Standard Class"/>
    <s v="SC-20680"/>
    <s v="Steve Carroll"/>
    <x v="2"/>
    <s v="United States"/>
    <s v="San Francisco"/>
    <x v="1"/>
    <n v="94110"/>
    <x v="1"/>
    <s v="OFF-PA-10001609"/>
    <x v="1"/>
    <x v="10"/>
    <s v="Tops Wirebound Message Log Books"/>
    <n v="6.58"/>
    <n v="2"/>
    <n v="0"/>
    <n v="3.0267999999999997"/>
  </r>
  <r>
    <n v="7741"/>
    <x v="3838"/>
    <x v="2"/>
    <x v="871"/>
    <n v="40873"/>
    <s v="Standard Class"/>
    <s v="SC-20680"/>
    <s v="Steve Carroll"/>
    <x v="2"/>
    <s v="United States"/>
    <s v="San Francisco"/>
    <x v="1"/>
    <n v="94110"/>
    <x v="1"/>
    <s v="TEC-AC-10000474"/>
    <x v="2"/>
    <x v="11"/>
    <s v="Kensington Expert Mouse Optical USB Trackball for PC or Mac"/>
    <n v="94.99"/>
    <n v="1"/>
    <n v="0"/>
    <n v="28.496999999999986"/>
  </r>
  <r>
    <n v="7742"/>
    <x v="3839"/>
    <x v="1"/>
    <x v="496"/>
    <n v="41178"/>
    <s v="Second Class"/>
    <s v="CM-11935"/>
    <s v="Carlos Meador"/>
    <x v="0"/>
    <s v="United States"/>
    <s v="Tucson"/>
    <x v="16"/>
    <n v="85705"/>
    <x v="1"/>
    <s v="TEC-PH-10003095"/>
    <x v="2"/>
    <x v="7"/>
    <s v="Samsung HM1900 Bluetooth Headset"/>
    <n v="35.119999999999997"/>
    <n v="2"/>
    <n v="0.2"/>
    <n v="13.17"/>
  </r>
  <r>
    <n v="7743"/>
    <x v="3840"/>
    <x v="3"/>
    <x v="648"/>
    <n v="41879"/>
    <s v="Standard Class"/>
    <s v="KT-16480"/>
    <s v="Kean Thornton"/>
    <x v="0"/>
    <s v="United States"/>
    <s v="Los Angeles"/>
    <x v="1"/>
    <n v="90036"/>
    <x v="1"/>
    <s v="OFF-PA-10001639"/>
    <x v="1"/>
    <x v="10"/>
    <s v="Xerox 203"/>
    <n v="25.92"/>
    <n v="4"/>
    <n v="0"/>
    <n v="12.441600000000001"/>
  </r>
  <r>
    <n v="7744"/>
    <x v="3841"/>
    <x v="0"/>
    <x v="26"/>
    <n v="41448"/>
    <s v="Standard Class"/>
    <s v="CP-12340"/>
    <s v="Christine Phan"/>
    <x v="1"/>
    <s v="United States"/>
    <s v="Waterbury"/>
    <x v="29"/>
    <n v="6708"/>
    <x v="3"/>
    <s v="OFF-BI-10002003"/>
    <x v="1"/>
    <x v="8"/>
    <s v="Ibico Presentation Index for Binding Systems"/>
    <n v="7.96"/>
    <n v="2"/>
    <n v="0"/>
    <n v="3.7412000000000001"/>
  </r>
  <r>
    <n v="7745"/>
    <x v="3841"/>
    <x v="0"/>
    <x v="26"/>
    <n v="41448"/>
    <s v="Standard Class"/>
    <s v="CP-12340"/>
    <s v="Christine Phan"/>
    <x v="1"/>
    <s v="United States"/>
    <s v="Waterbury"/>
    <x v="29"/>
    <n v="6708"/>
    <x v="3"/>
    <s v="TEC-PH-10004539"/>
    <x v="2"/>
    <x v="7"/>
    <s v="Wireless Extenders zBoost YX545 SOHO Signal Booster"/>
    <n v="566.97"/>
    <n v="3"/>
    <n v="0"/>
    <n v="153.08189999999999"/>
  </r>
  <r>
    <n v="7746"/>
    <x v="3841"/>
    <x v="0"/>
    <x v="26"/>
    <n v="41448"/>
    <s v="Standard Class"/>
    <s v="CP-12340"/>
    <s v="Christine Phan"/>
    <x v="1"/>
    <s v="United States"/>
    <s v="Waterbury"/>
    <x v="29"/>
    <n v="6708"/>
    <x v="3"/>
    <s v="OFF-AR-10003829"/>
    <x v="1"/>
    <x v="6"/>
    <s v="Newell 35"/>
    <n v="9.84"/>
    <n v="3"/>
    <n v="0"/>
    <n v="2.8535999999999988"/>
  </r>
  <r>
    <n v="7747"/>
    <x v="3842"/>
    <x v="1"/>
    <x v="546"/>
    <n v="41266"/>
    <s v="Standard Class"/>
    <s v="EK-13795"/>
    <s v="Eileen Kiefer"/>
    <x v="2"/>
    <s v="United States"/>
    <s v="Chicago"/>
    <x v="10"/>
    <n v="60610"/>
    <x v="2"/>
    <s v="TEC-AC-10004761"/>
    <x v="2"/>
    <x v="11"/>
    <s v="Maxell 4.7GB DVD+RW 3/Pack"/>
    <n v="25.488"/>
    <n v="2"/>
    <n v="0.2"/>
    <n v="4.7789999999999999"/>
  </r>
  <r>
    <n v="7748"/>
    <x v="3843"/>
    <x v="1"/>
    <x v="70"/>
    <n v="41062"/>
    <s v="Second Class"/>
    <s v="CW-11905"/>
    <s v="Carl Weiss"/>
    <x v="2"/>
    <s v="United States"/>
    <s v="Long Beach"/>
    <x v="15"/>
    <n v="11561"/>
    <x v="3"/>
    <s v="OFF-FA-10003472"/>
    <x v="1"/>
    <x v="13"/>
    <s v="Bagged Rubber Bands"/>
    <n v="7.5600000000000005"/>
    <n v="6"/>
    <n v="0"/>
    <n v="0.3024"/>
  </r>
  <r>
    <n v="7749"/>
    <x v="3844"/>
    <x v="1"/>
    <x v="652"/>
    <n v="41084"/>
    <s v="Standard Class"/>
    <s v="KH-16510"/>
    <s v="Keith Herrera"/>
    <x v="0"/>
    <s v="United States"/>
    <s v="Arlington"/>
    <x v="17"/>
    <n v="22204"/>
    <x v="0"/>
    <s v="FUR-FU-10003464"/>
    <x v="0"/>
    <x v="5"/>
    <s v="Seth Thomas 8 1/2&quot; Cubicle Clock"/>
    <n v="60.84"/>
    <n v="3"/>
    <n v="0"/>
    <n v="19.468799999999998"/>
  </r>
  <r>
    <n v="7750"/>
    <x v="3844"/>
    <x v="1"/>
    <x v="652"/>
    <n v="41084"/>
    <s v="Standard Class"/>
    <s v="KH-16510"/>
    <s v="Keith Herrera"/>
    <x v="0"/>
    <s v="United States"/>
    <s v="Arlington"/>
    <x v="17"/>
    <n v="22204"/>
    <x v="0"/>
    <s v="OFF-ST-10003716"/>
    <x v="1"/>
    <x v="4"/>
    <s v="Tennsco Double-Tier Lockers"/>
    <n v="450.04"/>
    <n v="2"/>
    <n v="0"/>
    <n v="58.505200000000002"/>
  </r>
  <r>
    <n v="7751"/>
    <x v="3844"/>
    <x v="1"/>
    <x v="652"/>
    <n v="41084"/>
    <s v="Standard Class"/>
    <s v="KH-16510"/>
    <s v="Keith Herrera"/>
    <x v="0"/>
    <s v="United States"/>
    <s v="Arlington"/>
    <x v="17"/>
    <n v="22204"/>
    <x v="0"/>
    <s v="OFF-BI-10004002"/>
    <x v="1"/>
    <x v="8"/>
    <s v="Wilson Jones International Size A4 Ring Binders"/>
    <n v="34.6"/>
    <n v="2"/>
    <n v="0"/>
    <n v="16.608000000000001"/>
  </r>
  <r>
    <n v="7752"/>
    <x v="3844"/>
    <x v="1"/>
    <x v="652"/>
    <n v="41084"/>
    <s v="Standard Class"/>
    <s v="KH-16510"/>
    <s v="Keith Herrera"/>
    <x v="0"/>
    <s v="United States"/>
    <s v="Arlington"/>
    <x v="17"/>
    <n v="22204"/>
    <x v="0"/>
    <s v="TEC-PH-10002496"/>
    <x v="2"/>
    <x v="7"/>
    <s v="Cisco SPA301"/>
    <n v="467.97"/>
    <n v="3"/>
    <n v="0"/>
    <n v="140.39099999999999"/>
  </r>
  <r>
    <n v="7753"/>
    <x v="3844"/>
    <x v="1"/>
    <x v="652"/>
    <n v="41084"/>
    <s v="Standard Class"/>
    <s v="KH-16510"/>
    <s v="Keith Herrera"/>
    <x v="0"/>
    <s v="United States"/>
    <s v="Arlington"/>
    <x v="17"/>
    <n v="22204"/>
    <x v="0"/>
    <s v="OFF-BI-10004826"/>
    <x v="1"/>
    <x v="8"/>
    <s v="JM Magazine Binder"/>
    <n v="33.020000000000003"/>
    <n v="2"/>
    <n v="0"/>
    <n v="15.849600000000002"/>
  </r>
  <r>
    <n v="7754"/>
    <x v="3845"/>
    <x v="1"/>
    <x v="672"/>
    <n v="41246"/>
    <s v="First Class"/>
    <s v="AB-10600"/>
    <s v="Ann Blume"/>
    <x v="1"/>
    <s v="United States"/>
    <s v="Jacksonville"/>
    <x v="3"/>
    <n v="28540"/>
    <x v="0"/>
    <s v="FUR-FU-10001546"/>
    <x v="0"/>
    <x v="5"/>
    <s v="Dana Swing-Arm Lamps"/>
    <n v="17.088000000000001"/>
    <n v="2"/>
    <n v="0.2"/>
    <n v="1.0679999999999996"/>
  </r>
  <r>
    <n v="7755"/>
    <x v="3846"/>
    <x v="1"/>
    <x v="379"/>
    <n v="41266"/>
    <s v="Second Class"/>
    <s v="AH-10075"/>
    <s v="Adam Hart"/>
    <x v="1"/>
    <s v="United States"/>
    <s v="Columbus"/>
    <x v="24"/>
    <n v="43229"/>
    <x v="3"/>
    <s v="OFF-AR-10001919"/>
    <x v="1"/>
    <x v="6"/>
    <s v="OIC #2 Pencils, Medium Soft"/>
    <n v="3.008"/>
    <n v="2"/>
    <n v="0.2"/>
    <n v="0.33839999999999981"/>
  </r>
  <r>
    <n v="7756"/>
    <x v="3847"/>
    <x v="3"/>
    <x v="701"/>
    <n v="41965"/>
    <s v="Standard Class"/>
    <s v="CK-12595"/>
    <s v="Clytie Kelty"/>
    <x v="0"/>
    <s v="United States"/>
    <s v="Charlotte"/>
    <x v="3"/>
    <n v="28205"/>
    <x v="0"/>
    <s v="OFF-PA-10002558"/>
    <x v="1"/>
    <x v="10"/>
    <s v="Xerox 1938"/>
    <n v="268.24"/>
    <n v="7"/>
    <n v="0.2"/>
    <n v="93.883999999999986"/>
  </r>
  <r>
    <n v="7757"/>
    <x v="3847"/>
    <x v="3"/>
    <x v="701"/>
    <n v="41965"/>
    <s v="Standard Class"/>
    <s v="CK-12595"/>
    <s v="Clytie Kelty"/>
    <x v="0"/>
    <s v="United States"/>
    <s v="Charlotte"/>
    <x v="3"/>
    <n v="28205"/>
    <x v="0"/>
    <s v="TEC-AC-10003174"/>
    <x v="2"/>
    <x v="11"/>
    <s v="Plantronics S12 Corded Telephone Headset System"/>
    <n v="431.16000000000008"/>
    <n v="5"/>
    <n v="0.2"/>
    <n v="107.78999999999996"/>
  </r>
  <r>
    <n v="7758"/>
    <x v="3848"/>
    <x v="3"/>
    <x v="38"/>
    <n v="4196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n v="41960"/>
    <s v="Second Class"/>
    <s v="SP-20620"/>
    <s v="Stefania Perrino"/>
    <x v="1"/>
    <s v="United States"/>
    <s v="Buffalo"/>
    <x v="15"/>
    <n v="14215"/>
    <x v="3"/>
    <s v="FUR-FU-10004845"/>
    <x v="0"/>
    <x v="5"/>
    <s v="Deflect-o EconoMat Nonstudded, No Bevel Mat"/>
    <n v="154.94999999999999"/>
    <n v="3"/>
    <n v="0"/>
    <n v="30.989999999999995"/>
  </r>
  <r>
    <n v="7760"/>
    <x v="3849"/>
    <x v="0"/>
    <x v="1057"/>
    <n v="41576"/>
    <s v="Standard Class"/>
    <s v="JP-15460"/>
    <s v="Jennifer Patt"/>
    <x v="1"/>
    <s v="United States"/>
    <s v="Houston"/>
    <x v="5"/>
    <n v="77041"/>
    <x v="2"/>
    <s v="OFF-PA-10003072"/>
    <x v="1"/>
    <x v="10"/>
    <s v="Eureka Recycled Copy Paper 8 1/2&quot; x 11&quot;, Ream"/>
    <n v="15.552000000000003"/>
    <n v="3"/>
    <n v="0.2"/>
    <n v="5.4432"/>
  </r>
  <r>
    <n v="7761"/>
    <x v="3850"/>
    <x v="2"/>
    <x v="776"/>
    <n v="40888"/>
    <s v="Standard Class"/>
    <s v="BG-11035"/>
    <s v="Barry Gonzalez"/>
    <x v="0"/>
    <s v="United States"/>
    <s v="Memphis"/>
    <x v="18"/>
    <n v="38109"/>
    <x v="0"/>
    <s v="OFF-PA-10003641"/>
    <x v="1"/>
    <x v="10"/>
    <s v="Xerox 1909"/>
    <n v="42.207999999999998"/>
    <n v="2"/>
    <n v="0.2"/>
    <n v="13.717599999999997"/>
  </r>
  <r>
    <n v="7762"/>
    <x v="3851"/>
    <x v="3"/>
    <x v="734"/>
    <n v="41980"/>
    <s v="First Class"/>
    <s v="CC-12550"/>
    <s v="Clay Cheatham"/>
    <x v="0"/>
    <s v="United States"/>
    <s v="Plano"/>
    <x v="5"/>
    <n v="75023"/>
    <x v="2"/>
    <s v="OFF-PA-10003729"/>
    <x v="1"/>
    <x v="10"/>
    <s v="Xerox 1998"/>
    <n v="10.368000000000002"/>
    <n v="2"/>
    <n v="0.2"/>
    <n v="3.6288"/>
  </r>
  <r>
    <n v="7763"/>
    <x v="3852"/>
    <x v="3"/>
    <x v="986"/>
    <n v="41911"/>
    <s v="First Class"/>
    <s v="SL-20155"/>
    <s v="Sara Luxemburg"/>
    <x v="2"/>
    <s v="United States"/>
    <s v="Salem"/>
    <x v="21"/>
    <n v="97301"/>
    <x v="1"/>
    <s v="OFF-AR-10003251"/>
    <x v="1"/>
    <x v="6"/>
    <s v="Prang Drawing Pencil Set"/>
    <n v="2.2239999999999998"/>
    <n v="1"/>
    <n v="0.2"/>
    <n v="0.55599999999999994"/>
  </r>
  <r>
    <n v="7764"/>
    <x v="3853"/>
    <x v="1"/>
    <x v="302"/>
    <n v="40946"/>
    <s v="Standard Class"/>
    <s v="FO-14305"/>
    <s v="Frank Olsen"/>
    <x v="0"/>
    <s v="United States"/>
    <s v="Columbus"/>
    <x v="32"/>
    <n v="31907"/>
    <x v="0"/>
    <s v="OFF-EN-10003286"/>
    <x v="1"/>
    <x v="12"/>
    <s v="Staples"/>
    <n v="74.52"/>
    <n v="9"/>
    <n v="0"/>
    <n v="35.024399999999993"/>
  </r>
  <r>
    <n v="7765"/>
    <x v="3854"/>
    <x v="3"/>
    <x v="801"/>
    <n v="41864"/>
    <s v="Same Day"/>
    <s v="BB-11545"/>
    <s v="Brenda Bowman"/>
    <x v="1"/>
    <s v="United States"/>
    <s v="Columbia"/>
    <x v="39"/>
    <n v="21044"/>
    <x v="3"/>
    <s v="OFF-AR-10004078"/>
    <x v="1"/>
    <x v="6"/>
    <s v="Newell 312"/>
    <n v="17.52"/>
    <n v="3"/>
    <n v="0"/>
    <n v="5.2559999999999993"/>
  </r>
  <r>
    <n v="7766"/>
    <x v="3854"/>
    <x v="3"/>
    <x v="801"/>
    <n v="41864"/>
    <s v="Same Day"/>
    <s v="BB-11545"/>
    <s v="Brenda Bowman"/>
    <x v="1"/>
    <s v="United States"/>
    <s v="Columbia"/>
    <x v="39"/>
    <n v="21044"/>
    <x v="3"/>
    <s v="FUR-CH-10002331"/>
    <x v="0"/>
    <x v="1"/>
    <s v="Hon 4700 Series Mobuis Mid-Back Task Chairs with Adjustable Arms"/>
    <n v="1779.9"/>
    <n v="5"/>
    <n v="0"/>
    <n v="373.77899999999983"/>
  </r>
  <r>
    <n v="7767"/>
    <x v="3854"/>
    <x v="3"/>
    <x v="801"/>
    <n v="41864"/>
    <s v="Same Day"/>
    <s v="BB-11545"/>
    <s v="Brenda Bowman"/>
    <x v="1"/>
    <s v="United States"/>
    <s v="Columbia"/>
    <x v="39"/>
    <n v="21044"/>
    <x v="3"/>
    <s v="OFF-AR-10001953"/>
    <x v="1"/>
    <x v="6"/>
    <s v="Boston 1645 Deluxe Heavier-Duty Electric Pencil Sharpener"/>
    <n v="219.89999999999998"/>
    <n v="5"/>
    <n v="0"/>
    <n v="59.373000000000005"/>
  </r>
  <r>
    <n v="7768"/>
    <x v="3855"/>
    <x v="1"/>
    <x v="252"/>
    <n v="41147"/>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n v="41961"/>
    <s v="Standard Class"/>
    <s v="LB-16735"/>
    <s v="Larry Blacks"/>
    <x v="0"/>
    <s v="United States"/>
    <s v="Tallahassee"/>
    <x v="2"/>
    <n v="32303"/>
    <x v="0"/>
    <s v="OFF-PA-10003651"/>
    <x v="1"/>
    <x v="10"/>
    <s v="Xerox 1968"/>
    <n v="26.720000000000002"/>
    <n v="5"/>
    <n v="0.2"/>
    <n v="9.3520000000000003"/>
  </r>
  <r>
    <n v="7770"/>
    <x v="3857"/>
    <x v="0"/>
    <x v="1147"/>
    <n v="41488"/>
    <s v="Same Day"/>
    <s v="TS-21205"/>
    <s v="Thomas Seio"/>
    <x v="1"/>
    <s v="United States"/>
    <s v="Riverside"/>
    <x v="1"/>
    <n v="92503"/>
    <x v="1"/>
    <s v="TEC-PH-10002885"/>
    <x v="2"/>
    <x v="7"/>
    <s v="Apple iPhone 5"/>
    <n v="1039.7280000000001"/>
    <n v="2"/>
    <n v="0.2"/>
    <n v="90.976200000000063"/>
  </r>
  <r>
    <n v="7771"/>
    <x v="3857"/>
    <x v="0"/>
    <x v="1147"/>
    <n v="41488"/>
    <s v="Same Day"/>
    <s v="TS-21205"/>
    <s v="Thomas Seio"/>
    <x v="1"/>
    <s v="United States"/>
    <s v="Riverside"/>
    <x v="1"/>
    <n v="92503"/>
    <x v="1"/>
    <s v="OFF-AP-10002892"/>
    <x v="1"/>
    <x v="9"/>
    <s v="Belkin F5C206VTEL 6 Outlet Surge"/>
    <n v="45.96"/>
    <n v="2"/>
    <n v="0"/>
    <n v="13.787999999999997"/>
  </r>
  <r>
    <n v="7772"/>
    <x v="3858"/>
    <x v="0"/>
    <x v="881"/>
    <n v="41611"/>
    <s v="Standard Class"/>
    <s v="CS-12505"/>
    <s v="Cindy Stewart"/>
    <x v="0"/>
    <s v="United States"/>
    <s v="Lancaster"/>
    <x v="24"/>
    <n v="43130"/>
    <x v="3"/>
    <s v="OFF-BI-10000545"/>
    <x v="1"/>
    <x v="8"/>
    <s v="GBC Ibimaster 500 Manual ProClick Binding System"/>
    <n v="456.58800000000008"/>
    <n v="2"/>
    <n v="0.7"/>
    <n v="-304.39200000000005"/>
  </r>
  <r>
    <n v="7773"/>
    <x v="3858"/>
    <x v="0"/>
    <x v="881"/>
    <n v="41611"/>
    <s v="Standard Class"/>
    <s v="CS-12505"/>
    <s v="Cindy Stewart"/>
    <x v="0"/>
    <s v="United States"/>
    <s v="Lancaster"/>
    <x v="24"/>
    <n v="43130"/>
    <x v="3"/>
    <s v="TEC-MA-10000418"/>
    <x v="2"/>
    <x v="15"/>
    <s v="Cubify CubeX 3D Printer Double Head Print"/>
    <n v="4499.9850000000006"/>
    <n v="5"/>
    <n v="0.7"/>
    <n v="-6599.978000000001"/>
  </r>
  <r>
    <n v="7774"/>
    <x v="3858"/>
    <x v="0"/>
    <x v="881"/>
    <n v="41611"/>
    <s v="Standard Class"/>
    <s v="CS-12505"/>
    <s v="Cindy Stewart"/>
    <x v="0"/>
    <s v="United States"/>
    <s v="Lancaster"/>
    <x v="24"/>
    <n v="43130"/>
    <x v="3"/>
    <s v="TEC-AC-10000926"/>
    <x v="2"/>
    <x v="11"/>
    <s v="NETGEAR RangeMax WNR1000 Wireless Router"/>
    <n v="59.975999999999999"/>
    <n v="3"/>
    <n v="0.2"/>
    <n v="11.995199999999997"/>
  </r>
  <r>
    <n v="7775"/>
    <x v="3859"/>
    <x v="0"/>
    <x v="1172"/>
    <n v="41380"/>
    <s v="First Class"/>
    <s v="SP-20920"/>
    <s v="Susan Pistek"/>
    <x v="0"/>
    <s v="United States"/>
    <s v="San Francisco"/>
    <x v="1"/>
    <n v="94109"/>
    <x v="1"/>
    <s v="OFF-EN-10001509"/>
    <x v="1"/>
    <x v="12"/>
    <s v="Poly String Tie Envelopes"/>
    <n v="6.12"/>
    <n v="3"/>
    <n v="0"/>
    <n v="2.8763999999999994"/>
  </r>
  <r>
    <n v="7776"/>
    <x v="3860"/>
    <x v="2"/>
    <x v="422"/>
    <n v="40908"/>
    <s v="Standard Class"/>
    <s v="CD-12790"/>
    <s v="Cynthia Delaney"/>
    <x v="2"/>
    <s v="United States"/>
    <s v="Moreno Valley"/>
    <x v="1"/>
    <n v="92553"/>
    <x v="1"/>
    <s v="OFF-AP-10001366"/>
    <x v="1"/>
    <x v="9"/>
    <s v="Staples"/>
    <n v="10.98"/>
    <n v="1"/>
    <n v="0"/>
    <n v="2.9646000000000008"/>
  </r>
  <r>
    <n v="7777"/>
    <x v="3860"/>
    <x v="2"/>
    <x v="422"/>
    <n v="40908"/>
    <s v="Standard Class"/>
    <s v="CD-12790"/>
    <s v="Cynthia Delaney"/>
    <x v="2"/>
    <s v="United States"/>
    <s v="Moreno Valley"/>
    <x v="1"/>
    <n v="92553"/>
    <x v="1"/>
    <s v="OFF-FA-10003485"/>
    <x v="1"/>
    <x v="13"/>
    <s v="Staples"/>
    <n v="7.86"/>
    <n v="3"/>
    <n v="0"/>
    <n v="3.6156000000000001"/>
  </r>
  <r>
    <n v="7778"/>
    <x v="3860"/>
    <x v="2"/>
    <x v="422"/>
    <n v="40908"/>
    <s v="Standard Class"/>
    <s v="CD-12790"/>
    <s v="Cynthia Delaney"/>
    <x v="2"/>
    <s v="United States"/>
    <s v="Moreno Valley"/>
    <x v="1"/>
    <n v="92553"/>
    <x v="1"/>
    <s v="OFF-ST-10004507"/>
    <x v="1"/>
    <x v="4"/>
    <s v="Advantus Rolling Storage Box"/>
    <n v="51.449999999999996"/>
    <n v="3"/>
    <n v="0"/>
    <n v="13.891499999999999"/>
  </r>
  <r>
    <n v="7779"/>
    <x v="3860"/>
    <x v="2"/>
    <x v="422"/>
    <n v="40908"/>
    <s v="Standard Class"/>
    <s v="CD-12790"/>
    <s v="Cynthia Delaney"/>
    <x v="2"/>
    <s v="United States"/>
    <s v="Moreno Valley"/>
    <x v="1"/>
    <n v="92553"/>
    <x v="1"/>
    <s v="OFF-BI-10002353"/>
    <x v="1"/>
    <x v="8"/>
    <s v="GBC VeloBind Cover Sets"/>
    <n v="37.055999999999997"/>
    <n v="3"/>
    <n v="0.2"/>
    <n v="13.896000000000001"/>
  </r>
  <r>
    <n v="7780"/>
    <x v="3861"/>
    <x v="0"/>
    <x v="724"/>
    <n v="41387"/>
    <s v="Standard Class"/>
    <s v="RF-19840"/>
    <s v="Roy Französisch"/>
    <x v="0"/>
    <s v="United States"/>
    <s v="Chesapeake"/>
    <x v="17"/>
    <n v="23320"/>
    <x v="0"/>
    <s v="OFF-AP-10001271"/>
    <x v="1"/>
    <x v="9"/>
    <s v="Eureka The Boss Cordless Rechargeable Stick Vac"/>
    <n v="203.92"/>
    <n v="4"/>
    <n v="0"/>
    <n v="55.058400000000006"/>
  </r>
  <r>
    <n v="7781"/>
    <x v="3861"/>
    <x v="0"/>
    <x v="724"/>
    <n v="41387"/>
    <s v="Standard Class"/>
    <s v="RF-19840"/>
    <s v="Roy Französisch"/>
    <x v="0"/>
    <s v="United States"/>
    <s v="Chesapeake"/>
    <x v="17"/>
    <n v="23320"/>
    <x v="0"/>
    <s v="TEC-PH-10004924"/>
    <x v="2"/>
    <x v="7"/>
    <s v="SKILCRAFT Telephone Shoulder Rest, 2&quot; x 6.5&quot; x 2.5&quot;, Black"/>
    <n v="29.56"/>
    <n v="4"/>
    <n v="0"/>
    <n v="7.9812000000000012"/>
  </r>
  <r>
    <n v="7782"/>
    <x v="3862"/>
    <x v="1"/>
    <x v="936"/>
    <n v="40980"/>
    <s v="Standard Class"/>
    <s v="FO-14305"/>
    <s v="Frank Olsen"/>
    <x v="0"/>
    <s v="United States"/>
    <s v="Chicago"/>
    <x v="10"/>
    <n v="60623"/>
    <x v="2"/>
    <s v="OFF-BI-10002706"/>
    <x v="1"/>
    <x v="8"/>
    <s v="Avery Premier Heavy-Duty Binder with Round Locking Rings"/>
    <n v="8.5679999999999978"/>
    <n v="3"/>
    <n v="0.8"/>
    <n v="-14.5656"/>
  </r>
  <r>
    <n v="7783"/>
    <x v="3863"/>
    <x v="0"/>
    <x v="254"/>
    <n v="41585"/>
    <s v="Second Class"/>
    <s v="ER-13855"/>
    <s v="Elpida Rittenbach"/>
    <x v="1"/>
    <s v="United States"/>
    <s v="Charlotte"/>
    <x v="3"/>
    <n v="28205"/>
    <x v="0"/>
    <s v="OFF-ST-10003442"/>
    <x v="1"/>
    <x v="4"/>
    <s v="Eldon Portable Mobile Manager"/>
    <n v="45.248000000000005"/>
    <n v="2"/>
    <n v="0.2"/>
    <n v="3.9591999999999992"/>
  </r>
  <r>
    <n v="7784"/>
    <x v="3863"/>
    <x v="0"/>
    <x v="254"/>
    <n v="41585"/>
    <s v="Second Class"/>
    <s v="ER-13855"/>
    <s v="Elpida Rittenbach"/>
    <x v="1"/>
    <s v="United States"/>
    <s v="Charlotte"/>
    <x v="3"/>
    <n v="28205"/>
    <x v="0"/>
    <s v="FUR-TA-10002533"/>
    <x v="0"/>
    <x v="3"/>
    <s v="BPI Conference Tables"/>
    <n v="876.30000000000007"/>
    <n v="10"/>
    <n v="0.4"/>
    <n v="-292.10000000000014"/>
  </r>
  <r>
    <n v="7785"/>
    <x v="3863"/>
    <x v="0"/>
    <x v="254"/>
    <n v="41585"/>
    <s v="Second Class"/>
    <s v="ER-13855"/>
    <s v="Elpida Rittenbach"/>
    <x v="1"/>
    <s v="United States"/>
    <s v="Charlotte"/>
    <x v="3"/>
    <n v="28205"/>
    <x v="0"/>
    <s v="OFF-SU-10003505"/>
    <x v="1"/>
    <x v="14"/>
    <s v="Premier Electric Letter Opener"/>
    <n v="185.376"/>
    <n v="2"/>
    <n v="0.2"/>
    <n v="-34.758000000000017"/>
  </r>
  <r>
    <n v="7786"/>
    <x v="3864"/>
    <x v="2"/>
    <x v="503"/>
    <n v="40883"/>
    <s v="Standard Class"/>
    <s v="PB-19150"/>
    <s v="Philip Brown"/>
    <x v="0"/>
    <s v="United States"/>
    <s v="New York City"/>
    <x v="15"/>
    <n v="10009"/>
    <x v="3"/>
    <s v="OFF-LA-10002762"/>
    <x v="1"/>
    <x v="2"/>
    <s v="Avery 485"/>
    <n v="25.06"/>
    <n v="2"/>
    <n v="0"/>
    <n v="11.778199999999998"/>
  </r>
  <r>
    <n v="7787"/>
    <x v="3865"/>
    <x v="0"/>
    <x v="624"/>
    <n v="41415"/>
    <s v="First Class"/>
    <s v="LW-17215"/>
    <s v="Luke Weiss"/>
    <x v="0"/>
    <s v="United States"/>
    <s v="Chicago"/>
    <x v="10"/>
    <n v="60653"/>
    <x v="2"/>
    <s v="OFF-BI-10000279"/>
    <x v="1"/>
    <x v="8"/>
    <s v="Acco Recycled 2&quot; Capacity Laser Printer Hanging Data Binders"/>
    <n v="2.8899999999999992"/>
    <n v="1"/>
    <n v="0.8"/>
    <n v="-4.7685000000000013"/>
  </r>
  <r>
    <n v="7788"/>
    <x v="3865"/>
    <x v="0"/>
    <x v="624"/>
    <n v="41415"/>
    <s v="First Class"/>
    <s v="LW-17215"/>
    <s v="Luke Weiss"/>
    <x v="0"/>
    <s v="United States"/>
    <s v="Chicago"/>
    <x v="10"/>
    <n v="60653"/>
    <x v="2"/>
    <s v="OFF-FA-10000936"/>
    <x v="1"/>
    <x v="13"/>
    <s v="Acco Hot Clips Clips to Go"/>
    <n v="7.8960000000000008"/>
    <n v="3"/>
    <n v="0.2"/>
    <n v="2.4674999999999994"/>
  </r>
  <r>
    <n v="7789"/>
    <x v="3865"/>
    <x v="0"/>
    <x v="624"/>
    <n v="41415"/>
    <s v="First Class"/>
    <s v="LW-17215"/>
    <s v="Luke Weiss"/>
    <x v="0"/>
    <s v="United States"/>
    <s v="Chicago"/>
    <x v="10"/>
    <n v="60653"/>
    <x v="2"/>
    <s v="FUR-FU-10004973"/>
    <x v="0"/>
    <x v="5"/>
    <s v="Flat Face Poster Frame"/>
    <n v="22.608000000000001"/>
    <n v="3"/>
    <n v="0.6"/>
    <n v="-10.173599999999997"/>
  </r>
  <r>
    <n v="7790"/>
    <x v="3865"/>
    <x v="0"/>
    <x v="624"/>
    <n v="414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n v="41902"/>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n v="41633"/>
    <s v="Standard Class"/>
    <s v="BP-11050"/>
    <s v="Barry Pond"/>
    <x v="1"/>
    <s v="United States"/>
    <s v="Chicago"/>
    <x v="10"/>
    <n v="60623"/>
    <x v="2"/>
    <s v="OFF-BI-10002012"/>
    <x v="1"/>
    <x v="8"/>
    <s v="Wilson Jones Easy Flow II Sheet Lifters"/>
    <n v="1.7999999999999996"/>
    <n v="5"/>
    <n v="0.8"/>
    <n v="-2.8800000000000008"/>
  </r>
  <r>
    <n v="7793"/>
    <x v="3868"/>
    <x v="3"/>
    <x v="386"/>
    <n v="41928"/>
    <s v="First Class"/>
    <s v="SP-20860"/>
    <s v="Sung Pak"/>
    <x v="1"/>
    <s v="United States"/>
    <s v="Dallas"/>
    <x v="5"/>
    <n v="75217"/>
    <x v="2"/>
    <s v="TEC-AC-10001383"/>
    <x v="2"/>
    <x v="11"/>
    <s v="Logitech Wireless Touch Keyboard K400"/>
    <n v="39.984000000000002"/>
    <n v="2"/>
    <n v="0.2"/>
    <n v="-1.4994000000000067"/>
  </r>
  <r>
    <n v="7794"/>
    <x v="3869"/>
    <x v="1"/>
    <x v="295"/>
    <n v="41258"/>
    <s v="Second Class"/>
    <s v="JD-15895"/>
    <s v="Jonathan Doherty"/>
    <x v="1"/>
    <s v="United States"/>
    <s v="Las Vegas"/>
    <x v="33"/>
    <n v="89115"/>
    <x v="1"/>
    <s v="OFF-PA-10002036"/>
    <x v="1"/>
    <x v="10"/>
    <s v="Xerox 1930"/>
    <n v="32.400000000000006"/>
    <n v="5"/>
    <n v="0"/>
    <n v="15.876000000000001"/>
  </r>
  <r>
    <n v="7795"/>
    <x v="3869"/>
    <x v="1"/>
    <x v="295"/>
    <n v="41258"/>
    <s v="Second Class"/>
    <s v="JD-15895"/>
    <s v="Jonathan Doherty"/>
    <x v="1"/>
    <s v="United States"/>
    <s v="Las Vegas"/>
    <x v="33"/>
    <n v="89115"/>
    <x v="1"/>
    <s v="OFF-PA-10002377"/>
    <x v="1"/>
    <x v="10"/>
    <s v="Xerox 1916"/>
    <n v="97.88"/>
    <n v="2"/>
    <n v="0"/>
    <n v="48.94"/>
  </r>
  <r>
    <n v="7796"/>
    <x v="3870"/>
    <x v="1"/>
    <x v="984"/>
    <n v="41108"/>
    <s v="Standard Class"/>
    <s v="FM-14380"/>
    <s v="Fred McMath"/>
    <x v="0"/>
    <s v="United States"/>
    <s v="Amarillo"/>
    <x v="5"/>
    <n v="79109"/>
    <x v="2"/>
    <s v="TEC-PH-10000526"/>
    <x v="2"/>
    <x v="7"/>
    <s v="Vtech CS6719"/>
    <n v="307.16800000000001"/>
    <n v="4"/>
    <n v="0.2"/>
    <n v="30.716800000000006"/>
  </r>
  <r>
    <n v="7797"/>
    <x v="3871"/>
    <x v="1"/>
    <x v="653"/>
    <n v="41188"/>
    <s v="Standard Class"/>
    <s v="MP-17965"/>
    <s v="Michael Paige"/>
    <x v="1"/>
    <s v="United States"/>
    <s v="Middletown"/>
    <x v="29"/>
    <n v="6457"/>
    <x v="3"/>
    <s v="OFF-BI-10001078"/>
    <x v="1"/>
    <x v="8"/>
    <s v="Acco PRESSTEX Data Binder with Storage Hooks, Dark Blue, 14 7/8&quot; X 11&quot;"/>
    <n v="26.9"/>
    <n v="5"/>
    <n v="0"/>
    <n v="13.181000000000001"/>
  </r>
  <r>
    <n v="7798"/>
    <x v="3872"/>
    <x v="3"/>
    <x v="668"/>
    <n v="41726"/>
    <s v="First Class"/>
    <s v="HR-14830"/>
    <s v="Harold Ryan"/>
    <x v="1"/>
    <s v="United States"/>
    <s v="New York City"/>
    <x v="15"/>
    <n v="10035"/>
    <x v="3"/>
    <s v="OFF-EN-10004483"/>
    <x v="1"/>
    <x v="12"/>
    <s v="#10 White Business Envelopes,4 1/8 x 9 1/2"/>
    <n v="47.01"/>
    <n v="3"/>
    <n v="0"/>
    <n v="22.094699999999996"/>
  </r>
  <r>
    <n v="7799"/>
    <x v="3872"/>
    <x v="3"/>
    <x v="668"/>
    <n v="41726"/>
    <s v="First Class"/>
    <s v="HR-14830"/>
    <s v="Harold Ryan"/>
    <x v="1"/>
    <s v="United States"/>
    <s v="New York City"/>
    <x v="15"/>
    <n v="10035"/>
    <x v="3"/>
    <s v="TEC-PH-10002624"/>
    <x v="2"/>
    <x v="7"/>
    <s v="Samsung Galaxy S4 Mini"/>
    <n v="469.99"/>
    <n v="1"/>
    <n v="0"/>
    <n v="136.29709999999994"/>
  </r>
  <r>
    <n v="7800"/>
    <x v="3872"/>
    <x v="3"/>
    <x v="668"/>
    <n v="41726"/>
    <s v="First Class"/>
    <s v="HR-14830"/>
    <s v="Harold Ryan"/>
    <x v="1"/>
    <s v="United States"/>
    <s v="New York City"/>
    <x v="15"/>
    <n v="10035"/>
    <x v="3"/>
    <s v="FUR-CH-10003396"/>
    <x v="0"/>
    <x v="1"/>
    <s v="Global Deluxe Steno Chair"/>
    <n v="207.84600000000003"/>
    <n v="3"/>
    <n v="0.1"/>
    <n v="2.3093999999999895"/>
  </r>
  <r>
    <n v="7801"/>
    <x v="3873"/>
    <x v="3"/>
    <x v="702"/>
    <n v="41797"/>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n v="4063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n v="41178"/>
    <s v="Standard Class"/>
    <s v="SJ-20125"/>
    <s v="Sanjit Jacobs"/>
    <x v="2"/>
    <s v="United States"/>
    <s v="Franklin"/>
    <x v="18"/>
    <n v="37064"/>
    <x v="0"/>
    <s v="OFF-LA-10003714"/>
    <x v="1"/>
    <x v="2"/>
    <s v="Avery 510"/>
    <n v="12"/>
    <n v="4"/>
    <n v="0.2"/>
    <n v="4.1999999999999993"/>
  </r>
  <r>
    <n v="7804"/>
    <x v="3875"/>
    <x v="1"/>
    <x v="357"/>
    <n v="41178"/>
    <s v="Standard Class"/>
    <s v="SJ-20125"/>
    <s v="Sanjit Jacobs"/>
    <x v="2"/>
    <s v="United States"/>
    <s v="Franklin"/>
    <x v="18"/>
    <n v="37064"/>
    <x v="0"/>
    <s v="OFF-ST-10003716"/>
    <x v="1"/>
    <x v="4"/>
    <s v="Tennsco Double-Tier Lockers"/>
    <n v="720.06400000000008"/>
    <n v="4"/>
    <n v="0.2"/>
    <n v="-63.005600000000015"/>
  </r>
  <r>
    <n v="7805"/>
    <x v="3875"/>
    <x v="1"/>
    <x v="357"/>
    <n v="4117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n v="41178"/>
    <s v="Standard Class"/>
    <s v="SJ-20125"/>
    <s v="Sanjit Jacobs"/>
    <x v="2"/>
    <s v="United States"/>
    <s v="Franklin"/>
    <x v="18"/>
    <n v="37064"/>
    <x v="0"/>
    <s v="OFF-AR-10001315"/>
    <x v="1"/>
    <x v="6"/>
    <s v="Newell 310"/>
    <n v="2.8160000000000003"/>
    <n v="2"/>
    <n v="0.2"/>
    <n v="0.31679999999999986"/>
  </r>
  <r>
    <n v="7807"/>
    <x v="3875"/>
    <x v="1"/>
    <x v="357"/>
    <n v="41178"/>
    <s v="Standard Class"/>
    <s v="SJ-20125"/>
    <s v="Sanjit Jacobs"/>
    <x v="2"/>
    <s v="United States"/>
    <s v="Franklin"/>
    <x v="18"/>
    <n v="37064"/>
    <x v="0"/>
    <s v="OFF-BI-10000042"/>
    <x v="1"/>
    <x v="8"/>
    <s v="Pressboard Data Binder, Crimson, 12&quot; X 8 1/2&quot;"/>
    <n v="3.2040000000000002"/>
    <n v="2"/>
    <n v="0.7"/>
    <n v="-2.5631999999999993"/>
  </r>
  <r>
    <n v="7808"/>
    <x v="3876"/>
    <x v="0"/>
    <x v="1134"/>
    <n v="41287"/>
    <s v="Standard Class"/>
    <s v="VS-21820"/>
    <s v="Vivek Sundaresam"/>
    <x v="0"/>
    <s v="United States"/>
    <s v="Raleigh"/>
    <x v="3"/>
    <n v="27604"/>
    <x v="0"/>
    <s v="OFF-BI-10004236"/>
    <x v="1"/>
    <x v="8"/>
    <s v="XtraLife ClearVue Slant-D Ring Binder, White, 3&quot;"/>
    <n v="30.828000000000007"/>
    <n v="7"/>
    <n v="0.7"/>
    <n v="-24.662400000000005"/>
  </r>
  <r>
    <n v="7809"/>
    <x v="3876"/>
    <x v="0"/>
    <x v="1134"/>
    <n v="41287"/>
    <s v="Standard Class"/>
    <s v="VS-21820"/>
    <s v="Vivek Sundaresam"/>
    <x v="0"/>
    <s v="United States"/>
    <s v="Raleigh"/>
    <x v="3"/>
    <n v="27604"/>
    <x v="0"/>
    <s v="OFF-AR-10001955"/>
    <x v="1"/>
    <x v="6"/>
    <s v="Newell 319"/>
    <n v="47.616"/>
    <n v="3"/>
    <n v="0.2"/>
    <n v="5.9519999999999946"/>
  </r>
  <r>
    <n v="7810"/>
    <x v="3876"/>
    <x v="0"/>
    <x v="1134"/>
    <n v="41287"/>
    <s v="Standard Class"/>
    <s v="VS-21820"/>
    <s v="Vivek Sundaresam"/>
    <x v="0"/>
    <s v="United States"/>
    <s v="Raleigh"/>
    <x v="3"/>
    <n v="27604"/>
    <x v="0"/>
    <s v="TEC-PH-10004080"/>
    <x v="2"/>
    <x v="7"/>
    <s v="Avaya 5410 Digital phone"/>
    <n v="108.78399999999999"/>
    <n v="2"/>
    <n v="0.2"/>
    <n v="10.878399999999999"/>
  </r>
  <r>
    <n v="7811"/>
    <x v="3877"/>
    <x v="0"/>
    <x v="1173"/>
    <n v="4132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n v="41320"/>
    <s v="First Class"/>
    <s v="DK-13090"/>
    <s v="Dave Kipp"/>
    <x v="0"/>
    <s v="United States"/>
    <s v="Clinton"/>
    <x v="39"/>
    <n v="20735"/>
    <x v="3"/>
    <s v="OFF-AR-10001770"/>
    <x v="1"/>
    <x v="6"/>
    <s v="Economy #2 Pencils"/>
    <n v="7.98"/>
    <n v="3"/>
    <n v="0"/>
    <n v="2.0747999999999998"/>
  </r>
  <r>
    <n v="7813"/>
    <x v="3877"/>
    <x v="0"/>
    <x v="1173"/>
    <n v="41320"/>
    <s v="First Class"/>
    <s v="DK-13090"/>
    <s v="Dave Kipp"/>
    <x v="0"/>
    <s v="United States"/>
    <s v="Clinton"/>
    <x v="39"/>
    <n v="20735"/>
    <x v="3"/>
    <s v="FUR-TA-10002356"/>
    <x v="0"/>
    <x v="3"/>
    <s v="Bevis Boat-Shaped Conference Table"/>
    <n v="550.43100000000004"/>
    <n v="3"/>
    <n v="0.3"/>
    <n v="-47.179800000000029"/>
  </r>
  <r>
    <n v="7814"/>
    <x v="3877"/>
    <x v="0"/>
    <x v="1173"/>
    <n v="41320"/>
    <s v="First Class"/>
    <s v="DK-13090"/>
    <s v="Dave Kipp"/>
    <x v="0"/>
    <s v="United States"/>
    <s v="Clinton"/>
    <x v="39"/>
    <n v="20735"/>
    <x v="3"/>
    <s v="FUR-FU-10003274"/>
    <x v="0"/>
    <x v="5"/>
    <s v="Regeneration Desk Collection"/>
    <n v="10.56"/>
    <n v="6"/>
    <n v="0"/>
    <n v="4.6464000000000008"/>
  </r>
  <r>
    <n v="7815"/>
    <x v="3878"/>
    <x v="3"/>
    <x v="110"/>
    <n v="41801"/>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n v="41801"/>
    <s v="First Class"/>
    <s v="MG-17680"/>
    <s v="Maureen Gastineau"/>
    <x v="2"/>
    <s v="United States"/>
    <s v="Los Angeles"/>
    <x v="1"/>
    <n v="90049"/>
    <x v="1"/>
    <s v="TEC-PH-10000307"/>
    <x v="2"/>
    <x v="7"/>
    <s v="Shocksock Galaxy S4 Armband"/>
    <n v="17.52"/>
    <n v="2"/>
    <n v="0.2"/>
    <n v="-3.5040000000000022"/>
  </r>
  <r>
    <n v="7817"/>
    <x v="3879"/>
    <x v="0"/>
    <x v="147"/>
    <n v="41574"/>
    <s v="Second Class"/>
    <s v="DP-13390"/>
    <s v="Dennis Pardue"/>
    <x v="2"/>
    <s v="United States"/>
    <s v="North Las Vegas"/>
    <x v="33"/>
    <n v="89031"/>
    <x v="1"/>
    <s v="OFF-AR-10002240"/>
    <x v="1"/>
    <x v="6"/>
    <s v="Panasonic KP-150 Electric Pencil Sharpener"/>
    <n v="113.22"/>
    <n v="3"/>
    <n v="0"/>
    <n v="29.437200000000001"/>
  </r>
  <r>
    <n v="7818"/>
    <x v="3879"/>
    <x v="0"/>
    <x v="147"/>
    <n v="41574"/>
    <s v="Second Class"/>
    <s v="DP-13390"/>
    <s v="Dennis Pardue"/>
    <x v="2"/>
    <s v="United States"/>
    <s v="North Las Vegas"/>
    <x v="33"/>
    <n v="89031"/>
    <x v="1"/>
    <s v="OFF-PA-10001801"/>
    <x v="1"/>
    <x v="10"/>
    <s v="Xerox 193"/>
    <n v="35.880000000000003"/>
    <n v="6"/>
    <n v="0"/>
    <n v="17.581200000000003"/>
  </r>
  <r>
    <n v="7819"/>
    <x v="3879"/>
    <x v="0"/>
    <x v="147"/>
    <n v="41574"/>
    <s v="Second Class"/>
    <s v="DP-13390"/>
    <s v="Dennis Pardue"/>
    <x v="2"/>
    <s v="United States"/>
    <s v="North Las Vegas"/>
    <x v="33"/>
    <n v="89031"/>
    <x v="1"/>
    <s v="OFF-BI-10001120"/>
    <x v="1"/>
    <x v="8"/>
    <s v="Ibico EPK-21 Electric Binding System"/>
    <n v="4535.9760000000006"/>
    <n v="3"/>
    <n v="0.2"/>
    <n v="1644.2912999999999"/>
  </r>
  <r>
    <n v="7820"/>
    <x v="3880"/>
    <x v="3"/>
    <x v="795"/>
    <n v="41670"/>
    <s v="Standard Class"/>
    <s v="CJ-12010"/>
    <s v="Caroline Jumper"/>
    <x v="0"/>
    <s v="United States"/>
    <s v="San Francisco"/>
    <x v="1"/>
    <n v="94109"/>
    <x v="1"/>
    <s v="OFF-FA-10000611"/>
    <x v="1"/>
    <x v="13"/>
    <s v="Binder Clips by OIC"/>
    <n v="11.84"/>
    <n v="8"/>
    <n v="0"/>
    <n v="5.6831999999999994"/>
  </r>
  <r>
    <n v="7821"/>
    <x v="3881"/>
    <x v="3"/>
    <x v="166"/>
    <n v="41984"/>
    <s v="Second Class"/>
    <s v="CW-11905"/>
    <s v="Carl Weiss"/>
    <x v="2"/>
    <s v="United States"/>
    <s v="Cranston"/>
    <x v="34"/>
    <n v="2920"/>
    <x v="3"/>
    <s v="OFF-ST-10000036"/>
    <x v="1"/>
    <x v="4"/>
    <s v="Recycled Data-Pak for Archival Bound Computer Printouts, 12-1/2 x 12-1/2 x 16"/>
    <n v="592.74"/>
    <n v="6"/>
    <n v="0"/>
    <n v="160.03979999999999"/>
  </r>
  <r>
    <n v="7822"/>
    <x v="3882"/>
    <x v="0"/>
    <x v="147"/>
    <n v="41572"/>
    <s v="Second Class"/>
    <s v="GW-14605"/>
    <s v="Giulietta Weimer"/>
    <x v="0"/>
    <s v="United States"/>
    <s v="Jackson"/>
    <x v="18"/>
    <n v="38301"/>
    <x v="0"/>
    <s v="OFF-ST-10004950"/>
    <x v="1"/>
    <x v="4"/>
    <s v="Tenex Personal Filing Tote With Secure Closure Lid, Black/Frost"/>
    <n v="111.67200000000001"/>
    <n v="9"/>
    <n v="0.2"/>
    <n v="6.9794999999999909"/>
  </r>
  <r>
    <n v="7823"/>
    <x v="3883"/>
    <x v="2"/>
    <x v="86"/>
    <n v="40787"/>
    <s v="Standard Class"/>
    <s v="PP-18955"/>
    <s v="Paul Prost"/>
    <x v="2"/>
    <s v="United States"/>
    <s v="Newark"/>
    <x v="13"/>
    <n v="19711"/>
    <x v="3"/>
    <s v="OFF-AR-10003770"/>
    <x v="1"/>
    <x v="6"/>
    <s v="Newell 340"/>
    <n v="8.64"/>
    <n v="3"/>
    <n v="0"/>
    <n v="2.5055999999999998"/>
  </r>
  <r>
    <n v="7824"/>
    <x v="3883"/>
    <x v="2"/>
    <x v="86"/>
    <n v="40787"/>
    <s v="Standard Class"/>
    <s v="PP-18955"/>
    <s v="Paul Prost"/>
    <x v="2"/>
    <s v="United States"/>
    <s v="Newark"/>
    <x v="13"/>
    <n v="19711"/>
    <x v="3"/>
    <s v="TEC-AC-10002800"/>
    <x v="2"/>
    <x v="11"/>
    <s v="Plantronics Audio 478 Stereo USB Headset"/>
    <n v="149.97"/>
    <n v="3"/>
    <n v="0"/>
    <n v="52.489499999999992"/>
  </r>
  <r>
    <n v="7825"/>
    <x v="3884"/>
    <x v="2"/>
    <x v="1174"/>
    <n v="40686"/>
    <s v="Standard Class"/>
    <s v="PW-19030"/>
    <s v="Pauline Webber"/>
    <x v="1"/>
    <s v="United States"/>
    <s v="Los Angeles"/>
    <x v="1"/>
    <n v="90036"/>
    <x v="1"/>
    <s v="FUR-CH-10002439"/>
    <x v="0"/>
    <x v="1"/>
    <s v="Iceberg Nesting Folding Chair, 19w x 6d x 43h"/>
    <n v="232.88"/>
    <n v="5"/>
    <n v="0.2"/>
    <n v="17.466000000000008"/>
  </r>
  <r>
    <n v="7826"/>
    <x v="3885"/>
    <x v="1"/>
    <x v="302"/>
    <n v="40946"/>
    <s v="Standard Class"/>
    <s v="PW-19030"/>
    <s v="Pauline Webber"/>
    <x v="1"/>
    <s v="United States"/>
    <s v="Rome"/>
    <x v="15"/>
    <n v="13440"/>
    <x v="3"/>
    <s v="FUR-CH-10004218"/>
    <x v="0"/>
    <x v="1"/>
    <s v="Global Fabric Manager's Chair, Dark Gray"/>
    <n v="90.882000000000005"/>
    <n v="1"/>
    <n v="0.1"/>
    <n v="15.147000000000004"/>
  </r>
  <r>
    <n v="7827"/>
    <x v="3886"/>
    <x v="3"/>
    <x v="1108"/>
    <n v="41949"/>
    <s v="Standard Class"/>
    <s v="CY-12745"/>
    <s v="Craig Yedwab"/>
    <x v="1"/>
    <s v="United States"/>
    <s v="Chicago"/>
    <x v="10"/>
    <n v="60610"/>
    <x v="2"/>
    <s v="TEC-PH-10004042"/>
    <x v="2"/>
    <x v="7"/>
    <s v="ClearOne Communications CHAT 70 OC Speaker Phone"/>
    <n v="508.76800000000003"/>
    <n v="4"/>
    <n v="0.2"/>
    <n v="38.157600000000002"/>
  </r>
  <r>
    <n v="7828"/>
    <x v="3886"/>
    <x v="3"/>
    <x v="1108"/>
    <n v="41949"/>
    <s v="Standard Class"/>
    <s v="CY-12745"/>
    <s v="Craig Yedwab"/>
    <x v="1"/>
    <s v="United States"/>
    <s v="Chicago"/>
    <x v="10"/>
    <n v="60610"/>
    <x v="2"/>
    <s v="OFF-EN-10001137"/>
    <x v="1"/>
    <x v="12"/>
    <s v="#10 Gummed Flap White Envelopes, 100/Box"/>
    <n v="9.9120000000000008"/>
    <n v="3"/>
    <n v="0.2"/>
    <n v="3.2213999999999996"/>
  </r>
  <r>
    <n v="7829"/>
    <x v="3887"/>
    <x v="1"/>
    <x v="33"/>
    <n v="41030"/>
    <s v="Standard Class"/>
    <s v="BW-11110"/>
    <s v="Bart Watters"/>
    <x v="1"/>
    <s v="United States"/>
    <s v="San Diego"/>
    <x v="1"/>
    <n v="92105"/>
    <x v="1"/>
    <s v="FUR-CH-10002017"/>
    <x v="0"/>
    <x v="1"/>
    <s v="SAFCO Optional Arm Kit for Workspace Cribbage Stacking Chair"/>
    <n v="63.936000000000007"/>
    <n v="3"/>
    <n v="0.2"/>
    <n v="6.3935999999999957"/>
  </r>
  <r>
    <n v="7830"/>
    <x v="3887"/>
    <x v="1"/>
    <x v="33"/>
    <n v="41030"/>
    <s v="Standard Class"/>
    <s v="BW-11110"/>
    <s v="Bart Watters"/>
    <x v="1"/>
    <s v="United States"/>
    <s v="San Diego"/>
    <x v="1"/>
    <n v="92105"/>
    <x v="1"/>
    <s v="OFF-AR-10000588"/>
    <x v="1"/>
    <x v="6"/>
    <s v="Newell 345"/>
    <n v="59.519999999999996"/>
    <n v="3"/>
    <n v="0"/>
    <n v="15.475200000000001"/>
  </r>
  <r>
    <n v="7831"/>
    <x v="3887"/>
    <x v="1"/>
    <x v="33"/>
    <n v="41030"/>
    <s v="Standard Class"/>
    <s v="BW-11110"/>
    <s v="Bart Watters"/>
    <x v="1"/>
    <s v="United States"/>
    <s v="San Diego"/>
    <x v="1"/>
    <n v="92105"/>
    <x v="1"/>
    <s v="TEC-PH-10003174"/>
    <x v="2"/>
    <x v="7"/>
    <s v="RCA ViSYS 25825 Wireless digital phone"/>
    <n v="311.97600000000006"/>
    <n v="3"/>
    <n v="0.2"/>
    <n v="38.996999999999986"/>
  </r>
  <r>
    <n v="7832"/>
    <x v="3887"/>
    <x v="1"/>
    <x v="33"/>
    <n v="41030"/>
    <s v="Standard Class"/>
    <s v="BW-11110"/>
    <s v="Bart Watters"/>
    <x v="1"/>
    <s v="United States"/>
    <s v="San Diego"/>
    <x v="1"/>
    <n v="92105"/>
    <x v="1"/>
    <s v="OFF-BI-10001524"/>
    <x v="1"/>
    <x v="8"/>
    <s v="GBC Premium Transparent Covers with Diagonal Lined Pattern"/>
    <n v="50.352000000000004"/>
    <n v="3"/>
    <n v="0.2"/>
    <n v="17.623199999999997"/>
  </r>
  <r>
    <n v="7833"/>
    <x v="3888"/>
    <x v="0"/>
    <x v="195"/>
    <n v="41408"/>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n v="40936"/>
    <s v="Standard Class"/>
    <s v="CR-12820"/>
    <s v="Cyra Reiten"/>
    <x v="2"/>
    <s v="United States"/>
    <s v="West Palm Beach"/>
    <x v="2"/>
    <n v="33407"/>
    <x v="0"/>
    <s v="OFF-AR-10004757"/>
    <x v="1"/>
    <x v="6"/>
    <s v="Crayola Colored Pencils"/>
    <n v="13.120000000000001"/>
    <n v="5"/>
    <n v="0.2"/>
    <n v="2.1319999999999988"/>
  </r>
  <r>
    <n v="7835"/>
    <x v="3890"/>
    <x v="1"/>
    <x v="657"/>
    <n v="41016"/>
    <s v="Second Class"/>
    <s v="EB-14110"/>
    <s v="Eugene Barchas"/>
    <x v="0"/>
    <s v="United States"/>
    <s v="Los Angeles"/>
    <x v="1"/>
    <n v="90045"/>
    <x v="1"/>
    <s v="FUR-TA-10002530"/>
    <x v="0"/>
    <x v="3"/>
    <s v="Iceberg OfficeWorks 42&quot; Round Tables"/>
    <n v="241.56799999999998"/>
    <n v="2"/>
    <n v="0.2"/>
    <n v="-15.098000000000013"/>
  </r>
  <r>
    <n v="7836"/>
    <x v="3890"/>
    <x v="1"/>
    <x v="657"/>
    <n v="41016"/>
    <s v="Second Class"/>
    <s v="EB-14110"/>
    <s v="Eugene Barchas"/>
    <x v="0"/>
    <s v="United States"/>
    <s v="Los Angeles"/>
    <x v="1"/>
    <n v="90045"/>
    <x v="1"/>
    <s v="TEC-PH-10001494"/>
    <x v="2"/>
    <x v="7"/>
    <s v="Polycom CX600 IP Phone VoIP phone"/>
    <n v="479.92"/>
    <n v="2"/>
    <n v="0.2"/>
    <n v="41.993000000000009"/>
  </r>
  <r>
    <n v="7837"/>
    <x v="3891"/>
    <x v="1"/>
    <x v="12"/>
    <n v="41182"/>
    <s v="Standard Class"/>
    <s v="SH-19975"/>
    <s v="Sally Hughsby"/>
    <x v="1"/>
    <s v="United States"/>
    <s v="Seattle"/>
    <x v="4"/>
    <n v="98103"/>
    <x v="1"/>
    <s v="FUR-CH-10004289"/>
    <x v="0"/>
    <x v="1"/>
    <s v="Global Super Steno Chair"/>
    <n v="307.13600000000002"/>
    <n v="4"/>
    <n v="0.2"/>
    <n v="-11.51760000000003"/>
  </r>
  <r>
    <n v="7838"/>
    <x v="3891"/>
    <x v="1"/>
    <x v="12"/>
    <n v="41182"/>
    <s v="Standard Class"/>
    <s v="SH-19975"/>
    <s v="Sally Hughsby"/>
    <x v="1"/>
    <s v="United States"/>
    <s v="Seattle"/>
    <x v="4"/>
    <n v="98103"/>
    <x v="1"/>
    <s v="OFF-LA-10002945"/>
    <x v="1"/>
    <x v="2"/>
    <s v="Permanent Self-Adhesive File Folder Labels for Typewriters, 1 1/8 x 3 1/2, White"/>
    <n v="12.6"/>
    <n v="2"/>
    <n v="0"/>
    <n v="5.7959999999999994"/>
  </r>
  <r>
    <n v="7839"/>
    <x v="3891"/>
    <x v="1"/>
    <x v="12"/>
    <n v="41182"/>
    <s v="Standard Class"/>
    <s v="SH-19975"/>
    <s v="Sally Hughsby"/>
    <x v="1"/>
    <s v="United States"/>
    <s v="Seattle"/>
    <x v="4"/>
    <n v="98103"/>
    <x v="1"/>
    <s v="TEC-AC-10002567"/>
    <x v="2"/>
    <x v="11"/>
    <s v="Logitech G602 Wireless Gaming Mouse"/>
    <n v="159.97999999999999"/>
    <n v="2"/>
    <n v="0"/>
    <n v="57.592799999999997"/>
  </r>
  <r>
    <n v="7840"/>
    <x v="3892"/>
    <x v="2"/>
    <x v="1176"/>
    <n v="40635"/>
    <s v="Standard Class"/>
    <s v="CV-12295"/>
    <s v="Christina VanderZanden"/>
    <x v="0"/>
    <s v="United States"/>
    <s v="Des Moines"/>
    <x v="23"/>
    <n v="50315"/>
    <x v="2"/>
    <s v="OFF-EN-10001509"/>
    <x v="1"/>
    <x v="12"/>
    <s v="Poly String Tie Envelopes"/>
    <n v="6.12"/>
    <n v="3"/>
    <n v="0"/>
    <n v="2.8763999999999994"/>
  </r>
  <r>
    <n v="7841"/>
    <x v="3892"/>
    <x v="2"/>
    <x v="1176"/>
    <n v="40635"/>
    <s v="Standard Class"/>
    <s v="CV-12295"/>
    <s v="Christina VanderZanden"/>
    <x v="0"/>
    <s v="United States"/>
    <s v="Des Moines"/>
    <x v="23"/>
    <n v="50315"/>
    <x v="2"/>
    <s v="FUR-TA-10003954"/>
    <x v="0"/>
    <x v="3"/>
    <s v="Hon 94000 Series Round Tables"/>
    <n v="1184.72"/>
    <n v="4"/>
    <n v="0"/>
    <n v="106.62480000000005"/>
  </r>
  <r>
    <n v="7842"/>
    <x v="3893"/>
    <x v="0"/>
    <x v="19"/>
    <n v="41478"/>
    <s v="Standard Class"/>
    <s v="AT-10735"/>
    <s v="Annie Thurman"/>
    <x v="0"/>
    <s v="United States"/>
    <s v="New York City"/>
    <x v="15"/>
    <n v="10024"/>
    <x v="3"/>
    <s v="OFF-AP-10002892"/>
    <x v="1"/>
    <x v="9"/>
    <s v="Belkin F5C206VTEL 6 Outlet Surge"/>
    <n v="45.96"/>
    <n v="2"/>
    <n v="0"/>
    <n v="13.787999999999997"/>
  </r>
  <r>
    <n v="7843"/>
    <x v="3894"/>
    <x v="2"/>
    <x v="987"/>
    <n v="40656"/>
    <s v="Second Class"/>
    <s v="AG-10390"/>
    <s v="Allen Goldenen"/>
    <x v="0"/>
    <s v="United States"/>
    <s v="Arlington"/>
    <x v="17"/>
    <n v="22204"/>
    <x v="0"/>
    <s v="OFF-BI-10003638"/>
    <x v="1"/>
    <x v="8"/>
    <s v="GBC Durable Plastic Covers"/>
    <n v="58.050000000000004"/>
    <n v="3"/>
    <n v="0"/>
    <n v="26.702999999999999"/>
  </r>
  <r>
    <n v="7844"/>
    <x v="3894"/>
    <x v="2"/>
    <x v="987"/>
    <n v="40656"/>
    <s v="Second Class"/>
    <s v="AG-10390"/>
    <s v="Allen Goldenen"/>
    <x v="0"/>
    <s v="United States"/>
    <s v="Arlington"/>
    <x v="17"/>
    <n v="22204"/>
    <x v="0"/>
    <s v="OFF-PA-10001569"/>
    <x v="1"/>
    <x v="10"/>
    <s v="Xerox 232"/>
    <n v="71.28"/>
    <n v="11"/>
    <n v="0"/>
    <n v="34.214400000000005"/>
  </r>
  <r>
    <n v="7845"/>
    <x v="3895"/>
    <x v="3"/>
    <x v="246"/>
    <n v="41846"/>
    <s v="Standard Class"/>
    <s v="GM-14500"/>
    <s v="Gene McClure"/>
    <x v="0"/>
    <s v="United States"/>
    <s v="Pharr"/>
    <x v="5"/>
    <n v="78577"/>
    <x v="2"/>
    <s v="FUR-TA-10001676"/>
    <x v="0"/>
    <x v="3"/>
    <s v="Hon 61000 Series Interactive Training Tables"/>
    <n v="124.404"/>
    <n v="4"/>
    <n v="0.3"/>
    <n v="-21.3264"/>
  </r>
  <r>
    <n v="7846"/>
    <x v="3896"/>
    <x v="1"/>
    <x v="874"/>
    <n v="41184"/>
    <s v="Standard Class"/>
    <s v="JK-15205"/>
    <s v="Jamie Kunitz"/>
    <x v="0"/>
    <s v="United States"/>
    <s v="Arlington"/>
    <x v="17"/>
    <n v="22204"/>
    <x v="0"/>
    <s v="OFF-PA-10001125"/>
    <x v="1"/>
    <x v="10"/>
    <s v="Xerox 1988"/>
    <n v="154.9"/>
    <n v="5"/>
    <n v="0"/>
    <n v="69.704999999999998"/>
  </r>
  <r>
    <n v="7847"/>
    <x v="3896"/>
    <x v="1"/>
    <x v="874"/>
    <n v="41184"/>
    <s v="Standard Class"/>
    <s v="JK-15205"/>
    <s v="Jamie Kunitz"/>
    <x v="0"/>
    <s v="United States"/>
    <s v="Arlington"/>
    <x v="17"/>
    <n v="22204"/>
    <x v="0"/>
    <s v="TEC-PH-10002496"/>
    <x v="2"/>
    <x v="7"/>
    <s v="Cisco SPA301"/>
    <n v="1871.88"/>
    <n v="12"/>
    <n v="0"/>
    <n v="561.56399999999996"/>
  </r>
  <r>
    <n v="7848"/>
    <x v="3897"/>
    <x v="0"/>
    <x v="535"/>
    <n v="41336"/>
    <s v="Standard Class"/>
    <s v="DW-13540"/>
    <s v="Don Weiss"/>
    <x v="0"/>
    <s v="United States"/>
    <s v="Houston"/>
    <x v="5"/>
    <n v="77070"/>
    <x v="2"/>
    <s v="FUR-FU-10004053"/>
    <x v="0"/>
    <x v="5"/>
    <s v="DAX Two-Tone Silver Metal Document Frame"/>
    <n v="16.192"/>
    <n v="2"/>
    <n v="0.6"/>
    <n v="-6.8815999999999953"/>
  </r>
  <r>
    <n v="7849"/>
    <x v="3898"/>
    <x v="0"/>
    <x v="440"/>
    <n v="41401"/>
    <s v="Standard Class"/>
    <s v="AS-10090"/>
    <s v="Adam Shillingsburg"/>
    <x v="0"/>
    <s v="United States"/>
    <s v="Irving"/>
    <x v="5"/>
    <n v="75061"/>
    <x v="2"/>
    <s v="OFF-ST-10000321"/>
    <x v="1"/>
    <x v="4"/>
    <s v="Akro Stacking Bins"/>
    <n v="18.936"/>
    <n v="3"/>
    <n v="0.2"/>
    <n v="-3.787200000000003"/>
  </r>
  <r>
    <n v="7850"/>
    <x v="3898"/>
    <x v="0"/>
    <x v="440"/>
    <n v="41401"/>
    <s v="Standard Class"/>
    <s v="AS-10090"/>
    <s v="Adam Shillingsburg"/>
    <x v="0"/>
    <s v="United States"/>
    <s v="Irving"/>
    <x v="5"/>
    <n v="75061"/>
    <x v="2"/>
    <s v="OFF-ST-10002957"/>
    <x v="1"/>
    <x v="4"/>
    <s v="Sterilite Show Offs Storage Containers"/>
    <n v="12.672000000000001"/>
    <n v="3"/>
    <n v="0.2"/>
    <n v="-3.1680000000000001"/>
  </r>
  <r>
    <n v="7851"/>
    <x v="3898"/>
    <x v="0"/>
    <x v="440"/>
    <n v="41401"/>
    <s v="Standard Class"/>
    <s v="AS-10090"/>
    <s v="Adam Shillingsburg"/>
    <x v="0"/>
    <s v="United States"/>
    <s v="Irving"/>
    <x v="5"/>
    <n v="75061"/>
    <x v="2"/>
    <s v="OFF-LA-10000973"/>
    <x v="1"/>
    <x v="2"/>
    <s v="Avery 502"/>
    <n v="5.04"/>
    <n v="2"/>
    <n v="0.2"/>
    <n v="1.764"/>
  </r>
  <r>
    <n v="7852"/>
    <x v="3899"/>
    <x v="2"/>
    <x v="337"/>
    <n v="40892"/>
    <s v="Standard Class"/>
    <s v="TS-21205"/>
    <s v="Thomas Seio"/>
    <x v="1"/>
    <s v="United States"/>
    <s v="Chicago"/>
    <x v="10"/>
    <n v="60653"/>
    <x v="2"/>
    <s v="OFF-PA-10000143"/>
    <x v="1"/>
    <x v="10"/>
    <s v="Astroparche Fine Business Paper"/>
    <n v="8.4480000000000004"/>
    <n v="2"/>
    <n v="0.2"/>
    <n v="2.9568000000000003"/>
  </r>
  <r>
    <n v="7853"/>
    <x v="3899"/>
    <x v="2"/>
    <x v="337"/>
    <n v="40892"/>
    <s v="Standard Class"/>
    <s v="TS-21205"/>
    <s v="Thomas Seio"/>
    <x v="1"/>
    <s v="United States"/>
    <s v="Chicago"/>
    <x v="10"/>
    <n v="60653"/>
    <x v="2"/>
    <s v="OFF-AP-10003287"/>
    <x v="1"/>
    <x v="9"/>
    <s v="Tripp Lite TLP810NET Broadband Surge for Modem/Fax"/>
    <n v="20.387999999999995"/>
    <n v="2"/>
    <n v="0.8"/>
    <n v="-53.008800000000008"/>
  </r>
  <r>
    <n v="7854"/>
    <x v="3900"/>
    <x v="1"/>
    <x v="707"/>
    <n v="41272"/>
    <s v="Standard Class"/>
    <s v="SM-20320"/>
    <s v="Sean Miller"/>
    <x v="2"/>
    <s v="United States"/>
    <s v="Los Angeles"/>
    <x v="1"/>
    <n v="90049"/>
    <x v="1"/>
    <s v="OFF-PA-10001526"/>
    <x v="1"/>
    <x v="10"/>
    <s v="Xerox 1949"/>
    <n v="9.9600000000000009"/>
    <n v="2"/>
    <n v="0"/>
    <n v="4.8804000000000007"/>
  </r>
  <r>
    <n v="7855"/>
    <x v="3901"/>
    <x v="3"/>
    <x v="226"/>
    <n v="41986"/>
    <s v="Standard Class"/>
    <s v="BH-11710"/>
    <s v="Brosina Hoffman"/>
    <x v="0"/>
    <s v="United States"/>
    <s v="Hattiesburg"/>
    <x v="35"/>
    <n v="39401"/>
    <x v="0"/>
    <s v="OFF-AP-10004540"/>
    <x v="1"/>
    <x v="9"/>
    <s v="Eureka The Boss Lite 10-Amp Upright Vacuum, Blue"/>
    <n v="320.64"/>
    <n v="4"/>
    <n v="0"/>
    <n v="89.779200000000003"/>
  </r>
  <r>
    <n v="7856"/>
    <x v="3901"/>
    <x v="3"/>
    <x v="226"/>
    <n v="41986"/>
    <s v="Standard Class"/>
    <s v="BH-11710"/>
    <s v="Brosina Hoffman"/>
    <x v="0"/>
    <s v="United States"/>
    <s v="Hattiesburg"/>
    <x v="35"/>
    <n v="39401"/>
    <x v="0"/>
    <s v="TEC-AC-10001266"/>
    <x v="2"/>
    <x v="11"/>
    <s v="Memorex Micro Travel Drive 8 GB"/>
    <n v="52"/>
    <n v="4"/>
    <n v="0"/>
    <n v="23.4"/>
  </r>
  <r>
    <n v="7857"/>
    <x v="3902"/>
    <x v="2"/>
    <x v="992"/>
    <n v="40695"/>
    <s v="First Class"/>
    <s v="LW-16825"/>
    <s v="Laurel Workman"/>
    <x v="1"/>
    <s v="United States"/>
    <s v="New York City"/>
    <x v="15"/>
    <n v="10024"/>
    <x v="3"/>
    <s v="OFF-BI-10004233"/>
    <x v="1"/>
    <x v="8"/>
    <s v="GBC Pre-Punched Binding Paper, Plastic, White, 8-1/2&quot; x 11&quot;"/>
    <n v="25.584000000000003"/>
    <n v="2"/>
    <n v="0.2"/>
    <n v="8.9543999999999997"/>
  </r>
  <r>
    <n v="7858"/>
    <x v="3902"/>
    <x v="2"/>
    <x v="992"/>
    <n v="40695"/>
    <s v="First Class"/>
    <s v="LW-16825"/>
    <s v="Laurel Workman"/>
    <x v="1"/>
    <s v="United States"/>
    <s v="New York City"/>
    <x v="15"/>
    <n v="10024"/>
    <x v="3"/>
    <s v="TEC-PH-10003505"/>
    <x v="2"/>
    <x v="7"/>
    <s v="Geemarc AmpliPOWER60"/>
    <n v="464"/>
    <n v="5"/>
    <n v="0"/>
    <n v="134.55999999999995"/>
  </r>
  <r>
    <n v="7859"/>
    <x v="3902"/>
    <x v="2"/>
    <x v="992"/>
    <n v="40695"/>
    <s v="First Class"/>
    <s v="LW-16825"/>
    <s v="Laurel Workman"/>
    <x v="1"/>
    <s v="United States"/>
    <s v="New York City"/>
    <x v="15"/>
    <n v="10024"/>
    <x v="3"/>
    <s v="OFF-AP-10001005"/>
    <x v="1"/>
    <x v="9"/>
    <s v="Honeywell Quietcare HEPA Air Cleaner"/>
    <n v="235.95000000000002"/>
    <n v="3"/>
    <n v="0"/>
    <n v="77.863499999999988"/>
  </r>
  <r>
    <n v="7860"/>
    <x v="3902"/>
    <x v="2"/>
    <x v="992"/>
    <n v="40695"/>
    <s v="First Class"/>
    <s v="LW-16825"/>
    <s v="Laurel Workman"/>
    <x v="1"/>
    <s v="United States"/>
    <s v="New York City"/>
    <x v="15"/>
    <n v="10024"/>
    <x v="3"/>
    <s v="OFF-PA-10001712"/>
    <x v="1"/>
    <x v="10"/>
    <s v="Xerox 1948"/>
    <n v="39.96"/>
    <n v="4"/>
    <n v="0"/>
    <n v="17.981999999999999"/>
  </r>
  <r>
    <n v="7861"/>
    <x v="3903"/>
    <x v="3"/>
    <x v="580"/>
    <n v="41705"/>
    <s v="Standard Class"/>
    <s v="JA-15970"/>
    <s v="Joseph Airdo"/>
    <x v="0"/>
    <s v="United States"/>
    <s v="Cuyahoga Falls"/>
    <x v="24"/>
    <n v="44221"/>
    <x v="3"/>
    <s v="OFF-BI-10002353"/>
    <x v="1"/>
    <x v="8"/>
    <s v="GBC VeloBind Cover Sets"/>
    <n v="18.528000000000002"/>
    <n v="4"/>
    <n v="0.7"/>
    <n v="-12.352"/>
  </r>
  <r>
    <n v="7862"/>
    <x v="3904"/>
    <x v="1"/>
    <x v="88"/>
    <n v="41199"/>
    <s v="Standard Class"/>
    <s v="KA-16525"/>
    <s v="Kelly Andreada"/>
    <x v="0"/>
    <s v="United States"/>
    <s v="Seattle"/>
    <x v="4"/>
    <n v="98103"/>
    <x v="1"/>
    <s v="TEC-AC-10003038"/>
    <x v="2"/>
    <x v="11"/>
    <s v="Kingston Digital DataTraveler 16GB USB 2.0"/>
    <n v="17.899999999999999"/>
    <n v="2"/>
    <n v="0"/>
    <n v="3.400999999999998"/>
  </r>
  <r>
    <n v="7863"/>
    <x v="3904"/>
    <x v="1"/>
    <x v="88"/>
    <n v="41199"/>
    <s v="Standard Class"/>
    <s v="KA-16525"/>
    <s v="Kelly Andreada"/>
    <x v="0"/>
    <s v="United States"/>
    <s v="Seattle"/>
    <x v="4"/>
    <n v="98103"/>
    <x v="1"/>
    <s v="OFF-ST-10000934"/>
    <x v="1"/>
    <x v="4"/>
    <s v="Contico 72&quot;H Heavy-Duty Storage System"/>
    <n v="81.96"/>
    <n v="2"/>
    <n v="0"/>
    <n v="0"/>
  </r>
  <r>
    <n v="7864"/>
    <x v="3905"/>
    <x v="1"/>
    <x v="1177"/>
    <n v="41109"/>
    <s v="Second Class"/>
    <s v="TG-21310"/>
    <s v="Toby Gnade"/>
    <x v="0"/>
    <s v="United States"/>
    <s v="Mesa"/>
    <x v="16"/>
    <n v="85204"/>
    <x v="1"/>
    <s v="OFF-ST-10002743"/>
    <x v="1"/>
    <x v="4"/>
    <s v="SAFCO Boltless Steel Shelving"/>
    <n v="272.73599999999999"/>
    <n v="3"/>
    <n v="0.2"/>
    <n v="-64.774800000000013"/>
  </r>
  <r>
    <n v="7865"/>
    <x v="3905"/>
    <x v="1"/>
    <x v="1177"/>
    <n v="41109"/>
    <s v="Second Class"/>
    <s v="TG-21310"/>
    <s v="Toby Gnade"/>
    <x v="0"/>
    <s v="United States"/>
    <s v="Mesa"/>
    <x v="16"/>
    <n v="85204"/>
    <x v="1"/>
    <s v="OFF-PA-10001846"/>
    <x v="1"/>
    <x v="10"/>
    <s v="Xerox 1899"/>
    <n v="18.496000000000002"/>
    <n v="4"/>
    <n v="0.2"/>
    <n v="6.7048000000000005"/>
  </r>
  <r>
    <n v="7866"/>
    <x v="3905"/>
    <x v="1"/>
    <x v="1177"/>
    <n v="41109"/>
    <s v="Second Class"/>
    <s v="TG-21310"/>
    <s v="Toby Gnade"/>
    <x v="0"/>
    <s v="United States"/>
    <s v="Mesa"/>
    <x v="16"/>
    <n v="85204"/>
    <x v="1"/>
    <s v="FUR-CH-10004287"/>
    <x v="0"/>
    <x v="1"/>
    <s v="SAFCO Arco Folding Chair"/>
    <n v="441.92"/>
    <n v="2"/>
    <n v="0.2"/>
    <n v="49.715999999999966"/>
  </r>
  <r>
    <n v="7867"/>
    <x v="3905"/>
    <x v="1"/>
    <x v="1177"/>
    <n v="41109"/>
    <s v="Second Class"/>
    <s v="TG-21310"/>
    <s v="Toby Gnade"/>
    <x v="0"/>
    <s v="United States"/>
    <s v="Mesa"/>
    <x v="16"/>
    <n v="85204"/>
    <x v="1"/>
    <s v="FUR-BO-10001608"/>
    <x v="0"/>
    <x v="0"/>
    <s v="Hon Metal Bookcases, Black"/>
    <n v="127.76400000000002"/>
    <n v="6"/>
    <n v="0.7"/>
    <n v="-191.64599999999996"/>
  </r>
  <r>
    <n v="7868"/>
    <x v="3906"/>
    <x v="2"/>
    <x v="84"/>
    <n v="40871"/>
    <s v="Second Class"/>
    <s v="DB-13360"/>
    <s v="Dennis Bolton"/>
    <x v="2"/>
    <s v="United States"/>
    <s v="Salt Lake City"/>
    <x v="7"/>
    <n v="84106"/>
    <x v="1"/>
    <s v="OFF-PA-10000357"/>
    <x v="1"/>
    <x v="10"/>
    <s v="Xerox 1888"/>
    <n v="166.44"/>
    <n v="3"/>
    <n v="0"/>
    <n v="79.891199999999998"/>
  </r>
  <r>
    <n v="7869"/>
    <x v="3907"/>
    <x v="0"/>
    <x v="1022"/>
    <n v="41428"/>
    <s v="Standard Class"/>
    <s v="LS-17245"/>
    <s v="Lynn Smith"/>
    <x v="0"/>
    <s v="United States"/>
    <s v="Los Angeles"/>
    <x v="1"/>
    <n v="90045"/>
    <x v="1"/>
    <s v="OFF-PA-10000575"/>
    <x v="1"/>
    <x v="10"/>
    <s v="Wirebound Message Books, Four 2 3/4 x 5 White Forms per Page"/>
    <n v="13.38"/>
    <n v="2"/>
    <n v="0"/>
    <n v="6.1547999999999998"/>
  </r>
  <r>
    <n v="7870"/>
    <x v="3908"/>
    <x v="3"/>
    <x v="445"/>
    <n v="41830"/>
    <s v="Standard Class"/>
    <s v="MO-17950"/>
    <s v="Michael Oakman"/>
    <x v="0"/>
    <s v="United States"/>
    <s v="Jacksonville"/>
    <x v="3"/>
    <n v="28540"/>
    <x v="0"/>
    <s v="TEC-AC-10002167"/>
    <x v="2"/>
    <x v="11"/>
    <s v="Imation 8gb Micro Traveldrive Usb 2.0 Flash Drive"/>
    <n v="24"/>
    <n v="2"/>
    <n v="0.2"/>
    <n v="-2.6999999999999993"/>
  </r>
  <r>
    <n v="7871"/>
    <x v="3909"/>
    <x v="3"/>
    <x v="145"/>
    <n v="41912"/>
    <s v="Standard Class"/>
    <s v="CA-11965"/>
    <s v="Carol Adams"/>
    <x v="1"/>
    <s v="United States"/>
    <s v="Lakewood"/>
    <x v="24"/>
    <n v="44107"/>
    <x v="3"/>
    <s v="OFF-EN-10004459"/>
    <x v="1"/>
    <x v="12"/>
    <s v="Security-Tint Envelopes"/>
    <n v="24.448"/>
    <n v="4"/>
    <n v="0.2"/>
    <n v="8.8623999999999992"/>
  </r>
  <r>
    <n v="7872"/>
    <x v="3910"/>
    <x v="0"/>
    <x v="339"/>
    <n v="41555"/>
    <s v="Standard Class"/>
    <s v="DB-12910"/>
    <s v="Daniel Byrd"/>
    <x v="2"/>
    <s v="United States"/>
    <s v="Lake Forest"/>
    <x v="1"/>
    <n v="92630"/>
    <x v="1"/>
    <s v="OFF-LA-10002271"/>
    <x v="1"/>
    <x v="2"/>
    <s v="Smead Alpha-Z Color-Coded Second Alphabetical Labels and Starter Set"/>
    <n v="6.16"/>
    <n v="2"/>
    <n v="0"/>
    <n v="2.9567999999999999"/>
  </r>
  <r>
    <n v="7873"/>
    <x v="3910"/>
    <x v="0"/>
    <x v="339"/>
    <n v="41555"/>
    <s v="Standard Class"/>
    <s v="DB-12910"/>
    <s v="Daniel Byrd"/>
    <x v="2"/>
    <s v="United States"/>
    <s v="Lake Forest"/>
    <x v="1"/>
    <n v="92630"/>
    <x v="1"/>
    <s v="FUR-CH-10004063"/>
    <x v="0"/>
    <x v="1"/>
    <s v="Global Deluxe High-Back Manager's Chair"/>
    <n v="915.13600000000008"/>
    <n v="4"/>
    <n v="0.2"/>
    <n v="102.95279999999988"/>
  </r>
  <r>
    <n v="7874"/>
    <x v="3910"/>
    <x v="0"/>
    <x v="339"/>
    <n v="41555"/>
    <s v="Standard Class"/>
    <s v="DB-12910"/>
    <s v="Daniel Byrd"/>
    <x v="2"/>
    <s v="United States"/>
    <s v="Lake Forest"/>
    <x v="1"/>
    <n v="92630"/>
    <x v="1"/>
    <s v="OFF-PA-10004610"/>
    <x v="1"/>
    <x v="10"/>
    <s v="Xerox 1900"/>
    <n v="8.56"/>
    <n v="2"/>
    <n v="0"/>
    <n v="3.8519999999999994"/>
  </r>
  <r>
    <n v="7875"/>
    <x v="3910"/>
    <x v="0"/>
    <x v="339"/>
    <n v="41555"/>
    <s v="Standard Class"/>
    <s v="DB-12910"/>
    <s v="Daniel Byrd"/>
    <x v="2"/>
    <s v="United States"/>
    <s v="Lake Forest"/>
    <x v="1"/>
    <n v="92630"/>
    <x v="1"/>
    <s v="OFF-PA-10001878"/>
    <x v="1"/>
    <x v="10"/>
    <s v="Xerox 1891"/>
    <n v="97.82"/>
    <n v="2"/>
    <n v="0"/>
    <n v="45.975399999999993"/>
  </r>
  <r>
    <n v="7876"/>
    <x v="3911"/>
    <x v="3"/>
    <x v="428"/>
    <n v="41898"/>
    <s v="Standard Class"/>
    <s v="DK-12835"/>
    <s v="Damala Kotsonis"/>
    <x v="1"/>
    <s v="United States"/>
    <s v="Portland"/>
    <x v="21"/>
    <n v="97206"/>
    <x v="1"/>
    <s v="OFF-PA-10002036"/>
    <x v="1"/>
    <x v="10"/>
    <s v="Xerox 1930"/>
    <n v="31.104000000000006"/>
    <n v="6"/>
    <n v="0.2"/>
    <n v="11.2752"/>
  </r>
  <r>
    <n v="7877"/>
    <x v="3911"/>
    <x v="3"/>
    <x v="428"/>
    <n v="41898"/>
    <s v="Standard Class"/>
    <s v="DK-12835"/>
    <s v="Damala Kotsonis"/>
    <x v="1"/>
    <s v="United States"/>
    <s v="Portland"/>
    <x v="21"/>
    <n v="97206"/>
    <x v="1"/>
    <s v="OFF-AP-10003278"/>
    <x v="1"/>
    <x v="9"/>
    <s v="Belkin 7-Outlet SurgeMaster Home Series"/>
    <n v="11.176000000000002"/>
    <n v="1"/>
    <n v="0.2"/>
    <n v="0.8382000000000005"/>
  </r>
  <r>
    <n v="7878"/>
    <x v="3912"/>
    <x v="1"/>
    <x v="899"/>
    <n v="40986"/>
    <s v="Standard Class"/>
    <s v="EB-14170"/>
    <s v="Evan Bailliet"/>
    <x v="0"/>
    <s v="United States"/>
    <s v="Charlotte"/>
    <x v="3"/>
    <n v="28205"/>
    <x v="0"/>
    <s v="OFF-LA-10001641"/>
    <x v="1"/>
    <x v="2"/>
    <s v="Avery 518"/>
    <n v="5.04"/>
    <n v="2"/>
    <n v="0.2"/>
    <n v="1.764"/>
  </r>
  <r>
    <n v="7879"/>
    <x v="3913"/>
    <x v="0"/>
    <x v="896"/>
    <n v="41613"/>
    <s v="Second Class"/>
    <s v="DR-12940"/>
    <s v="Daniel Raglin"/>
    <x v="2"/>
    <s v="United States"/>
    <s v="Aurora"/>
    <x v="10"/>
    <n v="60505"/>
    <x v="2"/>
    <s v="FUR-FU-10003806"/>
    <x v="0"/>
    <x v="5"/>
    <s v="Tenex Chairmat w/ Average Lip, 45&quot; x 53&quot;"/>
    <n v="242.17600000000004"/>
    <n v="4"/>
    <n v="0.6"/>
    <n v="-302.72000000000003"/>
  </r>
  <r>
    <n v="7880"/>
    <x v="3914"/>
    <x v="0"/>
    <x v="403"/>
    <n v="41447"/>
    <s v="Standard Class"/>
    <s v="JS-15685"/>
    <s v="Jim Sink"/>
    <x v="1"/>
    <s v="United States"/>
    <s v="Philadelphia"/>
    <x v="9"/>
    <n v="19140"/>
    <x v="3"/>
    <s v="FUR-TA-10003392"/>
    <x v="0"/>
    <x v="3"/>
    <s v="Global Adaptabilities Conference Tables"/>
    <n v="337.17599999999999"/>
    <n v="2"/>
    <n v="0.4"/>
    <n v="-118.01160000000002"/>
  </r>
  <r>
    <n v="7881"/>
    <x v="3915"/>
    <x v="3"/>
    <x v="734"/>
    <n v="41980"/>
    <s v="Second Class"/>
    <s v="LC-16870"/>
    <s v="Lena Cacioppo"/>
    <x v="0"/>
    <s v="United States"/>
    <s v="Thornton"/>
    <x v="22"/>
    <n v="80229"/>
    <x v="1"/>
    <s v="OFF-AR-10003856"/>
    <x v="1"/>
    <x v="6"/>
    <s v="Newell 344"/>
    <n v="13.343999999999998"/>
    <n v="6"/>
    <n v="0.2"/>
    <n v="1.0007999999999999"/>
  </r>
  <r>
    <n v="7882"/>
    <x v="3915"/>
    <x v="3"/>
    <x v="734"/>
    <n v="41980"/>
    <s v="Second Class"/>
    <s v="LC-16870"/>
    <s v="Lena Cacioppo"/>
    <x v="0"/>
    <s v="United States"/>
    <s v="Thornton"/>
    <x v="22"/>
    <n v="80229"/>
    <x v="1"/>
    <s v="TEC-AC-10002006"/>
    <x v="2"/>
    <x v="11"/>
    <s v="Memorex Micro Travel Drive 16 GB"/>
    <n v="76.75200000000001"/>
    <n v="6"/>
    <n v="0.2"/>
    <n v="10.553399999999993"/>
  </r>
  <r>
    <n v="7883"/>
    <x v="3915"/>
    <x v="3"/>
    <x v="734"/>
    <n v="41980"/>
    <s v="Second Class"/>
    <s v="LC-16870"/>
    <s v="Lena Cacioppo"/>
    <x v="0"/>
    <s v="United States"/>
    <s v="Thornton"/>
    <x v="22"/>
    <n v="80229"/>
    <x v="1"/>
    <s v="TEC-AC-10002006"/>
    <x v="2"/>
    <x v="11"/>
    <s v="Memorex Micro Travel Drive 16 GB"/>
    <n v="102.33600000000001"/>
    <n v="8"/>
    <n v="0.2"/>
    <n v="14.07119999999999"/>
  </r>
  <r>
    <n v="7884"/>
    <x v="3915"/>
    <x v="3"/>
    <x v="734"/>
    <n v="41980"/>
    <s v="Second Class"/>
    <s v="LC-16870"/>
    <s v="Lena Cacioppo"/>
    <x v="0"/>
    <s v="United States"/>
    <s v="Thornton"/>
    <x v="22"/>
    <n v="80229"/>
    <x v="1"/>
    <s v="OFF-PA-10002246"/>
    <x v="1"/>
    <x v="10"/>
    <s v="Wirebound Four 2-3/4 x 5 Forms per Page, 400 Sets per Book"/>
    <n v="10.32"/>
    <n v="2"/>
    <n v="0.2"/>
    <n v="3.7409999999999997"/>
  </r>
  <r>
    <n v="7885"/>
    <x v="3915"/>
    <x v="3"/>
    <x v="734"/>
    <n v="41980"/>
    <s v="Second Class"/>
    <s v="LC-16870"/>
    <s v="Lena Cacioppo"/>
    <x v="0"/>
    <s v="United States"/>
    <s v="Thornton"/>
    <x v="22"/>
    <n v="80229"/>
    <x v="1"/>
    <s v="OFF-SU-10004782"/>
    <x v="1"/>
    <x v="14"/>
    <s v="Elite 5&quot; Scissors"/>
    <n v="47.32"/>
    <n v="7"/>
    <n v="0.2"/>
    <n v="5.9149999999999938"/>
  </r>
  <r>
    <n v="7886"/>
    <x v="3915"/>
    <x v="3"/>
    <x v="734"/>
    <n v="41980"/>
    <s v="Second Class"/>
    <s v="LC-16870"/>
    <s v="Lena Cacioppo"/>
    <x v="0"/>
    <s v="United States"/>
    <s v="Thornton"/>
    <x v="22"/>
    <n v="80229"/>
    <x v="1"/>
    <s v="FUR-FU-10004351"/>
    <x v="0"/>
    <x v="5"/>
    <s v="Staples"/>
    <n v="23.376000000000001"/>
    <n v="3"/>
    <n v="0.2"/>
    <n v="7.0128000000000013"/>
  </r>
  <r>
    <n v="7887"/>
    <x v="3915"/>
    <x v="3"/>
    <x v="734"/>
    <n v="41980"/>
    <s v="Second Class"/>
    <s v="LC-16870"/>
    <s v="Lena Cacioppo"/>
    <x v="0"/>
    <s v="United States"/>
    <s v="Thornton"/>
    <x v="22"/>
    <n v="80229"/>
    <x v="1"/>
    <s v="FUR-FU-10004270"/>
    <x v="0"/>
    <x v="5"/>
    <s v="Eldon Image Series Desk Accessories, Burgundy"/>
    <n v="16.72"/>
    <n v="5"/>
    <n v="0.2"/>
    <n v="3.3439999999999994"/>
  </r>
  <r>
    <n v="7888"/>
    <x v="3915"/>
    <x v="3"/>
    <x v="734"/>
    <n v="41980"/>
    <s v="Second Class"/>
    <s v="LC-16870"/>
    <s v="Lena Cacioppo"/>
    <x v="0"/>
    <s v="United States"/>
    <s v="Thornton"/>
    <x v="22"/>
    <n v="80229"/>
    <x v="1"/>
    <s v="FUR-FU-10004053"/>
    <x v="0"/>
    <x v="5"/>
    <s v="DAX Two-Tone Silver Metal Document Frame"/>
    <n v="16.192"/>
    <n v="1"/>
    <n v="0.2"/>
    <n v="4.6552000000000007"/>
  </r>
  <r>
    <n v="7889"/>
    <x v="3916"/>
    <x v="0"/>
    <x v="765"/>
    <n v="41509"/>
    <s v="Standard Class"/>
    <s v="JP-15520"/>
    <s v="Jeremy Pistek"/>
    <x v="0"/>
    <s v="United States"/>
    <s v="Davis"/>
    <x v="1"/>
    <n v="95616"/>
    <x v="1"/>
    <s v="OFF-PA-10000019"/>
    <x v="1"/>
    <x v="10"/>
    <s v="Xerox 1931"/>
    <n v="32.400000000000006"/>
    <n v="5"/>
    <n v="0"/>
    <n v="15.552000000000001"/>
  </r>
  <r>
    <n v="7890"/>
    <x v="3917"/>
    <x v="0"/>
    <x v="591"/>
    <n v="41638"/>
    <s v="Standard Class"/>
    <s v="TS-21655"/>
    <s v="Trudy Schmidt"/>
    <x v="0"/>
    <s v="United States"/>
    <s v="Fayetteville"/>
    <x v="36"/>
    <n v="72701"/>
    <x v="0"/>
    <s v="OFF-AR-10003811"/>
    <x v="1"/>
    <x v="6"/>
    <s v="Newell 327"/>
    <n v="19.89"/>
    <n v="9"/>
    <n v="0"/>
    <n v="5.3703000000000003"/>
  </r>
  <r>
    <n v="7891"/>
    <x v="3917"/>
    <x v="0"/>
    <x v="591"/>
    <n v="41638"/>
    <s v="Standard Class"/>
    <s v="TS-21655"/>
    <s v="Trudy Schmidt"/>
    <x v="0"/>
    <s v="United States"/>
    <s v="Fayetteville"/>
    <x v="36"/>
    <n v="72701"/>
    <x v="0"/>
    <s v="TEC-AC-10001838"/>
    <x v="2"/>
    <x v="11"/>
    <s v="Razer Tiamat Over Ear 7.1 Surround Sound PC Gaming Headset"/>
    <n v="399.98"/>
    <n v="2"/>
    <n v="0"/>
    <n v="171.99140000000003"/>
  </r>
  <r>
    <n v="7892"/>
    <x v="3917"/>
    <x v="0"/>
    <x v="591"/>
    <n v="41638"/>
    <s v="Standard Class"/>
    <s v="TS-21655"/>
    <s v="Trudy Schmidt"/>
    <x v="0"/>
    <s v="United States"/>
    <s v="Fayetteville"/>
    <x v="36"/>
    <n v="72701"/>
    <x v="0"/>
    <s v="FUR-FU-10003553"/>
    <x v="0"/>
    <x v="5"/>
    <s v="Howard Miller 13-1/2&quot; Diameter Rosebrook Wall Clock"/>
    <n v="343.84999999999997"/>
    <n v="5"/>
    <n v="0"/>
    <n v="137.54000000000002"/>
  </r>
  <r>
    <n v="7893"/>
    <x v="3917"/>
    <x v="0"/>
    <x v="591"/>
    <n v="41638"/>
    <s v="Standard Class"/>
    <s v="TS-21655"/>
    <s v="Trudy Schmidt"/>
    <x v="0"/>
    <s v="United States"/>
    <s v="Fayetteville"/>
    <x v="36"/>
    <n v="72701"/>
    <x v="0"/>
    <s v="OFF-PA-10003302"/>
    <x v="1"/>
    <x v="10"/>
    <s v="Xerox 1906"/>
    <n v="106.32"/>
    <n v="3"/>
    <n v="0"/>
    <n v="49.970399999999991"/>
  </r>
  <r>
    <n v="7894"/>
    <x v="3918"/>
    <x v="3"/>
    <x v="283"/>
    <n v="41851"/>
    <s v="Standard Class"/>
    <s v="NM-18445"/>
    <s v="Nathan Mautz"/>
    <x v="2"/>
    <s v="United States"/>
    <s v="New York City"/>
    <x v="15"/>
    <n v="10011"/>
    <x v="3"/>
    <s v="OFF-BI-10002412"/>
    <x v="1"/>
    <x v="8"/>
    <s v="Wilson Jones “Snap” Scratch Pad Binder Tool for Ring Binders"/>
    <n v="13.919999999999998"/>
    <n v="3"/>
    <n v="0.2"/>
    <n v="4.3500000000000005"/>
  </r>
  <r>
    <n v="7895"/>
    <x v="3919"/>
    <x v="3"/>
    <x v="548"/>
    <n v="41816"/>
    <s v="Standard Class"/>
    <s v="EH-14125"/>
    <s v="Eugene Hildebrand"/>
    <x v="2"/>
    <s v="United States"/>
    <s v="Wheeling"/>
    <x v="48"/>
    <n v="26003"/>
    <x v="3"/>
    <s v="OFF-BI-10002852"/>
    <x v="1"/>
    <x v="8"/>
    <s v="Ibico Standard Transparent Covers"/>
    <n v="82.4"/>
    <n v="5"/>
    <n v="0"/>
    <n v="40.376000000000005"/>
  </r>
  <r>
    <n v="7896"/>
    <x v="3919"/>
    <x v="3"/>
    <x v="548"/>
    <n v="41816"/>
    <s v="Standard Class"/>
    <s v="EH-14125"/>
    <s v="Eugene Hildebrand"/>
    <x v="2"/>
    <s v="United States"/>
    <s v="Wheeling"/>
    <x v="48"/>
    <n v="26003"/>
    <x v="3"/>
    <s v="OFF-BI-10000145"/>
    <x v="1"/>
    <x v="8"/>
    <s v="Zipper Ring Binder Pockets"/>
    <n v="6.24"/>
    <n v="2"/>
    <n v="0"/>
    <n v="3.0575999999999999"/>
  </r>
  <r>
    <n v="7897"/>
    <x v="3919"/>
    <x v="3"/>
    <x v="548"/>
    <n v="41816"/>
    <s v="Standard Class"/>
    <s v="EH-14125"/>
    <s v="Eugene Hildebrand"/>
    <x v="2"/>
    <s v="United States"/>
    <s v="Wheeling"/>
    <x v="48"/>
    <n v="26003"/>
    <x v="3"/>
    <s v="OFF-PA-10001970"/>
    <x v="1"/>
    <x v="10"/>
    <s v="Xerox 1908"/>
    <n v="447.84"/>
    <n v="8"/>
    <n v="0"/>
    <n v="219.44159999999999"/>
  </r>
  <r>
    <n v="7898"/>
    <x v="3920"/>
    <x v="3"/>
    <x v="802"/>
    <n v="41870"/>
    <s v="Standard Class"/>
    <s v="DC-12850"/>
    <s v="Dan Campbell"/>
    <x v="0"/>
    <s v="United States"/>
    <s v="Memphis"/>
    <x v="18"/>
    <n v="38109"/>
    <x v="0"/>
    <s v="OFF-AP-10001563"/>
    <x v="1"/>
    <x v="9"/>
    <s v="Belkin Premiere Surge Master II 8-outlet surge protector"/>
    <n v="272.048"/>
    <n v="7"/>
    <n v="0.2"/>
    <n v="30.605399999999946"/>
  </r>
  <r>
    <n v="7899"/>
    <x v="3920"/>
    <x v="3"/>
    <x v="802"/>
    <n v="41870"/>
    <s v="Standard Class"/>
    <s v="DC-12850"/>
    <s v="Dan Campbell"/>
    <x v="0"/>
    <s v="United States"/>
    <s v="Memphis"/>
    <x v="18"/>
    <n v="38109"/>
    <x v="0"/>
    <s v="OFF-BI-10001359"/>
    <x v="1"/>
    <x v="8"/>
    <s v="GBC DocuBind TL300 Electric Binding System"/>
    <n v="1614.5820000000003"/>
    <n v="6"/>
    <n v="0.7"/>
    <n v="-1237.8461999999995"/>
  </r>
  <r>
    <n v="7900"/>
    <x v="3920"/>
    <x v="3"/>
    <x v="802"/>
    <n v="41870"/>
    <s v="Standard Class"/>
    <s v="DC-12850"/>
    <s v="Dan Campbell"/>
    <x v="0"/>
    <s v="United States"/>
    <s v="Memphis"/>
    <x v="18"/>
    <n v="38109"/>
    <x v="0"/>
    <s v="OFF-FA-10003495"/>
    <x v="1"/>
    <x v="13"/>
    <s v="Staples"/>
    <n v="24.320000000000004"/>
    <n v="5"/>
    <n v="0.2"/>
    <n v="9.1199999999999974"/>
  </r>
  <r>
    <n v="7901"/>
    <x v="3920"/>
    <x v="3"/>
    <x v="802"/>
    <n v="41870"/>
    <s v="Standard Class"/>
    <s v="DC-12850"/>
    <s v="Dan Campbell"/>
    <x v="0"/>
    <s v="United States"/>
    <s v="Memphis"/>
    <x v="18"/>
    <n v="38109"/>
    <x v="0"/>
    <s v="TEC-AC-10003709"/>
    <x v="2"/>
    <x v="11"/>
    <s v="Maxell 4.7GB DVD-R 5/Pack"/>
    <n v="1.5840000000000001"/>
    <n v="2"/>
    <n v="0.2"/>
    <n v="0.47520000000000018"/>
  </r>
  <r>
    <n v="7902"/>
    <x v="3920"/>
    <x v="3"/>
    <x v="802"/>
    <n v="41870"/>
    <s v="Standard Class"/>
    <s v="DC-12850"/>
    <s v="Dan Campbell"/>
    <x v="0"/>
    <s v="United States"/>
    <s v="Memphis"/>
    <x v="18"/>
    <n v="38109"/>
    <x v="0"/>
    <s v="FUR-FU-10003268"/>
    <x v="0"/>
    <x v="5"/>
    <s v="Eldon Radial Chair Mat for Low to Medium Pile Carpets"/>
    <n v="31.983999999999998"/>
    <n v="1"/>
    <n v="0.2"/>
    <n v="0"/>
  </r>
  <r>
    <n v="7903"/>
    <x v="3920"/>
    <x v="3"/>
    <x v="802"/>
    <n v="41870"/>
    <s v="Standard Class"/>
    <s v="DC-12850"/>
    <s v="Dan Campbell"/>
    <x v="0"/>
    <s v="United States"/>
    <s v="Memphis"/>
    <x v="18"/>
    <n v="38109"/>
    <x v="0"/>
    <s v="OFF-EN-10003845"/>
    <x v="1"/>
    <x v="12"/>
    <s v="Colored Envelopes"/>
    <n v="14.76"/>
    <n v="5"/>
    <n v="0.2"/>
    <n v="4.7969999999999988"/>
  </r>
  <r>
    <n v="7904"/>
    <x v="3920"/>
    <x v="3"/>
    <x v="802"/>
    <n v="41870"/>
    <s v="Standard Class"/>
    <s v="DC-12850"/>
    <s v="Dan Campbell"/>
    <x v="0"/>
    <s v="United States"/>
    <s v="Memphis"/>
    <x v="18"/>
    <n v="38109"/>
    <x v="0"/>
    <s v="FUR-CH-10002073"/>
    <x v="0"/>
    <x v="1"/>
    <s v="Hon Olson Stacker Chairs"/>
    <n v="423.64799999999997"/>
    <n v="2"/>
    <n v="0.2"/>
    <n v="47.660399999999967"/>
  </r>
  <r>
    <n v="7905"/>
    <x v="3921"/>
    <x v="1"/>
    <x v="209"/>
    <n v="41226"/>
    <s v="Standard Class"/>
    <s v="DO-13645"/>
    <s v="Doug O'Connell"/>
    <x v="0"/>
    <s v="United States"/>
    <s v="Houston"/>
    <x v="5"/>
    <n v="77036"/>
    <x v="2"/>
    <s v="OFF-PA-10001357"/>
    <x v="1"/>
    <x v="10"/>
    <s v="Xerox 1886"/>
    <n v="76.64"/>
    <n v="2"/>
    <n v="0.2"/>
    <n v="26.823999999999995"/>
  </r>
  <r>
    <n v="7906"/>
    <x v="3922"/>
    <x v="1"/>
    <x v="52"/>
    <n v="41204"/>
    <s v="Standard Class"/>
    <s v="LS-16975"/>
    <s v="Lindsay Shagiari"/>
    <x v="2"/>
    <s v="United States"/>
    <s v="Dallas"/>
    <x v="5"/>
    <n v="75217"/>
    <x v="2"/>
    <s v="OFF-EN-10001415"/>
    <x v="1"/>
    <x v="12"/>
    <s v="Staples"/>
    <n v="4.4640000000000004"/>
    <n v="1"/>
    <n v="0.2"/>
    <n v="1.6739999999999999"/>
  </r>
  <r>
    <n v="7907"/>
    <x v="3922"/>
    <x v="1"/>
    <x v="52"/>
    <n v="41204"/>
    <s v="Standard Class"/>
    <s v="LS-16975"/>
    <s v="Lindsay Shagiari"/>
    <x v="2"/>
    <s v="United States"/>
    <s v="Dallas"/>
    <x v="5"/>
    <n v="75217"/>
    <x v="2"/>
    <s v="OFF-BI-10002813"/>
    <x v="1"/>
    <x v="8"/>
    <s v="Avery Reinforcements for Hole-Punch Pages"/>
    <n v="3.9599999999999991"/>
    <n v="10"/>
    <n v="0.8"/>
    <n v="-6.93"/>
  </r>
  <r>
    <n v="7908"/>
    <x v="3923"/>
    <x v="0"/>
    <x v="679"/>
    <n v="41489"/>
    <s v="First Class"/>
    <s v="RW-19630"/>
    <s v="Rob Williams"/>
    <x v="1"/>
    <s v="United States"/>
    <s v="San Francisco"/>
    <x v="1"/>
    <n v="94122"/>
    <x v="1"/>
    <s v="OFF-AP-10003849"/>
    <x v="1"/>
    <x v="9"/>
    <s v="Hoover Shoulder Vac Commercial Portable Vacuum"/>
    <n v="715.64"/>
    <n v="2"/>
    <n v="0"/>
    <n v="178.90999999999997"/>
  </r>
  <r>
    <n v="7909"/>
    <x v="3924"/>
    <x v="0"/>
    <x v="275"/>
    <n v="41616"/>
    <s v="Standard Class"/>
    <s v="RD-19720"/>
    <s v="Roger Demir"/>
    <x v="0"/>
    <s v="United States"/>
    <s v="Morgan Hill"/>
    <x v="1"/>
    <n v="95037"/>
    <x v="1"/>
    <s v="FUR-TA-10004147"/>
    <x v="0"/>
    <x v="3"/>
    <s v="Hon 4060 Series Tables"/>
    <n v="268.70400000000001"/>
    <n v="3"/>
    <n v="0.2"/>
    <n v="6.717599999999976"/>
  </r>
  <r>
    <n v="7910"/>
    <x v="3924"/>
    <x v="0"/>
    <x v="275"/>
    <n v="41616"/>
    <s v="Standard Class"/>
    <s v="RD-19720"/>
    <s v="Roger Demir"/>
    <x v="0"/>
    <s v="United States"/>
    <s v="Morgan Hill"/>
    <x v="1"/>
    <n v="95037"/>
    <x v="1"/>
    <s v="OFF-AR-10001662"/>
    <x v="1"/>
    <x v="6"/>
    <s v="Rogers Handheld Barrel Pencil Sharpener"/>
    <n v="21.92"/>
    <n v="8"/>
    <n v="0"/>
    <n v="5.9184000000000019"/>
  </r>
  <r>
    <n v="7911"/>
    <x v="3924"/>
    <x v="0"/>
    <x v="275"/>
    <n v="41616"/>
    <s v="Standard Class"/>
    <s v="RD-19720"/>
    <s v="Roger Demir"/>
    <x v="0"/>
    <s v="United States"/>
    <s v="Morgan Hill"/>
    <x v="1"/>
    <n v="95037"/>
    <x v="1"/>
    <s v="OFF-ST-10001558"/>
    <x v="1"/>
    <x v="4"/>
    <s v="Acco Perma 4000 Stacking Storage Drawers"/>
    <n v="48.72"/>
    <n v="3"/>
    <n v="0"/>
    <n v="7.3079999999999998"/>
  </r>
  <r>
    <n v="7912"/>
    <x v="3924"/>
    <x v="0"/>
    <x v="275"/>
    <n v="41616"/>
    <s v="Standard Class"/>
    <s v="RD-19720"/>
    <s v="Roger Demir"/>
    <x v="0"/>
    <s v="United States"/>
    <s v="Morgan Hill"/>
    <x v="1"/>
    <n v="95037"/>
    <x v="1"/>
    <s v="FUR-BO-10001337"/>
    <x v="0"/>
    <x v="0"/>
    <s v="O'Sullivan Living Dimensions 2-Shelf Bookcases"/>
    <n v="205.666"/>
    <n v="2"/>
    <n v="0.15"/>
    <n v="-12.097999999999999"/>
  </r>
  <r>
    <n v="7913"/>
    <x v="3925"/>
    <x v="0"/>
    <x v="236"/>
    <n v="41395"/>
    <s v="Second Class"/>
    <s v="RB-19570"/>
    <s v="Rob Beeghly"/>
    <x v="0"/>
    <s v="United States"/>
    <s v="Saint Charles"/>
    <x v="10"/>
    <n v="60174"/>
    <x v="2"/>
    <s v="FUR-FU-10001602"/>
    <x v="0"/>
    <x v="5"/>
    <s v="Eldon Delta Triangular Chair Mat, 52&quot; x 58&quot;, Clear"/>
    <n v="30.344000000000001"/>
    <n v="2"/>
    <n v="0.6"/>
    <n v="-31.861200000000004"/>
  </r>
  <r>
    <n v="7914"/>
    <x v="3926"/>
    <x v="3"/>
    <x v="326"/>
    <n v="41879"/>
    <s v="First Class"/>
    <s v="JE-15715"/>
    <s v="Joe Elijah"/>
    <x v="0"/>
    <s v="United States"/>
    <s v="Cleveland"/>
    <x v="24"/>
    <n v="44105"/>
    <x v="3"/>
    <s v="OFF-ST-10003996"/>
    <x v="1"/>
    <x v="4"/>
    <s v="Letter/Legal File Tote with Clear Snap-On Lid, Black Granite"/>
    <n v="25.695999999999998"/>
    <n v="2"/>
    <n v="0.2"/>
    <n v="1.9271999999999991"/>
  </r>
  <r>
    <n v="7915"/>
    <x v="3927"/>
    <x v="3"/>
    <x v="46"/>
    <n v="41812"/>
    <s v="Standard Class"/>
    <s v="SR-20740"/>
    <s v="Steven Roelle"/>
    <x v="2"/>
    <s v="United States"/>
    <s v="New York City"/>
    <x v="15"/>
    <n v="10024"/>
    <x v="3"/>
    <s v="TEC-MA-10003673"/>
    <x v="2"/>
    <x v="15"/>
    <s v="Hewlett-Packard Desktjet 6988DT Refurbished Printer"/>
    <n v="3404.5"/>
    <n v="5"/>
    <n v="0"/>
    <n v="1668.2049999999999"/>
  </r>
  <r>
    <n v="7916"/>
    <x v="3927"/>
    <x v="3"/>
    <x v="46"/>
    <n v="41812"/>
    <s v="Standard Class"/>
    <s v="SR-20740"/>
    <s v="Steven Roelle"/>
    <x v="2"/>
    <s v="United States"/>
    <s v="New York City"/>
    <x v="15"/>
    <n v="10024"/>
    <x v="3"/>
    <s v="TEC-AC-10004992"/>
    <x v="2"/>
    <x v="11"/>
    <s v="Kingston Digital DataTraveler 64GB USB 2.0"/>
    <n v="101.34"/>
    <n v="3"/>
    <n v="0"/>
    <n v="8.1071999999999917"/>
  </r>
  <r>
    <n v="7917"/>
    <x v="3928"/>
    <x v="1"/>
    <x v="312"/>
    <n v="41237"/>
    <s v="Standard Class"/>
    <s v="PO-19195"/>
    <s v="Phillina Ober"/>
    <x v="2"/>
    <s v="United States"/>
    <s v="Philadelphia"/>
    <x v="9"/>
    <n v="19140"/>
    <x v="3"/>
    <s v="FUR-CH-10002880"/>
    <x v="0"/>
    <x v="1"/>
    <s v="Global High-Back Leather Tilter, Burgundy"/>
    <n v="344.37199999999996"/>
    <n v="4"/>
    <n v="0.3"/>
    <n v="-93.472400000000022"/>
  </r>
  <r>
    <n v="7918"/>
    <x v="3929"/>
    <x v="3"/>
    <x v="507"/>
    <n v="41891"/>
    <s v="Second Class"/>
    <s v="JK-16120"/>
    <s v="Julie Kriz"/>
    <x v="2"/>
    <s v="United States"/>
    <s v="Garland"/>
    <x v="5"/>
    <n v="75043"/>
    <x v="2"/>
    <s v="OFF-AR-10000380"/>
    <x v="1"/>
    <x v="6"/>
    <s v="Hunt PowerHouse Electric Pencil Sharpener, Blue"/>
    <n v="30.384"/>
    <n v="1"/>
    <n v="0.2"/>
    <n v="3.7979999999999947"/>
  </r>
  <r>
    <n v="7919"/>
    <x v="3930"/>
    <x v="1"/>
    <x v="433"/>
    <n v="41098"/>
    <s v="Second Class"/>
    <s v="JP-16135"/>
    <s v="Julie Prescott"/>
    <x v="2"/>
    <s v="United States"/>
    <s v="San Diego"/>
    <x v="1"/>
    <n v="92024"/>
    <x v="1"/>
    <s v="OFF-BI-10002706"/>
    <x v="1"/>
    <x v="8"/>
    <s v="Avery Premier Heavy-Duty Binder with Round Locking Rings"/>
    <n v="22.847999999999999"/>
    <n v="2"/>
    <n v="0.2"/>
    <n v="7.4255999999999993"/>
  </r>
  <r>
    <n v="7920"/>
    <x v="3931"/>
    <x v="3"/>
    <x v="175"/>
    <n v="4190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n v="41904"/>
    <s v="Standard Class"/>
    <s v="Dp-13240"/>
    <s v="Dean percer"/>
    <x v="2"/>
    <s v="United States"/>
    <s v="Waterbury"/>
    <x v="29"/>
    <n v="6708"/>
    <x v="3"/>
    <s v="TEC-AC-10001090"/>
    <x v="2"/>
    <x v="11"/>
    <s v="Micro Innovations Wireless Classic Keyboard with Mouse"/>
    <n v="59.98"/>
    <n v="2"/>
    <n v="0"/>
    <n v="10.796399999999998"/>
  </r>
  <r>
    <n v="7922"/>
    <x v="3932"/>
    <x v="3"/>
    <x v="677"/>
    <n v="41716"/>
    <s v="Standard Class"/>
    <s v="JB-16000"/>
    <s v="Joy Bell-"/>
    <x v="0"/>
    <s v="United States"/>
    <s v="Columbia"/>
    <x v="39"/>
    <n v="21044"/>
    <x v="3"/>
    <s v="OFF-BI-10002026"/>
    <x v="1"/>
    <x v="8"/>
    <s v="Avery Arch Ring Binders"/>
    <n v="174.3"/>
    <n v="3"/>
    <n v="0"/>
    <n v="81.920999999999992"/>
  </r>
  <r>
    <n v="7923"/>
    <x v="3933"/>
    <x v="3"/>
    <x v="241"/>
    <n v="41912"/>
    <s v="Standard Class"/>
    <s v="PP-18955"/>
    <s v="Paul Prost"/>
    <x v="2"/>
    <s v="United States"/>
    <s v="Hollywood"/>
    <x v="2"/>
    <n v="33021"/>
    <x v="0"/>
    <s v="TEC-PH-10000526"/>
    <x v="2"/>
    <x v="7"/>
    <s v="Vtech CS6719"/>
    <n v="383.96000000000004"/>
    <n v="5"/>
    <n v="0.2"/>
    <n v="38.396000000000015"/>
  </r>
  <r>
    <n v="7924"/>
    <x v="3933"/>
    <x v="3"/>
    <x v="241"/>
    <n v="41912"/>
    <s v="Standard Class"/>
    <s v="PP-18955"/>
    <s v="Paul Prost"/>
    <x v="2"/>
    <s v="United States"/>
    <s v="Hollywood"/>
    <x v="2"/>
    <n v="33021"/>
    <x v="0"/>
    <s v="OFF-BI-10004002"/>
    <x v="1"/>
    <x v="8"/>
    <s v="Wilson Jones International Size A4 Ring Binders"/>
    <n v="15.570000000000004"/>
    <n v="3"/>
    <n v="0.7"/>
    <n v="-11.417999999999999"/>
  </r>
  <r>
    <n v="7925"/>
    <x v="3934"/>
    <x v="0"/>
    <x v="572"/>
    <n v="41503"/>
    <s v="First Class"/>
    <s v="RF-19840"/>
    <s v="Roy Französisch"/>
    <x v="0"/>
    <s v="United States"/>
    <s v="Springfield"/>
    <x v="17"/>
    <n v="22153"/>
    <x v="0"/>
    <s v="OFF-BI-10002309"/>
    <x v="1"/>
    <x v="8"/>
    <s v="Avery Heavy-Duty EZD  Binder With Locking Rings"/>
    <n v="22.32"/>
    <n v="4"/>
    <n v="0"/>
    <n v="10.7136"/>
  </r>
  <r>
    <n v="7926"/>
    <x v="3934"/>
    <x v="0"/>
    <x v="572"/>
    <n v="41503"/>
    <s v="First Class"/>
    <s v="RF-19840"/>
    <s v="Roy Französisch"/>
    <x v="0"/>
    <s v="United States"/>
    <s v="Springfield"/>
    <x v="17"/>
    <n v="22153"/>
    <x v="0"/>
    <s v="OFF-LA-10003923"/>
    <x v="1"/>
    <x v="2"/>
    <s v="Alphabetical Labels for Top Tab Filing"/>
    <n v="103.60000000000001"/>
    <n v="7"/>
    <n v="0"/>
    <n v="51.800000000000004"/>
  </r>
  <r>
    <n v="7927"/>
    <x v="3935"/>
    <x v="3"/>
    <x v="225"/>
    <n v="41968"/>
    <s v="Second Class"/>
    <s v="KH-16330"/>
    <s v="Katharine Harms"/>
    <x v="1"/>
    <s v="United States"/>
    <s v="New York City"/>
    <x v="15"/>
    <n v="10035"/>
    <x v="3"/>
    <s v="TEC-AC-10003433"/>
    <x v="2"/>
    <x v="11"/>
    <s v="Maxell 4.7GB DVD+R 5/Pack"/>
    <n v="2.9699999999999998"/>
    <n v="3"/>
    <n v="0"/>
    <n v="1.3365"/>
  </r>
  <r>
    <n v="7928"/>
    <x v="3935"/>
    <x v="3"/>
    <x v="225"/>
    <n v="41968"/>
    <s v="Second Class"/>
    <s v="KH-16330"/>
    <s v="Katharine Harms"/>
    <x v="1"/>
    <s v="United States"/>
    <s v="New York City"/>
    <x v="15"/>
    <n v="10035"/>
    <x v="3"/>
    <s v="TEC-PH-10001363"/>
    <x v="2"/>
    <x v="7"/>
    <s v="Apple iPhone 5S"/>
    <n v="569.99"/>
    <n v="1"/>
    <n v="0"/>
    <n v="170.99699999999996"/>
  </r>
  <r>
    <n v="7929"/>
    <x v="3935"/>
    <x v="3"/>
    <x v="225"/>
    <n v="41968"/>
    <s v="Second Class"/>
    <s v="KH-16330"/>
    <s v="Katharine Harms"/>
    <x v="1"/>
    <s v="United States"/>
    <s v="New York City"/>
    <x v="15"/>
    <n v="10035"/>
    <x v="3"/>
    <s v="FUR-FU-10000820"/>
    <x v="0"/>
    <x v="5"/>
    <s v="Tensor Brushed Steel Torchiere Floor Lamp"/>
    <n v="50.97"/>
    <n v="3"/>
    <n v="0"/>
    <n v="9.1745999999999981"/>
  </r>
  <r>
    <n v="7930"/>
    <x v="3936"/>
    <x v="3"/>
    <x v="800"/>
    <n v="41848"/>
    <s v="First Class"/>
    <s v="EM-14200"/>
    <s v="Evan Minnotte"/>
    <x v="2"/>
    <s v="United States"/>
    <s v="Dallas"/>
    <x v="5"/>
    <n v="75217"/>
    <x v="2"/>
    <s v="FUR-TA-10004767"/>
    <x v="0"/>
    <x v="3"/>
    <s v="Safco Drafting Table"/>
    <n v="298.11599999999999"/>
    <n v="6"/>
    <n v="0.3"/>
    <n v="-4.2588000000000363"/>
  </r>
  <r>
    <n v="7931"/>
    <x v="3937"/>
    <x v="0"/>
    <x v="869"/>
    <n v="41361"/>
    <s v="Second Class"/>
    <s v="DK-12835"/>
    <s v="Damala Kotsonis"/>
    <x v="1"/>
    <s v="United States"/>
    <s v="New York City"/>
    <x v="15"/>
    <n v="10024"/>
    <x v="3"/>
    <s v="OFF-AR-10001955"/>
    <x v="1"/>
    <x v="6"/>
    <s v="Newell 319"/>
    <n v="59.519999999999996"/>
    <n v="3"/>
    <n v="0"/>
    <n v="17.855999999999995"/>
  </r>
  <r>
    <n v="7932"/>
    <x v="3938"/>
    <x v="0"/>
    <x v="692"/>
    <n v="41476"/>
    <s v="Standard Class"/>
    <s v="MC-17425"/>
    <s v="Mark Cousins"/>
    <x v="1"/>
    <s v="United States"/>
    <s v="Portland"/>
    <x v="21"/>
    <n v="97206"/>
    <x v="1"/>
    <s v="FUR-CH-10004886"/>
    <x v="0"/>
    <x v="1"/>
    <s v="Bevis Steel Folding Chairs"/>
    <n v="230.28000000000003"/>
    <n v="3"/>
    <n v="0.2"/>
    <n v="23.027999999999992"/>
  </r>
  <r>
    <n v="7933"/>
    <x v="3938"/>
    <x v="0"/>
    <x v="692"/>
    <n v="41476"/>
    <s v="Standard Class"/>
    <s v="MC-17425"/>
    <s v="Mark Cousins"/>
    <x v="1"/>
    <s v="United States"/>
    <s v="Portland"/>
    <x v="21"/>
    <n v="97206"/>
    <x v="1"/>
    <s v="OFF-PA-10003641"/>
    <x v="1"/>
    <x v="10"/>
    <s v="Xerox 1909"/>
    <n v="105.52"/>
    <n v="5"/>
    <n v="0.2"/>
    <n v="34.293999999999997"/>
  </r>
  <r>
    <n v="7934"/>
    <x v="3939"/>
    <x v="3"/>
    <x v="629"/>
    <n v="41876"/>
    <s v="Standard Class"/>
    <s v="RW-19540"/>
    <s v="Rick Wilson"/>
    <x v="1"/>
    <s v="United States"/>
    <s v="Brentwood"/>
    <x v="1"/>
    <n v="94513"/>
    <x v="1"/>
    <s v="OFF-EN-10003134"/>
    <x v="1"/>
    <x v="12"/>
    <s v="Staples"/>
    <n v="23.36"/>
    <n v="2"/>
    <n v="0"/>
    <n v="11.68"/>
  </r>
  <r>
    <n v="7935"/>
    <x v="3939"/>
    <x v="3"/>
    <x v="629"/>
    <n v="41876"/>
    <s v="Standard Class"/>
    <s v="RW-19540"/>
    <s v="Rick Wilson"/>
    <x v="1"/>
    <s v="United States"/>
    <s v="Brentwood"/>
    <x v="1"/>
    <n v="94513"/>
    <x v="1"/>
    <s v="TEC-PH-10002564"/>
    <x v="2"/>
    <x v="7"/>
    <s v="OtterBox Defender Series Case - Samsung Galaxy S4"/>
    <n v="71.975999999999999"/>
    <n v="3"/>
    <n v="0.2"/>
    <n v="8.9969999999999892"/>
  </r>
  <r>
    <n v="7936"/>
    <x v="3939"/>
    <x v="3"/>
    <x v="629"/>
    <n v="41876"/>
    <s v="Standard Class"/>
    <s v="RW-19540"/>
    <s v="Rick Wilson"/>
    <x v="1"/>
    <s v="United States"/>
    <s v="Brentwood"/>
    <x v="1"/>
    <n v="94513"/>
    <x v="1"/>
    <s v="OFF-PA-10003893"/>
    <x v="1"/>
    <x v="10"/>
    <s v="Xerox 1962"/>
    <n v="8.56"/>
    <n v="2"/>
    <n v="0"/>
    <n v="3.8519999999999994"/>
  </r>
  <r>
    <n v="7937"/>
    <x v="3939"/>
    <x v="3"/>
    <x v="629"/>
    <n v="41876"/>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n v="41876"/>
    <s v="Standard Class"/>
    <s v="RW-19540"/>
    <s v="Rick Wilson"/>
    <x v="1"/>
    <s v="United States"/>
    <s v="Brentwood"/>
    <x v="1"/>
    <n v="94513"/>
    <x v="1"/>
    <s v="OFF-AP-10001058"/>
    <x v="1"/>
    <x v="9"/>
    <s v="Sanyo 2.5 Cubic Foot Mid-Size Office Refrigerators"/>
    <n v="2518.29"/>
    <n v="9"/>
    <n v="0"/>
    <n v="654.7553999999999"/>
  </r>
  <r>
    <n v="7939"/>
    <x v="3939"/>
    <x v="3"/>
    <x v="629"/>
    <n v="41876"/>
    <s v="Standard Class"/>
    <s v="RW-19540"/>
    <s v="Rick Wilson"/>
    <x v="1"/>
    <s v="United States"/>
    <s v="Brentwood"/>
    <x v="1"/>
    <n v="94513"/>
    <x v="1"/>
    <s v="OFF-ST-10001496"/>
    <x v="1"/>
    <x v="4"/>
    <s v="Standard Rollaway File with Lock"/>
    <n v="540.56999999999994"/>
    <n v="3"/>
    <n v="0"/>
    <n v="140.54820000000001"/>
  </r>
  <r>
    <n v="7940"/>
    <x v="3939"/>
    <x v="3"/>
    <x v="629"/>
    <n v="41876"/>
    <s v="Standard Class"/>
    <s v="RW-19540"/>
    <s v="Rick Wilson"/>
    <x v="1"/>
    <s v="United States"/>
    <s v="Brentwood"/>
    <x v="1"/>
    <n v="94513"/>
    <x v="1"/>
    <s v="OFF-BI-10004230"/>
    <x v="1"/>
    <x v="8"/>
    <s v="GBC Recycled Grain Textured Covers"/>
    <n v="221.05600000000001"/>
    <n v="8"/>
    <n v="0.2"/>
    <n v="77.369599999999991"/>
  </r>
  <r>
    <n v="7941"/>
    <x v="3940"/>
    <x v="0"/>
    <x v="882"/>
    <n v="41626"/>
    <s v="First Class"/>
    <s v="DS-13180"/>
    <s v="David Smith"/>
    <x v="1"/>
    <s v="United States"/>
    <s v="San Diego"/>
    <x v="1"/>
    <n v="92037"/>
    <x v="1"/>
    <s v="FUR-CH-10001146"/>
    <x v="0"/>
    <x v="1"/>
    <s v="Global Task Chair, Black"/>
    <n v="81.424000000000007"/>
    <n v="2"/>
    <n v="0.2"/>
    <n v="-9.1601999999999961"/>
  </r>
  <r>
    <n v="7942"/>
    <x v="3940"/>
    <x v="0"/>
    <x v="882"/>
    <n v="41626"/>
    <s v="First Class"/>
    <s v="DS-13180"/>
    <s v="David Smith"/>
    <x v="1"/>
    <s v="United States"/>
    <s v="San Diego"/>
    <x v="1"/>
    <n v="92037"/>
    <x v="1"/>
    <s v="OFF-ST-10001590"/>
    <x v="1"/>
    <x v="4"/>
    <s v="Tenex Personal Project File with Scoop Front Design, Black"/>
    <n v="134.80000000000001"/>
    <n v="10"/>
    <n v="0"/>
    <n v="35.047999999999995"/>
  </r>
  <r>
    <n v="7943"/>
    <x v="3941"/>
    <x v="3"/>
    <x v="53"/>
    <n v="42006"/>
    <s v="Standard Class"/>
    <s v="GA-14725"/>
    <s v="Guy Armstrong"/>
    <x v="0"/>
    <s v="United States"/>
    <s v="Dallas"/>
    <x v="5"/>
    <n v="75081"/>
    <x v="2"/>
    <s v="OFF-BI-10003684"/>
    <x v="1"/>
    <x v="8"/>
    <s v="Wilson Jones Legal Size Ring Binders"/>
    <n v="39.581999999999987"/>
    <n v="9"/>
    <n v="0.8"/>
    <n v="-59.372999999999976"/>
  </r>
  <r>
    <n v="7944"/>
    <x v="3941"/>
    <x v="3"/>
    <x v="53"/>
    <n v="42006"/>
    <s v="Standard Class"/>
    <s v="GA-14725"/>
    <s v="Guy Armstrong"/>
    <x v="0"/>
    <s v="United States"/>
    <s v="Dallas"/>
    <x v="5"/>
    <n v="75081"/>
    <x v="2"/>
    <s v="OFF-SU-10000946"/>
    <x v="1"/>
    <x v="14"/>
    <s v="Staples"/>
    <n v="44.688000000000002"/>
    <n v="7"/>
    <n v="0.2"/>
    <n v="5.0273999999999965"/>
  </r>
  <r>
    <n v="7945"/>
    <x v="3941"/>
    <x v="3"/>
    <x v="53"/>
    <n v="42006"/>
    <s v="Standard Class"/>
    <s v="GA-14725"/>
    <s v="Guy Armstrong"/>
    <x v="0"/>
    <s v="United States"/>
    <s v="Dallas"/>
    <x v="5"/>
    <n v="75081"/>
    <x v="2"/>
    <s v="OFF-AR-10001615"/>
    <x v="1"/>
    <x v="6"/>
    <s v="Newell 34"/>
    <n v="31.744"/>
    <n v="2"/>
    <n v="0.2"/>
    <n v="2.3808000000000007"/>
  </r>
  <r>
    <n v="7946"/>
    <x v="3941"/>
    <x v="3"/>
    <x v="53"/>
    <n v="42006"/>
    <s v="Standard Class"/>
    <s v="GA-14725"/>
    <s v="Guy Armstrong"/>
    <x v="0"/>
    <s v="United States"/>
    <s v="Dallas"/>
    <x v="5"/>
    <n v="75081"/>
    <x v="2"/>
    <s v="OFF-BI-10001597"/>
    <x v="1"/>
    <x v="8"/>
    <s v="Wilson Jones Ledger-Size, Piano-Hinge Binder, 2&quot;, Blue"/>
    <n v="40.97999999999999"/>
    <n v="5"/>
    <n v="0.8"/>
    <n v="-65.567999999999998"/>
  </r>
  <r>
    <n v="7947"/>
    <x v="3941"/>
    <x v="3"/>
    <x v="53"/>
    <n v="42006"/>
    <s v="Standard Class"/>
    <s v="GA-14725"/>
    <s v="Guy Armstrong"/>
    <x v="0"/>
    <s v="United States"/>
    <s v="Dallas"/>
    <x v="5"/>
    <n v="75081"/>
    <x v="2"/>
    <s v="OFF-BI-10001116"/>
    <x v="1"/>
    <x v="8"/>
    <s v="Wilson Jones 1&quot; Hanging DublLock Ring Binders"/>
    <n v="3.1679999999999993"/>
    <n v="3"/>
    <n v="0.8"/>
    <n v="-5.0687999999999995"/>
  </r>
  <r>
    <n v="7948"/>
    <x v="3942"/>
    <x v="2"/>
    <x v="72"/>
    <n v="40607"/>
    <s v="Standard Class"/>
    <s v="SC-20380"/>
    <s v="Shahid Collister"/>
    <x v="0"/>
    <s v="United States"/>
    <s v="El Paso"/>
    <x v="5"/>
    <n v="79907"/>
    <x v="2"/>
    <s v="OFF-FA-10004395"/>
    <x v="1"/>
    <x v="13"/>
    <s v="Plymouth Boxed Rubber Bands by Plymouth"/>
    <n v="18.84"/>
    <n v="5"/>
    <n v="0.2"/>
    <n v="-3.5324999999999998"/>
  </r>
  <r>
    <n v="7949"/>
    <x v="3942"/>
    <x v="2"/>
    <x v="72"/>
    <n v="40607"/>
    <s v="Standard Class"/>
    <s v="SC-20380"/>
    <s v="Shahid Collister"/>
    <x v="0"/>
    <s v="United States"/>
    <s v="El Paso"/>
    <x v="5"/>
    <n v="79907"/>
    <x v="2"/>
    <s v="FUR-CH-10001270"/>
    <x v="0"/>
    <x v="1"/>
    <s v="Harbour Creations Steel Folding Chair"/>
    <n v="362.24999999999994"/>
    <n v="6"/>
    <n v="0.3"/>
    <n v="0"/>
  </r>
  <r>
    <n v="7950"/>
    <x v="3942"/>
    <x v="2"/>
    <x v="72"/>
    <n v="40607"/>
    <s v="Standard Class"/>
    <s v="SC-20380"/>
    <s v="Shahid Collister"/>
    <x v="0"/>
    <s v="United States"/>
    <s v="El Paso"/>
    <x v="5"/>
    <n v="79907"/>
    <x v="2"/>
    <s v="FUR-FU-10001095"/>
    <x v="0"/>
    <x v="5"/>
    <s v="DAX Black Cherry Wood-Tone Poster Frame"/>
    <n v="63.552000000000007"/>
    <n v="6"/>
    <n v="0.6"/>
    <n v="-34.953600000000002"/>
  </r>
  <r>
    <n v="7951"/>
    <x v="3942"/>
    <x v="2"/>
    <x v="72"/>
    <n v="40607"/>
    <s v="Standard Class"/>
    <s v="SC-20380"/>
    <s v="Shahid Collister"/>
    <x v="0"/>
    <s v="United States"/>
    <s v="El Paso"/>
    <x v="5"/>
    <n v="79907"/>
    <x v="2"/>
    <s v="OFF-ST-10001469"/>
    <x v="1"/>
    <x v="4"/>
    <s v="Fellowes Bankers Box Recycled Super Stor/Drawer"/>
    <n v="129.55199999999999"/>
    <n v="3"/>
    <n v="0.2"/>
    <n v="-22.671600000000005"/>
  </r>
  <r>
    <n v="7952"/>
    <x v="3943"/>
    <x v="1"/>
    <x v="902"/>
    <n v="41237"/>
    <s v="Standard Class"/>
    <s v="KD-16345"/>
    <s v="Katherine Ducich"/>
    <x v="0"/>
    <s v="United States"/>
    <s v="New York City"/>
    <x v="15"/>
    <n v="10035"/>
    <x v="3"/>
    <s v="OFF-BI-10003196"/>
    <x v="1"/>
    <x v="8"/>
    <s v="Accohide Poly Flexible Ring Binders"/>
    <n v="5.9840000000000009"/>
    <n v="2"/>
    <n v="0.2"/>
    <n v="2.2439999999999998"/>
  </r>
  <r>
    <n v="7953"/>
    <x v="3943"/>
    <x v="1"/>
    <x v="902"/>
    <n v="41237"/>
    <s v="Standard Class"/>
    <s v="KD-16345"/>
    <s v="Katherine Ducich"/>
    <x v="0"/>
    <s v="United States"/>
    <s v="New York City"/>
    <x v="15"/>
    <n v="10035"/>
    <x v="3"/>
    <s v="TEC-PH-10002200"/>
    <x v="2"/>
    <x v="7"/>
    <s v="Aastra 6757i CT Wireless VoIP phone"/>
    <n v="861.76"/>
    <n v="4"/>
    <n v="0"/>
    <n v="249.91039999999998"/>
  </r>
  <r>
    <n v="7954"/>
    <x v="3944"/>
    <x v="2"/>
    <x v="470"/>
    <n v="40639"/>
    <s v="Standard Class"/>
    <s v="KH-16330"/>
    <s v="Katharine Harms"/>
    <x v="1"/>
    <s v="United States"/>
    <s v="Revere"/>
    <x v="31"/>
    <n v="2151"/>
    <x v="3"/>
    <s v="OFF-ST-10000636"/>
    <x v="1"/>
    <x v="4"/>
    <s v="Rogers Profile Extra Capacity Storage Tub"/>
    <n v="66.959999999999994"/>
    <n v="4"/>
    <n v="0"/>
    <n v="2.6783999999999963"/>
  </r>
  <r>
    <n v="7955"/>
    <x v="3944"/>
    <x v="2"/>
    <x v="470"/>
    <n v="40639"/>
    <s v="Standard Class"/>
    <s v="KH-16330"/>
    <s v="Katharine Harms"/>
    <x v="1"/>
    <s v="United States"/>
    <s v="Revere"/>
    <x v="31"/>
    <n v="2151"/>
    <x v="3"/>
    <s v="OFF-BI-10000145"/>
    <x v="1"/>
    <x v="8"/>
    <s v="Zipper Ring Binder Pockets"/>
    <n v="6.24"/>
    <n v="2"/>
    <n v="0"/>
    <n v="3.0575999999999999"/>
  </r>
  <r>
    <n v="7956"/>
    <x v="3945"/>
    <x v="3"/>
    <x v="361"/>
    <n v="41923"/>
    <s v="Standard Class"/>
    <s v="GG-14650"/>
    <s v="Greg Guthrie"/>
    <x v="1"/>
    <s v="United States"/>
    <s v="Chico"/>
    <x v="1"/>
    <n v="95928"/>
    <x v="1"/>
    <s v="FUR-CH-10001190"/>
    <x v="0"/>
    <x v="1"/>
    <s v="Global Deluxe High-Back Office Chair in Storm"/>
    <n v="435.16800000000006"/>
    <n v="4"/>
    <n v="0.2"/>
    <n v="-59.835600000000042"/>
  </r>
  <r>
    <n v="7957"/>
    <x v="3945"/>
    <x v="3"/>
    <x v="361"/>
    <n v="41923"/>
    <s v="Standard Class"/>
    <s v="GG-14650"/>
    <s v="Greg Guthrie"/>
    <x v="1"/>
    <s v="United States"/>
    <s v="Chico"/>
    <x v="1"/>
    <n v="95928"/>
    <x v="1"/>
    <s v="OFF-FA-10002780"/>
    <x v="1"/>
    <x v="13"/>
    <s v="Staples"/>
    <n v="14.9"/>
    <n v="5"/>
    <n v="0"/>
    <n v="6.8539999999999992"/>
  </r>
  <r>
    <n v="7958"/>
    <x v="3945"/>
    <x v="3"/>
    <x v="361"/>
    <n v="41923"/>
    <s v="Standard Class"/>
    <s v="GG-14650"/>
    <s v="Greg Guthrie"/>
    <x v="1"/>
    <s v="United States"/>
    <s v="Chico"/>
    <x v="1"/>
    <n v="95928"/>
    <x v="1"/>
    <s v="OFF-AP-10004052"/>
    <x v="1"/>
    <x v="9"/>
    <s v="Hoover Replacement Belts For Soft Guard &amp; Commercial Ltweight Upright Vacs, 2/Pk"/>
    <n v="15.8"/>
    <n v="4"/>
    <n v="0"/>
    <n v="4.1080000000000005"/>
  </r>
  <r>
    <n v="7959"/>
    <x v="3945"/>
    <x v="3"/>
    <x v="361"/>
    <n v="41923"/>
    <s v="Standard Class"/>
    <s v="GG-14650"/>
    <s v="Greg Guthrie"/>
    <x v="1"/>
    <s v="United States"/>
    <s v="Chico"/>
    <x v="1"/>
    <n v="95928"/>
    <x v="1"/>
    <s v="FUR-FU-10004666"/>
    <x v="0"/>
    <x v="5"/>
    <s v="DAX Clear Channel Poster Frame"/>
    <n v="72.900000000000006"/>
    <n v="5"/>
    <n v="0"/>
    <n v="26.973000000000003"/>
  </r>
  <r>
    <n v="7960"/>
    <x v="3945"/>
    <x v="3"/>
    <x v="361"/>
    <n v="41923"/>
    <s v="Standard Class"/>
    <s v="GG-14650"/>
    <s v="Greg Guthrie"/>
    <x v="1"/>
    <s v="United States"/>
    <s v="Chico"/>
    <x v="1"/>
    <n v="95928"/>
    <x v="1"/>
    <s v="FUR-TA-10004086"/>
    <x v="0"/>
    <x v="3"/>
    <s v="KI Adjustable-Height Table"/>
    <n v="206.35200000000003"/>
    <n v="3"/>
    <n v="0.2"/>
    <n v="5.1587999999999852"/>
  </r>
  <r>
    <n v="7961"/>
    <x v="3945"/>
    <x v="3"/>
    <x v="361"/>
    <n v="41923"/>
    <s v="Standard Class"/>
    <s v="GG-14650"/>
    <s v="Greg Guthrie"/>
    <x v="1"/>
    <s v="United States"/>
    <s v="Chico"/>
    <x v="1"/>
    <n v="95928"/>
    <x v="1"/>
    <s v="TEC-PH-10000702"/>
    <x v="2"/>
    <x v="7"/>
    <s v="Square Credit Card Reader, 4 1/2&quot; x 4 1/2&quot; x 1&quot;, White"/>
    <n v="7.9920000000000009"/>
    <n v="1"/>
    <n v="0.2"/>
    <n v="2.6972999999999994"/>
  </r>
  <r>
    <n v="7962"/>
    <x v="3946"/>
    <x v="3"/>
    <x v="551"/>
    <n v="41967"/>
    <s v="Second Class"/>
    <s v="JS-15685"/>
    <s v="Jim Sink"/>
    <x v="1"/>
    <s v="United States"/>
    <s v="Miramar"/>
    <x v="2"/>
    <n v="33023"/>
    <x v="0"/>
    <s v="OFF-ST-10002301"/>
    <x v="1"/>
    <x v="4"/>
    <s v="Tennsco Commercial Shelving"/>
    <n v="81.360000000000014"/>
    <n v="5"/>
    <n v="0.2"/>
    <n v="-19.323000000000011"/>
  </r>
  <r>
    <n v="7963"/>
    <x v="3946"/>
    <x v="3"/>
    <x v="551"/>
    <n v="41967"/>
    <s v="Second Class"/>
    <s v="JS-15685"/>
    <s v="Jim Sink"/>
    <x v="1"/>
    <s v="United States"/>
    <s v="Miramar"/>
    <x v="2"/>
    <n v="33023"/>
    <x v="0"/>
    <s v="OFF-BI-10001636"/>
    <x v="1"/>
    <x v="8"/>
    <s v="Ibico Plastic and Wire Spiral Binding Combs"/>
    <n v="20.232000000000003"/>
    <n v="8"/>
    <n v="0.7"/>
    <n v="-16.185600000000001"/>
  </r>
  <r>
    <n v="7964"/>
    <x v="3946"/>
    <x v="3"/>
    <x v="551"/>
    <n v="41967"/>
    <s v="Second Class"/>
    <s v="JS-15685"/>
    <s v="Jim Sink"/>
    <x v="1"/>
    <s v="United States"/>
    <s v="Miramar"/>
    <x v="2"/>
    <n v="33023"/>
    <x v="0"/>
    <s v="OFF-AP-10002684"/>
    <x v="1"/>
    <x v="9"/>
    <s v="Acco 7-Outlet Masterpiece Power Center, Wihtout Fax/Phone Line Protection"/>
    <n v="389.05600000000004"/>
    <n v="4"/>
    <n v="0.2"/>
    <n v="48.631999999999948"/>
  </r>
  <r>
    <n v="7965"/>
    <x v="3946"/>
    <x v="3"/>
    <x v="551"/>
    <n v="41967"/>
    <s v="Second Class"/>
    <s v="JS-15685"/>
    <s v="Jim Sink"/>
    <x v="1"/>
    <s v="United States"/>
    <s v="Miramar"/>
    <x v="2"/>
    <n v="33023"/>
    <x v="0"/>
    <s v="OFF-PA-10004609"/>
    <x v="1"/>
    <x v="10"/>
    <s v="Xerox 221"/>
    <n v="20.736000000000004"/>
    <n v="4"/>
    <n v="0.2"/>
    <n v="7.2576000000000001"/>
  </r>
  <r>
    <n v="7966"/>
    <x v="3946"/>
    <x v="3"/>
    <x v="551"/>
    <n v="41967"/>
    <s v="Second Class"/>
    <s v="JS-15685"/>
    <s v="Jim Sink"/>
    <x v="1"/>
    <s v="United States"/>
    <s v="Miramar"/>
    <x v="2"/>
    <n v="33023"/>
    <x v="0"/>
    <s v="OFF-PA-10003309"/>
    <x v="1"/>
    <x v="10"/>
    <s v="Xerox 211"/>
    <n v="41.472000000000008"/>
    <n v="8"/>
    <n v="0.2"/>
    <n v="14.5152"/>
  </r>
  <r>
    <n v="7967"/>
    <x v="3947"/>
    <x v="1"/>
    <x v="391"/>
    <n v="40998"/>
    <s v="Standard Class"/>
    <s v="BP-11095"/>
    <s v="Bart Pistole"/>
    <x v="1"/>
    <s v="United States"/>
    <s v="Los Angeles"/>
    <x v="1"/>
    <n v="90049"/>
    <x v="1"/>
    <s v="OFF-PA-10000380"/>
    <x v="1"/>
    <x v="10"/>
    <s v="REDIFORM Incoming/Outgoing Call Register, 11&quot; X 8 1/2&quot;, 100 Messages"/>
    <n v="33.36"/>
    <n v="4"/>
    <n v="0"/>
    <n v="16.68"/>
  </r>
  <r>
    <n v="7968"/>
    <x v="3948"/>
    <x v="0"/>
    <x v="1155"/>
    <n v="4156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n v="41560"/>
    <s v="First Class"/>
    <s v="CC-12610"/>
    <s v="Corey Catlett"/>
    <x v="1"/>
    <s v="United States"/>
    <s v="Denver"/>
    <x v="22"/>
    <n v="80219"/>
    <x v="1"/>
    <s v="TEC-PH-10002583"/>
    <x v="2"/>
    <x v="7"/>
    <s v="iOttie HLCRIO102 Car Mount"/>
    <n v="15.991999999999999"/>
    <n v="1"/>
    <n v="0.2"/>
    <n v="-2.9985000000000022"/>
  </r>
  <r>
    <n v="7970"/>
    <x v="3948"/>
    <x v="0"/>
    <x v="1155"/>
    <n v="41560"/>
    <s v="First Class"/>
    <s v="CC-12610"/>
    <s v="Corey Catlett"/>
    <x v="1"/>
    <s v="United States"/>
    <s v="Denver"/>
    <x v="22"/>
    <n v="80219"/>
    <x v="1"/>
    <s v="FUR-CH-10004853"/>
    <x v="0"/>
    <x v="1"/>
    <s v="Global Manager's Adjustable Task Chair, Storm"/>
    <n v="120.78399999999999"/>
    <n v="1"/>
    <n v="0.2"/>
    <n v="13.588199999999986"/>
  </r>
  <r>
    <n v="7971"/>
    <x v="3949"/>
    <x v="1"/>
    <x v="748"/>
    <n v="41141"/>
    <s v="Standard Class"/>
    <s v="SP-20860"/>
    <s v="Sung Pak"/>
    <x v="1"/>
    <s v="United States"/>
    <s v="Philadelphia"/>
    <x v="9"/>
    <n v="19134"/>
    <x v="3"/>
    <s v="TEC-PH-10003580"/>
    <x v="2"/>
    <x v="7"/>
    <s v="Cisco IP Phone 7961G-GE VoIP phone"/>
    <n v="519.79200000000003"/>
    <n v="4"/>
    <n v="0.4"/>
    <n v="-112.62159999999994"/>
  </r>
  <r>
    <n v="7972"/>
    <x v="3949"/>
    <x v="1"/>
    <x v="748"/>
    <n v="41141"/>
    <s v="Standard Class"/>
    <s v="SP-20860"/>
    <s v="Sung Pak"/>
    <x v="1"/>
    <s v="United States"/>
    <s v="Philadelphia"/>
    <x v="9"/>
    <n v="19134"/>
    <x v="3"/>
    <s v="TEC-AC-10004227"/>
    <x v="2"/>
    <x v="11"/>
    <s v="SanDisk Ultra 16 GB MicroSDHC Class 10 Memory Card"/>
    <n v="31.176000000000002"/>
    <n v="3"/>
    <n v="0.2"/>
    <n v="-5.4558000000000035"/>
  </r>
  <r>
    <n v="7973"/>
    <x v="3949"/>
    <x v="1"/>
    <x v="748"/>
    <n v="41141"/>
    <s v="Standard Class"/>
    <s v="SP-20860"/>
    <s v="Sung Pak"/>
    <x v="1"/>
    <s v="United States"/>
    <s v="Philadelphia"/>
    <x v="9"/>
    <n v="19134"/>
    <x v="3"/>
    <s v="OFF-PA-10002787"/>
    <x v="1"/>
    <x v="10"/>
    <s v="Xerox 227"/>
    <n v="10.368000000000002"/>
    <n v="2"/>
    <n v="0.2"/>
    <n v="3.6288"/>
  </r>
  <r>
    <n v="7974"/>
    <x v="3949"/>
    <x v="1"/>
    <x v="748"/>
    <n v="41141"/>
    <s v="Standard Class"/>
    <s v="SP-20860"/>
    <s v="Sung Pak"/>
    <x v="1"/>
    <s v="United States"/>
    <s v="Philadelphia"/>
    <x v="9"/>
    <n v="19134"/>
    <x v="3"/>
    <s v="OFF-BI-10003981"/>
    <x v="1"/>
    <x v="8"/>
    <s v="Avery Durable Plastic 1&quot; Binders"/>
    <n v="2.7240000000000006"/>
    <n v="2"/>
    <n v="0.7"/>
    <n v="-1.9067999999999996"/>
  </r>
  <r>
    <n v="7975"/>
    <x v="3949"/>
    <x v="1"/>
    <x v="748"/>
    <n v="41141"/>
    <s v="Standard Class"/>
    <s v="SP-20860"/>
    <s v="Sung Pak"/>
    <x v="1"/>
    <s v="United States"/>
    <s v="Philadelphia"/>
    <x v="9"/>
    <n v="19134"/>
    <x v="3"/>
    <s v="FUR-FU-10001488"/>
    <x v="0"/>
    <x v="5"/>
    <s v="Tenex 46&quot; x 60&quot; Computer Anti-Static Chairmat, Rectangular Shaped"/>
    <n v="254.35200000000003"/>
    <n v="3"/>
    <n v="0.2"/>
    <n v="0"/>
  </r>
  <r>
    <n v="7976"/>
    <x v="3949"/>
    <x v="1"/>
    <x v="748"/>
    <n v="41141"/>
    <s v="Standard Class"/>
    <s v="SP-20860"/>
    <s v="Sung Pak"/>
    <x v="1"/>
    <s v="United States"/>
    <s v="Philadelphia"/>
    <x v="9"/>
    <n v="19134"/>
    <x v="3"/>
    <s v="OFF-BI-10003727"/>
    <x v="1"/>
    <x v="8"/>
    <s v="Avery Durable Slant Ring Binders With Label Holder"/>
    <n v="3.762"/>
    <n v="3"/>
    <n v="0.7"/>
    <n v="-2.758799999999999"/>
  </r>
  <r>
    <n v="7977"/>
    <x v="3949"/>
    <x v="1"/>
    <x v="748"/>
    <n v="41141"/>
    <s v="Standard Class"/>
    <s v="SP-20860"/>
    <s v="Sung Pak"/>
    <x v="1"/>
    <s v="United States"/>
    <s v="Philadelphia"/>
    <x v="9"/>
    <n v="19134"/>
    <x v="3"/>
    <s v="OFF-PA-10000130"/>
    <x v="1"/>
    <x v="10"/>
    <s v="Xerox 199"/>
    <n v="10.272000000000002"/>
    <n v="3"/>
    <n v="0.2"/>
    <n v="3.2099999999999982"/>
  </r>
  <r>
    <n v="7978"/>
    <x v="3950"/>
    <x v="2"/>
    <x v="1178"/>
    <n v="40699"/>
    <s v="Standard Class"/>
    <s v="JK-15625"/>
    <s v="Jim Karlsson"/>
    <x v="0"/>
    <s v="United States"/>
    <s v="Jackson"/>
    <x v="35"/>
    <n v="39212"/>
    <x v="0"/>
    <s v="TEC-PH-10002680"/>
    <x v="2"/>
    <x v="7"/>
    <s v="Samsung Galaxy Note 3"/>
    <n v="659.97"/>
    <n v="3"/>
    <n v="0"/>
    <n v="197.99099999999996"/>
  </r>
  <r>
    <n v="7979"/>
    <x v="3950"/>
    <x v="2"/>
    <x v="1178"/>
    <n v="40699"/>
    <s v="Standard Class"/>
    <s v="JK-15625"/>
    <s v="Jim Karlsson"/>
    <x v="0"/>
    <s v="United States"/>
    <s v="Jackson"/>
    <x v="35"/>
    <n v="39212"/>
    <x v="0"/>
    <s v="TEC-PH-10002538"/>
    <x v="2"/>
    <x v="7"/>
    <s v="Grandstream GXP1160 VoIP phone"/>
    <n v="113.72999999999999"/>
    <n v="3"/>
    <n v="0"/>
    <n v="32.981699999999989"/>
  </r>
  <r>
    <n v="7980"/>
    <x v="3951"/>
    <x v="1"/>
    <x v="375"/>
    <n v="41152"/>
    <s v="Standard Class"/>
    <s v="CC-12100"/>
    <s v="Chad Cunningham"/>
    <x v="2"/>
    <s v="United States"/>
    <s v="Los Angeles"/>
    <x v="1"/>
    <n v="90045"/>
    <x v="1"/>
    <s v="OFF-BI-10001249"/>
    <x v="1"/>
    <x v="8"/>
    <s v="Avery Heavy-Duty EZD View Binder with Locking Rings"/>
    <n v="5.1040000000000001"/>
    <n v="1"/>
    <n v="0.2"/>
    <n v="1.6587999999999996"/>
  </r>
  <r>
    <n v="7981"/>
    <x v="3952"/>
    <x v="2"/>
    <x v="1179"/>
    <n v="40551"/>
    <s v="Standard Class"/>
    <s v="DP-13000"/>
    <s v="Darren Powers"/>
    <x v="0"/>
    <s v="United States"/>
    <s v="Houston"/>
    <x v="5"/>
    <n v="77095"/>
    <x v="2"/>
    <s v="OFF-PA-10000174"/>
    <x v="1"/>
    <x v="10"/>
    <s v="Message Book, Wirebound, Four 5 1/2&quot; X 4&quot; Forms/Pg., 200 Dupl. Sets/Book"/>
    <n v="16.448"/>
    <n v="2"/>
    <n v="0.2"/>
    <n v="5.5511999999999979"/>
  </r>
  <r>
    <n v="7982"/>
    <x v="3953"/>
    <x v="2"/>
    <x v="1076"/>
    <n v="40799"/>
    <s v="First Class"/>
    <s v="SF-20065"/>
    <s v="Sandra Flanagan"/>
    <x v="0"/>
    <s v="United States"/>
    <s v="Clifton"/>
    <x v="30"/>
    <n v="7011"/>
    <x v="3"/>
    <s v="OFF-AP-10004532"/>
    <x v="1"/>
    <x v="9"/>
    <s v="Kensington 6 Outlet Guardian Standard Surge Protector"/>
    <n v="81.92"/>
    <n v="4"/>
    <n v="0"/>
    <n v="22.118400000000001"/>
  </r>
  <r>
    <n v="7983"/>
    <x v="3953"/>
    <x v="2"/>
    <x v="1076"/>
    <n v="40799"/>
    <s v="First Class"/>
    <s v="SF-20065"/>
    <s v="Sandra Flanagan"/>
    <x v="0"/>
    <s v="United States"/>
    <s v="Clifton"/>
    <x v="30"/>
    <n v="7011"/>
    <x v="3"/>
    <s v="FUR-FU-10001986"/>
    <x v="0"/>
    <x v="5"/>
    <s v="Dana Fluorescent Magnifying Lamp, White, 36&quot;"/>
    <n v="254.89999999999998"/>
    <n v="5"/>
    <n v="0"/>
    <n v="76.469999999999985"/>
  </r>
  <r>
    <n v="7984"/>
    <x v="3954"/>
    <x v="3"/>
    <x v="203"/>
    <n v="41665"/>
    <s v="Second Class"/>
    <s v="EH-13765"/>
    <s v="Edward Hooks"/>
    <x v="1"/>
    <s v="United States"/>
    <s v="Chicago"/>
    <x v="10"/>
    <n v="60623"/>
    <x v="2"/>
    <s v="OFF-FA-10002975"/>
    <x v="1"/>
    <x v="13"/>
    <s v="Staples"/>
    <n v="15.120000000000001"/>
    <n v="5"/>
    <n v="0.2"/>
    <n v="4.9139999999999988"/>
  </r>
  <r>
    <n v="7985"/>
    <x v="3954"/>
    <x v="3"/>
    <x v="203"/>
    <n v="41665"/>
    <s v="Second Class"/>
    <s v="EH-13765"/>
    <s v="Edward Hooks"/>
    <x v="1"/>
    <s v="United States"/>
    <s v="Chicago"/>
    <x v="10"/>
    <n v="60623"/>
    <x v="2"/>
    <s v="OFF-AR-10003481"/>
    <x v="1"/>
    <x v="6"/>
    <s v="Newell 348"/>
    <n v="7.8719999999999999"/>
    <n v="3"/>
    <n v="0.2"/>
    <n v="0.88559999999999883"/>
  </r>
  <r>
    <n v="7986"/>
    <x v="3955"/>
    <x v="0"/>
    <x v="438"/>
    <n v="41389"/>
    <s v="First Class"/>
    <s v="DN-13690"/>
    <s v="Duane Noonan"/>
    <x v="0"/>
    <s v="United States"/>
    <s v="Seattle"/>
    <x v="4"/>
    <n v="98115"/>
    <x v="1"/>
    <s v="OFF-BI-10004967"/>
    <x v="1"/>
    <x v="8"/>
    <s v="Round Ring Binders"/>
    <n v="8.32"/>
    <n v="5"/>
    <n v="0.2"/>
    <n v="2.8079999999999998"/>
  </r>
  <r>
    <n v="7987"/>
    <x v="3956"/>
    <x v="0"/>
    <x v="1180"/>
    <n v="41479"/>
    <s v="Second Class"/>
    <s v="PJ-19015"/>
    <s v="Pauline Johnson"/>
    <x v="0"/>
    <s v="United States"/>
    <s v="Long Beach"/>
    <x v="15"/>
    <n v="11561"/>
    <x v="3"/>
    <s v="TEC-PH-10003589"/>
    <x v="2"/>
    <x v="7"/>
    <s v="invisibleSHIELD by ZAGG Smudge-Free Screen Protector"/>
    <n v="89.949999999999989"/>
    <n v="5"/>
    <n v="0"/>
    <n v="43.175999999999995"/>
  </r>
  <r>
    <n v="7988"/>
    <x v="3957"/>
    <x v="0"/>
    <x v="828"/>
    <n v="41516"/>
    <s v="Standard Class"/>
    <s v="MA-17560"/>
    <s v="Matt Abelman"/>
    <x v="2"/>
    <s v="United States"/>
    <s v="Sheboygan"/>
    <x v="6"/>
    <n v="53081"/>
    <x v="2"/>
    <s v="OFF-LA-10002945"/>
    <x v="1"/>
    <x v="2"/>
    <s v="Permanent Self-Adhesive File Folder Labels for Typewriters, 1 1/8 x 3 1/2, White"/>
    <n v="25.2"/>
    <n v="4"/>
    <n v="0"/>
    <n v="11.591999999999999"/>
  </r>
  <r>
    <n v="7989"/>
    <x v="3957"/>
    <x v="0"/>
    <x v="828"/>
    <n v="41516"/>
    <s v="Standard Class"/>
    <s v="MA-17560"/>
    <s v="Matt Abelman"/>
    <x v="2"/>
    <s v="United States"/>
    <s v="Sheboygan"/>
    <x v="6"/>
    <n v="53081"/>
    <x v="2"/>
    <s v="OFF-LA-10003537"/>
    <x v="1"/>
    <x v="2"/>
    <s v="Avery 515"/>
    <n v="37.589999999999996"/>
    <n v="3"/>
    <n v="0"/>
    <n v="17.667299999999997"/>
  </r>
  <r>
    <n v="7990"/>
    <x v="3957"/>
    <x v="0"/>
    <x v="828"/>
    <n v="41516"/>
    <s v="Standard Class"/>
    <s v="MA-17560"/>
    <s v="Matt Abelman"/>
    <x v="2"/>
    <s v="United States"/>
    <s v="Sheboygan"/>
    <x v="6"/>
    <n v="53081"/>
    <x v="2"/>
    <s v="OFF-ST-10002406"/>
    <x v="1"/>
    <x v="4"/>
    <s v="Pizazz Global Quick File"/>
    <n v="14.97"/>
    <n v="1"/>
    <n v="0"/>
    <n v="4.1916000000000011"/>
  </r>
  <r>
    <n v="7991"/>
    <x v="3957"/>
    <x v="0"/>
    <x v="828"/>
    <n v="41516"/>
    <s v="Standard Class"/>
    <s v="MA-17560"/>
    <s v="Matt Abelman"/>
    <x v="2"/>
    <s v="United States"/>
    <s v="Sheboygan"/>
    <x v="6"/>
    <n v="53081"/>
    <x v="2"/>
    <s v="TEC-AC-10003433"/>
    <x v="2"/>
    <x v="11"/>
    <s v="Maxell 4.7GB DVD+R 5/Pack"/>
    <n v="1.98"/>
    <n v="2"/>
    <n v="0"/>
    <n v="0.89100000000000001"/>
  </r>
  <r>
    <n v="7992"/>
    <x v="3958"/>
    <x v="0"/>
    <x v="403"/>
    <n v="41443"/>
    <s v="First Class"/>
    <s v="VM-21835"/>
    <s v="Vivian Mathis"/>
    <x v="0"/>
    <s v="United States"/>
    <s v="Boca Raton"/>
    <x v="2"/>
    <n v="33433"/>
    <x v="0"/>
    <s v="OFF-BI-10002082"/>
    <x v="1"/>
    <x v="8"/>
    <s v="GBC Twin Loop Wire Binding Elements"/>
    <n v="39.936000000000007"/>
    <n v="4"/>
    <n v="0.7"/>
    <n v="-26.623999999999995"/>
  </r>
  <r>
    <n v="7993"/>
    <x v="3958"/>
    <x v="0"/>
    <x v="403"/>
    <n v="41443"/>
    <s v="First Class"/>
    <s v="VM-21835"/>
    <s v="Vivian Mathis"/>
    <x v="0"/>
    <s v="United States"/>
    <s v="Boca Raton"/>
    <x v="2"/>
    <n v="33433"/>
    <x v="0"/>
    <s v="TEC-AC-10000521"/>
    <x v="2"/>
    <x v="11"/>
    <s v="Verbatim Slim CD and DVD Storage Cases, 50/Pack"/>
    <n v="18.463999999999999"/>
    <n v="2"/>
    <n v="0.2"/>
    <n v="2.3079999999999998"/>
  </r>
  <r>
    <n v="7994"/>
    <x v="3959"/>
    <x v="1"/>
    <x v="312"/>
    <n v="41236"/>
    <s v="Second Class"/>
    <s v="MM-18055"/>
    <s v="Michelle Moray"/>
    <x v="0"/>
    <s v="United States"/>
    <s v="Aurora"/>
    <x v="22"/>
    <n v="80013"/>
    <x v="1"/>
    <s v="OFF-BI-10001982"/>
    <x v="1"/>
    <x v="8"/>
    <s v="Wilson Jones Custom Binder Spines &amp; Labels"/>
    <n v="4.8960000000000008"/>
    <n v="3"/>
    <n v="0.7"/>
    <n v="-3.4271999999999991"/>
  </r>
  <r>
    <n v="7995"/>
    <x v="3959"/>
    <x v="1"/>
    <x v="312"/>
    <n v="41236"/>
    <s v="Second Class"/>
    <s v="MM-18055"/>
    <s v="Michelle Moray"/>
    <x v="0"/>
    <s v="United States"/>
    <s v="Aurora"/>
    <x v="22"/>
    <n v="80013"/>
    <x v="1"/>
    <s v="FUR-BO-10002268"/>
    <x v="0"/>
    <x v="0"/>
    <s v="Sauder Barrister Bookcases"/>
    <n v="145.76400000000001"/>
    <n v="6"/>
    <n v="0.7"/>
    <n v="-247.79879999999997"/>
  </r>
  <r>
    <n v="7996"/>
    <x v="3959"/>
    <x v="1"/>
    <x v="312"/>
    <n v="41236"/>
    <s v="Second Class"/>
    <s v="MM-18055"/>
    <s v="Michelle Moray"/>
    <x v="0"/>
    <s v="United States"/>
    <s v="Aurora"/>
    <x v="22"/>
    <n v="80013"/>
    <x v="1"/>
    <s v="OFF-BI-10001758"/>
    <x v="1"/>
    <x v="8"/>
    <s v="Wilson Jones 14 Line Acrylic Coated Pressboard Data Binders"/>
    <n v="9.6120000000000001"/>
    <n v="6"/>
    <n v="0.7"/>
    <n v="-7.3691999999999993"/>
  </r>
  <r>
    <n v="7997"/>
    <x v="3960"/>
    <x v="3"/>
    <x v="132"/>
    <n v="41949"/>
    <s v="First Class"/>
    <s v="CR-12580"/>
    <s v="Clay Rozendal"/>
    <x v="2"/>
    <s v="United States"/>
    <s v="San Diego"/>
    <x v="1"/>
    <n v="92037"/>
    <x v="1"/>
    <s v="TEC-AC-10004469"/>
    <x v="2"/>
    <x v="11"/>
    <s v="Microsoft Sculpt Comfort Mouse"/>
    <n v="199.75"/>
    <n v="5"/>
    <n v="0"/>
    <n v="87.890000000000015"/>
  </r>
  <r>
    <n v="7998"/>
    <x v="3960"/>
    <x v="3"/>
    <x v="132"/>
    <n v="41949"/>
    <s v="First Class"/>
    <s v="CR-12580"/>
    <s v="Clay Rozendal"/>
    <x v="2"/>
    <s v="United States"/>
    <s v="San Diego"/>
    <x v="1"/>
    <n v="92037"/>
    <x v="1"/>
    <s v="FUR-TA-10001095"/>
    <x v="0"/>
    <x v="3"/>
    <s v="Chromcraft Round Conference Tables"/>
    <n v="1673.1839999999997"/>
    <n v="12"/>
    <n v="0.2"/>
    <n v="20.914800000000014"/>
  </r>
  <r>
    <n v="7999"/>
    <x v="3961"/>
    <x v="2"/>
    <x v="417"/>
    <n v="40670"/>
    <s v="First Class"/>
    <s v="BS-11365"/>
    <s v="Bill Shonely"/>
    <x v="1"/>
    <s v="United States"/>
    <s v="Seattle"/>
    <x v="4"/>
    <n v="98105"/>
    <x v="1"/>
    <s v="FUR-FU-10001852"/>
    <x v="0"/>
    <x v="5"/>
    <s v="Eldon Regeneration Recycled Desk Accessories, Smoke"/>
    <n v="12.18"/>
    <n v="7"/>
    <n v="0"/>
    <n v="3.8975999999999997"/>
  </r>
  <r>
    <n v="8000"/>
    <x v="3961"/>
    <x v="2"/>
    <x v="417"/>
    <n v="40670"/>
    <s v="First Class"/>
    <s v="BS-11365"/>
    <s v="Bill Shonely"/>
    <x v="1"/>
    <s v="United States"/>
    <s v="Seattle"/>
    <x v="4"/>
    <n v="98105"/>
    <x v="1"/>
    <s v="OFF-AP-10000696"/>
    <x v="1"/>
    <x v="9"/>
    <s v="Holmes Odor Grabber"/>
    <n v="57.68"/>
    <n v="4"/>
    <n v="0"/>
    <n v="19.034399999999998"/>
  </r>
  <r>
    <n v="8001"/>
    <x v="3962"/>
    <x v="1"/>
    <x v="627"/>
    <n v="41225"/>
    <s v="Standard Class"/>
    <s v="RD-19585"/>
    <s v="Rob Dowd"/>
    <x v="0"/>
    <s v="United States"/>
    <s v="Dubuque"/>
    <x v="23"/>
    <n v="52001"/>
    <x v="2"/>
    <s v="TEC-PH-10003885"/>
    <x v="2"/>
    <x v="7"/>
    <s v="Cisco SPA508G"/>
    <n v="263.95999999999998"/>
    <n v="4"/>
    <n v="0"/>
    <n v="76.548399999999987"/>
  </r>
  <r>
    <n v="8002"/>
    <x v="3963"/>
    <x v="1"/>
    <x v="295"/>
    <n v="41258"/>
    <s v="First Class"/>
    <s v="KD-16270"/>
    <s v="Karen Daniels"/>
    <x v="0"/>
    <s v="United States"/>
    <s v="Los Angeles"/>
    <x v="1"/>
    <n v="90032"/>
    <x v="1"/>
    <s v="TEC-AC-10002926"/>
    <x v="2"/>
    <x v="11"/>
    <s v="Logitech Wireless Marathon Mouse M705"/>
    <n v="299.94"/>
    <n v="6"/>
    <n v="0"/>
    <n v="128.97420000000002"/>
  </r>
  <r>
    <n v="8003"/>
    <x v="3963"/>
    <x v="1"/>
    <x v="295"/>
    <n v="41258"/>
    <s v="First Class"/>
    <s v="KD-16270"/>
    <s v="Karen Daniels"/>
    <x v="0"/>
    <s v="United States"/>
    <s v="Los Angeles"/>
    <x v="1"/>
    <n v="90032"/>
    <x v="1"/>
    <s v="OFF-SU-10001225"/>
    <x v="1"/>
    <x v="14"/>
    <s v="Staples"/>
    <n v="25.76"/>
    <n v="7"/>
    <n v="0"/>
    <n v="0.51519999999999921"/>
  </r>
  <r>
    <n v="8004"/>
    <x v="3964"/>
    <x v="2"/>
    <x v="588"/>
    <n v="40880"/>
    <s v="First Class"/>
    <s v="AA-10645"/>
    <s v="Anna Andreadi"/>
    <x v="0"/>
    <s v="United States"/>
    <s v="Lowell"/>
    <x v="31"/>
    <n v="1852"/>
    <x v="3"/>
    <s v="TEC-PH-10004434"/>
    <x v="2"/>
    <x v="7"/>
    <s v="Cisco IP Phone 7961G VoIP phone - Dark gray"/>
    <n v="271.89999999999998"/>
    <n v="2"/>
    <n v="0"/>
    <n v="78.850999999999971"/>
  </r>
  <r>
    <n v="8005"/>
    <x v="3964"/>
    <x v="2"/>
    <x v="588"/>
    <n v="40880"/>
    <s v="First Class"/>
    <s v="AA-10645"/>
    <s v="Anna Andreadi"/>
    <x v="0"/>
    <s v="United States"/>
    <s v="Lowell"/>
    <x v="31"/>
    <n v="1852"/>
    <x v="3"/>
    <s v="FUR-FU-10003878"/>
    <x v="0"/>
    <x v="5"/>
    <s v="Linden 10&quot; Round Wall Clock, Black"/>
    <n v="45.839999999999996"/>
    <n v="3"/>
    <n v="0"/>
    <n v="15.585599999999999"/>
  </r>
  <r>
    <n v="8006"/>
    <x v="3964"/>
    <x v="2"/>
    <x v="588"/>
    <n v="40880"/>
    <s v="First Class"/>
    <s v="AA-10645"/>
    <s v="Anna Andreadi"/>
    <x v="0"/>
    <s v="United States"/>
    <s v="Lowell"/>
    <x v="31"/>
    <n v="1852"/>
    <x v="3"/>
    <s v="FUR-FU-10002268"/>
    <x v="0"/>
    <x v="5"/>
    <s v="Ultra Door Push Plate"/>
    <n v="9.82"/>
    <n v="2"/>
    <n v="0"/>
    <n v="3.2405999999999997"/>
  </r>
  <r>
    <n v="8007"/>
    <x v="3965"/>
    <x v="0"/>
    <x v="877"/>
    <n v="41559"/>
    <s v="Standard Class"/>
    <s v="MC-18100"/>
    <s v="Mick Crebagga"/>
    <x v="0"/>
    <s v="United States"/>
    <s v="Marysville"/>
    <x v="4"/>
    <n v="98270"/>
    <x v="1"/>
    <s v="OFF-FA-10001883"/>
    <x v="1"/>
    <x v="13"/>
    <s v="Alliance Super-Size Bands, Assorted Sizes"/>
    <n v="93.36"/>
    <n v="12"/>
    <n v="0"/>
    <n v="0.93359999999999843"/>
  </r>
  <r>
    <n v="8008"/>
    <x v="3966"/>
    <x v="1"/>
    <x v="972"/>
    <n v="41237"/>
    <s v="Standard Class"/>
    <s v="AA-10645"/>
    <s v="Anna Andreadi"/>
    <x v="0"/>
    <s v="United States"/>
    <s v="Oklahoma City"/>
    <x v="26"/>
    <n v="73120"/>
    <x v="2"/>
    <s v="OFF-ST-10002756"/>
    <x v="1"/>
    <x v="4"/>
    <s v="Tennsco Stur-D-Stor Boltless Shelving, 5 Shelves, 24&quot; Deep, Sand"/>
    <n v="541.24"/>
    <n v="4"/>
    <n v="0"/>
    <n v="5.4124000000000478"/>
  </r>
  <r>
    <n v="8009"/>
    <x v="3966"/>
    <x v="1"/>
    <x v="972"/>
    <n v="41237"/>
    <s v="Standard Class"/>
    <s v="AA-10645"/>
    <s v="Anna Andreadi"/>
    <x v="0"/>
    <s v="United States"/>
    <s v="Oklahoma City"/>
    <x v="26"/>
    <n v="73120"/>
    <x v="2"/>
    <s v="OFF-PA-10000474"/>
    <x v="1"/>
    <x v="10"/>
    <s v="Staples"/>
    <n v="106.32"/>
    <n v="3"/>
    <n v="0"/>
    <n v="49.970399999999991"/>
  </r>
  <r>
    <n v="8010"/>
    <x v="3966"/>
    <x v="1"/>
    <x v="972"/>
    <n v="41237"/>
    <s v="Standard Class"/>
    <s v="AA-10645"/>
    <s v="Anna Andreadi"/>
    <x v="0"/>
    <s v="United States"/>
    <s v="Oklahoma City"/>
    <x v="26"/>
    <n v="73120"/>
    <x v="2"/>
    <s v="FUR-CH-10002073"/>
    <x v="0"/>
    <x v="1"/>
    <s v="Hon Olson Stacker Chairs"/>
    <n v="1323.8999999999999"/>
    <n v="5"/>
    <n v="0"/>
    <n v="383.93099999999993"/>
  </r>
  <r>
    <n v="8011"/>
    <x v="3967"/>
    <x v="2"/>
    <x v="461"/>
    <n v="40622"/>
    <s v="Second Class"/>
    <s v="QJ-19255"/>
    <s v="Quincy Jones"/>
    <x v="1"/>
    <s v="United States"/>
    <s v="Philadelphia"/>
    <x v="9"/>
    <n v="19134"/>
    <x v="3"/>
    <s v="OFF-PA-10003641"/>
    <x v="1"/>
    <x v="10"/>
    <s v="Xerox 1909"/>
    <n v="126.624"/>
    <n v="6"/>
    <n v="0.2"/>
    <n v="41.152799999999992"/>
  </r>
  <r>
    <n v="8012"/>
    <x v="3968"/>
    <x v="1"/>
    <x v="782"/>
    <n v="41083"/>
    <s v="First Class"/>
    <s v="JM-16195"/>
    <s v="Justin MacKendrick"/>
    <x v="0"/>
    <s v="United States"/>
    <s v="Aurora"/>
    <x v="22"/>
    <n v="80013"/>
    <x v="1"/>
    <s v="TEC-PH-10002070"/>
    <x v="2"/>
    <x v="7"/>
    <s v="Griffin GC36547 PowerJolt SE Lightning Charger"/>
    <n v="125.944"/>
    <n v="7"/>
    <n v="0.2"/>
    <n v="15.742999999999984"/>
  </r>
  <r>
    <n v="8013"/>
    <x v="3969"/>
    <x v="3"/>
    <x v="1126"/>
    <n v="41785"/>
    <s v="Same Day"/>
    <s v="TB-21625"/>
    <s v="Trudy Brown"/>
    <x v="0"/>
    <s v="United States"/>
    <s v="New York City"/>
    <x v="15"/>
    <n v="10009"/>
    <x v="3"/>
    <s v="OFF-BI-10004519"/>
    <x v="1"/>
    <x v="8"/>
    <s v="GBC DocuBind P100 Manual Binding Machine"/>
    <n v="663.92"/>
    <n v="5"/>
    <n v="0.2"/>
    <n v="207.47499999999994"/>
  </r>
  <r>
    <n v="8014"/>
    <x v="3969"/>
    <x v="3"/>
    <x v="1126"/>
    <n v="41785"/>
    <s v="Same Day"/>
    <s v="TB-21625"/>
    <s v="Trudy Brown"/>
    <x v="0"/>
    <s v="United States"/>
    <s v="New York City"/>
    <x v="15"/>
    <n v="10009"/>
    <x v="3"/>
    <s v="TEC-AC-10002167"/>
    <x v="2"/>
    <x v="11"/>
    <s v="Imation 8gb Micro Traveldrive Usb 2.0 Flash Drive"/>
    <n v="120"/>
    <n v="8"/>
    <n v="0"/>
    <n v="13.200000000000003"/>
  </r>
  <r>
    <n v="8015"/>
    <x v="3969"/>
    <x v="3"/>
    <x v="1126"/>
    <n v="41785"/>
    <s v="Same Day"/>
    <s v="TB-21625"/>
    <s v="Trudy Brown"/>
    <x v="0"/>
    <s v="United States"/>
    <s v="New York City"/>
    <x v="15"/>
    <n v="10009"/>
    <x v="3"/>
    <s v="OFF-FA-10000936"/>
    <x v="1"/>
    <x v="13"/>
    <s v="Acco Hot Clips Clips to Go"/>
    <n v="3.29"/>
    <n v="1"/>
    <n v="0"/>
    <n v="1.4804999999999999"/>
  </r>
  <r>
    <n v="8016"/>
    <x v="3969"/>
    <x v="3"/>
    <x v="1126"/>
    <n v="41785"/>
    <s v="Same Day"/>
    <s v="TB-21625"/>
    <s v="Trudy Brown"/>
    <x v="0"/>
    <s v="United States"/>
    <s v="New York City"/>
    <x v="15"/>
    <n v="10009"/>
    <x v="3"/>
    <s v="FUR-FU-10000732"/>
    <x v="0"/>
    <x v="5"/>
    <s v="Eldon 200 Class Desk Accessories"/>
    <n v="18.84"/>
    <n v="3"/>
    <n v="0"/>
    <n v="6.0287999999999995"/>
  </r>
  <r>
    <n v="8017"/>
    <x v="3970"/>
    <x v="2"/>
    <x v="340"/>
    <n v="40797"/>
    <s v="First Class"/>
    <s v="NF-18595"/>
    <s v="Nicole Fjeld"/>
    <x v="2"/>
    <s v="United States"/>
    <s v="Lancaster"/>
    <x v="24"/>
    <n v="43130"/>
    <x v="3"/>
    <s v="FUR-FU-10002501"/>
    <x v="0"/>
    <x v="5"/>
    <s v="Nu-Dell Executive Frame"/>
    <n v="60.672000000000011"/>
    <n v="6"/>
    <n v="0.2"/>
    <n v="12.892799999999998"/>
  </r>
  <r>
    <n v="8018"/>
    <x v="3970"/>
    <x v="2"/>
    <x v="340"/>
    <n v="40797"/>
    <s v="First Class"/>
    <s v="NF-18595"/>
    <s v="Nicole Fjeld"/>
    <x v="2"/>
    <s v="United States"/>
    <s v="Lancaster"/>
    <x v="24"/>
    <n v="43130"/>
    <x v="3"/>
    <s v="OFF-AR-10000634"/>
    <x v="1"/>
    <x v="6"/>
    <s v="Newell 320"/>
    <n v="30.816000000000003"/>
    <n v="9"/>
    <n v="0.2"/>
    <n v="2.6964000000000006"/>
  </r>
  <r>
    <n v="8019"/>
    <x v="3971"/>
    <x v="3"/>
    <x v="161"/>
    <n v="41932"/>
    <s v="Second Class"/>
    <s v="BF-11020"/>
    <s v="Barry Französisch"/>
    <x v="1"/>
    <s v="United States"/>
    <s v="Modesto"/>
    <x v="1"/>
    <n v="95351"/>
    <x v="1"/>
    <s v="TEC-PH-10001700"/>
    <x v="2"/>
    <x v="7"/>
    <s v="Panasonic KX-TG6844B Expandable Digital Cordless Telephone"/>
    <n v="52.792000000000002"/>
    <n v="1"/>
    <n v="0.2"/>
    <n v="4.6193000000000026"/>
  </r>
  <r>
    <n v="8020"/>
    <x v="3972"/>
    <x v="3"/>
    <x v="808"/>
    <n v="41949"/>
    <s v="First Class"/>
    <s v="NP-18670"/>
    <s v="Nora Paige"/>
    <x v="0"/>
    <s v="United States"/>
    <s v="Saint Louis"/>
    <x v="25"/>
    <n v="63116"/>
    <x v="2"/>
    <s v="OFF-AP-10001962"/>
    <x v="1"/>
    <x v="9"/>
    <s v="Black &amp; Decker Filter for Double Action Dustbuster Cordless Vac BLDV7210"/>
    <n v="83.9"/>
    <n v="10"/>
    <n v="0"/>
    <n v="20.975000000000001"/>
  </r>
  <r>
    <n v="8021"/>
    <x v="3972"/>
    <x v="3"/>
    <x v="808"/>
    <n v="41949"/>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n v="40749"/>
    <s v="Standard Class"/>
    <s v="HM-14860"/>
    <s v="Harry Marie"/>
    <x v="1"/>
    <s v="United States"/>
    <s v="Dallas"/>
    <x v="5"/>
    <n v="75217"/>
    <x v="2"/>
    <s v="OFF-AP-10000124"/>
    <x v="1"/>
    <x v="9"/>
    <s v="Acco 6 Outlet Guardian Basic Surge Suppressor"/>
    <n v="4.9919999999999991"/>
    <n v="3"/>
    <n v="0.8"/>
    <n v="-12.979200000000002"/>
  </r>
  <r>
    <n v="8023"/>
    <x v="3973"/>
    <x v="2"/>
    <x v="609"/>
    <n v="40749"/>
    <s v="Standard Class"/>
    <s v="HM-14860"/>
    <s v="Harry Marie"/>
    <x v="1"/>
    <s v="United States"/>
    <s v="Dallas"/>
    <x v="5"/>
    <n v="75217"/>
    <x v="2"/>
    <s v="OFF-EN-10003567"/>
    <x v="1"/>
    <x v="12"/>
    <s v="Inter-Office Recycled Envelopes, Brown Kraft, Button-String,10&quot; x 13&quot; , 100/Box"/>
    <n v="87.92"/>
    <n v="5"/>
    <n v="0.2"/>
    <n v="29.673000000000005"/>
  </r>
  <r>
    <n v="8024"/>
    <x v="3973"/>
    <x v="2"/>
    <x v="609"/>
    <n v="40749"/>
    <s v="Standard Class"/>
    <s v="HM-14860"/>
    <s v="Harry Marie"/>
    <x v="1"/>
    <s v="United States"/>
    <s v="Dallas"/>
    <x v="5"/>
    <n v="75217"/>
    <x v="2"/>
    <s v="FUR-CH-10004997"/>
    <x v="0"/>
    <x v="1"/>
    <s v="Hon Every-Day Series Multi-Task Chairs"/>
    <n v="657.93"/>
    <n v="5"/>
    <n v="0.3"/>
    <n v="-93.989999999999952"/>
  </r>
  <r>
    <n v="8025"/>
    <x v="3973"/>
    <x v="2"/>
    <x v="609"/>
    <n v="40749"/>
    <s v="Standard Class"/>
    <s v="HM-14860"/>
    <s v="Harry Marie"/>
    <x v="1"/>
    <s v="United States"/>
    <s v="Dallas"/>
    <x v="5"/>
    <n v="75217"/>
    <x v="2"/>
    <s v="OFF-BI-10000494"/>
    <x v="1"/>
    <x v="8"/>
    <s v="Acco Economy Flexible Poly Round Ring Binder"/>
    <n v="1.0439999999999998"/>
    <n v="1"/>
    <n v="0.8"/>
    <n v="-1.8270000000000004"/>
  </r>
  <r>
    <n v="8026"/>
    <x v="3974"/>
    <x v="1"/>
    <x v="861"/>
    <n v="41167"/>
    <s v="Second Class"/>
    <s v="DM-13525"/>
    <s v="Don Miller"/>
    <x v="1"/>
    <s v="United States"/>
    <s v="New York City"/>
    <x v="15"/>
    <n v="10035"/>
    <x v="3"/>
    <s v="FUR-FU-10000277"/>
    <x v="0"/>
    <x v="5"/>
    <s v="Deflect-o DuraMat Antistatic Studded Beveled Mat for Medium Pile Carpeting"/>
    <n v="210.68"/>
    <n v="2"/>
    <n v="0"/>
    <n v="50.563199999999995"/>
  </r>
  <r>
    <n v="8027"/>
    <x v="3974"/>
    <x v="1"/>
    <x v="861"/>
    <n v="41167"/>
    <s v="Second Class"/>
    <s v="DM-13525"/>
    <s v="Don Miller"/>
    <x v="1"/>
    <s v="United States"/>
    <s v="New York City"/>
    <x v="15"/>
    <n v="10035"/>
    <x v="3"/>
    <s v="OFF-ST-10003641"/>
    <x v="1"/>
    <x v="4"/>
    <s v="Space Solutions Industrial Galvanized Steel Shelving."/>
    <n v="78.8"/>
    <n v="1"/>
    <n v="0"/>
    <n v="1.5760000000000076"/>
  </r>
  <r>
    <n v="8028"/>
    <x v="3974"/>
    <x v="1"/>
    <x v="861"/>
    <n v="41167"/>
    <s v="Second Class"/>
    <s v="DM-13525"/>
    <s v="Don Miller"/>
    <x v="1"/>
    <s v="United States"/>
    <s v="New York City"/>
    <x v="15"/>
    <n v="10035"/>
    <x v="3"/>
    <s v="TEC-AC-10001998"/>
    <x v="2"/>
    <x v="11"/>
    <s v="Logitech LS21 Speaker System - PC Multimedia - 2.1-CH - Wired"/>
    <n v="19.989999999999998"/>
    <n v="1"/>
    <n v="0"/>
    <n v="6.796599999999998"/>
  </r>
  <r>
    <n v="8029"/>
    <x v="3974"/>
    <x v="1"/>
    <x v="861"/>
    <n v="41167"/>
    <s v="Second Class"/>
    <s v="DM-13525"/>
    <s v="Don Miller"/>
    <x v="1"/>
    <s v="United States"/>
    <s v="New York City"/>
    <x v="15"/>
    <n v="10035"/>
    <x v="3"/>
    <s v="OFF-ST-10001932"/>
    <x v="1"/>
    <x v="4"/>
    <s v="Fellowes Staxonsteel Drawer Files"/>
    <n v="772.68"/>
    <n v="4"/>
    <n v="0"/>
    <n v="108.17520000000002"/>
  </r>
  <r>
    <n v="8030"/>
    <x v="3975"/>
    <x v="0"/>
    <x v="147"/>
    <n v="41573"/>
    <s v="Standard Class"/>
    <s v="JF-15565"/>
    <s v="Jill Fjeld"/>
    <x v="0"/>
    <s v="United States"/>
    <s v="San Antonio"/>
    <x v="5"/>
    <n v="78207"/>
    <x v="2"/>
    <s v="TEC-AC-10002323"/>
    <x v="2"/>
    <x v="11"/>
    <s v="SanDisk Ultra 32 GB MicroSDHC Class 10 Memory Card"/>
    <n v="106.08000000000001"/>
    <n v="6"/>
    <n v="0.2"/>
    <n v="-9.2819999999999965"/>
  </r>
  <r>
    <n v="8031"/>
    <x v="3976"/>
    <x v="0"/>
    <x v="676"/>
    <n v="41285"/>
    <s v="Standard Class"/>
    <s v="NM-18520"/>
    <s v="Neoma Murray"/>
    <x v="0"/>
    <s v="United States"/>
    <s v="Amarillo"/>
    <x v="5"/>
    <n v="79109"/>
    <x v="2"/>
    <s v="FUR-FU-10004270"/>
    <x v="0"/>
    <x v="5"/>
    <s v="Executive Impressions 13&quot; Clairmont Wall Clock"/>
    <n v="23.076000000000001"/>
    <n v="3"/>
    <n v="0.6"/>
    <n v="-10.961100000000002"/>
  </r>
  <r>
    <n v="8032"/>
    <x v="3976"/>
    <x v="0"/>
    <x v="676"/>
    <n v="41285"/>
    <s v="Standard Class"/>
    <s v="NM-18520"/>
    <s v="Neoma Murray"/>
    <x v="0"/>
    <s v="United States"/>
    <s v="Amarillo"/>
    <x v="5"/>
    <n v="79109"/>
    <x v="2"/>
    <s v="OFF-PA-10004621"/>
    <x v="1"/>
    <x v="10"/>
    <s v="Xerox 212"/>
    <n v="25.920000000000005"/>
    <n v="5"/>
    <n v="0.2"/>
    <n v="9.0719999999999992"/>
  </r>
  <r>
    <n v="8033"/>
    <x v="3977"/>
    <x v="1"/>
    <x v="608"/>
    <n v="41088"/>
    <s v="First Class"/>
    <s v="MV-17485"/>
    <s v="Mark Van Huff"/>
    <x v="0"/>
    <s v="United States"/>
    <s v="Houston"/>
    <x v="5"/>
    <n v="77041"/>
    <x v="2"/>
    <s v="OFF-PA-10001019"/>
    <x v="1"/>
    <x v="10"/>
    <s v="Xerox 1884"/>
    <n v="47.952000000000005"/>
    <n v="3"/>
    <n v="0.2"/>
    <n v="16.183799999999998"/>
  </r>
  <r>
    <n v="8034"/>
    <x v="3977"/>
    <x v="1"/>
    <x v="608"/>
    <n v="41088"/>
    <s v="First Class"/>
    <s v="MV-17485"/>
    <s v="Mark Van Huff"/>
    <x v="0"/>
    <s v="United States"/>
    <s v="Houston"/>
    <x v="5"/>
    <n v="77041"/>
    <x v="2"/>
    <s v="OFF-BI-10000201"/>
    <x v="1"/>
    <x v="8"/>
    <s v="Avery Triangle Shaped Sheet Lifters, Black, 2/Pack"/>
    <n v="0.98399999999999976"/>
    <n v="2"/>
    <n v="0.8"/>
    <n v="-1.476"/>
  </r>
  <r>
    <n v="8035"/>
    <x v="3977"/>
    <x v="1"/>
    <x v="608"/>
    <n v="41088"/>
    <s v="First Class"/>
    <s v="MV-17485"/>
    <s v="Mark Van Huff"/>
    <x v="0"/>
    <s v="United States"/>
    <s v="Houston"/>
    <x v="5"/>
    <n v="77041"/>
    <x v="2"/>
    <s v="FUR-FU-10004587"/>
    <x v="0"/>
    <x v="5"/>
    <s v="GE General Use Halogen Bulbs, 100 Watts, 1 Bulb per Pack"/>
    <n v="75.384000000000015"/>
    <n v="9"/>
    <n v="0.6"/>
    <n v="-20.730599999999995"/>
  </r>
  <r>
    <n v="8036"/>
    <x v="3977"/>
    <x v="1"/>
    <x v="608"/>
    <n v="41088"/>
    <s v="First Class"/>
    <s v="MV-17485"/>
    <s v="Mark Van Huff"/>
    <x v="0"/>
    <s v="United States"/>
    <s v="Houston"/>
    <x v="5"/>
    <n v="77041"/>
    <x v="2"/>
    <s v="OFF-LA-10001613"/>
    <x v="1"/>
    <x v="2"/>
    <s v="Avery File Folder Labels"/>
    <n v="4.6079999999999997"/>
    <n v="2"/>
    <n v="0.2"/>
    <n v="1.6704000000000001"/>
  </r>
  <r>
    <n v="8037"/>
    <x v="3978"/>
    <x v="1"/>
    <x v="1181"/>
    <n v="41174"/>
    <s v="First Class"/>
    <s v="AG-10270"/>
    <s v="Alejandro Grove"/>
    <x v="0"/>
    <s v="United States"/>
    <s v="Lawrence"/>
    <x v="31"/>
    <n v="1841"/>
    <x v="3"/>
    <s v="OFF-BI-10001308"/>
    <x v="1"/>
    <x v="8"/>
    <s v="GBC Standard Plastic Binding Systems' Combs"/>
    <n v="37.68"/>
    <n v="6"/>
    <n v="0"/>
    <n v="16.955999999999996"/>
  </r>
  <r>
    <n v="8038"/>
    <x v="3979"/>
    <x v="3"/>
    <x v="815"/>
    <n v="41835"/>
    <s v="Standard Class"/>
    <s v="BF-11275"/>
    <s v="Beth Fritzler"/>
    <x v="1"/>
    <s v="United States"/>
    <s v="Columbus"/>
    <x v="32"/>
    <n v="31907"/>
    <x v="0"/>
    <s v="OFF-AP-10003278"/>
    <x v="1"/>
    <x v="9"/>
    <s v="Belkin 7-Outlet SurgeMaster Home Series"/>
    <n v="41.910000000000004"/>
    <n v="3"/>
    <n v="0"/>
    <n v="10.896600000000003"/>
  </r>
  <r>
    <n v="8039"/>
    <x v="3980"/>
    <x v="3"/>
    <x v="160"/>
    <n v="41823"/>
    <s v="Second Class"/>
    <s v="JC-15775"/>
    <s v="John Castell"/>
    <x v="0"/>
    <s v="United States"/>
    <s v="Los Angeles"/>
    <x v="1"/>
    <n v="90032"/>
    <x v="1"/>
    <s v="FUR-BO-10003966"/>
    <x v="0"/>
    <x v="0"/>
    <s v="Sauder Facets Collection Library, Sky Alder Finish"/>
    <n v="435.99900000000002"/>
    <n v="3"/>
    <n v="0.15"/>
    <n v="5.1293999999999755"/>
  </r>
  <r>
    <n v="8040"/>
    <x v="3981"/>
    <x v="3"/>
    <x v="170"/>
    <n v="41877"/>
    <s v="Second Class"/>
    <s v="CM-11815"/>
    <s v="Candace McMahon"/>
    <x v="1"/>
    <s v="United States"/>
    <s v="Seattle"/>
    <x v="4"/>
    <n v="98115"/>
    <x v="1"/>
    <s v="FUR-CH-10004698"/>
    <x v="0"/>
    <x v="1"/>
    <s v="Padded Folding Chairs, Black, 4/Carton"/>
    <n v="388.70400000000006"/>
    <n v="6"/>
    <n v="0.2"/>
    <n v="38.870400000000018"/>
  </r>
  <r>
    <n v="8041"/>
    <x v="3981"/>
    <x v="3"/>
    <x v="170"/>
    <n v="41877"/>
    <s v="Second Class"/>
    <s v="CM-11815"/>
    <s v="Candace McMahon"/>
    <x v="1"/>
    <s v="United States"/>
    <s v="Seattle"/>
    <x v="4"/>
    <n v="98115"/>
    <x v="1"/>
    <s v="OFF-ST-10000025"/>
    <x v="1"/>
    <x v="4"/>
    <s v="Fellowes Stor/Drawer Steel Plus Storage Drawers"/>
    <n v="572.58000000000004"/>
    <n v="6"/>
    <n v="0"/>
    <n v="34.354799999999955"/>
  </r>
  <r>
    <n v="8042"/>
    <x v="3981"/>
    <x v="3"/>
    <x v="170"/>
    <n v="41877"/>
    <s v="Second Class"/>
    <s v="CM-11815"/>
    <s v="Candace McMahon"/>
    <x v="1"/>
    <s v="United States"/>
    <s v="Seattle"/>
    <x v="4"/>
    <n v="98115"/>
    <x v="1"/>
    <s v="TEC-AC-10000682"/>
    <x v="2"/>
    <x v="11"/>
    <s v="Kensington K72356US Mouse-in-a-Box USB Desktop Mouse"/>
    <n v="33.18"/>
    <n v="2"/>
    <n v="0"/>
    <n v="11.613"/>
  </r>
  <r>
    <n v="8043"/>
    <x v="3982"/>
    <x v="3"/>
    <x v="825"/>
    <n v="41714"/>
    <s v="Standard Class"/>
    <s v="PV-18985"/>
    <s v="Paul Van Hugh"/>
    <x v="2"/>
    <s v="United States"/>
    <s v="Cambridge"/>
    <x v="31"/>
    <n v="2138"/>
    <x v="3"/>
    <s v="TEC-AC-10001772"/>
    <x v="2"/>
    <x v="11"/>
    <s v="Memorex Mini Travel Drive 16 GB USB 2.0 Flash Drive"/>
    <n v="63.88"/>
    <n v="4"/>
    <n v="0"/>
    <n v="24.913200000000003"/>
  </r>
  <r>
    <n v="8044"/>
    <x v="3982"/>
    <x v="3"/>
    <x v="825"/>
    <n v="41714"/>
    <s v="Standard Class"/>
    <s v="PV-18985"/>
    <s v="Paul Van Hugh"/>
    <x v="2"/>
    <s v="United States"/>
    <s v="Cambridge"/>
    <x v="31"/>
    <n v="2138"/>
    <x v="3"/>
    <s v="FUR-FU-10001379"/>
    <x v="0"/>
    <x v="5"/>
    <s v="Executive Impressions 16-1/2&quot; Circular Wall Clock"/>
    <n v="26.72"/>
    <n v="1"/>
    <n v="0"/>
    <n v="11.756800000000002"/>
  </r>
  <r>
    <n v="8045"/>
    <x v="3983"/>
    <x v="3"/>
    <x v="175"/>
    <n v="419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n v="41542"/>
    <s v="Standard Class"/>
    <s v="HA-14905"/>
    <s v="Helen Abelman"/>
    <x v="0"/>
    <s v="United States"/>
    <s v="New York City"/>
    <x v="15"/>
    <n v="10035"/>
    <x v="3"/>
    <s v="OFF-AP-10001005"/>
    <x v="1"/>
    <x v="9"/>
    <s v="Honeywell Quietcare HEPA Air Cleaner"/>
    <n v="393.25"/>
    <n v="5"/>
    <n v="0"/>
    <n v="129.77249999999998"/>
  </r>
  <r>
    <n v="8047"/>
    <x v="3985"/>
    <x v="0"/>
    <x v="272"/>
    <n v="41626"/>
    <s v="Second Class"/>
    <s v="SH-20395"/>
    <s v="Shahid Hopkins"/>
    <x v="0"/>
    <s v="United States"/>
    <s v="Cuyahoga Falls"/>
    <x v="24"/>
    <n v="44221"/>
    <x v="3"/>
    <s v="OFF-BI-10000201"/>
    <x v="1"/>
    <x v="8"/>
    <s v="Avery Triangle Shaped Sheet Lifters, Black, 2/Pack"/>
    <n v="2.2140000000000004"/>
    <n v="3"/>
    <n v="0.7"/>
    <n v="-1.4760000000000004"/>
  </r>
  <r>
    <n v="8048"/>
    <x v="3986"/>
    <x v="3"/>
    <x v="132"/>
    <n v="41950"/>
    <s v="Second Class"/>
    <s v="JM-16195"/>
    <s v="Justin MacKendrick"/>
    <x v="0"/>
    <s v="United States"/>
    <s v="Wilmington"/>
    <x v="3"/>
    <n v="28403"/>
    <x v="0"/>
    <s v="OFF-PA-10003673"/>
    <x v="1"/>
    <x v="10"/>
    <s v="Strathmore Photo Mount Cards"/>
    <n v="16.272000000000002"/>
    <n v="3"/>
    <n v="0.2"/>
    <n v="5.2883999999999984"/>
  </r>
  <r>
    <n v="8049"/>
    <x v="3987"/>
    <x v="0"/>
    <x v="894"/>
    <n v="41463"/>
    <s v="Standard Class"/>
    <s v="DK-13225"/>
    <s v="Dean Katz"/>
    <x v="1"/>
    <s v="United States"/>
    <s v="New York City"/>
    <x v="15"/>
    <n v="10035"/>
    <x v="3"/>
    <s v="OFF-AP-10000938"/>
    <x v="1"/>
    <x v="9"/>
    <s v="Avanti 1.7 Cu. Ft. Refrigerator"/>
    <n v="706.86"/>
    <n v="7"/>
    <n v="0"/>
    <n v="197.92079999999999"/>
  </r>
  <r>
    <n v="8050"/>
    <x v="3988"/>
    <x v="2"/>
    <x v="467"/>
    <n v="40816"/>
    <s v="Standard Class"/>
    <s v="CM-12715"/>
    <s v="Craig Molinari"/>
    <x v="1"/>
    <s v="United States"/>
    <s v="Philadelphia"/>
    <x v="9"/>
    <n v="19140"/>
    <x v="3"/>
    <s v="OFF-BI-10003274"/>
    <x v="1"/>
    <x v="8"/>
    <s v="Avery Durable Slant Ring Binders, No Labels"/>
    <n v="5.9700000000000006"/>
    <n v="5"/>
    <n v="0.7"/>
    <n v="-4.577"/>
  </r>
  <r>
    <n v="8051"/>
    <x v="3988"/>
    <x v="2"/>
    <x v="467"/>
    <n v="40816"/>
    <s v="Standard Class"/>
    <s v="CM-12715"/>
    <s v="Craig Molinari"/>
    <x v="1"/>
    <s v="United States"/>
    <s v="Philadelphia"/>
    <x v="9"/>
    <n v="19140"/>
    <x v="3"/>
    <s v="FUR-FU-10001095"/>
    <x v="0"/>
    <x v="5"/>
    <s v="DAX Black Cherry Wood-Tone Poster Frame"/>
    <n v="21.184000000000001"/>
    <n v="1"/>
    <n v="0.2"/>
    <n v="4.7664"/>
  </r>
  <r>
    <n v="8052"/>
    <x v="3988"/>
    <x v="2"/>
    <x v="467"/>
    <n v="40816"/>
    <s v="Standard Class"/>
    <s v="CM-12715"/>
    <s v="Craig Molinari"/>
    <x v="1"/>
    <s v="United States"/>
    <s v="Philadelphia"/>
    <x v="9"/>
    <n v="19140"/>
    <x v="3"/>
    <s v="OFF-AP-10001492"/>
    <x v="1"/>
    <x v="9"/>
    <s v="Acco Six-Outlet Power Strip, 4' Cord Length"/>
    <n v="41.375999999999998"/>
    <n v="6"/>
    <n v="0.2"/>
    <n v="3.1032000000000011"/>
  </r>
  <r>
    <n v="8053"/>
    <x v="3989"/>
    <x v="2"/>
    <x v="686"/>
    <n v="40741"/>
    <s v="Second Class"/>
    <s v="BF-10975"/>
    <s v="Barbara Fisher"/>
    <x v="1"/>
    <s v="United States"/>
    <s v="New York City"/>
    <x v="15"/>
    <n v="10009"/>
    <x v="3"/>
    <s v="OFF-AR-10004999"/>
    <x v="1"/>
    <x v="6"/>
    <s v="Newell 315"/>
    <n v="17.940000000000001"/>
    <n v="3"/>
    <n v="0"/>
    <n v="4.4850000000000003"/>
  </r>
  <r>
    <n v="8054"/>
    <x v="3990"/>
    <x v="3"/>
    <x v="394"/>
    <n v="41918"/>
    <s v="Standard Class"/>
    <s v="SF-20965"/>
    <s v="Sylvia Foulston"/>
    <x v="1"/>
    <s v="United States"/>
    <s v="Philadelphia"/>
    <x v="9"/>
    <n v="19134"/>
    <x v="3"/>
    <s v="OFF-BI-10004094"/>
    <x v="1"/>
    <x v="8"/>
    <s v="GBC Standard Plastic Binding Systems Combs"/>
    <n v="2.6550000000000002"/>
    <n v="1"/>
    <n v="0.7"/>
    <n v="-1.8584999999999994"/>
  </r>
  <r>
    <n v="8055"/>
    <x v="3991"/>
    <x v="1"/>
    <x v="834"/>
    <n v="41156"/>
    <s v="Standard Class"/>
    <s v="CB-12025"/>
    <s v="Cassandra Brandow"/>
    <x v="0"/>
    <s v="United States"/>
    <s v="Los Angeles"/>
    <x v="1"/>
    <n v="90049"/>
    <x v="1"/>
    <s v="OFF-ST-10001490"/>
    <x v="1"/>
    <x v="4"/>
    <s v="Hot File 7-Pocket, Floor Stand"/>
    <n v="892.35"/>
    <n v="5"/>
    <n v="0"/>
    <n v="267.70499999999993"/>
  </r>
  <r>
    <n v="8056"/>
    <x v="3991"/>
    <x v="1"/>
    <x v="834"/>
    <n v="41156"/>
    <s v="Standard Class"/>
    <s v="CB-12025"/>
    <s v="Cassandra Brandow"/>
    <x v="0"/>
    <s v="United States"/>
    <s v="Los Angeles"/>
    <x v="1"/>
    <n v="90049"/>
    <x v="1"/>
    <s v="FUR-BO-10004695"/>
    <x v="0"/>
    <x v="0"/>
    <s v="O'Sullivan 2-Door Barrister Bookcase in Odessa Pine"/>
    <n v="307.666"/>
    <n v="2"/>
    <n v="0.15"/>
    <n v="28.956799999999973"/>
  </r>
  <r>
    <n v="8057"/>
    <x v="3991"/>
    <x v="1"/>
    <x v="834"/>
    <n v="41156"/>
    <s v="Standard Class"/>
    <s v="CB-12025"/>
    <s v="Cassandra Brandow"/>
    <x v="0"/>
    <s v="United States"/>
    <s v="Los Angeles"/>
    <x v="1"/>
    <n v="90049"/>
    <x v="1"/>
    <s v="OFF-ST-10000736"/>
    <x v="1"/>
    <x v="4"/>
    <s v="Carina Double Wide Media Storage Towers in Natural &amp; Black"/>
    <n v="728.82"/>
    <n v="9"/>
    <n v="0"/>
    <n v="29.152799999999971"/>
  </r>
  <r>
    <n v="8058"/>
    <x v="3991"/>
    <x v="1"/>
    <x v="834"/>
    <n v="41156"/>
    <s v="Standard Class"/>
    <s v="CB-12025"/>
    <s v="Cassandra Brandow"/>
    <x v="0"/>
    <s v="United States"/>
    <s v="Los Angeles"/>
    <x v="1"/>
    <n v="90049"/>
    <x v="1"/>
    <s v="OFF-BI-10001617"/>
    <x v="1"/>
    <x v="8"/>
    <s v="GBC Wire Binding Combs"/>
    <n v="41.36"/>
    <n v="5"/>
    <n v="0.2"/>
    <n v="13.959"/>
  </r>
  <r>
    <n v="8059"/>
    <x v="3991"/>
    <x v="1"/>
    <x v="834"/>
    <n v="41156"/>
    <s v="Standard Class"/>
    <s v="CB-12025"/>
    <s v="Cassandra Brandow"/>
    <x v="0"/>
    <s v="United States"/>
    <s v="Los Angeles"/>
    <x v="1"/>
    <n v="90049"/>
    <x v="1"/>
    <s v="TEC-PH-10003589"/>
    <x v="2"/>
    <x v="7"/>
    <s v="invisibleSHIELD by ZAGG Smudge-Free Screen Protector"/>
    <n v="43.176000000000002"/>
    <n v="3"/>
    <n v="0.2"/>
    <n v="15.111599999999999"/>
  </r>
  <r>
    <n v="8060"/>
    <x v="3991"/>
    <x v="1"/>
    <x v="834"/>
    <n v="41156"/>
    <s v="Standard Class"/>
    <s v="CB-12025"/>
    <s v="Cassandra Brandow"/>
    <x v="0"/>
    <s v="United States"/>
    <s v="Los Angeles"/>
    <x v="1"/>
    <n v="90049"/>
    <x v="1"/>
    <s v="FUR-FU-10003981"/>
    <x v="0"/>
    <x v="5"/>
    <s v="Eldon Wave Desk Accessories"/>
    <n v="4.16"/>
    <n v="2"/>
    <n v="0"/>
    <n v="1.7472000000000003"/>
  </r>
  <r>
    <n v="8061"/>
    <x v="3992"/>
    <x v="1"/>
    <x v="1181"/>
    <n v="41178"/>
    <s v="Standard Class"/>
    <s v="TC-20980"/>
    <s v="Tamara Chand"/>
    <x v="1"/>
    <s v="United States"/>
    <s v="Long Beach"/>
    <x v="15"/>
    <n v="11561"/>
    <x v="3"/>
    <s v="OFF-PA-10001970"/>
    <x v="1"/>
    <x v="10"/>
    <s v="Xerox 1881"/>
    <n v="61.4"/>
    <n v="5"/>
    <n v="0"/>
    <n v="28.857999999999997"/>
  </r>
  <r>
    <n v="8062"/>
    <x v="3992"/>
    <x v="1"/>
    <x v="1181"/>
    <n v="41178"/>
    <s v="Standard Class"/>
    <s v="TC-20980"/>
    <s v="Tamara Chand"/>
    <x v="1"/>
    <s v="United States"/>
    <s v="Long Beach"/>
    <x v="15"/>
    <n v="11561"/>
    <x v="3"/>
    <s v="OFF-BI-10002437"/>
    <x v="1"/>
    <x v="8"/>
    <s v="Recycled Premium Regency Composition Covers"/>
    <n v="24.448"/>
    <n v="2"/>
    <n v="0.2"/>
    <n v="8.8623999999999992"/>
  </r>
  <r>
    <n v="8063"/>
    <x v="3993"/>
    <x v="0"/>
    <x v="77"/>
    <n v="41588"/>
    <s v="First Class"/>
    <s v="LW-17215"/>
    <s v="Luke Weiss"/>
    <x v="0"/>
    <s v="United States"/>
    <s v="Rochester"/>
    <x v="15"/>
    <n v="14609"/>
    <x v="3"/>
    <s v="TEC-PH-10000586"/>
    <x v="2"/>
    <x v="7"/>
    <s v="AT&amp;T SB67148 SynJ"/>
    <n v="263.95999999999998"/>
    <n v="4"/>
    <n v="0"/>
    <n v="71.269200000000012"/>
  </r>
  <r>
    <n v="8064"/>
    <x v="3993"/>
    <x v="0"/>
    <x v="77"/>
    <n v="41588"/>
    <s v="First Class"/>
    <s v="LW-17215"/>
    <s v="Luke Weiss"/>
    <x v="0"/>
    <s v="United States"/>
    <s v="Rochester"/>
    <x v="15"/>
    <n v="14609"/>
    <x v="3"/>
    <s v="TEC-PH-10003811"/>
    <x v="2"/>
    <x v="7"/>
    <s v="Jabra Supreme Plus Driver Edition Headset"/>
    <n v="359.96999999999997"/>
    <n v="3"/>
    <n v="0"/>
    <n v="100.7916"/>
  </r>
  <r>
    <n v="8065"/>
    <x v="3993"/>
    <x v="0"/>
    <x v="77"/>
    <n v="41588"/>
    <s v="First Class"/>
    <s v="LW-17215"/>
    <s v="Luke Weiss"/>
    <x v="0"/>
    <s v="United States"/>
    <s v="Rochester"/>
    <x v="15"/>
    <n v="14609"/>
    <x v="3"/>
    <s v="OFF-PA-10004983"/>
    <x v="1"/>
    <x v="10"/>
    <s v="Xerox 23"/>
    <n v="12.96"/>
    <n v="2"/>
    <n v="0"/>
    <n v="6.2208000000000006"/>
  </r>
  <r>
    <n v="8066"/>
    <x v="3993"/>
    <x v="0"/>
    <x v="77"/>
    <n v="41588"/>
    <s v="First Class"/>
    <s v="LW-17215"/>
    <s v="Luke Weiss"/>
    <x v="0"/>
    <s v="United States"/>
    <s v="Rochester"/>
    <x v="15"/>
    <n v="14609"/>
    <x v="3"/>
    <s v="OFF-ST-10003479"/>
    <x v="1"/>
    <x v="4"/>
    <s v="Eldon Base for stackable storage shelf, platinum"/>
    <n v="116.82"/>
    <n v="3"/>
    <n v="0"/>
    <n v="5.8409999999999869"/>
  </r>
  <r>
    <n v="8067"/>
    <x v="3993"/>
    <x v="0"/>
    <x v="77"/>
    <n v="41588"/>
    <s v="First Class"/>
    <s v="LW-17215"/>
    <s v="Luke Weiss"/>
    <x v="0"/>
    <s v="United States"/>
    <s v="Rochester"/>
    <x v="15"/>
    <n v="14609"/>
    <x v="3"/>
    <s v="OFF-BI-10004318"/>
    <x v="1"/>
    <x v="8"/>
    <s v="Ibico EB-19 Dual Function Manual Binding System"/>
    <n v="276.78400000000005"/>
    <n v="2"/>
    <n v="0.2"/>
    <n v="89.954799999999992"/>
  </r>
  <r>
    <n v="8068"/>
    <x v="3994"/>
    <x v="1"/>
    <x v="1182"/>
    <n v="41206"/>
    <s v="Standard Class"/>
    <s v="NS-18640"/>
    <s v="Noel Staavos"/>
    <x v="1"/>
    <s v="United States"/>
    <s v="San Francisco"/>
    <x v="1"/>
    <n v="94109"/>
    <x v="1"/>
    <s v="TEC-AC-10002567"/>
    <x v="2"/>
    <x v="11"/>
    <s v="Logitech G602 Wireless Gaming Mouse"/>
    <n v="239.96999999999997"/>
    <n v="3"/>
    <n v="0"/>
    <n v="86.389199999999988"/>
  </r>
  <r>
    <n v="8069"/>
    <x v="3994"/>
    <x v="1"/>
    <x v="1182"/>
    <n v="41206"/>
    <s v="Standard Class"/>
    <s v="NS-18640"/>
    <s v="Noel Staavos"/>
    <x v="1"/>
    <s v="United States"/>
    <s v="San Francisco"/>
    <x v="1"/>
    <n v="94109"/>
    <x v="1"/>
    <s v="FUR-FU-10001731"/>
    <x v="0"/>
    <x v="5"/>
    <s v="Acrylic Self-Standing Desk Frames"/>
    <n v="16.02"/>
    <n v="6"/>
    <n v="0"/>
    <n v="6.0876000000000001"/>
  </r>
  <r>
    <n v="8070"/>
    <x v="3995"/>
    <x v="3"/>
    <x v="314"/>
    <n v="41645"/>
    <s v="Standard Class"/>
    <s v="JM-15250"/>
    <s v="Janet Martin"/>
    <x v="0"/>
    <s v="United States"/>
    <s v="Huntsville"/>
    <x v="5"/>
    <n v="77340"/>
    <x v="2"/>
    <s v="OFF-ST-10002743"/>
    <x v="1"/>
    <x v="4"/>
    <s v="SAFCO Boltless Steel Shelving"/>
    <n v="454.56000000000006"/>
    <n v="5"/>
    <n v="0.2"/>
    <n v="-107.95800000000004"/>
  </r>
  <r>
    <n v="8071"/>
    <x v="3995"/>
    <x v="3"/>
    <x v="314"/>
    <n v="41645"/>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n v="41645"/>
    <s v="Standard Class"/>
    <s v="JM-15250"/>
    <s v="Janet Martin"/>
    <x v="0"/>
    <s v="United States"/>
    <s v="Huntsville"/>
    <x v="5"/>
    <n v="77340"/>
    <x v="2"/>
    <s v="FUR-CH-10003199"/>
    <x v="0"/>
    <x v="1"/>
    <s v="Office Star - Contemporary Task Swivel Chair"/>
    <n v="310.74399999999997"/>
    <n v="4"/>
    <n v="0.3"/>
    <n v="-26.635199999999998"/>
  </r>
  <r>
    <n v="8073"/>
    <x v="3995"/>
    <x v="3"/>
    <x v="314"/>
    <n v="41645"/>
    <s v="Standard Class"/>
    <s v="JM-15250"/>
    <s v="Janet Martin"/>
    <x v="0"/>
    <s v="United States"/>
    <s v="Huntsville"/>
    <x v="5"/>
    <n v="77340"/>
    <x v="2"/>
    <s v="OFF-AR-10003158"/>
    <x v="1"/>
    <x v="6"/>
    <s v="Fluorescent Highlighters by Dixon"/>
    <n v="12.736000000000001"/>
    <n v="4"/>
    <n v="0.2"/>
    <n v="2.2287999999999988"/>
  </r>
  <r>
    <n v="8074"/>
    <x v="3995"/>
    <x v="3"/>
    <x v="314"/>
    <n v="41645"/>
    <s v="Standard Class"/>
    <s v="JM-15250"/>
    <s v="Janet Martin"/>
    <x v="0"/>
    <s v="United States"/>
    <s v="Huntsville"/>
    <x v="5"/>
    <n v="77340"/>
    <x v="2"/>
    <s v="OFF-BI-10000301"/>
    <x v="1"/>
    <x v="8"/>
    <s v="GBC Instant Report Kit"/>
    <n v="6.469999999999998"/>
    <n v="5"/>
    <n v="0.8"/>
    <n v="-9.7050000000000018"/>
  </r>
  <r>
    <n v="8075"/>
    <x v="3995"/>
    <x v="3"/>
    <x v="314"/>
    <n v="41645"/>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n v="41645"/>
    <s v="Standard Class"/>
    <s v="JM-15250"/>
    <s v="Janet Martin"/>
    <x v="0"/>
    <s v="United States"/>
    <s v="Huntsville"/>
    <x v="5"/>
    <n v="77340"/>
    <x v="2"/>
    <s v="OFF-AP-10004708"/>
    <x v="1"/>
    <x v="9"/>
    <s v="Fellowes Superior 10 Outlet Split Surge Protector"/>
    <n v="15.223999999999997"/>
    <n v="2"/>
    <n v="0.8"/>
    <n v="-38.821200000000012"/>
  </r>
  <r>
    <n v="8077"/>
    <x v="3996"/>
    <x v="1"/>
    <x v="537"/>
    <n v="41089"/>
    <s v="Standard Class"/>
    <s v="RF-19345"/>
    <s v="Randy Ferguson"/>
    <x v="1"/>
    <s v="United States"/>
    <s v="East Point"/>
    <x v="32"/>
    <n v="30344"/>
    <x v="0"/>
    <s v="FUR-FU-10000794"/>
    <x v="0"/>
    <x v="5"/>
    <s v="Eldon Stackable Tray, Side-Load, Legal, Smoke"/>
    <n v="27.42"/>
    <n v="3"/>
    <n v="0"/>
    <n v="9.3227999999999991"/>
  </r>
  <r>
    <n v="8078"/>
    <x v="3996"/>
    <x v="1"/>
    <x v="537"/>
    <n v="41089"/>
    <s v="Standard Class"/>
    <s v="RF-19345"/>
    <s v="Randy Ferguson"/>
    <x v="1"/>
    <s v="United States"/>
    <s v="East Point"/>
    <x v="32"/>
    <n v="30344"/>
    <x v="0"/>
    <s v="OFF-BI-10004519"/>
    <x v="1"/>
    <x v="8"/>
    <s v="GBC DocuBind P100 Manual Binding Machine"/>
    <n v="165.98"/>
    <n v="1"/>
    <n v="0"/>
    <n v="74.690999999999988"/>
  </r>
  <r>
    <n v="8079"/>
    <x v="3996"/>
    <x v="1"/>
    <x v="537"/>
    <n v="41089"/>
    <s v="Standard Class"/>
    <s v="RF-19345"/>
    <s v="Randy Ferguson"/>
    <x v="1"/>
    <s v="United States"/>
    <s v="East Point"/>
    <x v="32"/>
    <n v="30344"/>
    <x v="0"/>
    <s v="TEC-AC-10001590"/>
    <x v="2"/>
    <x v="11"/>
    <s v="Dell Slim USB Multimedia Keyboard"/>
    <n v="75"/>
    <n v="3"/>
    <n v="0"/>
    <n v="18"/>
  </r>
  <r>
    <n v="8080"/>
    <x v="3997"/>
    <x v="0"/>
    <x v="441"/>
    <n v="41606"/>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n v="41214"/>
    <s v="Standard Class"/>
    <s v="KH-16690"/>
    <s v="Kristen Hastings"/>
    <x v="1"/>
    <s v="United States"/>
    <s v="Springfield"/>
    <x v="21"/>
    <n v="97477"/>
    <x v="1"/>
    <s v="OFF-LA-10001474"/>
    <x v="1"/>
    <x v="2"/>
    <s v="Avery 477"/>
    <n v="146.54400000000001"/>
    <n v="6"/>
    <n v="0.2"/>
    <n v="47.626799999999996"/>
  </r>
  <r>
    <n v="8082"/>
    <x v="3998"/>
    <x v="1"/>
    <x v="662"/>
    <n v="41214"/>
    <s v="Standard Class"/>
    <s v="KH-16690"/>
    <s v="Kristen Hastings"/>
    <x v="1"/>
    <s v="United States"/>
    <s v="Springfield"/>
    <x v="21"/>
    <n v="97477"/>
    <x v="1"/>
    <s v="OFF-PA-10001497"/>
    <x v="1"/>
    <x v="10"/>
    <s v="Xerox 1914"/>
    <n v="131.904"/>
    <n v="3"/>
    <n v="0.2"/>
    <n v="47.815200000000004"/>
  </r>
  <r>
    <n v="8083"/>
    <x v="3998"/>
    <x v="1"/>
    <x v="662"/>
    <n v="41214"/>
    <s v="Standard Class"/>
    <s v="KH-16690"/>
    <s v="Kristen Hastings"/>
    <x v="1"/>
    <s v="United States"/>
    <s v="Springfield"/>
    <x v="21"/>
    <n v="97477"/>
    <x v="1"/>
    <s v="OFF-AP-10003287"/>
    <x v="1"/>
    <x v="9"/>
    <s v="Tripp Lite TLP810NET Broadband Surge for Modem/Fax"/>
    <n v="203.88000000000002"/>
    <n v="5"/>
    <n v="0.2"/>
    <n v="20.387999999999998"/>
  </r>
  <r>
    <n v="8084"/>
    <x v="3998"/>
    <x v="1"/>
    <x v="662"/>
    <n v="41214"/>
    <s v="Standard Class"/>
    <s v="KH-16690"/>
    <s v="Kristen Hastings"/>
    <x v="1"/>
    <s v="United States"/>
    <s v="Springfield"/>
    <x v="21"/>
    <n v="97477"/>
    <x v="1"/>
    <s v="OFF-BI-10002982"/>
    <x v="1"/>
    <x v="8"/>
    <s v="Avery Self-Adhesive Photo Pockets for Polaroid Photos"/>
    <n v="14.301000000000002"/>
    <n v="7"/>
    <n v="0.7"/>
    <n v="-10.487400000000001"/>
  </r>
  <r>
    <n v="8085"/>
    <x v="3998"/>
    <x v="1"/>
    <x v="662"/>
    <n v="41214"/>
    <s v="Standard Class"/>
    <s v="KH-16690"/>
    <s v="Kristen Hastings"/>
    <x v="1"/>
    <s v="United States"/>
    <s v="Springfield"/>
    <x v="21"/>
    <n v="97477"/>
    <x v="1"/>
    <s v="OFF-ST-10001809"/>
    <x v="1"/>
    <x v="4"/>
    <s v="Fellowes Officeware Wire Shelving"/>
    <n v="718.6400000000001"/>
    <n v="10"/>
    <n v="0.2"/>
    <n v="-161.69400000000005"/>
  </r>
  <r>
    <n v="8086"/>
    <x v="3999"/>
    <x v="0"/>
    <x v="201"/>
    <n v="41574"/>
    <s v="Standard Class"/>
    <s v="LC-16960"/>
    <s v="Lindsay Castell"/>
    <x v="2"/>
    <s v="United States"/>
    <s v="Arlington"/>
    <x v="17"/>
    <n v="22204"/>
    <x v="0"/>
    <s v="FUR-FU-10000246"/>
    <x v="0"/>
    <x v="5"/>
    <s v="Aluminum Document Frame"/>
    <n v="61.1"/>
    <n v="5"/>
    <n v="0"/>
    <n v="18.329999999999991"/>
  </r>
  <r>
    <n v="8087"/>
    <x v="4000"/>
    <x v="3"/>
    <x v="1045"/>
    <n v="41762"/>
    <s v="Standard Class"/>
    <s v="JL-15130"/>
    <s v="Jack Lebron"/>
    <x v="0"/>
    <s v="United States"/>
    <s v="Wilmington"/>
    <x v="3"/>
    <n v="28403"/>
    <x v="0"/>
    <s v="OFF-AP-10000252"/>
    <x v="1"/>
    <x v="9"/>
    <s v="Harmony HEPA Quiet Air Purifiers"/>
    <n v="28.08"/>
    <n v="3"/>
    <n v="0.2"/>
    <n v="5.2650000000000006"/>
  </r>
  <r>
    <n v="8088"/>
    <x v="4001"/>
    <x v="0"/>
    <x v="321"/>
    <n v="41549"/>
    <s v="Second Class"/>
    <s v="DM-12955"/>
    <s v="Dario Medina"/>
    <x v="1"/>
    <s v="United States"/>
    <s v="Yuma"/>
    <x v="16"/>
    <n v="85364"/>
    <x v="1"/>
    <s v="OFF-AR-10002375"/>
    <x v="1"/>
    <x v="6"/>
    <s v="Newell 351"/>
    <n v="10.496"/>
    <n v="4"/>
    <n v="0.2"/>
    <n v="1.1807999999999983"/>
  </r>
  <r>
    <n v="8089"/>
    <x v="4002"/>
    <x v="1"/>
    <x v="848"/>
    <n v="41104"/>
    <s v="Standard Class"/>
    <s v="MV-18190"/>
    <s v="Mike Vittorini"/>
    <x v="0"/>
    <s v="United States"/>
    <s v="San Bernardino"/>
    <x v="1"/>
    <n v="92404"/>
    <x v="1"/>
    <s v="OFF-BI-10003719"/>
    <x v="1"/>
    <x v="8"/>
    <s v="Large Capacity Hanging Post Binders"/>
    <n v="39.92"/>
    <n v="2"/>
    <n v="0.2"/>
    <n v="12.973999999999997"/>
  </r>
  <r>
    <n v="8090"/>
    <x v="4003"/>
    <x v="1"/>
    <x v="976"/>
    <n v="41130"/>
    <s v="First Class"/>
    <s v="NS-18640"/>
    <s v="Noel Staavos"/>
    <x v="1"/>
    <s v="United States"/>
    <s v="Baltimore"/>
    <x v="39"/>
    <n v="21215"/>
    <x v="3"/>
    <s v="OFF-AP-10001492"/>
    <x v="1"/>
    <x v="9"/>
    <s v="Acco Six-Outlet Power Strip, 4' Cord Length"/>
    <n v="77.58"/>
    <n v="9"/>
    <n v="0"/>
    <n v="20.1708"/>
  </r>
  <r>
    <n v="8091"/>
    <x v="4004"/>
    <x v="2"/>
    <x v="1035"/>
    <n v="40890"/>
    <s v="Standard Class"/>
    <s v="AS-10630"/>
    <s v="Ann Steele"/>
    <x v="2"/>
    <s v="United States"/>
    <s v="Seattle"/>
    <x v="4"/>
    <n v="98103"/>
    <x v="1"/>
    <s v="OFF-ST-10000532"/>
    <x v="1"/>
    <x v="4"/>
    <s v="Advantus Rolling Drawer Organizers"/>
    <n v="269.35999999999996"/>
    <n v="7"/>
    <n v="0"/>
    <n v="70.033599999999993"/>
  </r>
  <r>
    <n v="8092"/>
    <x v="4005"/>
    <x v="1"/>
    <x v="895"/>
    <n v="41257"/>
    <s v="Standard Class"/>
    <s v="MT-17815"/>
    <s v="Meg Tillman"/>
    <x v="0"/>
    <s v="United States"/>
    <s v="San Francisco"/>
    <x v="1"/>
    <n v="94110"/>
    <x v="1"/>
    <s v="OFF-LA-10001613"/>
    <x v="1"/>
    <x v="2"/>
    <s v="Avery File Folder Labels"/>
    <n v="5.76"/>
    <n v="2"/>
    <n v="0"/>
    <n v="2.8224"/>
  </r>
  <r>
    <n v="8093"/>
    <x v="4006"/>
    <x v="3"/>
    <x v="1183"/>
    <n v="41957"/>
    <s v="Second Class"/>
    <s v="SR-20425"/>
    <s v="Sharelle Roach"/>
    <x v="2"/>
    <s v="United States"/>
    <s v="New York City"/>
    <x v="15"/>
    <n v="10035"/>
    <x v="3"/>
    <s v="OFF-AR-10002818"/>
    <x v="1"/>
    <x v="6"/>
    <s v="Panasonic KP-310 Heavy-Duty Electric Pencil Sharpener"/>
    <n v="109.9"/>
    <n v="5"/>
    <n v="0"/>
    <n v="32.97"/>
  </r>
  <r>
    <n v="8094"/>
    <x v="4007"/>
    <x v="3"/>
    <x v="944"/>
    <n v="41853"/>
    <s v="Second Class"/>
    <s v="DK-13375"/>
    <s v="Dennis Kane"/>
    <x v="0"/>
    <s v="United States"/>
    <s v="Seattle"/>
    <x v="4"/>
    <n v="98115"/>
    <x v="1"/>
    <s v="FUR-FU-10001940"/>
    <x v="0"/>
    <x v="5"/>
    <s v="Staples"/>
    <n v="23.88"/>
    <n v="3"/>
    <n v="0"/>
    <n v="10.507200000000001"/>
  </r>
  <r>
    <n v="8095"/>
    <x v="4007"/>
    <x v="3"/>
    <x v="944"/>
    <n v="41853"/>
    <s v="Second Class"/>
    <s v="DK-13375"/>
    <s v="Dennis Kane"/>
    <x v="0"/>
    <s v="United States"/>
    <s v="Seattle"/>
    <x v="4"/>
    <n v="98115"/>
    <x v="1"/>
    <s v="OFF-PA-10003883"/>
    <x v="1"/>
    <x v="10"/>
    <s v="Message Book, Phone, Wirebound Standard Line Memo, 2 3/4&quot; X 5&quot;"/>
    <n v="26.2"/>
    <n v="4"/>
    <n v="0"/>
    <n v="12.052"/>
  </r>
  <r>
    <n v="8096"/>
    <x v="4007"/>
    <x v="3"/>
    <x v="944"/>
    <n v="41853"/>
    <s v="Second Class"/>
    <s v="DK-13375"/>
    <s v="Dennis Kane"/>
    <x v="0"/>
    <s v="United States"/>
    <s v="Seattle"/>
    <x v="4"/>
    <n v="98115"/>
    <x v="1"/>
    <s v="OFF-PA-10002787"/>
    <x v="1"/>
    <x v="10"/>
    <s v="Xerox 227"/>
    <n v="12.96"/>
    <n v="2"/>
    <n v="0"/>
    <n v="6.2208000000000006"/>
  </r>
  <r>
    <n v="8097"/>
    <x v="4007"/>
    <x v="3"/>
    <x v="944"/>
    <n v="41853"/>
    <s v="Second Class"/>
    <s v="DK-13375"/>
    <s v="Dennis Kane"/>
    <x v="0"/>
    <s v="United States"/>
    <s v="Seattle"/>
    <x v="4"/>
    <n v="98115"/>
    <x v="1"/>
    <s v="TEC-AC-10000991"/>
    <x v="2"/>
    <x v="11"/>
    <s v="Sony Micro Vault Click 8 GB USB 2.0 Flash Drive"/>
    <n v="234.95000000000002"/>
    <n v="5"/>
    <n v="0"/>
    <n v="32.893000000000008"/>
  </r>
  <r>
    <n v="8098"/>
    <x v="4008"/>
    <x v="3"/>
    <x v="116"/>
    <n v="42006"/>
    <s v="Standard Class"/>
    <s v="SV-20935"/>
    <s v="Susan Vittorini"/>
    <x v="0"/>
    <s v="United States"/>
    <s v="Albuquerque"/>
    <x v="27"/>
    <n v="87105"/>
    <x v="1"/>
    <s v="OFF-ST-10003058"/>
    <x v="1"/>
    <x v="4"/>
    <s v="Eldon Mobile Mega Data Cart  Mega Stackable  Add-On Trays"/>
    <n v="118.25"/>
    <n v="5"/>
    <n v="0"/>
    <n v="34.292499999999997"/>
  </r>
  <r>
    <n v="8099"/>
    <x v="4008"/>
    <x v="3"/>
    <x v="116"/>
    <n v="42006"/>
    <s v="Standard Class"/>
    <s v="SV-20935"/>
    <s v="Susan Vittorini"/>
    <x v="0"/>
    <s v="United States"/>
    <s v="Albuquerque"/>
    <x v="27"/>
    <n v="87105"/>
    <x v="1"/>
    <s v="OFF-PA-10004239"/>
    <x v="1"/>
    <x v="10"/>
    <s v="Xerox 1953"/>
    <n v="4.28"/>
    <n v="1"/>
    <n v="0"/>
    <n v="1.9259999999999997"/>
  </r>
  <r>
    <n v="8100"/>
    <x v="4009"/>
    <x v="0"/>
    <x v="612"/>
    <n v="41347"/>
    <s v="First Class"/>
    <s v="RH-19510"/>
    <s v="Rick Huthwaite"/>
    <x v="2"/>
    <s v="United States"/>
    <s v="Los Angeles"/>
    <x v="1"/>
    <n v="90045"/>
    <x v="1"/>
    <s v="TEC-AC-10003038"/>
    <x v="2"/>
    <x v="11"/>
    <s v="Kingston Digital DataTraveler 16GB USB 2.0"/>
    <n v="26.849999999999998"/>
    <n v="3"/>
    <n v="0"/>
    <n v="5.101499999999997"/>
  </r>
  <r>
    <n v="8101"/>
    <x v="4009"/>
    <x v="0"/>
    <x v="612"/>
    <n v="41347"/>
    <s v="First Class"/>
    <s v="RH-19510"/>
    <s v="Rick Huthwaite"/>
    <x v="2"/>
    <s v="United States"/>
    <s v="Los Angeles"/>
    <x v="1"/>
    <n v="90045"/>
    <x v="1"/>
    <s v="TEC-MA-10000984"/>
    <x v="2"/>
    <x v="15"/>
    <s v="Okidata MB760 Printer"/>
    <n v="3357.6000000000004"/>
    <n v="3"/>
    <n v="0.2"/>
    <n v="377.72999999999956"/>
  </r>
  <r>
    <n v="8102"/>
    <x v="4010"/>
    <x v="1"/>
    <x v="1184"/>
    <n v="41055"/>
    <s v="Standard Class"/>
    <s v="SB-20185"/>
    <s v="Sarah Brown"/>
    <x v="0"/>
    <s v="United States"/>
    <s v="Los Angeles"/>
    <x v="1"/>
    <n v="90045"/>
    <x v="1"/>
    <s v="OFF-LA-10004484"/>
    <x v="1"/>
    <x v="2"/>
    <s v="Avery 476"/>
    <n v="8.26"/>
    <n v="2"/>
    <n v="0"/>
    <n v="3.7995999999999999"/>
  </r>
  <r>
    <n v="8103"/>
    <x v="4010"/>
    <x v="1"/>
    <x v="1184"/>
    <n v="41055"/>
    <s v="Standard Class"/>
    <s v="SB-20185"/>
    <s v="Sarah Brown"/>
    <x v="0"/>
    <s v="United States"/>
    <s v="Los Angeles"/>
    <x v="1"/>
    <n v="90045"/>
    <x v="1"/>
    <s v="TEC-MA-10004002"/>
    <x v="2"/>
    <x v="15"/>
    <s v="Zebra GX420t Direct Thermal/Thermal Transfer Printer"/>
    <n v="2973.32"/>
    <n v="7"/>
    <n v="0.2"/>
    <n v="334.49849999999958"/>
  </r>
  <r>
    <n v="8104"/>
    <x v="4010"/>
    <x v="1"/>
    <x v="1184"/>
    <n v="41055"/>
    <s v="Standard Class"/>
    <s v="SB-20185"/>
    <s v="Sarah Brown"/>
    <x v="0"/>
    <s v="United States"/>
    <s v="Los Angeles"/>
    <x v="1"/>
    <n v="90045"/>
    <x v="1"/>
    <s v="OFF-ST-10002406"/>
    <x v="1"/>
    <x v="4"/>
    <s v="Pizazz Global Quick File"/>
    <n v="104.79"/>
    <n v="7"/>
    <n v="0"/>
    <n v="29.341200000000008"/>
  </r>
  <r>
    <n v="8105"/>
    <x v="4010"/>
    <x v="1"/>
    <x v="1184"/>
    <n v="41055"/>
    <s v="Standard Class"/>
    <s v="SB-20185"/>
    <s v="Sarah Brown"/>
    <x v="0"/>
    <s v="United States"/>
    <s v="Los Angeles"/>
    <x v="1"/>
    <n v="90045"/>
    <x v="1"/>
    <s v="TEC-PH-10003645"/>
    <x v="2"/>
    <x v="7"/>
    <s v="Aastra 57i VoIP phone"/>
    <n v="775.72800000000007"/>
    <n v="6"/>
    <n v="0.2"/>
    <n v="58.179600000000022"/>
  </r>
  <r>
    <n v="8106"/>
    <x v="4011"/>
    <x v="3"/>
    <x v="922"/>
    <n v="41690"/>
    <s v="First Class"/>
    <s v="CR-12820"/>
    <s v="Cyra Reiten"/>
    <x v="2"/>
    <s v="United States"/>
    <s v="Houston"/>
    <x v="5"/>
    <n v="77041"/>
    <x v="2"/>
    <s v="FUR-BO-10001601"/>
    <x v="0"/>
    <x v="0"/>
    <s v="Sauder Mission Library with Doors, Fruitwood Finish"/>
    <n v="89.066399999999987"/>
    <n v="1"/>
    <n v="0.32"/>
    <n v="-17.027400000000007"/>
  </r>
  <r>
    <n v="8107"/>
    <x v="4011"/>
    <x v="3"/>
    <x v="922"/>
    <n v="41690"/>
    <s v="First Class"/>
    <s v="CR-12820"/>
    <s v="Cyra Reiten"/>
    <x v="2"/>
    <s v="United States"/>
    <s v="Houston"/>
    <x v="5"/>
    <n v="77041"/>
    <x v="2"/>
    <s v="OFF-AR-10000937"/>
    <x v="1"/>
    <x v="6"/>
    <s v="Dixon Ticonderoga Core-Lock Colored Pencils, 48-Color Set"/>
    <n v="175.44"/>
    <n v="6"/>
    <n v="0.2"/>
    <n v="52.632000000000005"/>
  </r>
  <r>
    <n v="8108"/>
    <x v="4011"/>
    <x v="3"/>
    <x v="922"/>
    <n v="41690"/>
    <s v="First Class"/>
    <s v="CR-12820"/>
    <s v="Cyra Reiten"/>
    <x v="2"/>
    <s v="United States"/>
    <s v="Houston"/>
    <x v="5"/>
    <n v="77041"/>
    <x v="2"/>
    <s v="TEC-PH-10000038"/>
    <x v="2"/>
    <x v="7"/>
    <s v="Jawbone MINI JAMBOX Wireless Bluetooth Speaker"/>
    <n v="438.33600000000001"/>
    <n v="4"/>
    <n v="0.2"/>
    <n v="-87.667200000000037"/>
  </r>
  <r>
    <n v="8109"/>
    <x v="4012"/>
    <x v="3"/>
    <x v="166"/>
    <n v="41989"/>
    <s v="Standard Class"/>
    <s v="EG-13900"/>
    <s v="Emily Grady"/>
    <x v="0"/>
    <s v="United States"/>
    <s v="Philadelphia"/>
    <x v="9"/>
    <n v="19140"/>
    <x v="3"/>
    <s v="FUR-CH-10003396"/>
    <x v="0"/>
    <x v="1"/>
    <s v="Global Deluxe Steno Chair"/>
    <n v="215.54400000000001"/>
    <n v="4"/>
    <n v="0.3"/>
    <n v="-58.504800000000017"/>
  </r>
  <r>
    <n v="8110"/>
    <x v="4013"/>
    <x v="3"/>
    <x v="551"/>
    <n v="41967"/>
    <s v="Standard Class"/>
    <s v="RD-19930"/>
    <s v="Russell D'Ascenzo"/>
    <x v="0"/>
    <s v="United States"/>
    <s v="Chicago"/>
    <x v="10"/>
    <n v="60623"/>
    <x v="2"/>
    <s v="OFF-EN-10002592"/>
    <x v="1"/>
    <x v="12"/>
    <s v="Peel &amp; Seel Recycled Catalog Envelopes, Brown"/>
    <n v="55.584000000000003"/>
    <n v="6"/>
    <n v="0.2"/>
    <n v="20.844000000000001"/>
  </r>
  <r>
    <n v="8111"/>
    <x v="4013"/>
    <x v="3"/>
    <x v="551"/>
    <n v="41967"/>
    <s v="Standard Class"/>
    <s v="RD-19930"/>
    <s v="Russell D'Ascenzo"/>
    <x v="0"/>
    <s v="United States"/>
    <s v="Chicago"/>
    <x v="10"/>
    <n v="60623"/>
    <x v="2"/>
    <s v="FUR-CH-10000422"/>
    <x v="0"/>
    <x v="1"/>
    <s v="Global Highback Leather Tilter in Burgundy"/>
    <n v="127.38599999999998"/>
    <n v="2"/>
    <n v="0.3"/>
    <n v="-25.477199999999982"/>
  </r>
  <r>
    <n v="8112"/>
    <x v="4014"/>
    <x v="0"/>
    <x v="49"/>
    <n v="41612"/>
    <s v="Second Class"/>
    <s v="JM-15865"/>
    <s v="John Murray"/>
    <x v="0"/>
    <s v="United States"/>
    <s v="San Angelo"/>
    <x v="5"/>
    <n v="76903"/>
    <x v="2"/>
    <s v="FUR-CH-10002647"/>
    <x v="0"/>
    <x v="1"/>
    <s v="Situations Contoured Folding Chairs, 4/Set"/>
    <n v="248.43"/>
    <n v="5"/>
    <n v="0.3"/>
    <n v="-17.744999999999976"/>
  </r>
  <r>
    <n v="8113"/>
    <x v="4014"/>
    <x v="0"/>
    <x v="49"/>
    <n v="41612"/>
    <s v="Second Class"/>
    <s v="JM-15865"/>
    <s v="John Murray"/>
    <x v="0"/>
    <s v="United States"/>
    <s v="San Angelo"/>
    <x v="5"/>
    <n v="76903"/>
    <x v="2"/>
    <s v="OFF-AP-10004859"/>
    <x v="1"/>
    <x v="9"/>
    <s v="Acco 6 Outlet Guardian Premium Surge Suppressor"/>
    <n v="11.647999999999998"/>
    <n v="4"/>
    <n v="0.8"/>
    <n v="-30.867200000000004"/>
  </r>
  <r>
    <n v="8114"/>
    <x v="4014"/>
    <x v="0"/>
    <x v="49"/>
    <n v="41612"/>
    <s v="Second Class"/>
    <s v="JM-15865"/>
    <s v="John Murray"/>
    <x v="0"/>
    <s v="United States"/>
    <s v="San Angelo"/>
    <x v="5"/>
    <n v="76903"/>
    <x v="2"/>
    <s v="FUR-CH-10004477"/>
    <x v="0"/>
    <x v="1"/>
    <s v="Global Push Button Manager's Chair, Indigo"/>
    <n v="85.245999999999995"/>
    <n v="2"/>
    <n v="0.3"/>
    <n v="-1.217800000000004"/>
  </r>
  <r>
    <n v="8115"/>
    <x v="4015"/>
    <x v="3"/>
    <x v="621"/>
    <n v="41920"/>
    <s v="Second Class"/>
    <s v="LW-16825"/>
    <s v="Laurel Workman"/>
    <x v="1"/>
    <s v="United States"/>
    <s v="Pasadena"/>
    <x v="5"/>
    <n v="77506"/>
    <x v="2"/>
    <s v="OFF-AR-10004817"/>
    <x v="1"/>
    <x v="6"/>
    <s v="Colorific Watercolor Pencils"/>
    <n v="20.64"/>
    <n v="5"/>
    <n v="0.2"/>
    <n v="2.3219999999999974"/>
  </r>
  <r>
    <n v="8116"/>
    <x v="4016"/>
    <x v="3"/>
    <x v="635"/>
    <n v="41887"/>
    <s v="Standard Class"/>
    <s v="RW-19540"/>
    <s v="Rick Wilson"/>
    <x v="1"/>
    <s v="United States"/>
    <s v="Los Angeles"/>
    <x v="1"/>
    <n v="90049"/>
    <x v="1"/>
    <s v="FUR-FU-10003374"/>
    <x v="0"/>
    <x v="5"/>
    <s v="Electrix Fluorescent Magnifier Lamps &amp; Weighted Base"/>
    <n v="148.02000000000001"/>
    <n v="3"/>
    <n v="0"/>
    <n v="41.445600000000013"/>
  </r>
  <r>
    <n v="8117"/>
    <x v="4017"/>
    <x v="3"/>
    <x v="221"/>
    <n v="41968"/>
    <s v="Same Day"/>
    <s v="BG-11695"/>
    <s v="Brooke Gillingham"/>
    <x v="1"/>
    <s v="United States"/>
    <s v="Garden City"/>
    <x v="41"/>
    <n v="67846"/>
    <x v="2"/>
    <s v="OFF-ST-10003123"/>
    <x v="1"/>
    <x v="4"/>
    <s v="Fellowes Bases and Tops For Staxonsteel/High-Stak Systems"/>
    <n v="33.29"/>
    <n v="1"/>
    <n v="0"/>
    <n v="7.9895999999999994"/>
  </r>
  <r>
    <n v="8118"/>
    <x v="4018"/>
    <x v="3"/>
    <x v="160"/>
    <n v="41826"/>
    <s v="Standard Class"/>
    <s v="TT-21220"/>
    <s v="Thomas Thornton"/>
    <x v="0"/>
    <s v="United States"/>
    <s v="Los Angeles"/>
    <x v="1"/>
    <n v="90045"/>
    <x v="1"/>
    <s v="OFF-PA-10000675"/>
    <x v="1"/>
    <x v="10"/>
    <s v="Xerox 1919"/>
    <n v="204.95000000000002"/>
    <n v="5"/>
    <n v="0"/>
    <n v="100.4255"/>
  </r>
  <r>
    <n v="8119"/>
    <x v="4019"/>
    <x v="3"/>
    <x v="847"/>
    <n v="41848"/>
    <s v="Standard Class"/>
    <s v="EB-13930"/>
    <s v="Eric Barreto"/>
    <x v="0"/>
    <s v="United States"/>
    <s v="Chicago"/>
    <x v="10"/>
    <n v="60653"/>
    <x v="2"/>
    <s v="FUR-CH-10004997"/>
    <x v="0"/>
    <x v="1"/>
    <s v="Hon Every-Day Series Multi-Task Chairs"/>
    <n v="526.34399999999994"/>
    <n v="4"/>
    <n v="0.3"/>
    <n v="-75.191999999999979"/>
  </r>
  <r>
    <n v="8120"/>
    <x v="4020"/>
    <x v="0"/>
    <x v="583"/>
    <n v="41595"/>
    <s v="Standard Class"/>
    <s v="LP-17080"/>
    <s v="Liz Pelletier"/>
    <x v="0"/>
    <s v="United States"/>
    <s v="San Francisco"/>
    <x v="1"/>
    <n v="94110"/>
    <x v="1"/>
    <s v="FUR-FU-10001934"/>
    <x v="0"/>
    <x v="5"/>
    <s v="Magnifier Swing Arm Lamp"/>
    <n v="41.96"/>
    <n v="2"/>
    <n v="0"/>
    <n v="10.909600000000001"/>
  </r>
  <r>
    <n v="8121"/>
    <x v="4020"/>
    <x v="0"/>
    <x v="583"/>
    <n v="41595"/>
    <s v="Standard Class"/>
    <s v="LP-17080"/>
    <s v="Liz Pelletier"/>
    <x v="0"/>
    <s v="United States"/>
    <s v="San Francisco"/>
    <x v="1"/>
    <n v="94110"/>
    <x v="1"/>
    <s v="FUR-CH-10004997"/>
    <x v="0"/>
    <x v="1"/>
    <s v="Hon Every-Day Series Multi-Task Chairs"/>
    <n v="451.15199999999993"/>
    <n v="3"/>
    <n v="0.2"/>
    <n v="0"/>
  </r>
  <r>
    <n v="8122"/>
    <x v="4020"/>
    <x v="0"/>
    <x v="583"/>
    <n v="41595"/>
    <s v="Standard Class"/>
    <s v="LP-17080"/>
    <s v="Liz Pelletier"/>
    <x v="0"/>
    <s v="United States"/>
    <s v="San Francisco"/>
    <x v="1"/>
    <n v="94110"/>
    <x v="1"/>
    <s v="OFF-BI-10001890"/>
    <x v="1"/>
    <x v="8"/>
    <s v="Avery Poly Binder Pockets"/>
    <n v="31.504000000000005"/>
    <n v="11"/>
    <n v="0.2"/>
    <n v="11.026399999999999"/>
  </r>
  <r>
    <n v="8123"/>
    <x v="4021"/>
    <x v="2"/>
    <x v="337"/>
    <n v="40892"/>
    <s v="Standard Class"/>
    <s v="FP-14320"/>
    <s v="Frank Preis"/>
    <x v="0"/>
    <s v="United States"/>
    <s v="Philadelphia"/>
    <x v="9"/>
    <n v="19134"/>
    <x v="3"/>
    <s v="OFF-EN-10002500"/>
    <x v="1"/>
    <x v="12"/>
    <s v="Globe Weis Peel &amp; Seel First Class Envelopes"/>
    <n v="30.672000000000001"/>
    <n v="3"/>
    <n v="0.2"/>
    <n v="9.5850000000000009"/>
  </r>
  <r>
    <n v="8124"/>
    <x v="4021"/>
    <x v="2"/>
    <x v="337"/>
    <n v="40892"/>
    <s v="Standard Class"/>
    <s v="FP-14320"/>
    <s v="Frank Preis"/>
    <x v="0"/>
    <s v="United States"/>
    <s v="Philadelphia"/>
    <x v="9"/>
    <n v="19134"/>
    <x v="3"/>
    <s v="TEC-CO-10001766"/>
    <x v="2"/>
    <x v="16"/>
    <s v="Canon PC940 Copier"/>
    <n v="1079.9759999999999"/>
    <n v="4"/>
    <n v="0.4"/>
    <n v="125.99719999999991"/>
  </r>
  <r>
    <n v="8125"/>
    <x v="4022"/>
    <x v="3"/>
    <x v="210"/>
    <n v="41895"/>
    <s v="Standard Class"/>
    <s v="JA-15970"/>
    <s v="Joseph Airdo"/>
    <x v="0"/>
    <s v="United States"/>
    <s v="Modesto"/>
    <x v="1"/>
    <n v="95351"/>
    <x v="1"/>
    <s v="FUR-CH-10004860"/>
    <x v="0"/>
    <x v="1"/>
    <s v="Global Low Back Tilter Chair"/>
    <n v="161.56800000000001"/>
    <n v="2"/>
    <n v="0.2"/>
    <n v="-28.274400000000021"/>
  </r>
  <r>
    <n v="8126"/>
    <x v="4023"/>
    <x v="1"/>
    <x v="525"/>
    <n v="40952"/>
    <s v="Standard Class"/>
    <s v="TS-21655"/>
    <s v="Trudy Schmidt"/>
    <x v="0"/>
    <s v="United States"/>
    <s v="Houston"/>
    <x v="5"/>
    <n v="77070"/>
    <x v="2"/>
    <s v="OFF-BI-10002049"/>
    <x v="1"/>
    <x v="8"/>
    <s v="UniKeep View Case Binders"/>
    <n v="2.9339999999999993"/>
    <n v="3"/>
    <n v="0.8"/>
    <n v="-4.9878000000000018"/>
  </r>
  <r>
    <n v="8127"/>
    <x v="4023"/>
    <x v="1"/>
    <x v="525"/>
    <n v="40952"/>
    <s v="Standard Class"/>
    <s v="TS-21655"/>
    <s v="Trudy Schmidt"/>
    <x v="0"/>
    <s v="United States"/>
    <s v="Houston"/>
    <x v="5"/>
    <n v="77070"/>
    <x v="2"/>
    <s v="TEC-AC-10003499"/>
    <x v="2"/>
    <x v="11"/>
    <s v="Memorex Mini Travel Drive 8 GB USB 2.0 Flash Drive"/>
    <n v="18.528000000000002"/>
    <n v="2"/>
    <n v="0.2"/>
    <n v="4.4004000000000003"/>
  </r>
  <r>
    <n v="8128"/>
    <x v="4023"/>
    <x v="1"/>
    <x v="525"/>
    <n v="40952"/>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n v="41884"/>
    <s v="Standard Class"/>
    <s v="DP-13000"/>
    <s v="Darren Powers"/>
    <x v="0"/>
    <s v="United States"/>
    <s v="Chicago"/>
    <x v="10"/>
    <n v="60610"/>
    <x v="2"/>
    <s v="FUR-FU-10000222"/>
    <x v="0"/>
    <x v="5"/>
    <s v="Seth Thomas 16&quot; Steel Case Clock"/>
    <n v="64.959999999999994"/>
    <n v="5"/>
    <n v="0.6"/>
    <n v="-43.847999999999985"/>
  </r>
  <r>
    <n v="8130"/>
    <x v="4025"/>
    <x v="2"/>
    <x v="836"/>
    <n v="40747"/>
    <s v="First Class"/>
    <s v="JD-15895"/>
    <s v="Jonathan Doherty"/>
    <x v="1"/>
    <s v="United States"/>
    <s v="Riverside"/>
    <x v="1"/>
    <n v="92503"/>
    <x v="1"/>
    <s v="TEC-AC-10000023"/>
    <x v="2"/>
    <x v="11"/>
    <s v="Maxell 74 Minute CD-R Spindle, 50/Pack"/>
    <n v="41.94"/>
    <n v="2"/>
    <n v="0"/>
    <n v="15.098399999999998"/>
  </r>
  <r>
    <n v="8131"/>
    <x v="4025"/>
    <x v="2"/>
    <x v="836"/>
    <n v="40747"/>
    <s v="First Class"/>
    <s v="JD-15895"/>
    <s v="Jonathan Doherty"/>
    <x v="1"/>
    <s v="United States"/>
    <s v="Riverside"/>
    <x v="1"/>
    <n v="92503"/>
    <x v="1"/>
    <s v="OFF-PA-10003971"/>
    <x v="1"/>
    <x v="10"/>
    <s v="Xerox 1965"/>
    <n v="11.96"/>
    <n v="2"/>
    <n v="0"/>
    <n v="5.8604000000000003"/>
  </r>
  <r>
    <n v="8132"/>
    <x v="4025"/>
    <x v="2"/>
    <x v="836"/>
    <n v="40747"/>
    <s v="First Class"/>
    <s v="JD-15895"/>
    <s v="Jonathan Doherty"/>
    <x v="1"/>
    <s v="United States"/>
    <s v="Riverside"/>
    <x v="1"/>
    <n v="92503"/>
    <x v="1"/>
    <s v="OFF-AR-10003481"/>
    <x v="1"/>
    <x v="6"/>
    <s v="Newell 348"/>
    <n v="13.12"/>
    <n v="4"/>
    <n v="0"/>
    <n v="3.8047999999999984"/>
  </r>
  <r>
    <n v="8133"/>
    <x v="4025"/>
    <x v="2"/>
    <x v="836"/>
    <n v="40747"/>
    <s v="First Class"/>
    <s v="JD-15895"/>
    <s v="Jonathan Doherty"/>
    <x v="1"/>
    <s v="United States"/>
    <s v="Riverside"/>
    <x v="1"/>
    <n v="92503"/>
    <x v="1"/>
    <s v="OFF-ST-10001490"/>
    <x v="1"/>
    <x v="4"/>
    <s v="Hot File 7-Pocket, Floor Stand"/>
    <n v="535.41"/>
    <n v="3"/>
    <n v="0"/>
    <n v="160.62299999999993"/>
  </r>
  <r>
    <n v="8134"/>
    <x v="4026"/>
    <x v="1"/>
    <x v="1049"/>
    <n v="41195"/>
    <s v="Standard Class"/>
    <s v="GH-14485"/>
    <s v="Gene Hale"/>
    <x v="1"/>
    <s v="United States"/>
    <s v="Dallas"/>
    <x v="5"/>
    <n v="75081"/>
    <x v="2"/>
    <s v="FUR-FU-10003708"/>
    <x v="0"/>
    <x v="5"/>
    <s v="Tenex Traditional Chairmats for Medium Pile Carpet, Standard Lip, 36&quot; x 48&quot;"/>
    <n v="72.78"/>
    <n v="3"/>
    <n v="0.6"/>
    <n v="-70.960499999999996"/>
  </r>
  <r>
    <n v="8135"/>
    <x v="4027"/>
    <x v="1"/>
    <x v="1130"/>
    <n v="40960"/>
    <s v="Standard Class"/>
    <s v="RD-19585"/>
    <s v="Rob Dowd"/>
    <x v="0"/>
    <s v="United States"/>
    <s v="Los Angeles"/>
    <x v="1"/>
    <n v="90008"/>
    <x v="1"/>
    <s v="OFF-PA-10001970"/>
    <x v="1"/>
    <x v="10"/>
    <s v="Xerox 1881"/>
    <n v="36.839999999999996"/>
    <n v="3"/>
    <n v="0"/>
    <n v="17.314799999999998"/>
  </r>
  <r>
    <n v="8136"/>
    <x v="4027"/>
    <x v="1"/>
    <x v="1130"/>
    <n v="40960"/>
    <s v="Standard Class"/>
    <s v="RD-19585"/>
    <s v="Rob Dowd"/>
    <x v="0"/>
    <s v="United States"/>
    <s v="Los Angeles"/>
    <x v="1"/>
    <n v="90008"/>
    <x v="1"/>
    <s v="OFF-LA-10002762"/>
    <x v="1"/>
    <x v="2"/>
    <s v="Avery 485"/>
    <n v="87.71"/>
    <n v="7"/>
    <n v="0"/>
    <n v="41.223699999999994"/>
  </r>
  <r>
    <n v="8137"/>
    <x v="4028"/>
    <x v="0"/>
    <x v="399"/>
    <n v="41503"/>
    <s v="Standard Class"/>
    <s v="CS-12490"/>
    <s v="Cindy Schnelling"/>
    <x v="1"/>
    <s v="United States"/>
    <s v="Lakeland"/>
    <x v="2"/>
    <n v="33801"/>
    <x v="0"/>
    <s v="FUR-TA-10002533"/>
    <x v="0"/>
    <x v="3"/>
    <s v="BPI Conference Tables"/>
    <n v="562.29250000000013"/>
    <n v="7"/>
    <n v="0.45"/>
    <n v="-255.58750000000009"/>
  </r>
  <r>
    <n v="8138"/>
    <x v="4029"/>
    <x v="2"/>
    <x v="187"/>
    <n v="40860"/>
    <s v="Standard Class"/>
    <s v="BF-11215"/>
    <s v="Benjamin Farhat"/>
    <x v="2"/>
    <s v="United States"/>
    <s v="New York City"/>
    <x v="15"/>
    <n v="10035"/>
    <x v="3"/>
    <s v="FUR-FU-10004091"/>
    <x v="0"/>
    <x v="5"/>
    <s v="Eldon 200 Class Desk Accessories, Black"/>
    <n v="56.52"/>
    <n v="9"/>
    <n v="0"/>
    <n v="21.477600000000002"/>
  </r>
  <r>
    <n v="8139"/>
    <x v="4030"/>
    <x v="0"/>
    <x v="427"/>
    <n v="41478"/>
    <s v="Standard Class"/>
    <s v="NK-18490"/>
    <s v="Neil Knudson"/>
    <x v="2"/>
    <s v="United States"/>
    <s v="Philadelphia"/>
    <x v="9"/>
    <n v="19140"/>
    <x v="3"/>
    <s v="OFF-AR-10001545"/>
    <x v="1"/>
    <x v="6"/>
    <s v="Newell 326"/>
    <n v="11.264000000000001"/>
    <n v="8"/>
    <n v="0.2"/>
    <n v="1.2671999999999994"/>
  </r>
  <r>
    <n v="8140"/>
    <x v="4030"/>
    <x v="0"/>
    <x v="427"/>
    <n v="41478"/>
    <s v="Standard Class"/>
    <s v="NK-18490"/>
    <s v="Neil Knudson"/>
    <x v="2"/>
    <s v="United States"/>
    <s v="Philadelphia"/>
    <x v="9"/>
    <n v="19140"/>
    <x v="3"/>
    <s v="OFF-ST-10001476"/>
    <x v="1"/>
    <x v="4"/>
    <s v="Steel Personal Filing/Posting Tote"/>
    <n v="284.08000000000004"/>
    <n v="10"/>
    <n v="0.2"/>
    <n v="24.856999999999999"/>
  </r>
  <r>
    <n v="8141"/>
    <x v="4030"/>
    <x v="0"/>
    <x v="427"/>
    <n v="41478"/>
    <s v="Standard Class"/>
    <s v="NK-18490"/>
    <s v="Neil Knudson"/>
    <x v="2"/>
    <s v="United States"/>
    <s v="Philadelphia"/>
    <x v="9"/>
    <n v="19140"/>
    <x v="3"/>
    <s v="OFF-PA-10004971"/>
    <x v="1"/>
    <x v="10"/>
    <s v="Xerox 196"/>
    <n v="18.496000000000002"/>
    <n v="4"/>
    <n v="0.2"/>
    <n v="6.7048000000000005"/>
  </r>
  <r>
    <n v="8142"/>
    <x v="4031"/>
    <x v="0"/>
    <x v="473"/>
    <n v="41315"/>
    <s v="Standard Class"/>
    <s v="AZ-10750"/>
    <s v="Annie Zypern"/>
    <x v="0"/>
    <s v="United States"/>
    <s v="San Diego"/>
    <x v="1"/>
    <n v="92037"/>
    <x v="1"/>
    <s v="OFF-LA-10003223"/>
    <x v="1"/>
    <x v="2"/>
    <s v="Avery 508"/>
    <n v="14.73"/>
    <n v="3"/>
    <n v="0"/>
    <n v="7.2176999999999998"/>
  </r>
  <r>
    <n v="8143"/>
    <x v="4031"/>
    <x v="0"/>
    <x v="473"/>
    <n v="41315"/>
    <s v="Standard Class"/>
    <s v="AZ-10750"/>
    <s v="Annie Zypern"/>
    <x v="0"/>
    <s v="United States"/>
    <s v="San Diego"/>
    <x v="1"/>
    <n v="92037"/>
    <x v="1"/>
    <s v="OFF-ST-10004340"/>
    <x v="1"/>
    <x v="4"/>
    <s v="Fellowes Mobile File Cart, Black"/>
    <n v="186.54"/>
    <n v="3"/>
    <n v="0"/>
    <n v="50.365800000000007"/>
  </r>
  <r>
    <n v="8144"/>
    <x v="4031"/>
    <x v="0"/>
    <x v="473"/>
    <n v="41315"/>
    <s v="Standard Class"/>
    <s v="AZ-10750"/>
    <s v="Annie Zypern"/>
    <x v="0"/>
    <s v="United States"/>
    <s v="San Diego"/>
    <x v="1"/>
    <n v="92037"/>
    <x v="1"/>
    <s v="FUR-TA-10001095"/>
    <x v="0"/>
    <x v="3"/>
    <s v="Chromcraft Round Conference Tables"/>
    <n v="557.72799999999995"/>
    <n v="4"/>
    <n v="0.2"/>
    <n v="6.9715999999999951"/>
  </r>
  <r>
    <n v="8145"/>
    <x v="4031"/>
    <x v="0"/>
    <x v="473"/>
    <n v="41315"/>
    <s v="Standard Class"/>
    <s v="AZ-10750"/>
    <s v="Annie Zypern"/>
    <x v="0"/>
    <s v="United States"/>
    <s v="San Diego"/>
    <x v="1"/>
    <n v="92037"/>
    <x v="1"/>
    <s v="TEC-PH-10001448"/>
    <x v="2"/>
    <x v="7"/>
    <s v="Anker Astro 15000mAh USB Portable Charger"/>
    <n v="159.96800000000002"/>
    <n v="4"/>
    <n v="0.2"/>
    <n v="-31.993600000000029"/>
  </r>
  <r>
    <n v="8146"/>
    <x v="4032"/>
    <x v="2"/>
    <x v="886"/>
    <n v="40721"/>
    <s v="Standard Class"/>
    <s v="Co-12640"/>
    <s v="Corey-Lock"/>
    <x v="0"/>
    <s v="United States"/>
    <s v="Lawton"/>
    <x v="26"/>
    <n v="73505"/>
    <x v="2"/>
    <s v="OFF-AP-10001005"/>
    <x v="1"/>
    <x v="9"/>
    <s v="Honeywell Quietcare HEPA Air Cleaner"/>
    <n v="471.90000000000003"/>
    <n v="6"/>
    <n v="0"/>
    <n v="155.72699999999998"/>
  </r>
  <r>
    <n v="8147"/>
    <x v="4032"/>
    <x v="2"/>
    <x v="886"/>
    <n v="40721"/>
    <s v="Standard Class"/>
    <s v="Co-12640"/>
    <s v="Corey-Lock"/>
    <x v="0"/>
    <s v="United States"/>
    <s v="Lawton"/>
    <x v="26"/>
    <n v="73505"/>
    <x v="2"/>
    <s v="OFF-AR-10003469"/>
    <x v="1"/>
    <x v="6"/>
    <s v="Nontoxic Chalk"/>
    <n v="3.52"/>
    <n v="2"/>
    <n v="0"/>
    <n v="1.6896"/>
  </r>
  <r>
    <n v="8148"/>
    <x v="4033"/>
    <x v="3"/>
    <x v="255"/>
    <n v="41805"/>
    <s v="Standard Class"/>
    <s v="AG-10675"/>
    <s v="Anna Gayman"/>
    <x v="0"/>
    <s v="United States"/>
    <s v="Salem"/>
    <x v="17"/>
    <n v="24153"/>
    <x v="0"/>
    <s v="OFF-PA-10000249"/>
    <x v="1"/>
    <x v="10"/>
    <s v="Staples"/>
    <n v="49.12"/>
    <n v="4"/>
    <n v="0"/>
    <n v="23.086399999999998"/>
  </r>
  <r>
    <n v="8149"/>
    <x v="4034"/>
    <x v="0"/>
    <x v="797"/>
    <n v="41640"/>
    <s v="Standard Class"/>
    <s v="EM-14140"/>
    <s v="Eugene Moren"/>
    <x v="2"/>
    <s v="United States"/>
    <s v="Santa Ana"/>
    <x v="1"/>
    <n v="92704"/>
    <x v="1"/>
    <s v="OFF-LA-10001613"/>
    <x v="1"/>
    <x v="2"/>
    <s v="Avery File Folder Labels"/>
    <n v="20.16"/>
    <n v="7"/>
    <n v="0"/>
    <n v="9.8783999999999992"/>
  </r>
  <r>
    <n v="8150"/>
    <x v="4035"/>
    <x v="2"/>
    <x v="755"/>
    <n v="40573"/>
    <s v="First Class"/>
    <s v="CA-11965"/>
    <s v="Carol Adams"/>
    <x v="1"/>
    <s v="United States"/>
    <s v="Rapid City"/>
    <x v="44"/>
    <n v="57701"/>
    <x v="2"/>
    <s v="OFF-BI-10001758"/>
    <x v="1"/>
    <x v="8"/>
    <s v="Wilson Jones 14 Line Acrylic Coated Pressboard Data Binders"/>
    <n v="10.68"/>
    <n v="2"/>
    <n v="0"/>
    <n v="5.0195999999999996"/>
  </r>
  <r>
    <n v="8151"/>
    <x v="4035"/>
    <x v="2"/>
    <x v="755"/>
    <n v="40573"/>
    <s v="First Class"/>
    <s v="CA-11965"/>
    <s v="Carol Adams"/>
    <x v="1"/>
    <s v="United States"/>
    <s v="Rapid City"/>
    <x v="44"/>
    <n v="57701"/>
    <x v="2"/>
    <s v="FUR-BO-10004409"/>
    <x v="0"/>
    <x v="0"/>
    <s v="Safco Value Mate Series Steel Bookcases, Baked Enamel Finish on Steel, Gray"/>
    <n v="141.96"/>
    <n v="2"/>
    <n v="0"/>
    <n v="39.748800000000003"/>
  </r>
  <r>
    <n v="8152"/>
    <x v="4036"/>
    <x v="3"/>
    <x v="721"/>
    <n v="41724"/>
    <s v="First Class"/>
    <s v="RB-19360"/>
    <s v="Raymond Buch"/>
    <x v="0"/>
    <s v="United States"/>
    <s v="Seattle"/>
    <x v="4"/>
    <n v="98115"/>
    <x v="1"/>
    <s v="OFF-ST-10001558"/>
    <x v="1"/>
    <x v="4"/>
    <s v="Acco Perma 4000 Stacking Storage Drawers"/>
    <n v="32.479999999999997"/>
    <n v="2"/>
    <n v="0"/>
    <n v="4.8719999999999999"/>
  </r>
  <r>
    <n v="8153"/>
    <x v="4036"/>
    <x v="3"/>
    <x v="721"/>
    <n v="41724"/>
    <s v="First Class"/>
    <s v="RB-19360"/>
    <s v="Raymond Buch"/>
    <x v="0"/>
    <s v="United States"/>
    <s v="Seattle"/>
    <x v="4"/>
    <n v="98115"/>
    <x v="1"/>
    <s v="OFF-PA-10002986"/>
    <x v="1"/>
    <x v="10"/>
    <s v="Xerox 1898"/>
    <n v="20.04"/>
    <n v="3"/>
    <n v="0"/>
    <n v="9.6191999999999993"/>
  </r>
  <r>
    <n v="8154"/>
    <x v="4036"/>
    <x v="3"/>
    <x v="721"/>
    <n v="41724"/>
    <s v="First Class"/>
    <s v="RB-19360"/>
    <s v="Raymond Buch"/>
    <x v="0"/>
    <s v="United States"/>
    <s v="Seattle"/>
    <x v="4"/>
    <n v="98115"/>
    <x v="1"/>
    <s v="TEC-CO-10004722"/>
    <x v="2"/>
    <x v="16"/>
    <s v="Canon imageCLASS 2200 Advanced Copier"/>
    <n v="13999.96"/>
    <n v="4"/>
    <n v="0"/>
    <n v="6719.9807999999994"/>
  </r>
  <r>
    <n v="8155"/>
    <x v="4037"/>
    <x v="3"/>
    <x v="177"/>
    <n v="41723"/>
    <s v="Standard Class"/>
    <s v="RD-19720"/>
    <s v="Roger Demir"/>
    <x v="0"/>
    <s v="United States"/>
    <s v="Middletown"/>
    <x v="29"/>
    <n v="6457"/>
    <x v="3"/>
    <s v="TEC-AC-10002842"/>
    <x v="2"/>
    <x v="11"/>
    <s v="WD My Passport Ultra 2TB Portable External Hard Drive"/>
    <n v="238"/>
    <n v="2"/>
    <n v="0"/>
    <n v="38.080000000000013"/>
  </r>
  <r>
    <n v="8156"/>
    <x v="4037"/>
    <x v="3"/>
    <x v="177"/>
    <n v="41723"/>
    <s v="Standard Class"/>
    <s v="RD-19720"/>
    <s v="Roger Demir"/>
    <x v="0"/>
    <s v="United States"/>
    <s v="Middletown"/>
    <x v="29"/>
    <n v="6457"/>
    <x v="3"/>
    <s v="OFF-PA-10001125"/>
    <x v="1"/>
    <x v="10"/>
    <s v="Xerox 1988"/>
    <n v="61.96"/>
    <n v="2"/>
    <n v="0"/>
    <n v="27.881999999999998"/>
  </r>
  <r>
    <n v="8157"/>
    <x v="4038"/>
    <x v="0"/>
    <x v="964"/>
    <n v="41557"/>
    <s v="Standard Class"/>
    <s v="MS-17830"/>
    <s v="Melanie Seite"/>
    <x v="0"/>
    <s v="United States"/>
    <s v="Baltimore"/>
    <x v="39"/>
    <n v="21215"/>
    <x v="3"/>
    <s v="FUR-TA-10002622"/>
    <x v="0"/>
    <x v="3"/>
    <s v="Bush Andora Conference Table, Maple/Graphite Gray Finish"/>
    <n v="239.37199999999996"/>
    <n v="2"/>
    <n v="0.3"/>
    <n v="-23.93719999999999"/>
  </r>
  <r>
    <n v="8158"/>
    <x v="4039"/>
    <x v="0"/>
    <x v="741"/>
    <n v="41601"/>
    <s v="Standard Class"/>
    <s v="PG-18820"/>
    <s v="Patrick Gardner"/>
    <x v="0"/>
    <s v="United States"/>
    <s v="San Diego"/>
    <x v="1"/>
    <n v="92105"/>
    <x v="1"/>
    <s v="TEC-AC-10002842"/>
    <x v="2"/>
    <x v="11"/>
    <s v="WD My Passport Ultra 2TB Portable External Hard Drive"/>
    <n v="595"/>
    <n v="5"/>
    <n v="0"/>
    <n v="95.200000000000031"/>
  </r>
  <r>
    <n v="8159"/>
    <x v="4040"/>
    <x v="3"/>
    <x v="377"/>
    <n v="42006"/>
    <s v="Standard Class"/>
    <s v="KB-16240"/>
    <s v="Karen Bern"/>
    <x v="1"/>
    <s v="United States"/>
    <s v="Odessa"/>
    <x v="5"/>
    <n v="79762"/>
    <x v="2"/>
    <s v="OFF-PA-10004285"/>
    <x v="1"/>
    <x v="10"/>
    <s v="Xerox 1959"/>
    <n v="16.032"/>
    <n v="3"/>
    <n v="0.2"/>
    <n v="5.6111999999999993"/>
  </r>
  <r>
    <n v="8160"/>
    <x v="4041"/>
    <x v="0"/>
    <x v="1185"/>
    <n v="41347"/>
    <s v="Standard Class"/>
    <s v="RB-19465"/>
    <s v="Rick Bensley"/>
    <x v="2"/>
    <s v="United States"/>
    <s v="Milford"/>
    <x v="29"/>
    <n v="6460"/>
    <x v="3"/>
    <s v="TEC-AC-10004469"/>
    <x v="2"/>
    <x v="11"/>
    <s v="Microsoft Sculpt Comfort Mouse"/>
    <n v="199.75"/>
    <n v="5"/>
    <n v="0"/>
    <n v="87.890000000000015"/>
  </r>
  <r>
    <n v="8161"/>
    <x v="4042"/>
    <x v="0"/>
    <x v="595"/>
    <n v="41325"/>
    <s v="Standard Class"/>
    <s v="JD-15790"/>
    <s v="John Dryer"/>
    <x v="0"/>
    <s v="United States"/>
    <s v="Belleville"/>
    <x v="30"/>
    <n v="7109"/>
    <x v="3"/>
    <s v="FUR-CH-10001545"/>
    <x v="0"/>
    <x v="1"/>
    <s v="Hon Comfortask Task/Swivel Chairs"/>
    <n v="227.96"/>
    <n v="2"/>
    <n v="0"/>
    <n v="36.473600000000005"/>
  </r>
  <r>
    <n v="8162"/>
    <x v="4043"/>
    <x v="1"/>
    <x v="694"/>
    <n v="41185"/>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n v="41185"/>
    <s v="Second Class"/>
    <s v="JJ-15445"/>
    <s v="Jennifer Jackson"/>
    <x v="0"/>
    <s v="United States"/>
    <s v="New York City"/>
    <x v="15"/>
    <n v="10035"/>
    <x v="3"/>
    <s v="TEC-PH-10003012"/>
    <x v="2"/>
    <x v="7"/>
    <s v="Nortel Meridian M3904 Professional Digital phone"/>
    <n v="307.98"/>
    <n v="2"/>
    <n v="0"/>
    <n v="89.314199999999971"/>
  </r>
  <r>
    <n v="8164"/>
    <x v="4044"/>
    <x v="1"/>
    <x v="121"/>
    <n v="41219"/>
    <s v="Standard Class"/>
    <s v="LT-17110"/>
    <s v="Liz Thompson"/>
    <x v="0"/>
    <s v="United States"/>
    <s v="San Diego"/>
    <x v="1"/>
    <n v="92105"/>
    <x v="1"/>
    <s v="FUR-FU-10004909"/>
    <x v="0"/>
    <x v="5"/>
    <s v="Contemporary Wood/Metal Frame"/>
    <n v="96.960000000000008"/>
    <n v="6"/>
    <n v="0"/>
    <n v="33.935999999999993"/>
  </r>
  <r>
    <n v="8165"/>
    <x v="4044"/>
    <x v="1"/>
    <x v="121"/>
    <n v="41219"/>
    <s v="Standard Class"/>
    <s v="LT-17110"/>
    <s v="Liz Thompson"/>
    <x v="0"/>
    <s v="United States"/>
    <s v="San Diego"/>
    <x v="1"/>
    <n v="92105"/>
    <x v="1"/>
    <s v="OFF-BI-10001524"/>
    <x v="1"/>
    <x v="8"/>
    <s v="GBC Premium Transparent Covers with Diagonal Lined Pattern"/>
    <n v="117.48800000000001"/>
    <n v="7"/>
    <n v="0.2"/>
    <n v="41.120799999999988"/>
  </r>
  <r>
    <n v="8166"/>
    <x v="4044"/>
    <x v="1"/>
    <x v="121"/>
    <n v="41219"/>
    <s v="Standard Class"/>
    <s v="LT-17110"/>
    <s v="Liz Thompson"/>
    <x v="0"/>
    <s v="United States"/>
    <s v="San Diego"/>
    <x v="1"/>
    <n v="92105"/>
    <x v="1"/>
    <s v="OFF-BI-10003355"/>
    <x v="1"/>
    <x v="8"/>
    <s v="Cardinal Holdit Business Card Pockets"/>
    <n v="11.952000000000002"/>
    <n v="3"/>
    <n v="0.2"/>
    <n v="4.1832000000000003"/>
  </r>
  <r>
    <n v="8167"/>
    <x v="4044"/>
    <x v="1"/>
    <x v="121"/>
    <n v="41219"/>
    <s v="Standard Class"/>
    <s v="LT-17110"/>
    <s v="Liz Thompson"/>
    <x v="0"/>
    <s v="United States"/>
    <s v="San Diego"/>
    <x v="1"/>
    <n v="92105"/>
    <x v="1"/>
    <s v="FUR-BO-10004357"/>
    <x v="0"/>
    <x v="0"/>
    <s v="O'Sullivan Living Dimensions 3-Shelf Bookcases"/>
    <n v="512.49900000000002"/>
    <n v="3"/>
    <n v="0.15"/>
    <n v="-30.147000000000048"/>
  </r>
  <r>
    <n v="8168"/>
    <x v="4045"/>
    <x v="0"/>
    <x v="995"/>
    <n v="41492"/>
    <s v="Standard Class"/>
    <s v="AH-10690"/>
    <s v="Anna Häberlin"/>
    <x v="1"/>
    <s v="United States"/>
    <s v="San Francisco"/>
    <x v="1"/>
    <n v="94122"/>
    <x v="1"/>
    <s v="FUR-TA-10002774"/>
    <x v="0"/>
    <x v="3"/>
    <s v="Laminate Occasional Tables"/>
    <n v="863.12800000000004"/>
    <n v="7"/>
    <n v="0.2"/>
    <n v="-32.367300000000085"/>
  </r>
  <r>
    <n v="8169"/>
    <x v="4046"/>
    <x v="3"/>
    <x v="44"/>
    <n v="41957"/>
    <s v="Standard Class"/>
    <s v="AB-10060"/>
    <s v="Adam Bellavance"/>
    <x v="2"/>
    <s v="United States"/>
    <s v="Seattle"/>
    <x v="4"/>
    <n v="98105"/>
    <x v="1"/>
    <s v="FUR-TA-10004575"/>
    <x v="0"/>
    <x v="3"/>
    <s v="Hon 5100 Series Wood Tables"/>
    <n v="2036.8600000000001"/>
    <n v="7"/>
    <n v="0"/>
    <n v="366.63479999999993"/>
  </r>
  <r>
    <n v="8170"/>
    <x v="4046"/>
    <x v="3"/>
    <x v="44"/>
    <n v="41957"/>
    <s v="Standard Class"/>
    <s v="AB-10060"/>
    <s v="Adam Bellavance"/>
    <x v="2"/>
    <s v="United States"/>
    <s v="Seattle"/>
    <x v="4"/>
    <n v="98105"/>
    <x v="1"/>
    <s v="FUR-CH-10003312"/>
    <x v="0"/>
    <x v="1"/>
    <s v="Hon 2090 “Pillow Soft” Series Mid Back Swivel/Tilt Chairs"/>
    <n v="449.56800000000004"/>
    <n v="2"/>
    <n v="0.2"/>
    <n v="-73.054800000000071"/>
  </r>
  <r>
    <n v="8171"/>
    <x v="4046"/>
    <x v="3"/>
    <x v="44"/>
    <n v="41957"/>
    <s v="Standard Class"/>
    <s v="AB-10060"/>
    <s v="Adam Bellavance"/>
    <x v="2"/>
    <s v="United States"/>
    <s v="Seattle"/>
    <x v="4"/>
    <n v="98105"/>
    <x v="1"/>
    <s v="TEC-AC-10001465"/>
    <x v="2"/>
    <x v="11"/>
    <s v="SanDisk Cruzer 64 GB USB Flash Drive"/>
    <n v="108.96000000000001"/>
    <n v="3"/>
    <n v="0"/>
    <n v="32.687999999999988"/>
  </r>
  <r>
    <n v="8172"/>
    <x v="4047"/>
    <x v="0"/>
    <x v="1173"/>
    <n v="41324"/>
    <s v="Standard Class"/>
    <s v="FM-14380"/>
    <s v="Fred McMath"/>
    <x v="0"/>
    <s v="United States"/>
    <s v="Jackson"/>
    <x v="35"/>
    <n v="39212"/>
    <x v="0"/>
    <s v="OFF-AR-10002240"/>
    <x v="1"/>
    <x v="6"/>
    <s v="Panasonic KP-150 Electric Pencil Sharpener"/>
    <n v="264.18"/>
    <n v="7"/>
    <n v="0"/>
    <n v="68.686800000000005"/>
  </r>
  <r>
    <n v="8173"/>
    <x v="4048"/>
    <x v="2"/>
    <x v="868"/>
    <n v="40737"/>
    <s v="Standard Class"/>
    <s v="GH-14410"/>
    <s v="Gary Hansen"/>
    <x v="2"/>
    <s v="United States"/>
    <s v="Los Angeles"/>
    <x v="1"/>
    <n v="90049"/>
    <x v="1"/>
    <s v="OFF-LA-10004559"/>
    <x v="1"/>
    <x v="2"/>
    <s v="Avery 49"/>
    <n v="2.88"/>
    <n v="1"/>
    <n v="0"/>
    <n v="1.4112"/>
  </r>
  <r>
    <n v="8174"/>
    <x v="4048"/>
    <x v="2"/>
    <x v="868"/>
    <n v="40737"/>
    <s v="Standard Class"/>
    <s v="GH-14410"/>
    <s v="Gary Hansen"/>
    <x v="2"/>
    <s v="United States"/>
    <s v="Los Angeles"/>
    <x v="1"/>
    <n v="90049"/>
    <x v="1"/>
    <s v="OFF-BI-10003291"/>
    <x v="1"/>
    <x v="8"/>
    <s v="Wilson Jones Leather-Like Binders with DublLock Round Rings"/>
    <n v="41.904000000000003"/>
    <n v="6"/>
    <n v="0.2"/>
    <n v="14.142599999999996"/>
  </r>
  <r>
    <n v="8175"/>
    <x v="4048"/>
    <x v="2"/>
    <x v="868"/>
    <n v="40737"/>
    <s v="Standard Class"/>
    <s v="GH-14410"/>
    <s v="Gary Hansen"/>
    <x v="2"/>
    <s v="United States"/>
    <s v="Los Angeles"/>
    <x v="1"/>
    <n v="90049"/>
    <x v="1"/>
    <s v="OFF-ST-10001505"/>
    <x v="1"/>
    <x v="4"/>
    <s v="Perma STOR-ALL Hanging File Box, 13 1/8&quot;W x 12 1/4&quot;D x 10 1/2&quot;H"/>
    <n v="23.92"/>
    <n v="4"/>
    <n v="0"/>
    <n v="4.066399999999998"/>
  </r>
  <r>
    <n v="8176"/>
    <x v="4049"/>
    <x v="0"/>
    <x v="806"/>
    <n v="41309"/>
    <s v="Standard Class"/>
    <s v="HE-14800"/>
    <s v="Harold Engle"/>
    <x v="1"/>
    <s v="United States"/>
    <s v="Chicago"/>
    <x v="10"/>
    <n v="60623"/>
    <x v="2"/>
    <s v="OFF-PA-10003892"/>
    <x v="1"/>
    <x v="10"/>
    <s v="Xerox 1943"/>
    <n v="156.512"/>
    <n v="4"/>
    <n v="0.2"/>
    <n v="52.822799999999987"/>
  </r>
  <r>
    <n v="8177"/>
    <x v="4050"/>
    <x v="0"/>
    <x v="897"/>
    <n v="41543"/>
    <s v="First Class"/>
    <s v="SZ-20035"/>
    <s v="Sam Zeldin"/>
    <x v="2"/>
    <s v="United States"/>
    <s v="New York City"/>
    <x v="15"/>
    <n v="10035"/>
    <x v="3"/>
    <s v="OFF-ST-10002370"/>
    <x v="1"/>
    <x v="4"/>
    <s v="Sortfiler Multipurpose Personal File Organizer, Black"/>
    <n v="128.34"/>
    <n v="6"/>
    <n v="0"/>
    <n v="37.218599999999995"/>
  </r>
  <r>
    <n v="8178"/>
    <x v="4051"/>
    <x v="3"/>
    <x v="66"/>
    <n v="41998"/>
    <s v="First Class"/>
    <s v="CM-12115"/>
    <s v="Chad McGuire"/>
    <x v="0"/>
    <s v="United States"/>
    <s v="Los Angeles"/>
    <x v="1"/>
    <n v="90008"/>
    <x v="1"/>
    <s v="TEC-AC-10000474"/>
    <x v="2"/>
    <x v="11"/>
    <s v="Kensington Expert Mouse Optical USB Trackball for PC or Mac"/>
    <n v="474.95"/>
    <n v="5"/>
    <n v="0"/>
    <n v="142.48499999999993"/>
  </r>
  <r>
    <n v="8179"/>
    <x v="4052"/>
    <x v="0"/>
    <x v="476"/>
    <n v="41526"/>
    <s v="Standard Class"/>
    <s v="TG-21310"/>
    <s v="Toby Gnade"/>
    <x v="0"/>
    <s v="United States"/>
    <s v="Des Moines"/>
    <x v="4"/>
    <n v="98198"/>
    <x v="1"/>
    <s v="TEC-CO-10002095"/>
    <x v="2"/>
    <x v="16"/>
    <s v="Hewlett Packard 610 Color Digital Copier / Printer"/>
    <n v="999.98"/>
    <n v="2"/>
    <n v="0"/>
    <n v="449.99099999999999"/>
  </r>
  <r>
    <n v="8180"/>
    <x v="4053"/>
    <x v="1"/>
    <x v="991"/>
    <n v="41127"/>
    <s v="Standard Class"/>
    <s v="DK-12985"/>
    <s v="Darren Koutras"/>
    <x v="0"/>
    <s v="United States"/>
    <s v="Springfield"/>
    <x v="21"/>
    <n v="97477"/>
    <x v="1"/>
    <s v="FUR-TA-10003469"/>
    <x v="0"/>
    <x v="3"/>
    <s v="Balt Split Level Computer Training Table"/>
    <n v="277.5"/>
    <n v="4"/>
    <n v="0.5"/>
    <n v="-188.7"/>
  </r>
  <r>
    <n v="8181"/>
    <x v="4054"/>
    <x v="1"/>
    <x v="82"/>
    <n v="41238"/>
    <s v="Standard Class"/>
    <s v="SS-20410"/>
    <s v="Shahid Shariari"/>
    <x v="0"/>
    <s v="United States"/>
    <s v="Philadelphia"/>
    <x v="9"/>
    <n v="19120"/>
    <x v="3"/>
    <s v="FUR-TA-10002958"/>
    <x v="0"/>
    <x v="3"/>
    <s v="Bevis Oval Conference Table, Walnut"/>
    <n v="1252.704"/>
    <n v="8"/>
    <n v="0.4"/>
    <n v="-480.20320000000027"/>
  </r>
  <r>
    <n v="8182"/>
    <x v="4054"/>
    <x v="1"/>
    <x v="82"/>
    <n v="41238"/>
    <s v="Standard Class"/>
    <s v="SS-20410"/>
    <s v="Shahid Shariari"/>
    <x v="0"/>
    <s v="United States"/>
    <s v="Philadelphia"/>
    <x v="9"/>
    <n v="19120"/>
    <x v="3"/>
    <s v="TEC-PH-10002923"/>
    <x v="2"/>
    <x v="7"/>
    <s v="Logitech B530 USB Headset - headset - Full size, Binaural"/>
    <n v="110.97"/>
    <n v="5"/>
    <n v="0.4"/>
    <n v="-24.043499999999995"/>
  </r>
  <r>
    <n v="8183"/>
    <x v="4055"/>
    <x v="3"/>
    <x v="796"/>
    <n v="41782"/>
    <s v="Standard Class"/>
    <s v="BM-11575"/>
    <s v="Brendan Murry"/>
    <x v="1"/>
    <s v="United States"/>
    <s v="Chicago"/>
    <x v="10"/>
    <n v="60653"/>
    <x v="2"/>
    <s v="FUR-FU-10004973"/>
    <x v="0"/>
    <x v="5"/>
    <s v="Flat Face Poster Frame"/>
    <n v="22.608000000000001"/>
    <n v="3"/>
    <n v="0.6"/>
    <n v="-10.173599999999997"/>
  </r>
  <r>
    <n v="8184"/>
    <x v="4055"/>
    <x v="3"/>
    <x v="796"/>
    <n v="41782"/>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n v="41848"/>
    <s v="Standard Class"/>
    <s v="MY-17380"/>
    <s v="Maribeth Yedwab"/>
    <x v="1"/>
    <s v="United States"/>
    <s v="Chicago"/>
    <x v="10"/>
    <n v="60623"/>
    <x v="2"/>
    <s v="OFF-PA-10003641"/>
    <x v="1"/>
    <x v="10"/>
    <s v="Xerox 1909"/>
    <n v="63.311999999999998"/>
    <n v="3"/>
    <n v="0.2"/>
    <n v="20.576399999999996"/>
  </r>
  <r>
    <n v="8186"/>
    <x v="4057"/>
    <x v="1"/>
    <x v="1023"/>
    <n v="41169"/>
    <s v="Second Class"/>
    <s v="AG-10900"/>
    <s v="Arthur Gainer"/>
    <x v="0"/>
    <s v="United States"/>
    <s v="Chicago"/>
    <x v="10"/>
    <n v="60623"/>
    <x v="2"/>
    <s v="OFF-EN-10002621"/>
    <x v="1"/>
    <x v="12"/>
    <s v="Staples"/>
    <n v="7.8239999999999998"/>
    <n v="1"/>
    <n v="0.2"/>
    <n v="2.9339999999999997"/>
  </r>
  <r>
    <n v="8187"/>
    <x v="4057"/>
    <x v="1"/>
    <x v="1023"/>
    <n v="41169"/>
    <s v="Second Class"/>
    <s v="AG-10900"/>
    <s v="Arthur Gainer"/>
    <x v="0"/>
    <s v="United States"/>
    <s v="Chicago"/>
    <x v="10"/>
    <n v="60623"/>
    <x v="2"/>
    <s v="FUR-CH-10003817"/>
    <x v="0"/>
    <x v="1"/>
    <s v="Global Value Steno Chair, Gray"/>
    <n v="170.072"/>
    <n v="4"/>
    <n v="0.3"/>
    <n v="-12.147999999999996"/>
  </r>
  <r>
    <n v="8188"/>
    <x v="4058"/>
    <x v="0"/>
    <x v="107"/>
    <n v="4162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n v="41187"/>
    <s v="Second Class"/>
    <s v="SG-20470"/>
    <s v="Sheri Gordon"/>
    <x v="0"/>
    <s v="United States"/>
    <s v="Rockville"/>
    <x v="39"/>
    <n v="20852"/>
    <x v="3"/>
    <s v="OFF-PA-10001870"/>
    <x v="1"/>
    <x v="10"/>
    <s v="Xerox 202"/>
    <n v="19.440000000000001"/>
    <n v="3"/>
    <n v="0"/>
    <n v="9.3312000000000008"/>
  </r>
  <r>
    <n v="8190"/>
    <x v="4059"/>
    <x v="1"/>
    <x v="653"/>
    <n v="41187"/>
    <s v="Second Class"/>
    <s v="SG-20470"/>
    <s v="Sheri Gordon"/>
    <x v="0"/>
    <s v="United States"/>
    <s v="Rockville"/>
    <x v="39"/>
    <n v="20852"/>
    <x v="3"/>
    <s v="OFF-BI-10000320"/>
    <x v="1"/>
    <x v="8"/>
    <s v="GBC Plastic Binding Combs"/>
    <n v="7.38"/>
    <n v="1"/>
    <n v="0"/>
    <n v="3.6162000000000001"/>
  </r>
  <r>
    <n v="8191"/>
    <x v="4060"/>
    <x v="3"/>
    <x v="701"/>
    <n v="41965"/>
    <s v="Standard Class"/>
    <s v="CC-12370"/>
    <s v="Christopher Conant"/>
    <x v="0"/>
    <s v="United States"/>
    <s v="New York City"/>
    <x v="15"/>
    <n v="10011"/>
    <x v="3"/>
    <s v="OFF-PA-10004735"/>
    <x v="1"/>
    <x v="10"/>
    <s v="Xerox 1905"/>
    <n v="38.880000000000003"/>
    <n v="6"/>
    <n v="0"/>
    <n v="18.662400000000002"/>
  </r>
  <r>
    <n v="8192"/>
    <x v="4060"/>
    <x v="3"/>
    <x v="701"/>
    <n v="41965"/>
    <s v="Standard Class"/>
    <s v="CC-12370"/>
    <s v="Christopher Conant"/>
    <x v="0"/>
    <s v="United States"/>
    <s v="New York City"/>
    <x v="15"/>
    <n v="10011"/>
    <x v="3"/>
    <s v="FUR-FU-10004091"/>
    <x v="0"/>
    <x v="5"/>
    <s v="Howard Miller 13&quot; Diameter Goldtone Round Wall Clock"/>
    <n v="187.76"/>
    <n v="4"/>
    <n v="0"/>
    <n v="76.9816"/>
  </r>
  <r>
    <n v="8193"/>
    <x v="4061"/>
    <x v="1"/>
    <x v="672"/>
    <n v="41246"/>
    <s v="First Class"/>
    <s v="LR-16915"/>
    <s v="Lena Radford"/>
    <x v="0"/>
    <s v="United States"/>
    <s v="Durham"/>
    <x v="3"/>
    <n v="27707"/>
    <x v="0"/>
    <s v="OFF-BI-10000546"/>
    <x v="1"/>
    <x v="8"/>
    <s v="Avery Durable Binders"/>
    <n v="6.0480000000000009"/>
    <n v="7"/>
    <n v="0.7"/>
    <n v="-4.2336000000000009"/>
  </r>
  <r>
    <n v="8194"/>
    <x v="4061"/>
    <x v="1"/>
    <x v="672"/>
    <n v="41246"/>
    <s v="First Class"/>
    <s v="LR-16915"/>
    <s v="Lena Radford"/>
    <x v="0"/>
    <s v="United States"/>
    <s v="Durham"/>
    <x v="3"/>
    <n v="27707"/>
    <x v="0"/>
    <s v="OFF-AP-10001293"/>
    <x v="1"/>
    <x v="9"/>
    <s v="Belkin 8 Outlet Surge Protector"/>
    <n v="98.352000000000004"/>
    <n v="3"/>
    <n v="0.2"/>
    <n v="9.8351999999999933"/>
  </r>
  <r>
    <n v="8195"/>
    <x v="4061"/>
    <x v="1"/>
    <x v="672"/>
    <n v="41246"/>
    <s v="First Class"/>
    <s v="LR-16915"/>
    <s v="Lena Radford"/>
    <x v="0"/>
    <s v="United States"/>
    <s v="Durham"/>
    <x v="3"/>
    <n v="27707"/>
    <x v="0"/>
    <s v="FUR-FU-10000576"/>
    <x v="0"/>
    <x v="5"/>
    <s v="Luxo Professional Fluorescent Magnifier Lamp with Clamp-Mount Base"/>
    <n v="335.74400000000003"/>
    <n v="2"/>
    <n v="0.2"/>
    <n v="25.180800000000005"/>
  </r>
  <r>
    <n v="8196"/>
    <x v="4062"/>
    <x v="1"/>
    <x v="401"/>
    <n v="41254"/>
    <s v="Second Class"/>
    <s v="DB-13120"/>
    <s v="David Bremer"/>
    <x v="1"/>
    <s v="United States"/>
    <s v="Santa Barbara"/>
    <x v="1"/>
    <n v="93101"/>
    <x v="1"/>
    <s v="OFF-PA-10004519"/>
    <x v="1"/>
    <x v="10"/>
    <s v="Spiral Phone Message Books with Labels by Adams"/>
    <n v="8.9600000000000009"/>
    <n v="2"/>
    <n v="0"/>
    <n v="4.3904000000000005"/>
  </r>
  <r>
    <n v="8197"/>
    <x v="4063"/>
    <x v="3"/>
    <x v="528"/>
    <n v="41892"/>
    <s v="Standard Class"/>
    <s v="LP-17095"/>
    <s v="Liz Preis"/>
    <x v="0"/>
    <s v="United States"/>
    <s v="Knoxville"/>
    <x v="18"/>
    <n v="37918"/>
    <x v="0"/>
    <s v="TEC-AC-10004568"/>
    <x v="2"/>
    <x v="11"/>
    <s v="Maxell LTO Ultrium - 800 GB"/>
    <n v="89.567999999999998"/>
    <n v="4"/>
    <n v="0.2"/>
    <n v="-1.119600000000009"/>
  </r>
  <r>
    <n v="8198"/>
    <x v="4063"/>
    <x v="3"/>
    <x v="528"/>
    <n v="41892"/>
    <s v="Standard Class"/>
    <s v="LP-17095"/>
    <s v="Liz Preis"/>
    <x v="0"/>
    <s v="United States"/>
    <s v="Knoxville"/>
    <x v="18"/>
    <n v="37918"/>
    <x v="0"/>
    <s v="OFF-AR-10001897"/>
    <x v="1"/>
    <x v="6"/>
    <s v="Model L Table or Wall-Mount Pencil Sharpener"/>
    <n v="71.959999999999994"/>
    <n v="5"/>
    <n v="0.2"/>
    <n v="7.1960000000000015"/>
  </r>
  <r>
    <n v="8199"/>
    <x v="4063"/>
    <x v="3"/>
    <x v="528"/>
    <n v="41892"/>
    <s v="Standard Class"/>
    <s v="LP-17095"/>
    <s v="Liz Preis"/>
    <x v="0"/>
    <s v="United States"/>
    <s v="Knoxville"/>
    <x v="18"/>
    <n v="37918"/>
    <x v="0"/>
    <s v="OFF-PA-10001800"/>
    <x v="1"/>
    <x v="10"/>
    <s v="Xerox 220"/>
    <n v="15.552000000000003"/>
    <n v="3"/>
    <n v="0.2"/>
    <n v="5.4432"/>
  </r>
  <r>
    <n v="8200"/>
    <x v="4064"/>
    <x v="3"/>
    <x v="558"/>
    <n v="4176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n v="41760"/>
    <s v="Standard Class"/>
    <s v="AF-10870"/>
    <s v="Art Ferguson"/>
    <x v="0"/>
    <s v="United States"/>
    <s v="Chicago"/>
    <x v="10"/>
    <n v="60610"/>
    <x v="2"/>
    <s v="OFF-ST-10004123"/>
    <x v="1"/>
    <x v="4"/>
    <s v="Safco Industrial Wire Shelving System"/>
    <n v="72.784000000000006"/>
    <n v="1"/>
    <n v="0.2"/>
    <n v="-18.196000000000002"/>
  </r>
  <r>
    <n v="8202"/>
    <x v="4065"/>
    <x v="1"/>
    <x v="627"/>
    <n v="41221"/>
    <s v="Same Day"/>
    <s v="KD-16495"/>
    <s v="Keith Dawkins"/>
    <x v="1"/>
    <s v="United States"/>
    <s v="New York City"/>
    <x v="15"/>
    <n v="10024"/>
    <x v="3"/>
    <s v="OFF-ST-10000885"/>
    <x v="1"/>
    <x v="4"/>
    <s v="Fellowes Desktop Hanging File Manager"/>
    <n v="67.150000000000006"/>
    <n v="5"/>
    <n v="0"/>
    <n v="16.787500000000001"/>
  </r>
  <r>
    <n v="8203"/>
    <x v="4065"/>
    <x v="1"/>
    <x v="627"/>
    <n v="41221"/>
    <s v="Same Day"/>
    <s v="KD-16495"/>
    <s v="Keith Dawkins"/>
    <x v="1"/>
    <s v="United States"/>
    <s v="New York City"/>
    <x v="15"/>
    <n v="10024"/>
    <x v="3"/>
    <s v="TEC-PH-10004165"/>
    <x v="2"/>
    <x v="7"/>
    <s v="Mitel MiVoice 5330e IP Phone"/>
    <n v="549.98"/>
    <n v="2"/>
    <n v="0"/>
    <n v="142.9948"/>
  </r>
  <r>
    <n v="8204"/>
    <x v="4065"/>
    <x v="1"/>
    <x v="627"/>
    <n v="41221"/>
    <s v="Same Day"/>
    <s v="KD-16495"/>
    <s v="Keith Dawkins"/>
    <x v="1"/>
    <s v="United States"/>
    <s v="New York City"/>
    <x v="15"/>
    <n v="10024"/>
    <x v="3"/>
    <s v="FUR-FU-10002240"/>
    <x v="0"/>
    <x v="5"/>
    <s v="Nu-Dell EZ-Mount Plastic Wall Frames"/>
    <n v="11.82"/>
    <n v="3"/>
    <n v="0"/>
    <n v="4.7279999999999998"/>
  </r>
  <r>
    <n v="8205"/>
    <x v="4065"/>
    <x v="1"/>
    <x v="627"/>
    <n v="41221"/>
    <s v="Same Day"/>
    <s v="KD-16495"/>
    <s v="Keith Dawkins"/>
    <x v="1"/>
    <s v="United States"/>
    <s v="New York City"/>
    <x v="15"/>
    <n v="10024"/>
    <x v="3"/>
    <s v="TEC-MA-10000045"/>
    <x v="2"/>
    <x v="15"/>
    <s v="Zebra ZM400 Thermal Label Printer"/>
    <n v="4643.8"/>
    <n v="4"/>
    <n v="0"/>
    <n v="2229.0239999999999"/>
  </r>
  <r>
    <n v="8206"/>
    <x v="4065"/>
    <x v="1"/>
    <x v="627"/>
    <n v="41221"/>
    <s v="Same Day"/>
    <s v="KD-16495"/>
    <s v="Keith Dawkins"/>
    <x v="1"/>
    <s v="United States"/>
    <s v="New York City"/>
    <x v="15"/>
    <n v="10024"/>
    <x v="3"/>
    <s v="FUR-CH-10003746"/>
    <x v="0"/>
    <x v="1"/>
    <s v="Hon 4070 Series Pagoda Round Back Stacking Chairs"/>
    <n v="577.76400000000001"/>
    <n v="2"/>
    <n v="0.1"/>
    <n v="115.5528"/>
  </r>
  <r>
    <n v="8207"/>
    <x v="4066"/>
    <x v="1"/>
    <x v="33"/>
    <n v="41029"/>
    <s v="Standard Class"/>
    <s v="SA-20830"/>
    <s v="Sue Ann Reed"/>
    <x v="0"/>
    <s v="United States"/>
    <s v="Daytona Beach"/>
    <x v="2"/>
    <n v="32114"/>
    <x v="0"/>
    <s v="FUR-TA-10000577"/>
    <x v="0"/>
    <x v="3"/>
    <s v="Bretford CR4500 Series Slim Rectangular Table"/>
    <n v="191.5155"/>
    <n v="1"/>
    <n v="0.45"/>
    <n v="-76.606200000000001"/>
  </r>
  <r>
    <n v="8208"/>
    <x v="4066"/>
    <x v="1"/>
    <x v="33"/>
    <n v="41029"/>
    <s v="Standard Class"/>
    <s v="SA-20830"/>
    <s v="Sue Ann Reed"/>
    <x v="0"/>
    <s v="United States"/>
    <s v="Daytona Beach"/>
    <x v="2"/>
    <n v="32114"/>
    <x v="0"/>
    <s v="OFF-AR-10004757"/>
    <x v="1"/>
    <x v="6"/>
    <s v="Crayola Colored Pencils"/>
    <n v="2.6240000000000001"/>
    <n v="1"/>
    <n v="0.2"/>
    <n v="0.42639999999999978"/>
  </r>
  <r>
    <n v="8209"/>
    <x v="4067"/>
    <x v="1"/>
    <x v="1181"/>
    <n v="41176"/>
    <s v="Standard Class"/>
    <s v="BG-11035"/>
    <s v="Barry Gonzalez"/>
    <x v="0"/>
    <s v="United States"/>
    <s v="Nashville"/>
    <x v="18"/>
    <n v="37211"/>
    <x v="0"/>
    <s v="OFF-BI-10000545"/>
    <x v="1"/>
    <x v="8"/>
    <s v="GBC Ibimaster 500 Manual ProClick Binding System"/>
    <n v="1369.7640000000001"/>
    <n v="6"/>
    <n v="0.7"/>
    <n v="-913.17599999999993"/>
  </r>
  <r>
    <n v="8210"/>
    <x v="4067"/>
    <x v="1"/>
    <x v="1181"/>
    <n v="41176"/>
    <s v="Standard Class"/>
    <s v="BG-11035"/>
    <s v="Barry Gonzalez"/>
    <x v="0"/>
    <s v="United States"/>
    <s v="Nashville"/>
    <x v="18"/>
    <n v="37211"/>
    <x v="0"/>
    <s v="OFF-ST-10001522"/>
    <x v="1"/>
    <x v="4"/>
    <s v="Gould Plastics 18-Pocket Panel Bin, 34w x 5-1/4d x 20-1/2h"/>
    <n v="294.36799999999999"/>
    <n v="4"/>
    <n v="0.2"/>
    <n v="-58.873600000000025"/>
  </r>
  <r>
    <n v="8211"/>
    <x v="4068"/>
    <x v="3"/>
    <x v="210"/>
    <n v="41895"/>
    <s v="Standard Class"/>
    <s v="DM-12955"/>
    <s v="Dario Medina"/>
    <x v="1"/>
    <s v="United States"/>
    <s v="Nashville"/>
    <x v="18"/>
    <n v="37211"/>
    <x v="0"/>
    <s v="OFF-AP-10001271"/>
    <x v="1"/>
    <x v="9"/>
    <s v="Eureka The Boss Cordless Rechargeable Stick Vac"/>
    <n v="81.567999999999998"/>
    <n v="2"/>
    <n v="0.2"/>
    <n v="7.1372000000000035"/>
  </r>
  <r>
    <n v="8212"/>
    <x v="4069"/>
    <x v="0"/>
    <x v="77"/>
    <n v="41591"/>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n v="41591"/>
    <s v="Standard Class"/>
    <s v="MC-17845"/>
    <s v="Michael Chen"/>
    <x v="0"/>
    <s v="United States"/>
    <s v="Dallas"/>
    <x v="5"/>
    <n v="75220"/>
    <x v="2"/>
    <s v="OFF-ST-10001272"/>
    <x v="1"/>
    <x v="4"/>
    <s v="Mini 13-1/2 Capacity Data Binder Rack, Pearl"/>
    <n v="314.08800000000002"/>
    <n v="3"/>
    <n v="0.2"/>
    <n v="19.630499999999998"/>
  </r>
  <r>
    <n v="8214"/>
    <x v="4070"/>
    <x v="1"/>
    <x v="12"/>
    <n v="41184"/>
    <s v="Standard Class"/>
    <s v="ML-17395"/>
    <s v="Marina Lichtenstein"/>
    <x v="1"/>
    <s v="United States"/>
    <s v="Murfreesboro"/>
    <x v="18"/>
    <n v="37130"/>
    <x v="0"/>
    <s v="OFF-BI-10001116"/>
    <x v="1"/>
    <x v="8"/>
    <s v="Wilson Jones 1&quot; Hanging DublLock Ring Binders"/>
    <n v="6.3360000000000012"/>
    <n v="4"/>
    <n v="0.7"/>
    <n v="-4.6463999999999981"/>
  </r>
  <r>
    <n v="8215"/>
    <x v="4070"/>
    <x v="1"/>
    <x v="12"/>
    <n v="41184"/>
    <s v="Standard Class"/>
    <s v="ML-17395"/>
    <s v="Marina Lichtenstein"/>
    <x v="1"/>
    <s v="United States"/>
    <s v="Murfreesboro"/>
    <x v="18"/>
    <n v="37130"/>
    <x v="0"/>
    <s v="OFF-PA-10004665"/>
    <x v="1"/>
    <x v="10"/>
    <s v="Advantus Motivational Note Cards"/>
    <n v="10.48"/>
    <n v="1"/>
    <n v="0.2"/>
    <n v="3.7989999999999995"/>
  </r>
  <r>
    <n v="8216"/>
    <x v="4070"/>
    <x v="1"/>
    <x v="12"/>
    <n v="41184"/>
    <s v="Standard Class"/>
    <s v="ML-17395"/>
    <s v="Marina Lichtenstein"/>
    <x v="1"/>
    <s v="United States"/>
    <s v="Murfreesboro"/>
    <x v="18"/>
    <n v="37130"/>
    <x v="0"/>
    <s v="OFF-BI-10004506"/>
    <x v="1"/>
    <x v="8"/>
    <s v="Wilson Jones data.warehouse D-Ring Binders with DublLock"/>
    <n v="2.4690000000000003"/>
    <n v="1"/>
    <n v="0.7"/>
    <n v="-1.8106"/>
  </r>
  <r>
    <n v="8217"/>
    <x v="4070"/>
    <x v="1"/>
    <x v="12"/>
    <n v="41184"/>
    <s v="Standard Class"/>
    <s v="ML-17395"/>
    <s v="Marina Lichtenstein"/>
    <x v="1"/>
    <s v="United States"/>
    <s v="Murfreesboro"/>
    <x v="18"/>
    <n v="37130"/>
    <x v="0"/>
    <s v="OFF-BI-10001982"/>
    <x v="1"/>
    <x v="8"/>
    <s v="Wilson Jones Custom Binder Spines &amp; Labels"/>
    <n v="3.2640000000000007"/>
    <n v="2"/>
    <n v="0.7"/>
    <n v="-2.2847999999999997"/>
  </r>
  <r>
    <n v="8218"/>
    <x v="4071"/>
    <x v="2"/>
    <x v="462"/>
    <n v="40823"/>
    <s v="Standard Class"/>
    <s v="RD-19930"/>
    <s v="Russell D'Ascenzo"/>
    <x v="0"/>
    <s v="United States"/>
    <s v="Dallas"/>
    <x v="5"/>
    <n v="75217"/>
    <x v="2"/>
    <s v="OFF-FA-10002676"/>
    <x v="1"/>
    <x v="13"/>
    <s v="Colored Push Pins"/>
    <n v="4.3440000000000003"/>
    <n v="3"/>
    <n v="0.2"/>
    <n v="0.86879999999999979"/>
  </r>
  <r>
    <n v="8219"/>
    <x v="4071"/>
    <x v="2"/>
    <x v="462"/>
    <n v="40823"/>
    <s v="Standard Class"/>
    <s v="RD-19930"/>
    <s v="Russell D'Ascenzo"/>
    <x v="0"/>
    <s v="United States"/>
    <s v="Dallas"/>
    <x v="5"/>
    <n v="75217"/>
    <x v="2"/>
    <s v="FUR-FU-10000758"/>
    <x v="0"/>
    <x v="5"/>
    <s v="DAX Natural Wood-Tone Poster Frame"/>
    <n v="31.776000000000003"/>
    <n v="3"/>
    <n v="0.6"/>
    <n v="-19.065600000000007"/>
  </r>
  <r>
    <n v="8220"/>
    <x v="4071"/>
    <x v="2"/>
    <x v="462"/>
    <n v="40823"/>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n v="40823"/>
    <s v="Standard Class"/>
    <s v="RD-19930"/>
    <s v="Russell D'Ascenzo"/>
    <x v="0"/>
    <s v="United States"/>
    <s v="Dallas"/>
    <x v="5"/>
    <n v="75217"/>
    <x v="2"/>
    <s v="OFF-BI-10002609"/>
    <x v="1"/>
    <x v="8"/>
    <s v="Avery Hidden Tab Dividers for Binding Systems"/>
    <n v="1.7879999999999996"/>
    <n v="3"/>
    <n v="0.8"/>
    <n v="-3.0396000000000001"/>
  </r>
  <r>
    <n v="8222"/>
    <x v="4071"/>
    <x v="2"/>
    <x v="462"/>
    <n v="40823"/>
    <s v="Standard Class"/>
    <s v="RD-19930"/>
    <s v="Russell D'Ascenzo"/>
    <x v="0"/>
    <s v="United States"/>
    <s v="Dallas"/>
    <x v="5"/>
    <n v="75217"/>
    <x v="2"/>
    <s v="OFF-FA-10000254"/>
    <x v="1"/>
    <x v="13"/>
    <s v="Sterling Rubber Bands by Alliance"/>
    <n v="15.072000000000001"/>
    <n v="4"/>
    <n v="0.2"/>
    <n v="-3.7680000000000002"/>
  </r>
  <r>
    <n v="8223"/>
    <x v="4072"/>
    <x v="2"/>
    <x v="1087"/>
    <n v="40599"/>
    <s v="Standard Class"/>
    <s v="AB-10015"/>
    <s v="Aaron Bergman"/>
    <x v="0"/>
    <s v="United States"/>
    <s v="Arlington"/>
    <x v="5"/>
    <n v="76017"/>
    <x v="2"/>
    <s v="OFF-ST-10000321"/>
    <x v="1"/>
    <x v="4"/>
    <s v="Akro Stacking Bins"/>
    <n v="12.624000000000001"/>
    <n v="2"/>
    <n v="0.2"/>
    <n v="-2.5248000000000022"/>
  </r>
  <r>
    <n v="8224"/>
    <x v="4073"/>
    <x v="0"/>
    <x v="1"/>
    <n v="41442"/>
    <s v="Standard Class"/>
    <s v="EA-14035"/>
    <s v="Erin Ashbrook"/>
    <x v="1"/>
    <s v="United States"/>
    <s v="Pasadena"/>
    <x v="1"/>
    <n v="91104"/>
    <x v="1"/>
    <s v="OFF-PA-10000241"/>
    <x v="1"/>
    <x v="10"/>
    <s v="IBM Multi-Purpose Copy Paper, 8 1/2 x 11&quot;, Case"/>
    <n v="185.88"/>
    <n v="6"/>
    <n v="0"/>
    <n v="83.645999999999987"/>
  </r>
  <r>
    <n v="8225"/>
    <x v="4073"/>
    <x v="0"/>
    <x v="1"/>
    <n v="41442"/>
    <s v="Standard Class"/>
    <s v="EA-14035"/>
    <s v="Erin Ashbrook"/>
    <x v="1"/>
    <s v="United States"/>
    <s v="Pasadena"/>
    <x v="1"/>
    <n v="91104"/>
    <x v="1"/>
    <s v="OFF-PA-10004782"/>
    <x v="1"/>
    <x v="10"/>
    <s v="Xerox 228"/>
    <n v="12.96"/>
    <n v="2"/>
    <n v="0"/>
    <n v="6.2208000000000006"/>
  </r>
  <r>
    <n v="8226"/>
    <x v="4074"/>
    <x v="3"/>
    <x v="752"/>
    <n v="41948"/>
    <s v="Second Class"/>
    <s v="SF-20065"/>
    <s v="Sandra Flanagan"/>
    <x v="0"/>
    <s v="United States"/>
    <s v="Everett"/>
    <x v="31"/>
    <n v="2149"/>
    <x v="3"/>
    <s v="OFF-PA-10004243"/>
    <x v="1"/>
    <x v="10"/>
    <s v="Xerox 1939"/>
    <n v="189.7"/>
    <n v="10"/>
    <n v="0"/>
    <n v="91.055999999999983"/>
  </r>
  <r>
    <n v="8227"/>
    <x v="4074"/>
    <x v="3"/>
    <x v="752"/>
    <n v="41948"/>
    <s v="Second Class"/>
    <s v="SF-20065"/>
    <s v="Sandra Flanagan"/>
    <x v="0"/>
    <s v="United States"/>
    <s v="Everett"/>
    <x v="31"/>
    <n v="2149"/>
    <x v="3"/>
    <s v="OFF-PA-10001033"/>
    <x v="1"/>
    <x v="10"/>
    <s v="Xerox 1893"/>
    <n v="40.99"/>
    <n v="1"/>
    <n v="0"/>
    <n v="20.085100000000001"/>
  </r>
  <r>
    <n v="8228"/>
    <x v="4075"/>
    <x v="0"/>
    <x v="958"/>
    <n v="41373"/>
    <s v="Second Class"/>
    <s v="BC-11125"/>
    <s v="Becky Castell"/>
    <x v="2"/>
    <s v="United States"/>
    <s v="Troy"/>
    <x v="15"/>
    <n v="12180"/>
    <x v="3"/>
    <s v="FUR-FU-10000723"/>
    <x v="0"/>
    <x v="5"/>
    <s v="Deflect-o EconoMat Studded, No Bevel Mat for Low Pile Carpeting"/>
    <n v="82.64"/>
    <n v="2"/>
    <n v="0"/>
    <n v="7.4376000000000033"/>
  </r>
  <r>
    <n v="8229"/>
    <x v="4075"/>
    <x v="0"/>
    <x v="958"/>
    <n v="41373"/>
    <s v="Second Class"/>
    <s v="BC-11125"/>
    <s v="Becky Castell"/>
    <x v="2"/>
    <s v="United States"/>
    <s v="Troy"/>
    <x v="15"/>
    <n v="12180"/>
    <x v="3"/>
    <s v="OFF-ST-10003455"/>
    <x v="1"/>
    <x v="4"/>
    <s v="Tenex File Box, Personal Filing Tote with Lid, Black"/>
    <n v="31.02"/>
    <n v="2"/>
    <n v="0"/>
    <n v="8.0652000000000008"/>
  </r>
  <r>
    <n v="8230"/>
    <x v="4075"/>
    <x v="0"/>
    <x v="958"/>
    <n v="41373"/>
    <s v="Second Class"/>
    <s v="BC-11125"/>
    <s v="Becky Castell"/>
    <x v="2"/>
    <s v="United States"/>
    <s v="Troy"/>
    <x v="15"/>
    <n v="12180"/>
    <x v="3"/>
    <s v="TEC-AC-10001109"/>
    <x v="2"/>
    <x v="11"/>
    <s v="Logitech Trackman Marble Mouse"/>
    <n v="89.97"/>
    <n v="3"/>
    <n v="0"/>
    <n v="37.787400000000005"/>
  </r>
  <r>
    <n v="8231"/>
    <x v="4076"/>
    <x v="0"/>
    <x v="1186"/>
    <n v="41458"/>
    <s v="Second Class"/>
    <s v="PF-19165"/>
    <s v="Philip Fox"/>
    <x v="0"/>
    <s v="United States"/>
    <s v="Sandy Springs"/>
    <x v="32"/>
    <n v="30328"/>
    <x v="0"/>
    <s v="OFF-AR-10004344"/>
    <x v="1"/>
    <x v="6"/>
    <s v="Bulldog Vacuum Base Pencil Sharpener"/>
    <n v="35.97"/>
    <n v="3"/>
    <n v="0"/>
    <n v="9.7118999999999982"/>
  </r>
  <r>
    <n v="8232"/>
    <x v="4076"/>
    <x v="0"/>
    <x v="1186"/>
    <n v="41458"/>
    <s v="Second Class"/>
    <s v="PF-19165"/>
    <s v="Philip Fox"/>
    <x v="0"/>
    <s v="United States"/>
    <s v="Sandy Springs"/>
    <x v="32"/>
    <n v="30328"/>
    <x v="0"/>
    <s v="FUR-BO-10004695"/>
    <x v="0"/>
    <x v="0"/>
    <s v="O'Sullivan 2-Door Barrister Bookcase in Odessa Pine"/>
    <n v="1266.8599999999999"/>
    <n v="7"/>
    <n v="0"/>
    <n v="291.37779999999987"/>
  </r>
  <r>
    <n v="8233"/>
    <x v="4077"/>
    <x v="2"/>
    <x v="358"/>
    <n v="40814"/>
    <s v="Standard Class"/>
    <s v="SE-20110"/>
    <s v="Sanjit Engle"/>
    <x v="0"/>
    <s v="United States"/>
    <s v="San Jose"/>
    <x v="1"/>
    <n v="95123"/>
    <x v="1"/>
    <s v="OFF-ST-10000675"/>
    <x v="1"/>
    <x v="4"/>
    <s v="File Shuttle II and Handi-File, Black"/>
    <n v="169.45"/>
    <n v="5"/>
    <n v="0"/>
    <n v="42.362499999999997"/>
  </r>
  <r>
    <n v="8234"/>
    <x v="4077"/>
    <x v="2"/>
    <x v="358"/>
    <n v="40814"/>
    <s v="Standard Class"/>
    <s v="SE-20110"/>
    <s v="Sanjit Engle"/>
    <x v="0"/>
    <s v="United States"/>
    <s v="San Jose"/>
    <x v="1"/>
    <n v="95123"/>
    <x v="1"/>
    <s v="OFF-ST-10002301"/>
    <x v="1"/>
    <x v="4"/>
    <s v="Tennsco Commercial Shelving"/>
    <n v="40.68"/>
    <n v="2"/>
    <n v="0"/>
    <n v="0.40679999999999694"/>
  </r>
  <r>
    <n v="8235"/>
    <x v="4078"/>
    <x v="3"/>
    <x v="927"/>
    <n v="41766"/>
    <s v="Standard Class"/>
    <s v="CJ-12010"/>
    <s v="Caroline Jumper"/>
    <x v="0"/>
    <s v="United States"/>
    <s v="Jacksonville"/>
    <x v="2"/>
    <n v="32216"/>
    <x v="0"/>
    <s v="OFF-SU-10001212"/>
    <x v="1"/>
    <x v="14"/>
    <s v="Kleencut Forged Office Shears by Acme United Corporation"/>
    <n v="3.3280000000000003"/>
    <n v="2"/>
    <n v="0.2"/>
    <n v="0.4159999999999997"/>
  </r>
  <r>
    <n v="8236"/>
    <x v="4078"/>
    <x v="3"/>
    <x v="927"/>
    <n v="41766"/>
    <s v="Standard Class"/>
    <s v="CJ-12010"/>
    <s v="Caroline Jumper"/>
    <x v="0"/>
    <s v="United States"/>
    <s v="Jacksonville"/>
    <x v="2"/>
    <n v="32216"/>
    <x v="0"/>
    <s v="FUR-TA-10001889"/>
    <x v="0"/>
    <x v="3"/>
    <s v="Bush Advantage Collection Racetrack Conference Table"/>
    <n v="933.26200000000006"/>
    <n v="4"/>
    <n v="0.45"/>
    <n v="-458.14679999999998"/>
  </r>
  <r>
    <n v="8237"/>
    <x v="4078"/>
    <x v="3"/>
    <x v="927"/>
    <n v="41766"/>
    <s v="Standard Class"/>
    <s v="CJ-12010"/>
    <s v="Caroline Jumper"/>
    <x v="0"/>
    <s v="United States"/>
    <s v="Jacksonville"/>
    <x v="2"/>
    <n v="32216"/>
    <x v="0"/>
    <s v="FUR-CH-10002024"/>
    <x v="0"/>
    <x v="1"/>
    <s v="HON 5400 Series Task Chairs for Big and Tall"/>
    <n v="2803.92"/>
    <n v="5"/>
    <n v="0.2"/>
    <n v="0"/>
  </r>
  <r>
    <n v="8238"/>
    <x v="4079"/>
    <x v="3"/>
    <x v="179"/>
    <n v="41933"/>
    <s v="Same Day"/>
    <s v="PT-19090"/>
    <s v="Pete Takahito"/>
    <x v="0"/>
    <s v="United States"/>
    <s v="Jacksonville"/>
    <x v="2"/>
    <n v="32216"/>
    <x v="0"/>
    <s v="OFF-ST-10000617"/>
    <x v="1"/>
    <x v="4"/>
    <s v="Woodgrain Magazine Files by Perma"/>
    <n v="4.7679999999999998"/>
    <n v="2"/>
    <n v="0.2"/>
    <n v="-0.7748000000000006"/>
  </r>
  <r>
    <n v="8239"/>
    <x v="4079"/>
    <x v="3"/>
    <x v="179"/>
    <n v="41933"/>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n v="41933"/>
    <s v="Same Day"/>
    <s v="PT-19090"/>
    <s v="Pete Takahito"/>
    <x v="0"/>
    <s v="United States"/>
    <s v="Jacksonville"/>
    <x v="2"/>
    <n v="32216"/>
    <x v="0"/>
    <s v="OFF-AR-10003251"/>
    <x v="1"/>
    <x v="6"/>
    <s v="Prang Drawing Pencil Set"/>
    <n v="4.4479999999999995"/>
    <n v="2"/>
    <n v="0.2"/>
    <n v="1.1119999999999999"/>
  </r>
  <r>
    <n v="8241"/>
    <x v="4079"/>
    <x v="3"/>
    <x v="179"/>
    <n v="41933"/>
    <s v="Same Day"/>
    <s v="PT-19090"/>
    <s v="Pete Takahito"/>
    <x v="0"/>
    <s v="United States"/>
    <s v="Jacksonville"/>
    <x v="2"/>
    <n v="32216"/>
    <x v="0"/>
    <s v="FUR-FU-10000175"/>
    <x v="0"/>
    <x v="5"/>
    <s v="DAX Wood Document Frame."/>
    <n v="43.936000000000007"/>
    <n v="4"/>
    <n v="0.2"/>
    <n v="6.0411999999999964"/>
  </r>
  <r>
    <n v="8242"/>
    <x v="4080"/>
    <x v="2"/>
    <x v="416"/>
    <n v="40791"/>
    <s v="Standard Class"/>
    <s v="LH-16900"/>
    <s v="Lena Hernandez"/>
    <x v="0"/>
    <s v="United States"/>
    <s v="New York City"/>
    <x v="15"/>
    <n v="10009"/>
    <x v="3"/>
    <s v="OFF-BI-10004716"/>
    <x v="1"/>
    <x v="8"/>
    <s v="Wilson Jones Hanging Recycled Pressboard Data Binders"/>
    <n v="23.744"/>
    <n v="2"/>
    <n v="0.2"/>
    <n v="8.3103999999999996"/>
  </r>
  <r>
    <n v="8243"/>
    <x v="4080"/>
    <x v="2"/>
    <x v="416"/>
    <n v="40791"/>
    <s v="Standard Class"/>
    <s v="LH-16900"/>
    <s v="Lena Hernandez"/>
    <x v="0"/>
    <s v="United States"/>
    <s v="New York City"/>
    <x v="15"/>
    <n v="10009"/>
    <x v="3"/>
    <s v="TEC-AC-10002842"/>
    <x v="2"/>
    <x v="11"/>
    <s v="WD My Passport Ultra 2TB Portable External Hard Drive"/>
    <n v="357"/>
    <n v="3"/>
    <n v="0"/>
    <n v="57.120000000000019"/>
  </r>
  <r>
    <n v="8244"/>
    <x v="4081"/>
    <x v="2"/>
    <x v="1132"/>
    <n v="40771"/>
    <s v="Standard Class"/>
    <s v="BW-11200"/>
    <s v="Ben Wallace"/>
    <x v="0"/>
    <s v="United States"/>
    <s v="San Francisco"/>
    <x v="1"/>
    <n v="94122"/>
    <x v="1"/>
    <s v="TEC-PH-10003691"/>
    <x v="2"/>
    <x v="7"/>
    <s v="BlackBerry Q10"/>
    <n v="806.33600000000001"/>
    <n v="8"/>
    <n v="0.2"/>
    <n v="50.396000000000015"/>
  </r>
  <r>
    <n v="8245"/>
    <x v="4081"/>
    <x v="2"/>
    <x v="1132"/>
    <n v="40771"/>
    <s v="Standard Class"/>
    <s v="BW-11200"/>
    <s v="Ben Wallace"/>
    <x v="0"/>
    <s v="United States"/>
    <s v="San Francisco"/>
    <x v="1"/>
    <n v="94122"/>
    <x v="1"/>
    <s v="FUR-FU-10002878"/>
    <x v="0"/>
    <x v="5"/>
    <s v="Seth Thomas 14&quot; Day/Date Wall Clock"/>
    <n v="85.44"/>
    <n v="3"/>
    <n v="0"/>
    <n v="31.612800000000004"/>
  </r>
  <r>
    <n v="8246"/>
    <x v="4082"/>
    <x v="2"/>
    <x v="710"/>
    <n v="40778"/>
    <s v="Standard Class"/>
    <s v="BS-11365"/>
    <s v="Bill Shonely"/>
    <x v="1"/>
    <s v="United States"/>
    <s v="Columbus"/>
    <x v="32"/>
    <n v="31907"/>
    <x v="0"/>
    <s v="OFF-ST-10000991"/>
    <x v="1"/>
    <x v="4"/>
    <s v="Space Solutions HD Industrial Steel Shelving."/>
    <n v="344.90999999999997"/>
    <n v="3"/>
    <n v="0"/>
    <n v="10.347300000000004"/>
  </r>
  <r>
    <n v="8247"/>
    <x v="4083"/>
    <x v="1"/>
    <x v="1187"/>
    <n v="41039"/>
    <s v="Same Day"/>
    <s v="DP-13390"/>
    <s v="Dennis Pardue"/>
    <x v="2"/>
    <s v="United States"/>
    <s v="Aurora"/>
    <x v="10"/>
    <n v="60505"/>
    <x v="2"/>
    <s v="OFF-AP-10002439"/>
    <x v="1"/>
    <x v="9"/>
    <s v="Tripp Lite Isotel 8 Ultra 8 Outlet Metal Surge"/>
    <n v="70.969999999999985"/>
    <n v="5"/>
    <n v="0.8"/>
    <n v="-191.619"/>
  </r>
  <r>
    <n v="8248"/>
    <x v="4083"/>
    <x v="1"/>
    <x v="1187"/>
    <n v="41039"/>
    <s v="Same Day"/>
    <s v="DP-13390"/>
    <s v="Dennis Pardue"/>
    <x v="2"/>
    <s v="United States"/>
    <s v="Aurora"/>
    <x v="10"/>
    <n v="60505"/>
    <x v="2"/>
    <s v="OFF-AR-10004602"/>
    <x v="1"/>
    <x v="6"/>
    <s v="Boston KS Multi-Size Manual Pencil Sharpener"/>
    <n v="36.783999999999999"/>
    <n v="2"/>
    <n v="0.2"/>
    <n v="3.6784000000000017"/>
  </r>
  <r>
    <n v="8249"/>
    <x v="4084"/>
    <x v="0"/>
    <x v="1120"/>
    <n v="41408"/>
    <s v="Second Class"/>
    <s v="CS-12400"/>
    <s v="Christopher Schild"/>
    <x v="2"/>
    <s v="United States"/>
    <s v="Philadelphia"/>
    <x v="9"/>
    <n v="19134"/>
    <x v="3"/>
    <s v="TEC-PH-10001795"/>
    <x v="2"/>
    <x v="7"/>
    <s v="ClearOne CHATAttach 160 - speaker phone"/>
    <n v="743.98799999999994"/>
    <n v="2"/>
    <n v="0.4"/>
    <n v="-123.9980000000001"/>
  </r>
  <r>
    <n v="8250"/>
    <x v="4085"/>
    <x v="1"/>
    <x v="616"/>
    <n v="40977"/>
    <s v="Second Class"/>
    <s v="MS-17365"/>
    <s v="Maribeth Schnelling"/>
    <x v="0"/>
    <s v="United States"/>
    <s v="Chicago"/>
    <x v="10"/>
    <n v="60653"/>
    <x v="2"/>
    <s v="OFF-BI-10002854"/>
    <x v="1"/>
    <x v="8"/>
    <s v="Performers Binder/Pad Holder, Black"/>
    <n v="11.211999999999998"/>
    <n v="2"/>
    <n v="0.8"/>
    <n v="-16.818000000000005"/>
  </r>
  <r>
    <n v="8251"/>
    <x v="4085"/>
    <x v="1"/>
    <x v="616"/>
    <n v="40977"/>
    <s v="Second Class"/>
    <s v="MS-17365"/>
    <s v="Maribeth Schnelling"/>
    <x v="0"/>
    <s v="United States"/>
    <s v="Chicago"/>
    <x v="10"/>
    <n v="60653"/>
    <x v="2"/>
    <s v="FUR-FU-10000023"/>
    <x v="0"/>
    <x v="5"/>
    <s v="Eldon Wave Desk Accessories"/>
    <n v="4.7119999999999997"/>
    <n v="2"/>
    <n v="0.6"/>
    <n v="-1.8847999999999994"/>
  </r>
  <r>
    <n v="8252"/>
    <x v="4085"/>
    <x v="1"/>
    <x v="616"/>
    <n v="40977"/>
    <s v="Second Class"/>
    <s v="MS-17365"/>
    <s v="Maribeth Schnelling"/>
    <x v="0"/>
    <s v="United States"/>
    <s v="Chicago"/>
    <x v="10"/>
    <n v="60653"/>
    <x v="2"/>
    <s v="OFF-AP-10000828"/>
    <x v="1"/>
    <x v="9"/>
    <s v="Avanti 4.4 Cu. Ft. Refrigerator"/>
    <n v="180.97999999999996"/>
    <n v="5"/>
    <n v="0.8"/>
    <n v="-470.548"/>
  </r>
  <r>
    <n v="8253"/>
    <x v="4085"/>
    <x v="1"/>
    <x v="616"/>
    <n v="40977"/>
    <s v="Second Class"/>
    <s v="MS-17365"/>
    <s v="Maribeth Schnelling"/>
    <x v="0"/>
    <s v="United States"/>
    <s v="Chicago"/>
    <x v="10"/>
    <n v="60653"/>
    <x v="2"/>
    <s v="OFF-ST-10000777"/>
    <x v="1"/>
    <x v="4"/>
    <s v="Companion Letter/Legal File, Black"/>
    <n v="60.415999999999997"/>
    <n v="2"/>
    <n v="0.2"/>
    <n v="6.0416000000000025"/>
  </r>
  <r>
    <n v="8254"/>
    <x v="4086"/>
    <x v="3"/>
    <x v="801"/>
    <n v="41871"/>
    <s v="Standard Class"/>
    <s v="DK-12895"/>
    <s v="Dana Kaydos"/>
    <x v="0"/>
    <s v="United States"/>
    <s v="Seattle"/>
    <x v="4"/>
    <n v="98103"/>
    <x v="1"/>
    <s v="TEC-CO-10000971"/>
    <x v="2"/>
    <x v="16"/>
    <s v="Hewlett Packard 310 Color Digital Copier"/>
    <n v="299.99"/>
    <n v="1"/>
    <n v="0"/>
    <n v="89.996999999999986"/>
  </r>
  <r>
    <n v="8255"/>
    <x v="4086"/>
    <x v="3"/>
    <x v="801"/>
    <n v="41871"/>
    <s v="Standard Class"/>
    <s v="DK-12895"/>
    <s v="Dana Kaydos"/>
    <x v="0"/>
    <s v="United States"/>
    <s v="Seattle"/>
    <x v="4"/>
    <n v="98103"/>
    <x v="1"/>
    <s v="OFF-PA-10003134"/>
    <x v="1"/>
    <x v="10"/>
    <s v="Xerox 1937"/>
    <n v="192.16"/>
    <n v="4"/>
    <n v="0"/>
    <n v="92.236799999999988"/>
  </r>
  <r>
    <n v="8256"/>
    <x v="4086"/>
    <x v="3"/>
    <x v="801"/>
    <n v="41871"/>
    <s v="Standard Class"/>
    <s v="DK-12895"/>
    <s v="Dana Kaydos"/>
    <x v="0"/>
    <s v="United States"/>
    <s v="Seattle"/>
    <x v="4"/>
    <n v="98103"/>
    <x v="1"/>
    <s v="TEC-PH-10002538"/>
    <x v="2"/>
    <x v="7"/>
    <s v="Grandstream GXP1160 VoIP phone"/>
    <n v="242.624"/>
    <n v="8"/>
    <n v="0.2"/>
    <n v="27.295199999999973"/>
  </r>
  <r>
    <n v="8257"/>
    <x v="4086"/>
    <x v="3"/>
    <x v="801"/>
    <n v="41871"/>
    <s v="Standard Class"/>
    <s v="DK-12895"/>
    <s v="Dana Kaydos"/>
    <x v="0"/>
    <s v="United States"/>
    <s v="Seattle"/>
    <x v="4"/>
    <n v="98103"/>
    <x v="1"/>
    <s v="OFF-ST-10001228"/>
    <x v="1"/>
    <x v="4"/>
    <s v="Personal File Boxes with Fold-Down Carry Handle"/>
    <n v="46.74"/>
    <n v="3"/>
    <n v="0"/>
    <n v="11.684999999999999"/>
  </r>
  <r>
    <n v="8258"/>
    <x v="4086"/>
    <x v="3"/>
    <x v="801"/>
    <n v="41871"/>
    <s v="Standard Class"/>
    <s v="DK-12895"/>
    <s v="Dana Kaydos"/>
    <x v="0"/>
    <s v="United States"/>
    <s v="Seattle"/>
    <x v="4"/>
    <n v="98103"/>
    <x v="1"/>
    <s v="TEC-AC-10000397"/>
    <x v="2"/>
    <x v="11"/>
    <s v="Perixx PERIBOARD-512B, Ergonomic Split Keyboard"/>
    <n v="174.95000000000002"/>
    <n v="5"/>
    <n v="0"/>
    <n v="12.246500000000005"/>
  </r>
  <r>
    <n v="8259"/>
    <x v="4086"/>
    <x v="3"/>
    <x v="801"/>
    <n v="41871"/>
    <s v="Standard Class"/>
    <s v="DK-12895"/>
    <s v="Dana Kaydos"/>
    <x v="0"/>
    <s v="United States"/>
    <s v="Seattle"/>
    <x v="4"/>
    <n v="98103"/>
    <x v="1"/>
    <s v="OFF-BI-10004308"/>
    <x v="1"/>
    <x v="8"/>
    <s v="Avery Legal 4-Ring Binder"/>
    <n v="100.70400000000001"/>
    <n v="6"/>
    <n v="0.2"/>
    <n v="37.763999999999996"/>
  </r>
  <r>
    <n v="8260"/>
    <x v="4087"/>
    <x v="0"/>
    <x v="190"/>
    <n v="41452"/>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n v="41452"/>
    <s v="Same Day"/>
    <s v="SN-20560"/>
    <s v="Skye Norling"/>
    <x v="2"/>
    <s v="United States"/>
    <s v="Roseville"/>
    <x v="12"/>
    <n v="48066"/>
    <x v="2"/>
    <s v="OFF-BI-10000773"/>
    <x v="1"/>
    <x v="8"/>
    <s v="Insertable Tab Post Binder Dividers"/>
    <n v="8.02"/>
    <n v="1"/>
    <n v="0"/>
    <n v="3.7693999999999992"/>
  </r>
  <r>
    <n v="8262"/>
    <x v="4087"/>
    <x v="0"/>
    <x v="190"/>
    <n v="41452"/>
    <s v="Same Day"/>
    <s v="SN-20560"/>
    <s v="Skye Norling"/>
    <x v="2"/>
    <s v="United States"/>
    <s v="Roseville"/>
    <x v="12"/>
    <n v="48066"/>
    <x v="2"/>
    <s v="OFF-ST-10001837"/>
    <x v="1"/>
    <x v="4"/>
    <s v="SAFCO Mobile Desk Side File, Wire Frame"/>
    <n v="171.04"/>
    <n v="4"/>
    <n v="0"/>
    <n v="44.470399999999998"/>
  </r>
  <r>
    <n v="8263"/>
    <x v="4088"/>
    <x v="0"/>
    <x v="272"/>
    <n v="41628"/>
    <s v="Standard Class"/>
    <s v="TC-21475"/>
    <s v="Tony Chapman"/>
    <x v="2"/>
    <s v="United States"/>
    <s v="Fayetteville"/>
    <x v="36"/>
    <n v="72701"/>
    <x v="0"/>
    <s v="OFF-PA-10002552"/>
    <x v="1"/>
    <x v="10"/>
    <s v="Xerox 1958"/>
    <n v="19.440000000000001"/>
    <n v="3"/>
    <n v="0"/>
    <n v="9.3312000000000008"/>
  </r>
  <r>
    <n v="8264"/>
    <x v="4089"/>
    <x v="1"/>
    <x v="1023"/>
    <n v="41169"/>
    <s v="Standard Class"/>
    <s v="AM-10705"/>
    <s v="Anne McFarland"/>
    <x v="0"/>
    <s v="United States"/>
    <s v="Jacksonville"/>
    <x v="3"/>
    <n v="28540"/>
    <x v="0"/>
    <s v="OFF-BI-10000014"/>
    <x v="1"/>
    <x v="8"/>
    <s v="Heavy-Duty E-Z-D Binders"/>
    <n v="13.092000000000002"/>
    <n v="4"/>
    <n v="0.7"/>
    <n v="-10.037199999999999"/>
  </r>
  <r>
    <n v="8265"/>
    <x v="4090"/>
    <x v="2"/>
    <x v="125"/>
    <n v="40912"/>
    <s v="Standard Class"/>
    <s v="AJ-10960"/>
    <s v="Astrea Jones"/>
    <x v="0"/>
    <s v="United States"/>
    <s v="New York City"/>
    <x v="15"/>
    <n v="10035"/>
    <x v="3"/>
    <s v="OFF-AP-10004136"/>
    <x v="1"/>
    <x v="9"/>
    <s v="Kensington 6 Outlet SmartSocket Surge Protector"/>
    <n v="122.94"/>
    <n v="3"/>
    <n v="0"/>
    <n v="30.734999999999992"/>
  </r>
  <r>
    <n v="8266"/>
    <x v="4090"/>
    <x v="2"/>
    <x v="125"/>
    <n v="40912"/>
    <s v="Standard Class"/>
    <s v="AJ-10960"/>
    <s v="Astrea Jones"/>
    <x v="0"/>
    <s v="United States"/>
    <s v="New York City"/>
    <x v="15"/>
    <n v="10035"/>
    <x v="3"/>
    <s v="OFF-BI-10003429"/>
    <x v="1"/>
    <x v="8"/>
    <s v="Cardinal HOLDit! Binder Insert Strips,Extra Strips"/>
    <n v="35.448"/>
    <n v="7"/>
    <n v="0.2"/>
    <n v="12.8499"/>
  </r>
  <r>
    <n v="8267"/>
    <x v="4091"/>
    <x v="2"/>
    <x v="333"/>
    <n v="40667"/>
    <s v="Standard Class"/>
    <s v="KH-16360"/>
    <s v="Katherine Hughes"/>
    <x v="0"/>
    <s v="United States"/>
    <s v="Dover"/>
    <x v="13"/>
    <n v="19901"/>
    <x v="3"/>
    <s v="TEC-PH-10000376"/>
    <x v="2"/>
    <x v="7"/>
    <s v="Square Credit Card Reader"/>
    <n v="19.98"/>
    <n v="2"/>
    <n v="0"/>
    <n v="5.1948000000000008"/>
  </r>
  <r>
    <n v="8268"/>
    <x v="4092"/>
    <x v="3"/>
    <x v="289"/>
    <n v="41677"/>
    <s v="Standard Class"/>
    <s v="LP-17095"/>
    <s v="Liz Preis"/>
    <x v="0"/>
    <s v="United States"/>
    <s v="Aurora"/>
    <x v="10"/>
    <n v="60505"/>
    <x v="2"/>
    <s v="FUR-TA-10003469"/>
    <x v="0"/>
    <x v="3"/>
    <s v="Balt Split Level Computer Training Table"/>
    <n v="69.375"/>
    <n v="1"/>
    <n v="0.5"/>
    <n v="-47.174999999999997"/>
  </r>
  <r>
    <n v="8269"/>
    <x v="4092"/>
    <x v="3"/>
    <x v="289"/>
    <n v="41677"/>
    <s v="Standard Class"/>
    <s v="LP-17095"/>
    <s v="Liz Preis"/>
    <x v="0"/>
    <s v="United States"/>
    <s v="Aurora"/>
    <x v="10"/>
    <n v="60505"/>
    <x v="2"/>
    <s v="OFF-SU-10004231"/>
    <x v="1"/>
    <x v="14"/>
    <s v="Acme Tagit Stainless Steel Antibacterial Scissors"/>
    <n v="31.680000000000003"/>
    <n v="4"/>
    <n v="0.2"/>
    <n v="2.7719999999999994"/>
  </r>
  <r>
    <n v="8270"/>
    <x v="4092"/>
    <x v="3"/>
    <x v="289"/>
    <n v="41677"/>
    <s v="Standard Class"/>
    <s v="LP-17095"/>
    <s v="Liz Preis"/>
    <x v="0"/>
    <s v="United States"/>
    <s v="Aurora"/>
    <x v="10"/>
    <n v="60505"/>
    <x v="2"/>
    <s v="TEC-PH-10002584"/>
    <x v="2"/>
    <x v="7"/>
    <s v="Samsung Galaxy S4"/>
    <n v="2003.1680000000001"/>
    <n v="4"/>
    <n v="0.2"/>
    <n v="250.39599999999984"/>
  </r>
  <r>
    <n v="8271"/>
    <x v="4092"/>
    <x v="3"/>
    <x v="289"/>
    <n v="41677"/>
    <s v="Standard Class"/>
    <s v="LP-17095"/>
    <s v="Liz Preis"/>
    <x v="0"/>
    <s v="United States"/>
    <s v="Aurora"/>
    <x v="10"/>
    <n v="60505"/>
    <x v="2"/>
    <s v="OFF-AR-10003602"/>
    <x v="1"/>
    <x v="6"/>
    <s v="Quartet Omega Colored Chalk, 12/Pack"/>
    <n v="9.3439999999999994"/>
    <n v="2"/>
    <n v="0.2"/>
    <n v="3.1535999999999995"/>
  </r>
  <r>
    <n v="8272"/>
    <x v="4093"/>
    <x v="0"/>
    <x v="591"/>
    <n v="41640"/>
    <s v="Standard Class"/>
    <s v="JE-15715"/>
    <s v="Joe Elijah"/>
    <x v="0"/>
    <s v="United States"/>
    <s v="New York City"/>
    <x v="15"/>
    <n v="10009"/>
    <x v="3"/>
    <s v="FUR-CH-10002331"/>
    <x v="0"/>
    <x v="1"/>
    <s v="Hon 4700 Series Mobuis Mid-Back Task Chairs with Adjustable Arms"/>
    <n v="2563.056"/>
    <n v="8"/>
    <n v="0.1"/>
    <n v="313.26239999999967"/>
  </r>
  <r>
    <n v="8273"/>
    <x v="4094"/>
    <x v="0"/>
    <x v="201"/>
    <n v="41573"/>
    <s v="Standard Class"/>
    <s v="MY-18295"/>
    <s v="Muhammed Yedwab"/>
    <x v="1"/>
    <s v="United States"/>
    <s v="El Cajon"/>
    <x v="1"/>
    <n v="92020"/>
    <x v="1"/>
    <s v="FUR-CH-10001802"/>
    <x v="0"/>
    <x v="1"/>
    <s v="Hon Every-Day Chair Series Swivel Task Chairs"/>
    <n v="387.13600000000002"/>
    <n v="4"/>
    <n v="0.2"/>
    <n v="4.8391999999999911"/>
  </r>
  <r>
    <n v="8274"/>
    <x v="4095"/>
    <x v="1"/>
    <x v="385"/>
    <n v="41075"/>
    <s v="Second Class"/>
    <s v="FC-14245"/>
    <s v="Frank Carlisle"/>
    <x v="2"/>
    <s v="United States"/>
    <s v="Springfield"/>
    <x v="24"/>
    <n v="45503"/>
    <x v="3"/>
    <s v="OFF-AR-10000634"/>
    <x v="1"/>
    <x v="6"/>
    <s v="Newell 320"/>
    <n v="3.4240000000000004"/>
    <n v="1"/>
    <n v="0.2"/>
    <n v="0.29960000000000009"/>
  </r>
  <r>
    <n v="8275"/>
    <x v="4096"/>
    <x v="3"/>
    <x v="160"/>
    <n v="41825"/>
    <s v="Standard Class"/>
    <s v="ND-18460"/>
    <s v="Neil Ducich"/>
    <x v="1"/>
    <s v="United States"/>
    <s v="Mount Vernon"/>
    <x v="15"/>
    <n v="10550"/>
    <x v="3"/>
    <s v="OFF-ST-10002615"/>
    <x v="1"/>
    <x v="4"/>
    <s v="Dual Level, Single-Width Filing Carts"/>
    <n v="1085.42"/>
    <n v="7"/>
    <n v="0"/>
    <n v="282.20920000000001"/>
  </r>
  <r>
    <n v="8276"/>
    <x v="4097"/>
    <x v="1"/>
    <x v="153"/>
    <n v="41090"/>
    <s v="Standard Class"/>
    <s v="DB-13360"/>
    <s v="Dennis Bolton"/>
    <x v="2"/>
    <s v="United States"/>
    <s v="Lakewood"/>
    <x v="24"/>
    <n v="44107"/>
    <x v="3"/>
    <s v="OFF-PA-10004040"/>
    <x v="1"/>
    <x v="10"/>
    <s v="Universal Premium White Copier/Laser Paper (20Lb. and 87 Bright)"/>
    <n v="43.056000000000004"/>
    <n v="9"/>
    <n v="0.2"/>
    <n v="15.607799999999999"/>
  </r>
  <r>
    <n v="8277"/>
    <x v="4098"/>
    <x v="0"/>
    <x v="823"/>
    <n v="41330"/>
    <s v="Standard Class"/>
    <s v="LC-16960"/>
    <s v="Lindsay Castell"/>
    <x v="2"/>
    <s v="United States"/>
    <s v="Tampa"/>
    <x v="2"/>
    <n v="33614"/>
    <x v="0"/>
    <s v="OFF-BI-10003727"/>
    <x v="1"/>
    <x v="8"/>
    <s v="Avery Durable Slant Ring Binders With Label Holder"/>
    <n v="3.762"/>
    <n v="3"/>
    <n v="0.7"/>
    <n v="-2.758799999999999"/>
  </r>
  <r>
    <n v="8278"/>
    <x v="4098"/>
    <x v="0"/>
    <x v="823"/>
    <n v="41330"/>
    <s v="Standard Class"/>
    <s v="LC-16960"/>
    <s v="Lindsay Castell"/>
    <x v="2"/>
    <s v="United States"/>
    <s v="Tampa"/>
    <x v="2"/>
    <n v="33614"/>
    <x v="0"/>
    <s v="OFF-BI-10002026"/>
    <x v="1"/>
    <x v="8"/>
    <s v="Avery Arch Ring Binders"/>
    <n v="34.860000000000007"/>
    <n v="2"/>
    <n v="0.7"/>
    <n v="-26.726000000000006"/>
  </r>
  <r>
    <n v="8279"/>
    <x v="4098"/>
    <x v="0"/>
    <x v="823"/>
    <n v="41330"/>
    <s v="Standard Class"/>
    <s v="LC-16960"/>
    <s v="Lindsay Castell"/>
    <x v="2"/>
    <s v="United States"/>
    <s v="Tampa"/>
    <x v="2"/>
    <n v="33614"/>
    <x v="0"/>
    <s v="OFF-ST-10001496"/>
    <x v="1"/>
    <x v="4"/>
    <s v="Standard Rollaway File with Lock"/>
    <n v="432.45600000000002"/>
    <n v="3"/>
    <n v="0.2"/>
    <n v="32.434200000000004"/>
  </r>
  <r>
    <n v="8280"/>
    <x v="4099"/>
    <x v="3"/>
    <x v="300"/>
    <n v="41756"/>
    <s v="Standard Class"/>
    <s v="BD-11725"/>
    <s v="Bruce Degenhardt"/>
    <x v="0"/>
    <s v="United States"/>
    <s v="Columbus"/>
    <x v="32"/>
    <n v="31907"/>
    <x v="0"/>
    <s v="OFF-ST-10003716"/>
    <x v="1"/>
    <x v="4"/>
    <s v="Tennsco Double-Tier Lockers"/>
    <n v="675.06000000000006"/>
    <n v="3"/>
    <n v="0"/>
    <n v="87.757800000000003"/>
  </r>
  <r>
    <n v="8281"/>
    <x v="4100"/>
    <x v="3"/>
    <x v="1188"/>
    <n v="41770"/>
    <s v="First Class"/>
    <s v="MC-17605"/>
    <s v="Matt Connell"/>
    <x v="1"/>
    <s v="United States"/>
    <s v="Jacksonville"/>
    <x v="3"/>
    <n v="28540"/>
    <x v="0"/>
    <s v="OFF-EN-10002504"/>
    <x v="1"/>
    <x v="12"/>
    <s v="Tyvek  Top-Opening Peel &amp; Seel Envelopes, Plain White"/>
    <n v="65.231999999999999"/>
    <n v="3"/>
    <n v="0.2"/>
    <n v="22.015799999999999"/>
  </r>
  <r>
    <n v="8282"/>
    <x v="4100"/>
    <x v="3"/>
    <x v="1188"/>
    <n v="41770"/>
    <s v="First Class"/>
    <s v="MC-17605"/>
    <s v="Matt Connell"/>
    <x v="1"/>
    <s v="United States"/>
    <s v="Jacksonville"/>
    <x v="3"/>
    <n v="28540"/>
    <x v="0"/>
    <s v="FUR-CH-10001270"/>
    <x v="0"/>
    <x v="1"/>
    <s v="Harbour Creations Steel Folding Chair"/>
    <n v="207"/>
    <n v="3"/>
    <n v="0.2"/>
    <n v="25.874999999999972"/>
  </r>
  <r>
    <n v="8283"/>
    <x v="4101"/>
    <x v="1"/>
    <x v="379"/>
    <n v="41269"/>
    <s v="Second Class"/>
    <s v="SZ-20035"/>
    <s v="Sam Zeldin"/>
    <x v="2"/>
    <s v="United States"/>
    <s v="Saint Charles"/>
    <x v="10"/>
    <n v="60174"/>
    <x v="2"/>
    <s v="TEC-MA-10004241"/>
    <x v="2"/>
    <x v="15"/>
    <s v="Star Micronics TSP800 TSP847IIU Receipt Printer"/>
    <n v="600.53"/>
    <n v="2"/>
    <n v="0.3"/>
    <n v="137.26399999999995"/>
  </r>
  <r>
    <n v="8284"/>
    <x v="4101"/>
    <x v="1"/>
    <x v="379"/>
    <n v="41269"/>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n v="41269"/>
    <s v="Second Class"/>
    <s v="SZ-20035"/>
    <s v="Sam Zeldin"/>
    <x v="2"/>
    <s v="United States"/>
    <s v="Saint Charles"/>
    <x v="10"/>
    <n v="60174"/>
    <x v="2"/>
    <s v="TEC-AC-10003198"/>
    <x v="2"/>
    <x v="11"/>
    <s v="Enermax Acrylux Wireless Keyboard"/>
    <n v="637.44000000000005"/>
    <n v="8"/>
    <n v="0.2"/>
    <n v="135.45599999999996"/>
  </r>
  <r>
    <n v="8286"/>
    <x v="4101"/>
    <x v="1"/>
    <x v="379"/>
    <n v="41269"/>
    <s v="Second Class"/>
    <s v="SZ-20035"/>
    <s v="Sam Zeldin"/>
    <x v="2"/>
    <s v="United States"/>
    <s v="Saint Charles"/>
    <x v="10"/>
    <n v="60174"/>
    <x v="2"/>
    <s v="FUR-FU-10003039"/>
    <x v="0"/>
    <x v="5"/>
    <s v="Howard Miller 11-1/2&quot; Diameter Grantwood Wall Clock"/>
    <n v="51.756000000000007"/>
    <n v="3"/>
    <n v="0.6"/>
    <n v="-33.641399999999997"/>
  </r>
  <r>
    <n v="8287"/>
    <x v="4102"/>
    <x v="2"/>
    <x v="1132"/>
    <n v="40771"/>
    <s v="Standard Class"/>
    <s v="DH-13675"/>
    <s v="Duane Huffman"/>
    <x v="2"/>
    <s v="United States"/>
    <s v="Miami"/>
    <x v="2"/>
    <n v="33180"/>
    <x v="0"/>
    <s v="OFF-PA-10000295"/>
    <x v="1"/>
    <x v="10"/>
    <s v="Xerox 229"/>
    <n v="31.104000000000006"/>
    <n v="6"/>
    <n v="0.2"/>
    <n v="10.8864"/>
  </r>
  <r>
    <n v="8288"/>
    <x v="4102"/>
    <x v="2"/>
    <x v="1132"/>
    <n v="40771"/>
    <s v="Standard Class"/>
    <s v="DH-13675"/>
    <s v="Duane Huffman"/>
    <x v="2"/>
    <s v="United States"/>
    <s v="Miami"/>
    <x v="2"/>
    <n v="33180"/>
    <x v="0"/>
    <s v="OFF-AR-10004344"/>
    <x v="1"/>
    <x v="6"/>
    <s v="Bulldog Vacuum Base Pencil Sharpener"/>
    <n v="47.96"/>
    <n v="5"/>
    <n v="0.2"/>
    <n v="4.196499999999995"/>
  </r>
  <r>
    <n v="8289"/>
    <x v="4102"/>
    <x v="2"/>
    <x v="1132"/>
    <n v="40771"/>
    <s v="Standard Class"/>
    <s v="DH-13675"/>
    <s v="Duane Huffman"/>
    <x v="2"/>
    <s v="United States"/>
    <s v="Miami"/>
    <x v="2"/>
    <n v="33180"/>
    <x v="0"/>
    <s v="TEC-AC-10002473"/>
    <x v="2"/>
    <x v="11"/>
    <s v="Maxell 4.7GB DVD-R"/>
    <n v="158.928"/>
    <n v="7"/>
    <n v="0.2"/>
    <n v="41.718599999999995"/>
  </r>
  <r>
    <n v="8290"/>
    <x v="4102"/>
    <x v="2"/>
    <x v="1132"/>
    <n v="40771"/>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n v="40771"/>
    <s v="Standard Class"/>
    <s v="DH-13675"/>
    <s v="Duane Huffman"/>
    <x v="2"/>
    <s v="United States"/>
    <s v="Miami"/>
    <x v="2"/>
    <n v="33180"/>
    <x v="0"/>
    <s v="OFF-SU-10000432"/>
    <x v="1"/>
    <x v="14"/>
    <s v="Acco Side-Punched Conventional Columnar Pads"/>
    <n v="5.5520000000000005"/>
    <n v="2"/>
    <n v="0.2"/>
    <n v="-1.0410000000000006"/>
  </r>
  <r>
    <n v="8292"/>
    <x v="4102"/>
    <x v="2"/>
    <x v="1132"/>
    <n v="40771"/>
    <s v="Standard Class"/>
    <s v="DH-13675"/>
    <s v="Duane Huffman"/>
    <x v="2"/>
    <s v="United States"/>
    <s v="Miami"/>
    <x v="2"/>
    <n v="33180"/>
    <x v="0"/>
    <s v="OFF-LA-10000443"/>
    <x v="1"/>
    <x v="2"/>
    <s v="Avery 501"/>
    <n v="2.952"/>
    <n v="1"/>
    <n v="0.2"/>
    <n v="0.99629999999999996"/>
  </r>
  <r>
    <n v="8293"/>
    <x v="4103"/>
    <x v="1"/>
    <x v="555"/>
    <n v="41258"/>
    <s v="Standard Class"/>
    <s v="LC-16885"/>
    <s v="Lena Creighton"/>
    <x v="0"/>
    <s v="United States"/>
    <s v="Troy"/>
    <x v="24"/>
    <n v="45373"/>
    <x v="3"/>
    <s v="OFF-BI-10003166"/>
    <x v="1"/>
    <x v="8"/>
    <s v="GBC Plasticlear Binding Covers"/>
    <n v="10.332000000000003"/>
    <n v="3"/>
    <n v="0.7"/>
    <n v="-7.5767999999999986"/>
  </r>
  <r>
    <n v="8294"/>
    <x v="4104"/>
    <x v="3"/>
    <x v="132"/>
    <n v="41951"/>
    <s v="Standard Class"/>
    <s v="JO-15145"/>
    <s v="Jack O'Briant"/>
    <x v="1"/>
    <s v="United States"/>
    <s v="Seattle"/>
    <x v="4"/>
    <n v="98103"/>
    <x v="1"/>
    <s v="OFF-BI-10002393"/>
    <x v="1"/>
    <x v="8"/>
    <s v="Binder Posts"/>
    <n v="18.368000000000002"/>
    <n v="4"/>
    <n v="0.2"/>
    <n v="5.9695999999999998"/>
  </r>
  <r>
    <n v="8295"/>
    <x v="4105"/>
    <x v="3"/>
    <x v="677"/>
    <n v="41716"/>
    <s v="Standard Class"/>
    <s v="MT-17815"/>
    <s v="Meg Tillman"/>
    <x v="0"/>
    <s v="United States"/>
    <s v="New York City"/>
    <x v="15"/>
    <n v="10011"/>
    <x v="3"/>
    <s v="TEC-PH-10001809"/>
    <x v="2"/>
    <x v="7"/>
    <s v="Panasonic KX T7736-B Digital phone"/>
    <n v="299.89999999999998"/>
    <n v="2"/>
    <n v="0"/>
    <n v="74.974999999999994"/>
  </r>
  <r>
    <n v="8296"/>
    <x v="4106"/>
    <x v="0"/>
    <x v="198"/>
    <n v="41429"/>
    <s v="Standard Class"/>
    <s v="EB-13750"/>
    <s v="Edward Becker"/>
    <x v="1"/>
    <s v="United States"/>
    <s v="Arlington"/>
    <x v="17"/>
    <n v="22204"/>
    <x v="0"/>
    <s v="OFF-EN-10002600"/>
    <x v="1"/>
    <x v="12"/>
    <s v="Redi-Strip #10 Envelopes, 4 1/8 x 9 1/2"/>
    <n v="26.55"/>
    <n v="9"/>
    <n v="0"/>
    <n v="12.744"/>
  </r>
  <r>
    <n v="8297"/>
    <x v="4106"/>
    <x v="0"/>
    <x v="198"/>
    <n v="41429"/>
    <s v="Standard Class"/>
    <s v="EB-13750"/>
    <s v="Edward Becker"/>
    <x v="1"/>
    <s v="United States"/>
    <s v="Arlington"/>
    <x v="17"/>
    <n v="22204"/>
    <x v="0"/>
    <s v="TEC-AC-10000109"/>
    <x v="2"/>
    <x v="11"/>
    <s v="Sony Micro Vault Click 16 GB USB 2.0 Flash Drive"/>
    <n v="111.98"/>
    <n v="2"/>
    <n v="0"/>
    <n v="26.875200000000007"/>
  </r>
  <r>
    <n v="8298"/>
    <x v="4107"/>
    <x v="1"/>
    <x v="761"/>
    <n v="41101"/>
    <s v="Standard Class"/>
    <s v="RS-19765"/>
    <s v="Roland Schwarz"/>
    <x v="1"/>
    <s v="United States"/>
    <s v="Charlotte"/>
    <x v="3"/>
    <n v="28205"/>
    <x v="0"/>
    <s v="FUR-FU-10003829"/>
    <x v="0"/>
    <x v="5"/>
    <s v="Stackable Trays"/>
    <n v="4.9280000000000008"/>
    <n v="2"/>
    <n v="0.2"/>
    <n v="0.73919999999999941"/>
  </r>
  <r>
    <n v="8299"/>
    <x v="4107"/>
    <x v="1"/>
    <x v="761"/>
    <n v="41101"/>
    <s v="Standard Class"/>
    <s v="RS-19765"/>
    <s v="Roland Schwarz"/>
    <x v="1"/>
    <s v="United States"/>
    <s v="Charlotte"/>
    <x v="3"/>
    <n v="28205"/>
    <x v="0"/>
    <s v="OFF-LA-10003223"/>
    <x v="1"/>
    <x v="2"/>
    <s v="Avery 508"/>
    <n v="11.784000000000001"/>
    <n v="3"/>
    <n v="0.2"/>
    <n v="4.2716999999999992"/>
  </r>
  <r>
    <n v="8300"/>
    <x v="4108"/>
    <x v="2"/>
    <x v="518"/>
    <n v="40617"/>
    <s v="Standard Class"/>
    <s v="RB-19435"/>
    <s v="Richard Bierner"/>
    <x v="0"/>
    <s v="United States"/>
    <s v="Roseville"/>
    <x v="1"/>
    <n v="95661"/>
    <x v="1"/>
    <s v="OFF-AR-10001770"/>
    <x v="1"/>
    <x v="6"/>
    <s v="Economy #2 Pencils"/>
    <n v="7.98"/>
    <n v="3"/>
    <n v="0"/>
    <n v="2.0747999999999998"/>
  </r>
  <r>
    <n v="8301"/>
    <x v="4109"/>
    <x v="1"/>
    <x v="704"/>
    <n v="41023"/>
    <s v="Standard Class"/>
    <s v="OT-18730"/>
    <s v="Olvera Toch"/>
    <x v="0"/>
    <s v="United States"/>
    <s v="Detroit"/>
    <x v="12"/>
    <n v="48234"/>
    <x v="2"/>
    <s v="OFF-EN-10003296"/>
    <x v="1"/>
    <x v="12"/>
    <s v="Tyvek Side-Opening Peel &amp; Seel Expanding Envelopes"/>
    <n v="180.96"/>
    <n v="2"/>
    <n v="0"/>
    <n v="81.432000000000002"/>
  </r>
  <r>
    <n v="8302"/>
    <x v="4110"/>
    <x v="3"/>
    <x v="1189"/>
    <n v="41853"/>
    <s v="Standard Class"/>
    <s v="GZ-14545"/>
    <s v="George Zrebassa"/>
    <x v="1"/>
    <s v="United States"/>
    <s v="Los Angeles"/>
    <x v="1"/>
    <n v="90036"/>
    <x v="1"/>
    <s v="TEC-AC-10003870"/>
    <x v="2"/>
    <x v="11"/>
    <s v="Logitech Z-906 Speaker sys - home theater - 5.1-CH"/>
    <n v="1649.95"/>
    <n v="5"/>
    <n v="0"/>
    <n v="659.98"/>
  </r>
  <r>
    <n v="8303"/>
    <x v="4110"/>
    <x v="3"/>
    <x v="1189"/>
    <n v="41853"/>
    <s v="Standard Class"/>
    <s v="GZ-14545"/>
    <s v="George Zrebassa"/>
    <x v="1"/>
    <s v="United States"/>
    <s v="Los Angeles"/>
    <x v="1"/>
    <n v="90036"/>
    <x v="1"/>
    <s v="FUR-CH-10000665"/>
    <x v="0"/>
    <x v="1"/>
    <s v="Global Airflow Leather Mesh Back Chair, Black"/>
    <n v="362.35199999999998"/>
    <n v="3"/>
    <n v="0.2"/>
    <n v="45.293999999999954"/>
  </r>
  <r>
    <n v="8304"/>
    <x v="4111"/>
    <x v="2"/>
    <x v="656"/>
    <n v="40849"/>
    <s v="Second Class"/>
    <s v="NL-18310"/>
    <s v="Nancy Lomonaco"/>
    <x v="2"/>
    <s v="United States"/>
    <s v="San Francisco"/>
    <x v="1"/>
    <n v="94110"/>
    <x v="1"/>
    <s v="TEC-PH-10003092"/>
    <x v="2"/>
    <x v="7"/>
    <s v="Motorola L804"/>
    <n v="73.584000000000003"/>
    <n v="2"/>
    <n v="0.2"/>
    <n v="8.2781999999999982"/>
  </r>
  <r>
    <n v="8305"/>
    <x v="4112"/>
    <x v="3"/>
    <x v="132"/>
    <n v="41953"/>
    <s v="Standard Class"/>
    <s v="BG-11740"/>
    <s v="Bruce Geld"/>
    <x v="0"/>
    <s v="United States"/>
    <s v="Bakersfield"/>
    <x v="1"/>
    <n v="93309"/>
    <x v="1"/>
    <s v="FUR-TA-10001086"/>
    <x v="0"/>
    <x v="3"/>
    <s v="SAFCO PlanMaster Boards, 60w x 37-1/2d, White Melamine"/>
    <n v="486.36800000000005"/>
    <n v="4"/>
    <n v="0.2"/>
    <n v="36.477600000000024"/>
  </r>
  <r>
    <n v="8306"/>
    <x v="4113"/>
    <x v="0"/>
    <x v="1190"/>
    <n v="41503"/>
    <s v="Standard Class"/>
    <s v="MT-18070"/>
    <s v="Michelle Tran"/>
    <x v="2"/>
    <s v="United States"/>
    <s v="Tulsa"/>
    <x v="26"/>
    <n v="74133"/>
    <x v="2"/>
    <s v="OFF-PA-10001870"/>
    <x v="1"/>
    <x v="10"/>
    <s v="Xerox 202"/>
    <n v="32.400000000000006"/>
    <n v="5"/>
    <n v="0"/>
    <n v="15.552000000000001"/>
  </r>
  <r>
    <n v="8307"/>
    <x v="4113"/>
    <x v="0"/>
    <x v="1190"/>
    <n v="41503"/>
    <s v="Standard Class"/>
    <s v="MT-18070"/>
    <s v="Michelle Tran"/>
    <x v="2"/>
    <s v="United States"/>
    <s v="Tulsa"/>
    <x v="26"/>
    <n v="74133"/>
    <x v="2"/>
    <s v="OFF-BI-10003305"/>
    <x v="1"/>
    <x v="8"/>
    <s v="Avery Hanging File Binders"/>
    <n v="41.86"/>
    <n v="7"/>
    <n v="0"/>
    <n v="19.255600000000001"/>
  </r>
  <r>
    <n v="8308"/>
    <x v="4113"/>
    <x v="0"/>
    <x v="1190"/>
    <n v="41503"/>
    <s v="Standard Class"/>
    <s v="MT-18070"/>
    <s v="Michelle Tran"/>
    <x v="2"/>
    <s v="United States"/>
    <s v="Tulsa"/>
    <x v="26"/>
    <n v="74133"/>
    <x v="2"/>
    <s v="OFF-BI-10003007"/>
    <x v="1"/>
    <x v="8"/>
    <s v="Premium Transparent Presentation Covers, No Pattern/Clear, 8 1/2&quot; x 11&quot;"/>
    <n v="77.56"/>
    <n v="2"/>
    <n v="0"/>
    <n v="35.677599999999998"/>
  </r>
  <r>
    <n v="8309"/>
    <x v="4114"/>
    <x v="0"/>
    <x v="197"/>
    <n v="41481"/>
    <s v="Same Day"/>
    <s v="BC-11125"/>
    <s v="Becky Castell"/>
    <x v="2"/>
    <s v="United States"/>
    <s v="San Francisco"/>
    <x v="1"/>
    <n v="94122"/>
    <x v="1"/>
    <s v="OFF-AR-10001419"/>
    <x v="1"/>
    <x v="6"/>
    <s v="Newell 325"/>
    <n v="37.17"/>
    <n v="9"/>
    <n v="0"/>
    <n v="11.151"/>
  </r>
  <r>
    <n v="8310"/>
    <x v="4115"/>
    <x v="2"/>
    <x v="72"/>
    <n v="40609"/>
    <s v="Standard Class"/>
    <s v="GW-14605"/>
    <s v="Giulietta Weimer"/>
    <x v="0"/>
    <s v="United States"/>
    <s v="Houston"/>
    <x v="5"/>
    <n v="77036"/>
    <x v="2"/>
    <s v="OFF-ST-10003692"/>
    <x v="1"/>
    <x v="4"/>
    <s v="Recycled Steel Personal File for Hanging File Folders"/>
    <n v="137.352"/>
    <n v="3"/>
    <n v="0.2"/>
    <n v="8.5844999999999914"/>
  </r>
  <r>
    <n v="8311"/>
    <x v="4115"/>
    <x v="2"/>
    <x v="72"/>
    <n v="40609"/>
    <s v="Standard Class"/>
    <s v="GW-14605"/>
    <s v="Giulietta Weimer"/>
    <x v="0"/>
    <s v="United States"/>
    <s v="Houston"/>
    <x v="5"/>
    <n v="77036"/>
    <x v="2"/>
    <s v="FUR-TA-10001866"/>
    <x v="0"/>
    <x v="3"/>
    <s v="Bevis Round Conference Room Tables and Bases"/>
    <n v="376.50899999999996"/>
    <n v="3"/>
    <n v="0.3"/>
    <n v="-43.029600000000045"/>
  </r>
  <r>
    <n v="8312"/>
    <x v="4116"/>
    <x v="3"/>
    <x v="795"/>
    <n v="41671"/>
    <s v="Standard Class"/>
    <s v="BD-11500"/>
    <s v="Bradley Drucker"/>
    <x v="0"/>
    <s v="United States"/>
    <s v="Columbus"/>
    <x v="32"/>
    <n v="31907"/>
    <x v="0"/>
    <s v="FUR-FU-10002157"/>
    <x v="0"/>
    <x v="5"/>
    <s v="Artistic Insta-Plaque"/>
    <n v="62.72"/>
    <n v="4"/>
    <n v="0"/>
    <n v="24.460799999999999"/>
  </r>
  <r>
    <n v="8313"/>
    <x v="4116"/>
    <x v="3"/>
    <x v="795"/>
    <n v="41671"/>
    <s v="Standard Class"/>
    <s v="BD-11500"/>
    <s v="Bradley Drucker"/>
    <x v="0"/>
    <s v="United States"/>
    <s v="Columbus"/>
    <x v="32"/>
    <n v="31907"/>
    <x v="0"/>
    <s v="TEC-PH-10001459"/>
    <x v="2"/>
    <x v="7"/>
    <s v="Samsung Galaxy Mega 6.3"/>
    <n v="2939.9300000000003"/>
    <n v="7"/>
    <n v="0"/>
    <n v="764.38180000000011"/>
  </r>
  <r>
    <n v="8314"/>
    <x v="4117"/>
    <x v="2"/>
    <x v="136"/>
    <n v="40740"/>
    <s v="Standard Class"/>
    <s v="PV-18985"/>
    <s v="Paul Van Hugh"/>
    <x v="2"/>
    <s v="United States"/>
    <s v="League City"/>
    <x v="5"/>
    <n v="77573"/>
    <x v="2"/>
    <s v="FUR-CH-10002126"/>
    <x v="0"/>
    <x v="1"/>
    <s v="Hon Deluxe Fabric Upholstered Stacking Chairs"/>
    <n v="512.35799999999995"/>
    <n v="3"/>
    <n v="0.3"/>
    <n v="-14.638799999999947"/>
  </r>
  <r>
    <n v="8315"/>
    <x v="4117"/>
    <x v="2"/>
    <x v="136"/>
    <n v="40740"/>
    <s v="Standard Class"/>
    <s v="PV-18985"/>
    <s v="Paul Van Hugh"/>
    <x v="2"/>
    <s v="United States"/>
    <s v="League City"/>
    <x v="5"/>
    <n v="77573"/>
    <x v="2"/>
    <s v="OFF-FA-10001561"/>
    <x v="1"/>
    <x v="13"/>
    <s v="Stockwell Push Pins"/>
    <n v="3.4880000000000004"/>
    <n v="2"/>
    <n v="0.2"/>
    <n v="0.56679999999999997"/>
  </r>
  <r>
    <n v="8316"/>
    <x v="4117"/>
    <x v="2"/>
    <x v="136"/>
    <n v="40740"/>
    <s v="Standard Class"/>
    <s v="PV-18985"/>
    <s v="Paul Van Hugh"/>
    <x v="2"/>
    <s v="United States"/>
    <s v="League City"/>
    <x v="5"/>
    <n v="77573"/>
    <x v="2"/>
    <s v="OFF-AR-10003158"/>
    <x v="1"/>
    <x v="6"/>
    <s v="Fluorescent Highlighters by Dixon"/>
    <n v="22.288"/>
    <n v="7"/>
    <n v="0.2"/>
    <n v="3.9003999999999985"/>
  </r>
  <r>
    <n v="8317"/>
    <x v="4117"/>
    <x v="2"/>
    <x v="136"/>
    <n v="40740"/>
    <s v="Standard Class"/>
    <s v="PV-18985"/>
    <s v="Paul Van Hugh"/>
    <x v="2"/>
    <s v="United States"/>
    <s v="League City"/>
    <x v="5"/>
    <n v="77573"/>
    <x v="2"/>
    <s v="OFF-PA-10001804"/>
    <x v="1"/>
    <x v="10"/>
    <s v="Xerox 195"/>
    <n v="16.032"/>
    <n v="3"/>
    <n v="0.2"/>
    <n v="5.6111999999999993"/>
  </r>
  <r>
    <n v="8318"/>
    <x v="4118"/>
    <x v="3"/>
    <x v="645"/>
    <n v="41746"/>
    <s v="Standard Class"/>
    <s v="HM-14980"/>
    <s v="Henry MacAllister"/>
    <x v="0"/>
    <s v="United States"/>
    <s v="Burlington"/>
    <x v="3"/>
    <n v="27217"/>
    <x v="0"/>
    <s v="OFF-AR-10000422"/>
    <x v="1"/>
    <x v="6"/>
    <s v="Pencil and Crayon Sharpener"/>
    <n v="1.752"/>
    <n v="1"/>
    <n v="0.2"/>
    <n v="0.15329999999999994"/>
  </r>
  <r>
    <n v="8319"/>
    <x v="4118"/>
    <x v="3"/>
    <x v="645"/>
    <n v="41746"/>
    <s v="Standard Class"/>
    <s v="HM-14980"/>
    <s v="Henry MacAllister"/>
    <x v="0"/>
    <s v="United States"/>
    <s v="Burlington"/>
    <x v="3"/>
    <n v="27217"/>
    <x v="0"/>
    <s v="OFF-AR-10000127"/>
    <x v="1"/>
    <x v="6"/>
    <s v="Newell 321"/>
    <n v="20.992000000000001"/>
    <n v="8"/>
    <n v="0.2"/>
    <n v="2.3615999999999966"/>
  </r>
  <r>
    <n v="8320"/>
    <x v="4119"/>
    <x v="3"/>
    <x v="38"/>
    <n v="41962"/>
    <s v="Standard Class"/>
    <s v="EM-14065"/>
    <s v="Erin Mull"/>
    <x v="0"/>
    <s v="United States"/>
    <s v="New York City"/>
    <x v="15"/>
    <n v="10009"/>
    <x v="3"/>
    <s v="OFF-ST-10004634"/>
    <x v="1"/>
    <x v="4"/>
    <s v="Personal Folder Holder, Ebony"/>
    <n v="11.21"/>
    <n v="1"/>
    <n v="0"/>
    <n v="3.3629999999999995"/>
  </r>
  <r>
    <n v="8321"/>
    <x v="4120"/>
    <x v="1"/>
    <x v="901"/>
    <n v="41249"/>
    <s v="First Class"/>
    <s v="SF-20065"/>
    <s v="Sandra Flanagan"/>
    <x v="0"/>
    <s v="United States"/>
    <s v="Dallas"/>
    <x v="5"/>
    <n v="75220"/>
    <x v="2"/>
    <s v="OFF-AR-10003582"/>
    <x v="1"/>
    <x v="6"/>
    <s v="Boston Electric Pencil Sharpener, Model 1818, Charcoal Black"/>
    <n v="45.04"/>
    <n v="2"/>
    <n v="0.2"/>
    <n v="4.5040000000000031"/>
  </r>
  <r>
    <n v="8322"/>
    <x v="4121"/>
    <x v="0"/>
    <x v="182"/>
    <n v="41549"/>
    <s v="Standard Class"/>
    <s v="SC-20380"/>
    <s v="Shahid Collister"/>
    <x v="0"/>
    <s v="United States"/>
    <s v="Houston"/>
    <x v="5"/>
    <n v="77095"/>
    <x v="2"/>
    <s v="OFF-BI-10002026"/>
    <x v="1"/>
    <x v="8"/>
    <s v="Ibico Recycled Linen-Style Covers"/>
    <n v="15.623999999999997"/>
    <n v="2"/>
    <n v="0.8"/>
    <n v="-24.998400000000011"/>
  </r>
  <r>
    <n v="8323"/>
    <x v="4122"/>
    <x v="0"/>
    <x v="258"/>
    <n v="41604"/>
    <s v="Standard Class"/>
    <s v="ND-18370"/>
    <s v="Natalie DeCherney"/>
    <x v="0"/>
    <s v="United States"/>
    <s v="Long Beach"/>
    <x v="15"/>
    <n v="11561"/>
    <x v="3"/>
    <s v="OFF-AP-10000595"/>
    <x v="1"/>
    <x v="9"/>
    <s v="Disposable Triple-Filter Dust Bags"/>
    <n v="8.74"/>
    <n v="2"/>
    <n v="0"/>
    <n v="2.2724000000000002"/>
  </r>
  <r>
    <n v="8324"/>
    <x v="4122"/>
    <x v="0"/>
    <x v="258"/>
    <n v="41604"/>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n v="41892"/>
    <s v="First Class"/>
    <s v="FC-14245"/>
    <s v="Frank Carlisle"/>
    <x v="2"/>
    <s v="United States"/>
    <s v="Hialeah"/>
    <x v="2"/>
    <n v="33012"/>
    <x v="0"/>
    <s v="OFF-ST-10001321"/>
    <x v="1"/>
    <x v="4"/>
    <s v="Decoflex Hanging Personal Folder File, Blue"/>
    <n v="61.68"/>
    <n v="5"/>
    <n v="0.2"/>
    <n v="5.3970000000000073"/>
  </r>
  <r>
    <n v="8326"/>
    <x v="4123"/>
    <x v="3"/>
    <x v="565"/>
    <n v="41892"/>
    <s v="First Class"/>
    <s v="FC-14245"/>
    <s v="Frank Carlisle"/>
    <x v="2"/>
    <s v="United States"/>
    <s v="Hialeah"/>
    <x v="2"/>
    <n v="33012"/>
    <x v="0"/>
    <s v="TEC-PH-10001750"/>
    <x v="2"/>
    <x v="7"/>
    <s v="Samsung Rugby III"/>
    <n v="158.376"/>
    <n v="3"/>
    <n v="0.2"/>
    <n v="13.857900000000008"/>
  </r>
  <r>
    <n v="8327"/>
    <x v="4124"/>
    <x v="3"/>
    <x v="246"/>
    <n v="41845"/>
    <s v="Second Class"/>
    <s v="KL-16555"/>
    <s v="Kelly Lampkin"/>
    <x v="1"/>
    <s v="United States"/>
    <s v="Aurora"/>
    <x v="10"/>
    <n v="60505"/>
    <x v="2"/>
    <s v="OFF-BI-10001890"/>
    <x v="1"/>
    <x v="8"/>
    <s v="Avery Poly Binder Pockets"/>
    <n v="2.8639999999999994"/>
    <n v="4"/>
    <n v="0.8"/>
    <n v="-4.5824000000000016"/>
  </r>
  <r>
    <n v="8328"/>
    <x v="4124"/>
    <x v="3"/>
    <x v="246"/>
    <n v="41845"/>
    <s v="Second Class"/>
    <s v="KL-16555"/>
    <s v="Kelly Lampkin"/>
    <x v="1"/>
    <s v="United States"/>
    <s v="Aurora"/>
    <x v="10"/>
    <n v="60505"/>
    <x v="2"/>
    <s v="OFF-BI-10004224"/>
    <x v="1"/>
    <x v="8"/>
    <s v="Catalog Binders with Expanding Posts"/>
    <n v="94.191999999999979"/>
    <n v="7"/>
    <n v="0.8"/>
    <n v="-164.83600000000007"/>
  </r>
  <r>
    <n v="8329"/>
    <x v="4125"/>
    <x v="3"/>
    <x v="833"/>
    <n v="41924"/>
    <s v="Standard Class"/>
    <s v="XP-21865"/>
    <s v="Xylona Preis"/>
    <x v="0"/>
    <s v="United States"/>
    <s v="Belleville"/>
    <x v="30"/>
    <n v="7109"/>
    <x v="3"/>
    <s v="OFF-PA-10001357"/>
    <x v="1"/>
    <x v="10"/>
    <s v="Xerox 1886"/>
    <n v="143.69999999999999"/>
    <n v="3"/>
    <n v="0"/>
    <n v="68.975999999999999"/>
  </r>
  <r>
    <n v="8330"/>
    <x v="4125"/>
    <x v="3"/>
    <x v="833"/>
    <n v="41924"/>
    <s v="Standard Class"/>
    <s v="XP-21865"/>
    <s v="Xylona Preis"/>
    <x v="0"/>
    <s v="United States"/>
    <s v="Belleville"/>
    <x v="30"/>
    <n v="7109"/>
    <x v="3"/>
    <s v="OFF-PA-10004888"/>
    <x v="1"/>
    <x v="10"/>
    <s v="Xerox 217"/>
    <n v="6.48"/>
    <n v="1"/>
    <n v="0"/>
    <n v="3.1104000000000003"/>
  </r>
  <r>
    <n v="8331"/>
    <x v="4126"/>
    <x v="3"/>
    <x v="659"/>
    <n v="41955"/>
    <s v="Standard Class"/>
    <s v="FP-14320"/>
    <s v="Frank Preis"/>
    <x v="0"/>
    <s v="United States"/>
    <s v="New York City"/>
    <x v="15"/>
    <n v="10024"/>
    <x v="3"/>
    <s v="TEC-AC-10002370"/>
    <x v="2"/>
    <x v="11"/>
    <s v="Maxell CD-R Discs"/>
    <n v="7.88"/>
    <n v="4"/>
    <n v="0"/>
    <n v="2.5215999999999994"/>
  </r>
  <r>
    <n v="8332"/>
    <x v="4127"/>
    <x v="0"/>
    <x v="1185"/>
    <n v="41346"/>
    <s v="First Class"/>
    <s v="PS-18760"/>
    <s v="Pamela Stobb"/>
    <x v="0"/>
    <s v="United States"/>
    <s v="Andover"/>
    <x v="31"/>
    <n v="1810"/>
    <x v="3"/>
    <s v="OFF-ST-10004634"/>
    <x v="1"/>
    <x v="4"/>
    <s v="Personal Folder Holder, Ebony"/>
    <n v="11.21"/>
    <n v="1"/>
    <n v="0"/>
    <n v="3.3629999999999995"/>
  </r>
  <r>
    <n v="8333"/>
    <x v="4127"/>
    <x v="0"/>
    <x v="1185"/>
    <n v="41346"/>
    <s v="First Class"/>
    <s v="PS-18760"/>
    <s v="Pamela Stobb"/>
    <x v="0"/>
    <s v="United States"/>
    <s v="Andover"/>
    <x v="31"/>
    <n v="1810"/>
    <x v="3"/>
    <s v="FUR-CH-10002647"/>
    <x v="0"/>
    <x v="1"/>
    <s v="Situations Contoured Folding Chairs, 4/Set"/>
    <n v="354.90000000000003"/>
    <n v="5"/>
    <n v="0"/>
    <n v="88.725000000000023"/>
  </r>
  <r>
    <n v="8334"/>
    <x v="4127"/>
    <x v="0"/>
    <x v="1185"/>
    <n v="41346"/>
    <s v="First Class"/>
    <s v="PS-18760"/>
    <s v="Pamela Stobb"/>
    <x v="0"/>
    <s v="United States"/>
    <s v="Andover"/>
    <x v="31"/>
    <n v="1810"/>
    <x v="3"/>
    <s v="OFF-PA-10001801"/>
    <x v="1"/>
    <x v="10"/>
    <s v="Xerox 193"/>
    <n v="17.940000000000001"/>
    <n v="3"/>
    <n v="0"/>
    <n v="8.7906000000000013"/>
  </r>
  <r>
    <n v="8335"/>
    <x v="4127"/>
    <x v="0"/>
    <x v="1185"/>
    <n v="41346"/>
    <s v="First Class"/>
    <s v="PS-18760"/>
    <s v="Pamela Stobb"/>
    <x v="0"/>
    <s v="United States"/>
    <s v="Andover"/>
    <x v="31"/>
    <n v="1810"/>
    <x v="3"/>
    <s v="OFF-BI-10004632"/>
    <x v="1"/>
    <x v="8"/>
    <s v="GBC Binding covers"/>
    <n v="51.8"/>
    <n v="4"/>
    <n v="0"/>
    <n v="23.309999999999995"/>
  </r>
  <r>
    <n v="8336"/>
    <x v="4128"/>
    <x v="3"/>
    <x v="726"/>
    <n v="41778"/>
    <s v="Second Class"/>
    <s v="CW-11905"/>
    <s v="Carl Weiss"/>
    <x v="2"/>
    <s v="United States"/>
    <s v="Newark"/>
    <x v="13"/>
    <n v="19711"/>
    <x v="3"/>
    <s v="OFF-BI-10002082"/>
    <x v="1"/>
    <x v="8"/>
    <s v="GBC Twin Loop Wire Binding Elements"/>
    <n v="299.52"/>
    <n v="9"/>
    <n v="0"/>
    <n v="149.76"/>
  </r>
  <r>
    <n v="8337"/>
    <x v="4129"/>
    <x v="0"/>
    <x v="415"/>
    <n v="41464"/>
    <s v="Standard Class"/>
    <s v="KH-16360"/>
    <s v="Katherine Hughes"/>
    <x v="0"/>
    <s v="United States"/>
    <s v="Arlington"/>
    <x v="17"/>
    <n v="22204"/>
    <x v="0"/>
    <s v="OFF-AR-10003986"/>
    <x v="1"/>
    <x v="6"/>
    <s v="Avery Hi-Liter Pen Style Six-Color Fluorescent Set"/>
    <n v="7.7"/>
    <n v="2"/>
    <n v="0"/>
    <n v="3.157"/>
  </r>
  <r>
    <n v="8338"/>
    <x v="4130"/>
    <x v="2"/>
    <x v="422"/>
    <n v="40911"/>
    <s v="Standard Class"/>
    <s v="TC-20980"/>
    <s v="Tamara Chand"/>
    <x v="1"/>
    <s v="United States"/>
    <s v="Decatur"/>
    <x v="19"/>
    <n v="35601"/>
    <x v="0"/>
    <s v="OFF-PA-10001243"/>
    <x v="1"/>
    <x v="10"/>
    <s v="Xerox 1983"/>
    <n v="23.92"/>
    <n v="4"/>
    <n v="0"/>
    <n v="11.720800000000001"/>
  </r>
  <r>
    <n v="8339"/>
    <x v="4130"/>
    <x v="2"/>
    <x v="422"/>
    <n v="40911"/>
    <s v="Standard Class"/>
    <s v="TC-20980"/>
    <s v="Tamara Chand"/>
    <x v="1"/>
    <s v="United States"/>
    <s v="Decatur"/>
    <x v="19"/>
    <n v="35601"/>
    <x v="0"/>
    <s v="TEC-AC-10003198"/>
    <x v="2"/>
    <x v="11"/>
    <s v="Enermax Acrylux Wireless Keyboard"/>
    <n v="498"/>
    <n v="5"/>
    <n v="0"/>
    <n v="184.26"/>
  </r>
  <r>
    <n v="8340"/>
    <x v="4131"/>
    <x v="3"/>
    <x v="669"/>
    <n v="41747"/>
    <s v="Standard Class"/>
    <s v="YS-21880"/>
    <s v="Yana Sorensen"/>
    <x v="1"/>
    <s v="United States"/>
    <s v="Hesperia"/>
    <x v="1"/>
    <n v="92345"/>
    <x v="1"/>
    <s v="FUR-CH-10003774"/>
    <x v="0"/>
    <x v="1"/>
    <s v="Global Wood Trimmed Manager's Task Chair, Khaki"/>
    <n v="436.70400000000006"/>
    <n v="6"/>
    <n v="0.2"/>
    <n v="-38.211600000000033"/>
  </r>
  <r>
    <n v="8341"/>
    <x v="4132"/>
    <x v="2"/>
    <x v="687"/>
    <n v="40867"/>
    <s v="Standard Class"/>
    <s v="CC-12220"/>
    <s v="Chris Cortes"/>
    <x v="0"/>
    <s v="United States"/>
    <s v="Chesapeake"/>
    <x v="17"/>
    <n v="23320"/>
    <x v="0"/>
    <s v="OFF-PA-10002262"/>
    <x v="1"/>
    <x v="10"/>
    <s v="Xerox 192"/>
    <n v="32.400000000000006"/>
    <n v="5"/>
    <n v="0"/>
    <n v="15.552000000000001"/>
  </r>
  <r>
    <n v="8342"/>
    <x v="4133"/>
    <x v="3"/>
    <x v="532"/>
    <n v="41805"/>
    <s v="First Class"/>
    <s v="ZD-21925"/>
    <s v="Zuschuss Donatelli"/>
    <x v="0"/>
    <s v="United States"/>
    <s v="Los Angeles"/>
    <x v="1"/>
    <n v="90036"/>
    <x v="1"/>
    <s v="OFF-AP-10004532"/>
    <x v="1"/>
    <x v="9"/>
    <s v="Kensington 6 Outlet Guardian Standard Surge Protector"/>
    <n v="61.44"/>
    <n v="3"/>
    <n v="0"/>
    <n v="16.588799999999999"/>
  </r>
  <r>
    <n v="8343"/>
    <x v="4134"/>
    <x v="0"/>
    <x v="881"/>
    <n v="41609"/>
    <s v="Standard Class"/>
    <s v="JK-15370"/>
    <s v="Jay Kimmel"/>
    <x v="0"/>
    <s v="United States"/>
    <s v="Huntsville"/>
    <x v="19"/>
    <n v="35810"/>
    <x v="0"/>
    <s v="OFF-ST-10001325"/>
    <x v="1"/>
    <x v="4"/>
    <s v="Sterilite Officeware Hinged File Box"/>
    <n v="73.36"/>
    <n v="7"/>
    <n v="0"/>
    <n v="19.807200000000002"/>
  </r>
  <r>
    <n v="8344"/>
    <x v="4135"/>
    <x v="2"/>
    <x v="90"/>
    <n v="40627"/>
    <s v="Standard Class"/>
    <s v="GM-14440"/>
    <s v="Gary McGarr"/>
    <x v="0"/>
    <s v="United States"/>
    <s v="Knoxville"/>
    <x v="18"/>
    <n v="37918"/>
    <x v="0"/>
    <s v="OFF-LA-10004544"/>
    <x v="1"/>
    <x v="2"/>
    <s v="Avery 505"/>
    <n v="59.20000000000001"/>
    <n v="5"/>
    <n v="0.2"/>
    <n v="22.199999999999996"/>
  </r>
  <r>
    <n v="8345"/>
    <x v="4135"/>
    <x v="2"/>
    <x v="90"/>
    <n v="40627"/>
    <s v="Standard Class"/>
    <s v="GM-14440"/>
    <s v="Gary McGarr"/>
    <x v="0"/>
    <s v="United States"/>
    <s v="Knoxville"/>
    <x v="18"/>
    <n v="37918"/>
    <x v="0"/>
    <s v="FUR-FU-10001473"/>
    <x v="0"/>
    <x v="5"/>
    <s v="DAX Wood Document Frame"/>
    <n v="32.952000000000005"/>
    <n v="3"/>
    <n v="0.2"/>
    <n v="6.5903999999999989"/>
  </r>
  <r>
    <n v="8346"/>
    <x v="4135"/>
    <x v="2"/>
    <x v="90"/>
    <n v="40627"/>
    <s v="Standard Class"/>
    <s v="GM-14440"/>
    <s v="Gary McGarr"/>
    <x v="0"/>
    <s v="United States"/>
    <s v="Knoxville"/>
    <x v="18"/>
    <n v="37918"/>
    <x v="0"/>
    <s v="FUR-CH-10000422"/>
    <x v="0"/>
    <x v="1"/>
    <s v="Global Highback Leather Tilter in Burgundy"/>
    <n v="218.376"/>
    <n v="3"/>
    <n v="0.2"/>
    <n v="-10.918799999999983"/>
  </r>
  <r>
    <n v="8347"/>
    <x v="4136"/>
    <x v="1"/>
    <x v="28"/>
    <n v="41033"/>
    <s v="Standard Class"/>
    <s v="JW-15220"/>
    <s v="Jane Waco"/>
    <x v="1"/>
    <s v="United States"/>
    <s v="Lawrence"/>
    <x v="31"/>
    <n v="1841"/>
    <x v="3"/>
    <s v="FUR-FU-10002960"/>
    <x v="0"/>
    <x v="5"/>
    <s v="Eldon 200 Class Desk Accessories, Burgundy"/>
    <n v="31.400000000000002"/>
    <n v="5"/>
    <n v="0"/>
    <n v="13.188000000000002"/>
  </r>
  <r>
    <n v="8348"/>
    <x v="4136"/>
    <x v="1"/>
    <x v="28"/>
    <n v="41033"/>
    <s v="Standard Class"/>
    <s v="JW-15220"/>
    <s v="Jane Waco"/>
    <x v="1"/>
    <s v="United States"/>
    <s v="Lawrence"/>
    <x v="31"/>
    <n v="1841"/>
    <x v="3"/>
    <s v="FUR-FU-10002445"/>
    <x v="0"/>
    <x v="5"/>
    <s v="DAX Two-Tone Rosewood/Black Document Frame, Desktop, 5 x 7"/>
    <n v="9.48"/>
    <n v="1"/>
    <n v="0"/>
    <n v="3.7920000000000007"/>
  </r>
  <r>
    <n v="8349"/>
    <x v="4136"/>
    <x v="1"/>
    <x v="28"/>
    <n v="41033"/>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n v="41033"/>
    <s v="Standard Class"/>
    <s v="JW-15220"/>
    <s v="Jane Waco"/>
    <x v="1"/>
    <s v="United States"/>
    <s v="Lawrence"/>
    <x v="31"/>
    <n v="1841"/>
    <x v="3"/>
    <s v="FUR-FU-10001025"/>
    <x v="0"/>
    <x v="5"/>
    <s v="Eldon Imàge Series Desk Accessories, Clear"/>
    <n v="24.3"/>
    <n v="5"/>
    <n v="0"/>
    <n v="10.449000000000002"/>
  </r>
  <r>
    <n v="8351"/>
    <x v="4136"/>
    <x v="1"/>
    <x v="28"/>
    <n v="41033"/>
    <s v="Standard Class"/>
    <s v="JW-15220"/>
    <s v="Jane Waco"/>
    <x v="1"/>
    <s v="United States"/>
    <s v="Lawrence"/>
    <x v="31"/>
    <n v="1841"/>
    <x v="3"/>
    <s v="OFF-PA-10002689"/>
    <x v="1"/>
    <x v="10"/>
    <s v="Weyerhaeuser First Choice Laser/Copy Paper (20Lb. and 88 Bright)"/>
    <n v="6.48"/>
    <n v="1"/>
    <n v="0"/>
    <n v="3.1104000000000003"/>
  </r>
  <r>
    <n v="8352"/>
    <x v="4137"/>
    <x v="3"/>
    <x v="898"/>
    <n v="41768"/>
    <s v="Standard Class"/>
    <s v="BO-11350"/>
    <s v="Bill Overfelt"/>
    <x v="1"/>
    <s v="United States"/>
    <s v="Philadelphia"/>
    <x v="9"/>
    <n v="19134"/>
    <x v="3"/>
    <s v="FUR-FU-10004245"/>
    <x v="0"/>
    <x v="5"/>
    <s v="Career Cubicle Clock, 8 1/4&quot;, Black"/>
    <n v="32.448"/>
    <n v="2"/>
    <n v="0.2"/>
    <n v="7.3008000000000006"/>
  </r>
  <r>
    <n v="8353"/>
    <x v="4137"/>
    <x v="3"/>
    <x v="898"/>
    <n v="41768"/>
    <s v="Standard Class"/>
    <s v="BO-11350"/>
    <s v="Bill Overfelt"/>
    <x v="1"/>
    <s v="United States"/>
    <s v="Philadelphia"/>
    <x v="9"/>
    <n v="19134"/>
    <x v="3"/>
    <s v="OFF-BI-10003684"/>
    <x v="1"/>
    <x v="8"/>
    <s v="Wilson Jones Legal Size Ring Binders"/>
    <n v="26.388000000000002"/>
    <n v="4"/>
    <n v="0.7"/>
    <n v="-17.591999999999992"/>
  </r>
  <r>
    <n v="8354"/>
    <x v="4137"/>
    <x v="3"/>
    <x v="898"/>
    <n v="41768"/>
    <s v="Standard Class"/>
    <s v="BO-11350"/>
    <s v="Bill Overfelt"/>
    <x v="1"/>
    <s v="United States"/>
    <s v="Philadelphia"/>
    <x v="9"/>
    <n v="19134"/>
    <x v="3"/>
    <s v="FUR-TA-10003748"/>
    <x v="0"/>
    <x v="3"/>
    <s v="Bevis 36 x 72 Conference Tables"/>
    <n v="373.46999999999991"/>
    <n v="5"/>
    <n v="0.4"/>
    <n v="-112.041"/>
  </r>
  <r>
    <n v="8355"/>
    <x v="4137"/>
    <x v="3"/>
    <x v="898"/>
    <n v="41768"/>
    <s v="Standard Class"/>
    <s v="BO-11350"/>
    <s v="Bill Overfelt"/>
    <x v="1"/>
    <s v="United States"/>
    <s v="Philadelphia"/>
    <x v="9"/>
    <n v="19134"/>
    <x v="3"/>
    <s v="OFF-BI-10002133"/>
    <x v="1"/>
    <x v="8"/>
    <s v="Wilson Jones Elliptical Ring 3 1/2&quot; Capacity Binders, 800 sheets"/>
    <n v="64.2"/>
    <n v="5"/>
    <n v="0.7"/>
    <n v="-44.94"/>
  </r>
  <r>
    <n v="8356"/>
    <x v="4137"/>
    <x v="3"/>
    <x v="898"/>
    <n v="41768"/>
    <s v="Standard Class"/>
    <s v="BO-11350"/>
    <s v="Bill Overfelt"/>
    <x v="1"/>
    <s v="United States"/>
    <s v="Philadelphia"/>
    <x v="9"/>
    <n v="19134"/>
    <x v="3"/>
    <s v="OFF-FA-10002280"/>
    <x v="1"/>
    <x v="13"/>
    <s v="Advantus Plastic Paper Clips"/>
    <n v="8"/>
    <n v="2"/>
    <n v="0.2"/>
    <n v="2.8"/>
  </r>
  <r>
    <n v="8357"/>
    <x v="4138"/>
    <x v="0"/>
    <x v="370"/>
    <n v="41517"/>
    <s v="Standard Class"/>
    <s v="XP-21865"/>
    <s v="Xylona Preis"/>
    <x v="0"/>
    <s v="United States"/>
    <s v="Athens"/>
    <x v="32"/>
    <n v="30605"/>
    <x v="0"/>
    <s v="FUR-FU-10000308"/>
    <x v="0"/>
    <x v="5"/>
    <s v="Deflect-o Glass Clear Studded Chair Mats"/>
    <n v="186.54"/>
    <n v="3"/>
    <n v="0"/>
    <n v="41.038800000000002"/>
  </r>
  <r>
    <n v="8358"/>
    <x v="4139"/>
    <x v="2"/>
    <x v="909"/>
    <n v="40651"/>
    <s v="Standard Class"/>
    <s v="MM-18055"/>
    <s v="Michelle Moray"/>
    <x v="0"/>
    <s v="United States"/>
    <s v="Great Falls"/>
    <x v="37"/>
    <n v="59405"/>
    <x v="1"/>
    <s v="OFF-ST-10000876"/>
    <x v="1"/>
    <x v="4"/>
    <s v="Eldon Simplefile Box Office"/>
    <n v="87.08"/>
    <n v="7"/>
    <n v="0"/>
    <n v="24.382400000000001"/>
  </r>
  <r>
    <n v="8359"/>
    <x v="4139"/>
    <x v="2"/>
    <x v="909"/>
    <n v="40651"/>
    <s v="Standard Class"/>
    <s v="MM-18055"/>
    <s v="Michelle Moray"/>
    <x v="0"/>
    <s v="United States"/>
    <s v="Great Falls"/>
    <x v="37"/>
    <n v="59405"/>
    <x v="1"/>
    <s v="TEC-PH-10000586"/>
    <x v="2"/>
    <x v="7"/>
    <s v="AT&amp;T SB67148 SynJ"/>
    <n v="105.584"/>
    <n v="2"/>
    <n v="0.2"/>
    <n v="9.2386000000000053"/>
  </r>
  <r>
    <n v="8360"/>
    <x v="4139"/>
    <x v="2"/>
    <x v="909"/>
    <n v="40651"/>
    <s v="Standard Class"/>
    <s v="MM-18055"/>
    <s v="Michelle Moray"/>
    <x v="0"/>
    <s v="United States"/>
    <s v="Great Falls"/>
    <x v="37"/>
    <n v="59405"/>
    <x v="1"/>
    <s v="TEC-AC-10003399"/>
    <x v="2"/>
    <x v="11"/>
    <s v="Memorex Mini Travel Drive 64 GB USB 2.0 Flash Drive"/>
    <n v="217.44"/>
    <n v="6"/>
    <n v="0"/>
    <n v="91.32480000000001"/>
  </r>
  <r>
    <n v="8361"/>
    <x v="4140"/>
    <x v="3"/>
    <x v="460"/>
    <n v="41644"/>
    <s v="Second Class"/>
    <s v="TS-21655"/>
    <s v="Trudy Schmidt"/>
    <x v="0"/>
    <s v="United States"/>
    <s v="El Paso"/>
    <x v="5"/>
    <n v="79907"/>
    <x v="2"/>
    <s v="OFF-AR-10001955"/>
    <x v="1"/>
    <x v="6"/>
    <s v="Newell 319"/>
    <n v="31.744"/>
    <n v="2"/>
    <n v="0.2"/>
    <n v="3.9679999999999964"/>
  </r>
  <r>
    <n v="8362"/>
    <x v="4140"/>
    <x v="3"/>
    <x v="460"/>
    <n v="41644"/>
    <s v="Second Class"/>
    <s v="TS-21655"/>
    <s v="Trudy Schmidt"/>
    <x v="0"/>
    <s v="United States"/>
    <s v="El Paso"/>
    <x v="5"/>
    <n v="79907"/>
    <x v="2"/>
    <s v="OFF-AP-10000027"/>
    <x v="1"/>
    <x v="9"/>
    <s v="Hoover Commercial SteamVac"/>
    <n v="5.4319999999999986"/>
    <n v="2"/>
    <n v="0.8"/>
    <n v="-13.580000000000002"/>
  </r>
  <r>
    <n v="8363"/>
    <x v="4140"/>
    <x v="3"/>
    <x v="460"/>
    <n v="41644"/>
    <s v="Second Class"/>
    <s v="TS-21655"/>
    <s v="Trudy Schmidt"/>
    <x v="0"/>
    <s v="United States"/>
    <s v="El Paso"/>
    <x v="5"/>
    <n v="79907"/>
    <x v="2"/>
    <s v="FUR-TA-10002958"/>
    <x v="0"/>
    <x v="3"/>
    <s v="Bevis Oval Conference Table, Walnut"/>
    <n v="913.43000000000006"/>
    <n v="5"/>
    <n v="0.3"/>
    <n v="-169.63700000000009"/>
  </r>
  <r>
    <n v="8364"/>
    <x v="4140"/>
    <x v="3"/>
    <x v="460"/>
    <n v="41644"/>
    <s v="Second Class"/>
    <s v="TS-21655"/>
    <s v="Trudy Schmidt"/>
    <x v="0"/>
    <s v="United States"/>
    <s v="El Paso"/>
    <x v="5"/>
    <n v="79907"/>
    <x v="2"/>
    <s v="OFF-ST-10002615"/>
    <x v="1"/>
    <x v="4"/>
    <s v="Dual Level, Single-Width Filing Carts"/>
    <n v="372.14400000000001"/>
    <n v="3"/>
    <n v="0.2"/>
    <n v="27.910800000000009"/>
  </r>
  <r>
    <n v="8365"/>
    <x v="4141"/>
    <x v="3"/>
    <x v="1045"/>
    <n v="41762"/>
    <s v="Standard Class"/>
    <s v="JL-15235"/>
    <s v="Janet Lee"/>
    <x v="0"/>
    <s v="United States"/>
    <s v="Kissimmee"/>
    <x v="2"/>
    <n v="34741"/>
    <x v="0"/>
    <s v="TEC-PH-10002624"/>
    <x v="2"/>
    <x v="7"/>
    <s v="Samsung Galaxy S4 Mini"/>
    <n v="751.98400000000004"/>
    <n v="2"/>
    <n v="0.2"/>
    <n v="84.598199999999878"/>
  </r>
  <r>
    <n v="8366"/>
    <x v="4142"/>
    <x v="3"/>
    <x v="289"/>
    <n v="41673"/>
    <s v="First Class"/>
    <s v="SZ-20035"/>
    <s v="Sam Zeldin"/>
    <x v="2"/>
    <s v="United States"/>
    <s v="Seattle"/>
    <x v="4"/>
    <n v="98105"/>
    <x v="1"/>
    <s v="TEC-PH-10002275"/>
    <x v="2"/>
    <x v="7"/>
    <s v="Mitel 5320 IP Phone VoIP phone"/>
    <n v="604.76800000000003"/>
    <n v="4"/>
    <n v="0.2"/>
    <n v="60.476800000000026"/>
  </r>
  <r>
    <n v="8367"/>
    <x v="4143"/>
    <x v="2"/>
    <x v="557"/>
    <n v="40798"/>
    <s v="Second Class"/>
    <s v="LR-17035"/>
    <s v="Lisa Ryan"/>
    <x v="1"/>
    <s v="United States"/>
    <s v="Santa Clara"/>
    <x v="1"/>
    <n v="95051"/>
    <x v="1"/>
    <s v="OFF-SU-10004290"/>
    <x v="1"/>
    <x v="14"/>
    <s v="Acme Design Line 8&quot; Stainless Steel Bent Scissors w/Champagne Handles, 3-1/8&quot; Cut"/>
    <n v="27.36"/>
    <n v="4"/>
    <n v="0"/>
    <n v="7.3872"/>
  </r>
  <r>
    <n v="8368"/>
    <x v="4143"/>
    <x v="2"/>
    <x v="557"/>
    <n v="40798"/>
    <s v="Second Class"/>
    <s v="LR-17035"/>
    <s v="Lisa Ryan"/>
    <x v="1"/>
    <s v="United States"/>
    <s v="Santa Clara"/>
    <x v="1"/>
    <n v="95051"/>
    <x v="1"/>
    <s v="OFF-PA-10000174"/>
    <x v="1"/>
    <x v="10"/>
    <s v="Message Book, Wirebound, Four 5 1/2&quot; X 4&quot; Forms/Pg., 200 Dupl. Sets/Book"/>
    <n v="20.56"/>
    <n v="2"/>
    <n v="0"/>
    <n v="9.663199999999998"/>
  </r>
  <r>
    <n v="8369"/>
    <x v="4143"/>
    <x v="2"/>
    <x v="557"/>
    <n v="40798"/>
    <s v="Second Class"/>
    <s v="LR-17035"/>
    <s v="Lisa Ryan"/>
    <x v="1"/>
    <s v="United States"/>
    <s v="Santa Clara"/>
    <x v="1"/>
    <n v="95051"/>
    <x v="1"/>
    <s v="OFF-BI-10004308"/>
    <x v="1"/>
    <x v="8"/>
    <s v="Avery Legal 4-Ring Binder"/>
    <n v="83.920000000000016"/>
    <n v="5"/>
    <n v="0.2"/>
    <n v="31.47"/>
  </r>
  <r>
    <n v="8370"/>
    <x v="4144"/>
    <x v="0"/>
    <x v="725"/>
    <n v="41442"/>
    <s v="Standard Class"/>
    <s v="SV-20365"/>
    <s v="Seth Vernon"/>
    <x v="0"/>
    <s v="United States"/>
    <s v="Los Angeles"/>
    <x v="1"/>
    <n v="90049"/>
    <x v="1"/>
    <s v="FUR-TA-10003473"/>
    <x v="0"/>
    <x v="3"/>
    <s v="Bretford Rectangular Conference Table Tops"/>
    <n v="902.71199999999999"/>
    <n v="3"/>
    <n v="0.2"/>
    <n v="33.851700000000051"/>
  </r>
  <r>
    <n v="8371"/>
    <x v="4145"/>
    <x v="0"/>
    <x v="508"/>
    <n v="41569"/>
    <s v="Standard Class"/>
    <s v="MG-17890"/>
    <s v="Michael Granlund"/>
    <x v="2"/>
    <s v="United States"/>
    <s v="Fresno"/>
    <x v="1"/>
    <n v="93727"/>
    <x v="1"/>
    <s v="FUR-BO-10003894"/>
    <x v="0"/>
    <x v="0"/>
    <s v="Safco Value Mate Steel Bookcase, Baked Enamel Finish on Steel, Black"/>
    <n v="120.666"/>
    <n v="2"/>
    <n v="0.15"/>
    <n v="21.293999999999993"/>
  </r>
  <r>
    <n v="8372"/>
    <x v="4146"/>
    <x v="2"/>
    <x v="422"/>
    <n v="40907"/>
    <s v="First Class"/>
    <s v="NC-18415"/>
    <s v="Nathan Cano"/>
    <x v="0"/>
    <s v="United States"/>
    <s v="Fort Worth"/>
    <x v="5"/>
    <n v="76106"/>
    <x v="2"/>
    <s v="OFF-BI-10001658"/>
    <x v="1"/>
    <x v="8"/>
    <s v="GBC Standard Therm-A-Bind Covers"/>
    <n v="4.9839999999999991"/>
    <n v="1"/>
    <n v="0.8"/>
    <n v="-8.472800000000003"/>
  </r>
  <r>
    <n v="8373"/>
    <x v="4147"/>
    <x v="0"/>
    <x v="390"/>
    <n v="41610"/>
    <s v="Standard Class"/>
    <s v="SC-20680"/>
    <s v="Steve Carroll"/>
    <x v="2"/>
    <s v="United States"/>
    <s v="Seattle"/>
    <x v="4"/>
    <n v="98105"/>
    <x v="1"/>
    <s v="FUR-FU-10003535"/>
    <x v="0"/>
    <x v="5"/>
    <s v="Howard Miller Distant Time Traveler Alarm Clock"/>
    <n v="82.26"/>
    <n v="3"/>
    <n v="0"/>
    <n v="33.726600000000005"/>
  </r>
  <r>
    <n v="8374"/>
    <x v="4148"/>
    <x v="0"/>
    <x v="338"/>
    <n v="41592"/>
    <s v="First Class"/>
    <s v="RO-19780"/>
    <s v="Rose O'Brian"/>
    <x v="0"/>
    <s v="United States"/>
    <s v="San Francisco"/>
    <x v="1"/>
    <n v="94110"/>
    <x v="1"/>
    <s v="OFF-ST-10000352"/>
    <x v="1"/>
    <x v="4"/>
    <s v="Acco Perma 2700 Stacking Storage Drawers"/>
    <n v="29.74"/>
    <n v="1"/>
    <n v="0"/>
    <n v="4.4610000000000021"/>
  </r>
  <r>
    <n v="8375"/>
    <x v="4149"/>
    <x v="1"/>
    <x v="956"/>
    <n v="40918"/>
    <s v="Standard Class"/>
    <s v="JL-15175"/>
    <s v="James Lanier"/>
    <x v="2"/>
    <s v="United States"/>
    <s v="San Francisco"/>
    <x v="1"/>
    <n v="94110"/>
    <x v="1"/>
    <s v="OFF-AP-10004859"/>
    <x v="1"/>
    <x v="9"/>
    <s v="Acco 6 Outlet Guardian Premium Surge Suppressor"/>
    <n v="87.36"/>
    <n v="6"/>
    <n v="0"/>
    <n v="23.587200000000003"/>
  </r>
  <r>
    <n v="8376"/>
    <x v="4149"/>
    <x v="1"/>
    <x v="956"/>
    <n v="40918"/>
    <s v="Standard Class"/>
    <s v="JL-15175"/>
    <s v="James Lanier"/>
    <x v="2"/>
    <s v="United States"/>
    <s v="San Francisco"/>
    <x v="1"/>
    <n v="94110"/>
    <x v="1"/>
    <s v="OFF-BI-10001294"/>
    <x v="1"/>
    <x v="8"/>
    <s v="Fellowes Binding Cases"/>
    <n v="56.16"/>
    <n v="6"/>
    <n v="0.2"/>
    <n v="17.549999999999994"/>
  </r>
  <r>
    <n v="8377"/>
    <x v="4150"/>
    <x v="3"/>
    <x v="708"/>
    <n v="41726"/>
    <s v="Standard Class"/>
    <s v="PW-19030"/>
    <s v="Pauline Webber"/>
    <x v="1"/>
    <s v="United States"/>
    <s v="Pompano Beach"/>
    <x v="2"/>
    <n v="33068"/>
    <x v="0"/>
    <s v="OFF-AP-10001242"/>
    <x v="1"/>
    <x v="9"/>
    <s v="APC 7 Outlet Network SurgeArrest Surge Protector"/>
    <n v="64.384"/>
    <n v="1"/>
    <n v="0.2"/>
    <n v="8.0479999999999983"/>
  </r>
  <r>
    <n v="8378"/>
    <x v="4151"/>
    <x v="1"/>
    <x v="768"/>
    <n v="41231"/>
    <s v="Standard Class"/>
    <s v="MF-18250"/>
    <s v="Monica Federle"/>
    <x v="1"/>
    <s v="United States"/>
    <s v="Houston"/>
    <x v="5"/>
    <n v="77095"/>
    <x v="2"/>
    <s v="OFF-ST-10002344"/>
    <x v="1"/>
    <x v="4"/>
    <s v="Carina 42&quot;Hx23 3/4&quot;W Media Storage Unit"/>
    <n v="64.784000000000006"/>
    <n v="1"/>
    <n v="0.2"/>
    <n v="-14.576399999999996"/>
  </r>
  <r>
    <n v="8379"/>
    <x v="4151"/>
    <x v="1"/>
    <x v="768"/>
    <n v="41231"/>
    <s v="Standard Class"/>
    <s v="MF-18250"/>
    <s v="Monica Federle"/>
    <x v="1"/>
    <s v="United States"/>
    <s v="Houston"/>
    <x v="5"/>
    <n v="77095"/>
    <x v="2"/>
    <s v="OFF-PA-10003349"/>
    <x v="1"/>
    <x v="10"/>
    <s v="Xerox 1957"/>
    <n v="15.552000000000003"/>
    <n v="3"/>
    <n v="0.2"/>
    <n v="5.6375999999999999"/>
  </r>
  <r>
    <n v="8380"/>
    <x v="4151"/>
    <x v="1"/>
    <x v="768"/>
    <n v="41231"/>
    <s v="Standard Class"/>
    <s v="MF-18250"/>
    <s v="Monica Federle"/>
    <x v="1"/>
    <s v="United States"/>
    <s v="Houston"/>
    <x v="5"/>
    <n v="77095"/>
    <x v="2"/>
    <s v="OFF-EN-10003055"/>
    <x v="1"/>
    <x v="12"/>
    <s v="Blue String-Tie &amp; Button Interoffice Envelopes, 10 x 13"/>
    <n v="223.88799999999998"/>
    <n v="7"/>
    <n v="0.2"/>
    <n v="69.964999999999975"/>
  </r>
  <r>
    <n v="8381"/>
    <x v="4152"/>
    <x v="2"/>
    <x v="340"/>
    <n v="408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n v="41353"/>
    <s v="Second Class"/>
    <s v="AC-10660"/>
    <s v="Anna Chung"/>
    <x v="0"/>
    <s v="United States"/>
    <s v="San Francisco"/>
    <x v="1"/>
    <n v="94109"/>
    <x v="1"/>
    <s v="TEC-PH-10003800"/>
    <x v="2"/>
    <x v="7"/>
    <s v="i.Sound Portable Power - 8000 mAh"/>
    <n v="84.784000000000006"/>
    <n v="2"/>
    <n v="0.2"/>
    <n v="-20.136200000000006"/>
  </r>
  <r>
    <n v="8383"/>
    <x v="4154"/>
    <x v="0"/>
    <x v="597"/>
    <n v="41320"/>
    <s v="Standard Class"/>
    <s v="MH-17440"/>
    <s v="Mark Haberlin"/>
    <x v="1"/>
    <s v="United States"/>
    <s v="Houston"/>
    <x v="5"/>
    <n v="77036"/>
    <x v="2"/>
    <s v="FUR-CH-10001270"/>
    <x v="0"/>
    <x v="1"/>
    <s v="Harbour Creations Steel Folding Chair"/>
    <n v="241.49999999999997"/>
    <n v="4"/>
    <n v="0.3"/>
    <n v="0"/>
  </r>
  <r>
    <n v="8384"/>
    <x v="4155"/>
    <x v="0"/>
    <x v="491"/>
    <n v="41607"/>
    <s v="First Class"/>
    <s v="CD-12790"/>
    <s v="Cynthia Delaney"/>
    <x v="2"/>
    <s v="United States"/>
    <s v="Shelton"/>
    <x v="29"/>
    <n v="6484"/>
    <x v="3"/>
    <s v="TEC-AC-10003447"/>
    <x v="2"/>
    <x v="11"/>
    <s v="Micropad Numeric Keypads"/>
    <n v="59.97"/>
    <n v="3"/>
    <n v="0"/>
    <n v="14.992499999999996"/>
  </r>
  <r>
    <n v="8385"/>
    <x v="4155"/>
    <x v="0"/>
    <x v="491"/>
    <n v="41607"/>
    <s v="First Class"/>
    <s v="CD-12790"/>
    <s v="Cynthia Delaney"/>
    <x v="2"/>
    <s v="United States"/>
    <s v="Shelton"/>
    <x v="29"/>
    <n v="6484"/>
    <x v="3"/>
    <s v="OFF-PA-10004285"/>
    <x v="1"/>
    <x v="10"/>
    <s v="Xerox 1959"/>
    <n v="13.36"/>
    <n v="2"/>
    <n v="0"/>
    <n v="6.4127999999999998"/>
  </r>
  <r>
    <n v="8386"/>
    <x v="4156"/>
    <x v="3"/>
    <x v="507"/>
    <n v="41891"/>
    <s v="Standard Class"/>
    <s v="CV-12805"/>
    <s v="Cynthia Voltz"/>
    <x v="1"/>
    <s v="United States"/>
    <s v="Oakland"/>
    <x v="1"/>
    <n v="94601"/>
    <x v="1"/>
    <s v="OFF-BI-10001757"/>
    <x v="1"/>
    <x v="8"/>
    <s v="Pressboard Hanging Data Binders for Unburst Sheets"/>
    <n v="11.808"/>
    <n v="3"/>
    <n v="0.2"/>
    <n v="4.1327999999999996"/>
  </r>
  <r>
    <n v="8387"/>
    <x v="4157"/>
    <x v="1"/>
    <x v="71"/>
    <n v="41063"/>
    <s v="Standard Class"/>
    <s v="TB-21625"/>
    <s v="Trudy Brown"/>
    <x v="0"/>
    <s v="United States"/>
    <s v="Manchester"/>
    <x v="29"/>
    <n v="6040"/>
    <x v="3"/>
    <s v="OFF-ST-10001558"/>
    <x v="1"/>
    <x v="4"/>
    <s v="Acco Perma 4000 Stacking Storage Drawers"/>
    <n v="16.239999999999998"/>
    <n v="1"/>
    <n v="0"/>
    <n v="2.4359999999999999"/>
  </r>
  <r>
    <n v="8388"/>
    <x v="4157"/>
    <x v="1"/>
    <x v="71"/>
    <n v="41063"/>
    <s v="Standard Class"/>
    <s v="TB-21625"/>
    <s v="Trudy Brown"/>
    <x v="0"/>
    <s v="United States"/>
    <s v="Manchester"/>
    <x v="29"/>
    <n v="6040"/>
    <x v="3"/>
    <s v="OFF-ST-10001328"/>
    <x v="1"/>
    <x v="4"/>
    <s v="Personal Filing Tote with Lid, Black/Gray"/>
    <n v="77.55"/>
    <n v="5"/>
    <n v="0"/>
    <n v="21.714000000000002"/>
  </r>
  <r>
    <n v="8389"/>
    <x v="4158"/>
    <x v="2"/>
    <x v="301"/>
    <n v="40852"/>
    <s v="Standard Class"/>
    <s v="DG-13300"/>
    <s v="Deirdre Greer"/>
    <x v="1"/>
    <s v="United States"/>
    <s v="Orange"/>
    <x v="30"/>
    <n v="7050"/>
    <x v="3"/>
    <s v="OFF-AP-10004708"/>
    <x v="1"/>
    <x v="9"/>
    <s v="Fellowes Superior 10 Outlet Split Surge Protector"/>
    <n v="76.12"/>
    <n v="2"/>
    <n v="0"/>
    <n v="22.074799999999996"/>
  </r>
  <r>
    <n v="8390"/>
    <x v="4159"/>
    <x v="0"/>
    <x v="797"/>
    <n v="41639"/>
    <s v="First Class"/>
    <s v="RD-19810"/>
    <s v="Ross DeVincentis"/>
    <x v="2"/>
    <s v="United States"/>
    <s v="Akron"/>
    <x v="24"/>
    <n v="44312"/>
    <x v="3"/>
    <s v="OFF-FA-10000621"/>
    <x v="1"/>
    <x v="13"/>
    <s v="OIC Colored Binder Clips, Assorted Sizes"/>
    <n v="17.184000000000001"/>
    <n v="6"/>
    <n v="0.2"/>
    <n v="6.2291999999999996"/>
  </r>
  <r>
    <n v="8391"/>
    <x v="4160"/>
    <x v="3"/>
    <x v="769"/>
    <n v="4198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n v="42004"/>
    <s v="Standard Class"/>
    <s v="JB-16045"/>
    <s v="Julia Barnett"/>
    <x v="2"/>
    <s v="United States"/>
    <s v="Danbury"/>
    <x v="29"/>
    <n v="6810"/>
    <x v="3"/>
    <s v="FUR-FU-10001473"/>
    <x v="0"/>
    <x v="5"/>
    <s v="DAX Wood Document Frame"/>
    <n v="27.46"/>
    <n v="2"/>
    <n v="0"/>
    <n v="9.8856000000000002"/>
  </r>
  <r>
    <n v="8393"/>
    <x v="4162"/>
    <x v="0"/>
    <x v="49"/>
    <n v="41615"/>
    <s v="Second Class"/>
    <s v="EJ-14155"/>
    <s v="Eva Jacobs"/>
    <x v="0"/>
    <s v="United States"/>
    <s v="Franklin"/>
    <x v="31"/>
    <n v="2038"/>
    <x v="3"/>
    <s v="TEC-PH-10000193"/>
    <x v="2"/>
    <x v="7"/>
    <s v="Jensen SMPS-640 - speaker phone"/>
    <n v="137.94"/>
    <n v="3"/>
    <n v="0"/>
    <n v="35.864399999999996"/>
  </r>
  <r>
    <n v="8394"/>
    <x v="4162"/>
    <x v="0"/>
    <x v="49"/>
    <n v="41615"/>
    <s v="Second Class"/>
    <s v="EJ-14155"/>
    <s v="Eva Jacobs"/>
    <x v="0"/>
    <s v="United States"/>
    <s v="Franklin"/>
    <x v="31"/>
    <n v="2038"/>
    <x v="3"/>
    <s v="FUR-FU-10002045"/>
    <x v="0"/>
    <x v="5"/>
    <s v="Executive Impressions 14&quot;"/>
    <n v="111.15"/>
    <n v="5"/>
    <n v="0"/>
    <n v="48.906000000000006"/>
  </r>
  <r>
    <n v="8395"/>
    <x v="4162"/>
    <x v="0"/>
    <x v="49"/>
    <n v="41615"/>
    <s v="Second Class"/>
    <s v="EJ-14155"/>
    <s v="Eva Jacobs"/>
    <x v="0"/>
    <s v="United States"/>
    <s v="Franklin"/>
    <x v="31"/>
    <n v="2038"/>
    <x v="3"/>
    <s v="OFF-AP-10002945"/>
    <x v="1"/>
    <x v="9"/>
    <s v="Honeywell Enviracaire Portable HEPA Air Cleaner for 17' x 22' Room"/>
    <n v="901.94999999999993"/>
    <n v="3"/>
    <n v="0"/>
    <n v="297.64349999999996"/>
  </r>
  <r>
    <n v="8396"/>
    <x v="4162"/>
    <x v="0"/>
    <x v="49"/>
    <n v="41615"/>
    <s v="Second Class"/>
    <s v="EJ-14155"/>
    <s v="Eva Jacobs"/>
    <x v="0"/>
    <s v="United States"/>
    <s v="Franklin"/>
    <x v="31"/>
    <n v="2038"/>
    <x v="3"/>
    <s v="FUR-TA-10001095"/>
    <x v="0"/>
    <x v="3"/>
    <s v="Chromcraft Round Conference Tables"/>
    <n v="366.00899999999996"/>
    <n v="3"/>
    <n v="0.3"/>
    <n v="-47.058300000000003"/>
  </r>
  <r>
    <n v="8397"/>
    <x v="4163"/>
    <x v="2"/>
    <x v="479"/>
    <n v="40724"/>
    <s v="Same Day"/>
    <s v="BD-11620"/>
    <s v="Brian DeCherney"/>
    <x v="0"/>
    <s v="United States"/>
    <s v="Wilmington"/>
    <x v="3"/>
    <n v="28403"/>
    <x v="0"/>
    <s v="OFF-PA-10001144"/>
    <x v="1"/>
    <x v="10"/>
    <s v="Xerox 1913"/>
    <n v="310.68799999999999"/>
    <n v="7"/>
    <n v="0.2"/>
    <n v="108.74079999999998"/>
  </r>
  <r>
    <n v="8398"/>
    <x v="4164"/>
    <x v="2"/>
    <x v="1010"/>
    <n v="40790"/>
    <s v="First Class"/>
    <s v="MR-17545"/>
    <s v="Mathew Reese"/>
    <x v="2"/>
    <s v="United States"/>
    <s v="Houston"/>
    <x v="5"/>
    <n v="77095"/>
    <x v="2"/>
    <s v="OFF-BI-10004099"/>
    <x v="1"/>
    <x v="8"/>
    <s v="GBC VeloBinder Strips"/>
    <n v="7.6799999999999979"/>
    <n v="5"/>
    <n v="0.8"/>
    <n v="-11.52"/>
  </r>
  <r>
    <n v="8399"/>
    <x v="4165"/>
    <x v="3"/>
    <x v="808"/>
    <n v="41951"/>
    <s v="Second Class"/>
    <s v="SR-20425"/>
    <s v="Sharelle Roach"/>
    <x v="2"/>
    <s v="United States"/>
    <s v="Springfield"/>
    <x v="24"/>
    <n v="45503"/>
    <x v="3"/>
    <s v="FUR-CH-10001973"/>
    <x v="0"/>
    <x v="1"/>
    <s v="Office Star Flex Back Scooter Chair with White Frame"/>
    <n v="155.37199999999999"/>
    <n v="2"/>
    <n v="0.3"/>
    <n v="-35.513599999999997"/>
  </r>
  <r>
    <n v="8400"/>
    <x v="4166"/>
    <x v="1"/>
    <x v="657"/>
    <n v="41017"/>
    <s v="Standard Class"/>
    <s v="TH-21100"/>
    <s v="Thea Hendricks"/>
    <x v="0"/>
    <s v="United States"/>
    <s v="Glendale"/>
    <x v="16"/>
    <n v="85301"/>
    <x v="1"/>
    <s v="OFF-ST-10000344"/>
    <x v="1"/>
    <x v="4"/>
    <s v="Neat Ideas Personal Hanging Folder Files, Black"/>
    <n v="10.744"/>
    <n v="1"/>
    <n v="0.2"/>
    <n v="0.80579999999999963"/>
  </r>
  <r>
    <n v="8401"/>
    <x v="4167"/>
    <x v="1"/>
    <x v="901"/>
    <n v="41252"/>
    <s v="Second Class"/>
    <s v="BD-11635"/>
    <s v="Brian Derr"/>
    <x v="0"/>
    <s v="United States"/>
    <s v="New York City"/>
    <x v="15"/>
    <n v="10009"/>
    <x v="3"/>
    <s v="OFF-BI-10002026"/>
    <x v="1"/>
    <x v="8"/>
    <s v="Avery Arch Ring Binders"/>
    <n v="232.40000000000003"/>
    <n v="5"/>
    <n v="0.2"/>
    <n v="78.434999999999988"/>
  </r>
  <r>
    <n v="8402"/>
    <x v="4167"/>
    <x v="1"/>
    <x v="901"/>
    <n v="41252"/>
    <s v="Second Class"/>
    <s v="BD-11635"/>
    <s v="Brian Derr"/>
    <x v="0"/>
    <s v="United States"/>
    <s v="New York City"/>
    <x v="15"/>
    <n v="10009"/>
    <x v="3"/>
    <s v="FUR-CH-10003535"/>
    <x v="0"/>
    <x v="1"/>
    <s v="Global Armless Task Chair, Royal Blue"/>
    <n v="164.64599999999999"/>
    <n v="3"/>
    <n v="0.1"/>
    <n v="12.805799999999994"/>
  </r>
  <r>
    <n v="8403"/>
    <x v="4167"/>
    <x v="1"/>
    <x v="901"/>
    <n v="41252"/>
    <s v="Second Class"/>
    <s v="BD-11635"/>
    <s v="Brian Derr"/>
    <x v="0"/>
    <s v="United States"/>
    <s v="New York City"/>
    <x v="15"/>
    <n v="10009"/>
    <x v="3"/>
    <s v="OFF-PA-10004156"/>
    <x v="1"/>
    <x v="10"/>
    <s v="Xerox 188"/>
    <n v="22.68"/>
    <n v="2"/>
    <n v="0"/>
    <n v="11.113199999999999"/>
  </r>
  <r>
    <n v="8404"/>
    <x v="4168"/>
    <x v="0"/>
    <x v="854"/>
    <n v="41312"/>
    <s v="Standard Class"/>
    <s v="SM-20950"/>
    <s v="Suzanne McNair"/>
    <x v="1"/>
    <s v="United States"/>
    <s v="Los Angeles"/>
    <x v="1"/>
    <n v="90036"/>
    <x v="1"/>
    <s v="OFF-PA-10002254"/>
    <x v="1"/>
    <x v="10"/>
    <s v="Xerox 1883"/>
    <n v="105.52"/>
    <n v="4"/>
    <n v="0"/>
    <n v="48.539199999999994"/>
  </r>
  <r>
    <n v="8405"/>
    <x v="4169"/>
    <x v="3"/>
    <x v="141"/>
    <n v="41833"/>
    <s v="Standard Class"/>
    <s v="HE-14800"/>
    <s v="Harold Engle"/>
    <x v="1"/>
    <s v="United States"/>
    <s v="Newark"/>
    <x v="13"/>
    <n v="19711"/>
    <x v="3"/>
    <s v="FUR-FU-10003247"/>
    <x v="0"/>
    <x v="5"/>
    <s v="36X48 HARDFLOOR CHAIRMAT"/>
    <n v="83.92"/>
    <n v="4"/>
    <n v="0"/>
    <n v="5.8743999999999943"/>
  </r>
  <r>
    <n v="8406"/>
    <x v="4169"/>
    <x v="3"/>
    <x v="141"/>
    <n v="41833"/>
    <s v="Standard Class"/>
    <s v="HE-14800"/>
    <s v="Harold Engle"/>
    <x v="1"/>
    <s v="United States"/>
    <s v="Newark"/>
    <x v="13"/>
    <n v="19711"/>
    <x v="3"/>
    <s v="TEC-AC-10002473"/>
    <x v="2"/>
    <x v="11"/>
    <s v="Maxell 4.7GB DVD-R"/>
    <n v="141.9"/>
    <n v="5"/>
    <n v="0"/>
    <n v="58.179000000000002"/>
  </r>
  <r>
    <n v="8407"/>
    <x v="4169"/>
    <x v="3"/>
    <x v="141"/>
    <n v="41833"/>
    <s v="Standard Class"/>
    <s v="HE-14800"/>
    <s v="Harold Engle"/>
    <x v="1"/>
    <s v="United States"/>
    <s v="Newark"/>
    <x v="13"/>
    <n v="19711"/>
    <x v="3"/>
    <s v="FUR-FU-10001057"/>
    <x v="0"/>
    <x v="5"/>
    <s v="Tensor Track Tree Floor Lamp"/>
    <n v="39.979999999999997"/>
    <n v="2"/>
    <n v="0"/>
    <n v="9.1953999999999994"/>
  </r>
  <r>
    <n v="8408"/>
    <x v="4169"/>
    <x v="3"/>
    <x v="141"/>
    <n v="41833"/>
    <s v="Standard Class"/>
    <s v="HE-14800"/>
    <s v="Harold Engle"/>
    <x v="1"/>
    <s v="United States"/>
    <s v="Newark"/>
    <x v="13"/>
    <n v="19711"/>
    <x v="3"/>
    <s v="OFF-AR-10001419"/>
    <x v="1"/>
    <x v="6"/>
    <s v="Newell 325"/>
    <n v="28.91"/>
    <n v="7"/>
    <n v="0"/>
    <n v="8.6729999999999983"/>
  </r>
  <r>
    <n v="8409"/>
    <x v="4169"/>
    <x v="3"/>
    <x v="141"/>
    <n v="41833"/>
    <s v="Standard Class"/>
    <s v="HE-14800"/>
    <s v="Harold Engle"/>
    <x v="1"/>
    <s v="United States"/>
    <s v="Newark"/>
    <x v="13"/>
    <n v="19711"/>
    <x v="3"/>
    <s v="OFF-AR-10004010"/>
    <x v="1"/>
    <x v="6"/>
    <s v="Hunt Boston Vacuum Mount KS Pencil Sharpener"/>
    <n v="174.95000000000002"/>
    <n v="5"/>
    <n v="0"/>
    <n v="45.487000000000002"/>
  </r>
  <r>
    <n v="8410"/>
    <x v="4170"/>
    <x v="1"/>
    <x v="555"/>
    <n v="41260"/>
    <s v="Standard Class"/>
    <s v="JK-15640"/>
    <s v="Jim Kriz"/>
    <x v="2"/>
    <s v="United States"/>
    <s v="San Bernardino"/>
    <x v="1"/>
    <n v="92404"/>
    <x v="1"/>
    <s v="OFF-BI-10004230"/>
    <x v="1"/>
    <x v="8"/>
    <s v="GBC Recycled Grain Textured Covers"/>
    <n v="110.52800000000001"/>
    <n v="4"/>
    <n v="0.2"/>
    <n v="38.684799999999996"/>
  </r>
  <r>
    <n v="8411"/>
    <x v="4171"/>
    <x v="0"/>
    <x v="625"/>
    <n v="41594"/>
    <s v="Same Day"/>
    <s v="ON-18715"/>
    <s v="Odella Nelson"/>
    <x v="1"/>
    <s v="United States"/>
    <s v="Burlington"/>
    <x v="3"/>
    <n v="27217"/>
    <x v="0"/>
    <s v="FUR-TA-10001768"/>
    <x v="0"/>
    <x v="3"/>
    <s v="Hon Racetrack Conference Tables"/>
    <n v="630.024"/>
    <n v="4"/>
    <n v="0.4"/>
    <n v="-199.50760000000008"/>
  </r>
  <r>
    <n v="8412"/>
    <x v="4172"/>
    <x v="0"/>
    <x v="195"/>
    <n v="41407"/>
    <s v="Second Class"/>
    <s v="TH-21100"/>
    <s v="Thea Hendricks"/>
    <x v="0"/>
    <s v="United States"/>
    <s v="Salem"/>
    <x v="17"/>
    <n v="24153"/>
    <x v="0"/>
    <s v="OFF-AR-10003514"/>
    <x v="1"/>
    <x v="6"/>
    <s v="4009 Highlighters by Sanford"/>
    <n v="27.86"/>
    <n v="7"/>
    <n v="0"/>
    <n v="9.1937999999999978"/>
  </r>
  <r>
    <n v="8413"/>
    <x v="4173"/>
    <x v="3"/>
    <x v="434"/>
    <n v="41713"/>
    <s v="Standard Class"/>
    <s v="MD-17350"/>
    <s v="Maribeth Dona"/>
    <x v="0"/>
    <s v="United States"/>
    <s v="Dallas"/>
    <x v="5"/>
    <n v="75217"/>
    <x v="2"/>
    <s v="FUR-TA-10002228"/>
    <x v="0"/>
    <x v="3"/>
    <s v="Bevis Traditional Conference Table Top, Plinth Base"/>
    <n v="933.40800000000002"/>
    <n v="4"/>
    <n v="0.3"/>
    <n v="-173.34719999999999"/>
  </r>
  <r>
    <n v="8414"/>
    <x v="4174"/>
    <x v="0"/>
    <x v="907"/>
    <n v="41630"/>
    <s v="Standard Class"/>
    <s v="AH-10075"/>
    <s v="Adam Hart"/>
    <x v="1"/>
    <s v="United States"/>
    <s v="Arlington"/>
    <x v="5"/>
    <n v="76017"/>
    <x v="2"/>
    <s v="OFF-PA-10001972"/>
    <x v="1"/>
    <x v="10"/>
    <s v="Xerox 214"/>
    <n v="51.840000000000011"/>
    <n v="10"/>
    <n v="0.2"/>
    <n v="18.143999999999998"/>
  </r>
  <r>
    <n v="8415"/>
    <x v="4174"/>
    <x v="0"/>
    <x v="907"/>
    <n v="41630"/>
    <s v="Standard Class"/>
    <s v="AH-10075"/>
    <s v="Adam Hart"/>
    <x v="1"/>
    <s v="United States"/>
    <s v="Arlington"/>
    <x v="5"/>
    <n v="76017"/>
    <x v="2"/>
    <s v="TEC-AC-10002942"/>
    <x v="2"/>
    <x v="11"/>
    <s v="WD My Passport Ultra 1TB Portable External Hard Drive"/>
    <n v="165.60000000000002"/>
    <n v="3"/>
    <n v="0.2"/>
    <n v="-6.2100000000000151"/>
  </r>
  <r>
    <n v="8416"/>
    <x v="4175"/>
    <x v="3"/>
    <x v="1191"/>
    <n v="41742"/>
    <s v="Standard Class"/>
    <s v="ML-17755"/>
    <s v="Max Ludwig"/>
    <x v="2"/>
    <s v="United States"/>
    <s v="Marion"/>
    <x v="23"/>
    <n v="52302"/>
    <x v="2"/>
    <s v="OFF-PA-10000474"/>
    <x v="1"/>
    <x v="10"/>
    <s v="Staples"/>
    <n v="106.32"/>
    <n v="3"/>
    <n v="0"/>
    <n v="49.970399999999991"/>
  </r>
  <r>
    <n v="8417"/>
    <x v="4176"/>
    <x v="3"/>
    <x v="1188"/>
    <n v="41771"/>
    <s v="First Class"/>
    <s v="LB-16795"/>
    <s v="Laurel Beltran"/>
    <x v="2"/>
    <s v="United States"/>
    <s v="Seattle"/>
    <x v="4"/>
    <n v="98105"/>
    <x v="1"/>
    <s v="OFF-BI-10004330"/>
    <x v="1"/>
    <x v="8"/>
    <s v="GBC Velobind Prepunched Cover Sets, Regency Series"/>
    <n v="147.91999999999999"/>
    <n v="5"/>
    <n v="0.2"/>
    <n v="46.224999999999987"/>
  </r>
  <r>
    <n v="8418"/>
    <x v="4176"/>
    <x v="3"/>
    <x v="1188"/>
    <n v="41771"/>
    <s v="First Class"/>
    <s v="LB-16795"/>
    <s v="Laurel Beltran"/>
    <x v="2"/>
    <s v="United States"/>
    <s v="Seattle"/>
    <x v="4"/>
    <n v="98105"/>
    <x v="1"/>
    <s v="OFF-ST-10000604"/>
    <x v="1"/>
    <x v="4"/>
    <s v="Home/Office Personal File Carts"/>
    <n v="104.28"/>
    <n v="3"/>
    <n v="0"/>
    <n v="26.069999999999993"/>
  </r>
  <r>
    <n v="8419"/>
    <x v="4176"/>
    <x v="3"/>
    <x v="1188"/>
    <n v="41771"/>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n v="41771"/>
    <s v="First Class"/>
    <s v="LB-16795"/>
    <s v="Laurel Beltran"/>
    <x v="2"/>
    <s v="United States"/>
    <s v="Seattle"/>
    <x v="4"/>
    <n v="98105"/>
    <x v="1"/>
    <s v="OFF-ST-10000636"/>
    <x v="1"/>
    <x v="4"/>
    <s v="Rogers Profile Extra Capacity Storage Tub"/>
    <n v="66.959999999999994"/>
    <n v="4"/>
    <n v="0"/>
    <n v="2.6783999999999963"/>
  </r>
  <r>
    <n v="8421"/>
    <x v="4176"/>
    <x v="3"/>
    <x v="1188"/>
    <n v="41771"/>
    <s v="First Class"/>
    <s v="LB-16795"/>
    <s v="Laurel Beltran"/>
    <x v="2"/>
    <s v="United States"/>
    <s v="Seattle"/>
    <x v="4"/>
    <n v="98105"/>
    <x v="1"/>
    <s v="TEC-AC-10004171"/>
    <x v="2"/>
    <x v="11"/>
    <s v="Razer Kraken 7.1 Surround Sound Over Ear USB Gaming Headset"/>
    <n v="199.98"/>
    <n v="2"/>
    <n v="0"/>
    <n v="87.991200000000006"/>
  </r>
  <r>
    <n v="8422"/>
    <x v="4177"/>
    <x v="3"/>
    <x v="386"/>
    <n v="41929"/>
    <s v="Standard Class"/>
    <s v="NP-18670"/>
    <s v="Nora Paige"/>
    <x v="0"/>
    <s v="United States"/>
    <s v="Lakewood"/>
    <x v="30"/>
    <n v="8701"/>
    <x v="3"/>
    <s v="TEC-AC-10002167"/>
    <x v="2"/>
    <x v="11"/>
    <s v="Imation 8gb Micro Traveldrive Usb 2.0 Flash Drive"/>
    <n v="45"/>
    <n v="3"/>
    <n v="0"/>
    <n v="4.9500000000000011"/>
  </r>
  <r>
    <n v="8423"/>
    <x v="4177"/>
    <x v="3"/>
    <x v="386"/>
    <n v="41929"/>
    <s v="Standard Class"/>
    <s v="NP-18670"/>
    <s v="Nora Paige"/>
    <x v="0"/>
    <s v="United States"/>
    <s v="Lakewood"/>
    <x v="30"/>
    <n v="8701"/>
    <x v="3"/>
    <s v="OFF-FA-10000621"/>
    <x v="1"/>
    <x v="13"/>
    <s v="OIC Colored Binder Clips, Assorted Sizes"/>
    <n v="17.899999999999999"/>
    <n v="5"/>
    <n v="0"/>
    <n v="8.7710000000000008"/>
  </r>
  <r>
    <n v="8424"/>
    <x v="4177"/>
    <x v="3"/>
    <x v="386"/>
    <n v="41929"/>
    <s v="Standard Class"/>
    <s v="NP-18670"/>
    <s v="Nora Paige"/>
    <x v="0"/>
    <s v="United States"/>
    <s v="Lakewood"/>
    <x v="30"/>
    <n v="8701"/>
    <x v="3"/>
    <s v="FUR-FU-10004053"/>
    <x v="0"/>
    <x v="5"/>
    <s v="DAX Two-Tone Silver Metal Document Frame"/>
    <n v="40.479999999999997"/>
    <n v="2"/>
    <n v="0"/>
    <n v="17.406400000000001"/>
  </r>
  <r>
    <n v="8425"/>
    <x v="4177"/>
    <x v="3"/>
    <x v="386"/>
    <n v="41929"/>
    <s v="Standard Class"/>
    <s v="NP-18670"/>
    <s v="Nora Paige"/>
    <x v="0"/>
    <s v="United States"/>
    <s v="Lakewood"/>
    <x v="30"/>
    <n v="8701"/>
    <x v="3"/>
    <s v="FUR-BO-10003404"/>
    <x v="0"/>
    <x v="0"/>
    <s v="Global Adaptabilites Bookcase, Cherry/Storm Gray Finish"/>
    <n v="2154.9"/>
    <n v="5"/>
    <n v="0"/>
    <n v="129.29399999999987"/>
  </r>
  <r>
    <n v="8426"/>
    <x v="4178"/>
    <x v="0"/>
    <x v="770"/>
    <n v="41517"/>
    <s v="First Class"/>
    <s v="EB-13750"/>
    <s v="Edward Becker"/>
    <x v="1"/>
    <s v="United States"/>
    <s v="Cincinnati"/>
    <x v="24"/>
    <n v="45231"/>
    <x v="3"/>
    <s v="OFF-BI-10004099"/>
    <x v="1"/>
    <x v="8"/>
    <s v="GBC VeloBinder Strips"/>
    <n v="18.432000000000002"/>
    <n v="8"/>
    <n v="0.7"/>
    <n v="-12.287999999999997"/>
  </r>
  <r>
    <n v="8427"/>
    <x v="4179"/>
    <x v="1"/>
    <x v="653"/>
    <n v="41189"/>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n v="41969"/>
    <s v="First Class"/>
    <s v="DC-12850"/>
    <s v="Dan Campbell"/>
    <x v="0"/>
    <s v="United States"/>
    <s v="Roseville"/>
    <x v="12"/>
    <n v="48066"/>
    <x v="2"/>
    <s v="OFF-SU-10001935"/>
    <x v="1"/>
    <x v="14"/>
    <s v="Staples"/>
    <n v="4.3600000000000003"/>
    <n v="2"/>
    <n v="0"/>
    <n v="0.17439999999999944"/>
  </r>
  <r>
    <n v="8429"/>
    <x v="4181"/>
    <x v="3"/>
    <x v="105"/>
    <n v="41960"/>
    <s v="Standard Class"/>
    <s v="DJ-13510"/>
    <s v="Don Jones"/>
    <x v="1"/>
    <s v="United States"/>
    <s v="Tempe"/>
    <x v="16"/>
    <n v="85281"/>
    <x v="1"/>
    <s v="TEC-AC-10004227"/>
    <x v="2"/>
    <x v="11"/>
    <s v="SanDisk Ultra 16 GB MicroSDHC Class 10 Memory Card"/>
    <n v="62.352000000000004"/>
    <n v="6"/>
    <n v="0.2"/>
    <n v="-10.911600000000007"/>
  </r>
  <r>
    <n v="8430"/>
    <x v="4182"/>
    <x v="0"/>
    <x v="1054"/>
    <n v="41630"/>
    <s v="Second Class"/>
    <s v="CL-12565"/>
    <s v="Clay Ludtke"/>
    <x v="0"/>
    <s v="United States"/>
    <s v="Reading"/>
    <x v="9"/>
    <n v="19601"/>
    <x v="3"/>
    <s v="FUR-FU-10004904"/>
    <x v="0"/>
    <x v="5"/>
    <s v="Eldon &quot;L&quot; Workstation Diamond Chairmat"/>
    <n v="303.92"/>
    <n v="5"/>
    <n v="0.2"/>
    <n v="-30.392000000000024"/>
  </r>
  <r>
    <n v="8431"/>
    <x v="4183"/>
    <x v="2"/>
    <x v="809"/>
    <n v="40638"/>
    <s v="Standard Class"/>
    <s v="NC-18340"/>
    <s v="Nat Carroll"/>
    <x v="0"/>
    <s v="United States"/>
    <s v="Apple Valley"/>
    <x v="11"/>
    <n v="55124"/>
    <x v="2"/>
    <s v="OFF-ST-10001511"/>
    <x v="1"/>
    <x v="4"/>
    <s v="Space Solutions Commercial Steel Shelving"/>
    <n v="129.30000000000001"/>
    <n v="2"/>
    <n v="0"/>
    <n v="6.4649999999999892"/>
  </r>
  <r>
    <n v="8432"/>
    <x v="4184"/>
    <x v="3"/>
    <x v="1183"/>
    <n v="41957"/>
    <s v="Standard Class"/>
    <s v="KN-16450"/>
    <s v="Kean Nguyen"/>
    <x v="1"/>
    <s v="United States"/>
    <s v="Baltimore"/>
    <x v="39"/>
    <n v="21215"/>
    <x v="3"/>
    <s v="FUR-FU-10003535"/>
    <x v="0"/>
    <x v="5"/>
    <s v="Howard Miller Distant Time Traveler Alarm Clock"/>
    <n v="274.20000000000005"/>
    <n v="10"/>
    <n v="0"/>
    <n v="112.422"/>
  </r>
  <r>
    <n v="8433"/>
    <x v="4185"/>
    <x v="2"/>
    <x v="80"/>
    <n v="40804"/>
    <s v="Second Class"/>
    <s v="SC-20260"/>
    <s v="Scott Cohen"/>
    <x v="1"/>
    <s v="United States"/>
    <s v="Corpus Christi"/>
    <x v="5"/>
    <n v="78415"/>
    <x v="2"/>
    <s v="OFF-FA-10000053"/>
    <x v="1"/>
    <x v="13"/>
    <s v="Revere Boxed Rubber Bands by Revere"/>
    <n v="6.048"/>
    <n v="4"/>
    <n v="0.2"/>
    <n v="-1.3607999999999998"/>
  </r>
  <r>
    <n v="8434"/>
    <x v="4185"/>
    <x v="2"/>
    <x v="80"/>
    <n v="40804"/>
    <s v="Second Class"/>
    <s v="SC-20260"/>
    <s v="Scott Cohen"/>
    <x v="1"/>
    <s v="United States"/>
    <s v="Corpus Christi"/>
    <x v="5"/>
    <n v="78415"/>
    <x v="2"/>
    <s v="OFF-PA-10004610"/>
    <x v="1"/>
    <x v="10"/>
    <s v="Xerox 1900"/>
    <n v="6.8480000000000008"/>
    <n v="2"/>
    <n v="0.2"/>
    <n v="2.1399999999999992"/>
  </r>
  <r>
    <n v="8435"/>
    <x v="4185"/>
    <x v="2"/>
    <x v="80"/>
    <n v="40804"/>
    <s v="Second Class"/>
    <s v="SC-20260"/>
    <s v="Scott Cohen"/>
    <x v="1"/>
    <s v="United States"/>
    <s v="Corpus Christi"/>
    <x v="5"/>
    <n v="78415"/>
    <x v="2"/>
    <s v="FUR-FU-10000550"/>
    <x v="0"/>
    <x v="5"/>
    <s v="Stacking Trays by OIC"/>
    <n v="9.9600000000000009"/>
    <n v="5"/>
    <n v="0.6"/>
    <n v="-6.7230000000000008"/>
  </r>
  <r>
    <n v="8436"/>
    <x v="4185"/>
    <x v="2"/>
    <x v="80"/>
    <n v="40804"/>
    <s v="Second Class"/>
    <s v="SC-20260"/>
    <s v="Scott Cohen"/>
    <x v="1"/>
    <s v="United States"/>
    <s v="Corpus Christi"/>
    <x v="5"/>
    <n v="78415"/>
    <x v="2"/>
    <s v="OFF-BI-10001721"/>
    <x v="1"/>
    <x v="8"/>
    <s v="Trimflex Flexible Post Binders"/>
    <n v="8.5519999999999978"/>
    <n v="2"/>
    <n v="0.8"/>
    <n v="-13.683199999999999"/>
  </r>
  <r>
    <n v="8437"/>
    <x v="4186"/>
    <x v="1"/>
    <x v="1181"/>
    <n v="41178"/>
    <s v="Standard Class"/>
    <s v="AM-10705"/>
    <s v="Anne McFarland"/>
    <x v="0"/>
    <s v="United States"/>
    <s v="Las Vegas"/>
    <x v="33"/>
    <n v="89115"/>
    <x v="1"/>
    <s v="OFF-BI-10004040"/>
    <x v="1"/>
    <x v="8"/>
    <s v="Wilson Jones Impact Binders"/>
    <n v="45.584000000000003"/>
    <n v="11"/>
    <n v="0.2"/>
    <n v="16.524199999999997"/>
  </r>
  <r>
    <n v="8438"/>
    <x v="4187"/>
    <x v="1"/>
    <x v="895"/>
    <n v="41259"/>
    <s v="Standard Class"/>
    <s v="RA-19945"/>
    <s v="Ryan Akin"/>
    <x v="0"/>
    <s v="United States"/>
    <s v="Cleveland"/>
    <x v="24"/>
    <n v="44105"/>
    <x v="3"/>
    <s v="TEC-AC-10002550"/>
    <x v="2"/>
    <x v="11"/>
    <s v="Maxell 4.7GB DVD-RW 3/Pack"/>
    <n v="25.488"/>
    <n v="2"/>
    <n v="0.2"/>
    <n v="4.4603999999999999"/>
  </r>
  <r>
    <n v="8439"/>
    <x v="4188"/>
    <x v="2"/>
    <x v="1061"/>
    <n v="40695"/>
    <s v="Standard Class"/>
    <s v="MM-17260"/>
    <s v="Magdelene Morse"/>
    <x v="0"/>
    <s v="United States"/>
    <s v="Seattle"/>
    <x v="4"/>
    <n v="98105"/>
    <x v="1"/>
    <s v="OFF-BI-10003876"/>
    <x v="1"/>
    <x v="8"/>
    <s v="Green Canvas Binder for 8-1/2&quot; x 14&quot; Sheets"/>
    <n v="136.96"/>
    <n v="4"/>
    <n v="0.2"/>
    <n v="51.359999999999992"/>
  </r>
  <r>
    <n v="8440"/>
    <x v="4189"/>
    <x v="3"/>
    <x v="1192"/>
    <n v="41716"/>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n v="41621"/>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n v="41770"/>
    <s v="Standard Class"/>
    <s v="DB-13615"/>
    <s v="Doug Bickford"/>
    <x v="0"/>
    <s v="United States"/>
    <s v="Tucson"/>
    <x v="16"/>
    <n v="85705"/>
    <x v="1"/>
    <s v="OFF-PA-10002254"/>
    <x v="1"/>
    <x v="10"/>
    <s v="Xerox 1883"/>
    <n v="84.415999999999997"/>
    <n v="4"/>
    <n v="0.2"/>
    <n v="27.435199999999995"/>
  </r>
  <r>
    <n v="8443"/>
    <x v="4192"/>
    <x v="0"/>
    <x v="1193"/>
    <n v="41344"/>
    <s v="Standard Class"/>
    <s v="JB-16045"/>
    <s v="Julia Barnett"/>
    <x v="2"/>
    <s v="United States"/>
    <s v="Philadelphia"/>
    <x v="9"/>
    <n v="19120"/>
    <x v="3"/>
    <s v="TEC-PH-10004586"/>
    <x v="2"/>
    <x v="7"/>
    <s v="Wilson SignalBoost 841262 DB PRO Amplifier Kit"/>
    <n v="431.94"/>
    <n v="2"/>
    <n v="0.4"/>
    <n v="-71.990000000000009"/>
  </r>
  <r>
    <n v="8444"/>
    <x v="4192"/>
    <x v="0"/>
    <x v="1193"/>
    <n v="41344"/>
    <s v="Standard Class"/>
    <s v="JB-16045"/>
    <s v="Julia Barnett"/>
    <x v="2"/>
    <s v="United States"/>
    <s v="Philadelphia"/>
    <x v="9"/>
    <n v="19120"/>
    <x v="3"/>
    <s v="OFF-BI-10002982"/>
    <x v="1"/>
    <x v="8"/>
    <s v="Avery Self-Adhesive Photo Pockets for Polaroid Photos"/>
    <n v="2.0430000000000001"/>
    <n v="1"/>
    <n v="0.7"/>
    <n v="-1.4981999999999998"/>
  </r>
  <r>
    <n v="8445"/>
    <x v="4192"/>
    <x v="0"/>
    <x v="1193"/>
    <n v="41344"/>
    <s v="Standard Class"/>
    <s v="JB-16045"/>
    <s v="Julia Barnett"/>
    <x v="2"/>
    <s v="United States"/>
    <s v="Philadelphia"/>
    <x v="9"/>
    <n v="19120"/>
    <x v="3"/>
    <s v="TEC-PH-10002538"/>
    <x v="2"/>
    <x v="7"/>
    <s v="Grandstream GXP1160 VoIP phone"/>
    <n v="68.238"/>
    <n v="3"/>
    <n v="0.4"/>
    <n v="-12.510300000000008"/>
  </r>
  <r>
    <n v="8446"/>
    <x v="4193"/>
    <x v="3"/>
    <x v="436"/>
    <n v="41937"/>
    <s v="First Class"/>
    <s v="AH-10075"/>
    <s v="Adam Hart"/>
    <x v="1"/>
    <s v="United States"/>
    <s v="Cranston"/>
    <x v="34"/>
    <n v="2920"/>
    <x v="3"/>
    <s v="FUR-TA-10001039"/>
    <x v="0"/>
    <x v="3"/>
    <s v="KI Adjustable-Height Table"/>
    <n v="240.744"/>
    <n v="4"/>
    <n v="0.3"/>
    <n v="-13.756799999999984"/>
  </r>
  <r>
    <n v="8447"/>
    <x v="4193"/>
    <x v="3"/>
    <x v="436"/>
    <n v="41937"/>
    <s v="First Class"/>
    <s v="AH-10075"/>
    <s v="Adam Hart"/>
    <x v="1"/>
    <s v="United States"/>
    <s v="Cranston"/>
    <x v="34"/>
    <n v="2920"/>
    <x v="3"/>
    <s v="FUR-FU-10004963"/>
    <x v="0"/>
    <x v="5"/>
    <s v="Eldon 400 Class Desk Accessories, Black Carbon"/>
    <n v="35"/>
    <n v="4"/>
    <n v="0"/>
    <n v="14.700000000000003"/>
  </r>
  <r>
    <n v="8448"/>
    <x v="4193"/>
    <x v="3"/>
    <x v="436"/>
    <n v="41937"/>
    <s v="First Class"/>
    <s v="AH-10075"/>
    <s v="Adam Hart"/>
    <x v="1"/>
    <s v="United States"/>
    <s v="Cranston"/>
    <x v="34"/>
    <n v="2920"/>
    <x v="3"/>
    <s v="FUR-FU-10000277"/>
    <x v="0"/>
    <x v="5"/>
    <s v="Deflect-o DuraMat Antistatic Studded Beveled Mat for Medium Pile Carpeting"/>
    <n v="210.68"/>
    <n v="2"/>
    <n v="0"/>
    <n v="50.563199999999995"/>
  </r>
  <r>
    <n v="8449"/>
    <x v="4193"/>
    <x v="3"/>
    <x v="436"/>
    <n v="41937"/>
    <s v="First Class"/>
    <s v="AH-10075"/>
    <s v="Adam Hart"/>
    <x v="1"/>
    <s v="United States"/>
    <s v="Cranston"/>
    <x v="34"/>
    <n v="2920"/>
    <x v="3"/>
    <s v="FUR-TA-10004915"/>
    <x v="0"/>
    <x v="3"/>
    <s v="Office Impressions End Table, 20-1/2&quot;H x 24&quot;W x 20&quot;D"/>
    <n v="637.89599999999996"/>
    <n v="3"/>
    <n v="0.3"/>
    <n v="-127.57919999999996"/>
  </r>
  <r>
    <n v="8450"/>
    <x v="4193"/>
    <x v="3"/>
    <x v="436"/>
    <n v="41937"/>
    <s v="First Class"/>
    <s v="AH-10075"/>
    <s v="Adam Hart"/>
    <x v="1"/>
    <s v="United States"/>
    <s v="Cranston"/>
    <x v="34"/>
    <n v="2920"/>
    <x v="3"/>
    <s v="OFF-PA-10003724"/>
    <x v="1"/>
    <x v="10"/>
    <s v="Wirebound Message Book, 4 per Page"/>
    <n v="43.44"/>
    <n v="8"/>
    <n v="0"/>
    <n v="21.285599999999999"/>
  </r>
  <r>
    <n v="8451"/>
    <x v="4193"/>
    <x v="3"/>
    <x v="436"/>
    <n v="41937"/>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n v="40663"/>
    <s v="First Class"/>
    <s v="AI-10855"/>
    <s v="Arianne Irving"/>
    <x v="0"/>
    <s v="United States"/>
    <s v="San Francisco"/>
    <x v="1"/>
    <n v="94122"/>
    <x v="1"/>
    <s v="TEC-PH-10001459"/>
    <x v="2"/>
    <x v="7"/>
    <s v="Samsung Galaxy Mega 6.3"/>
    <n v="1679.96"/>
    <n v="5"/>
    <n v="0.2"/>
    <n v="125.99700000000007"/>
  </r>
  <r>
    <n v="8453"/>
    <x v="4195"/>
    <x v="0"/>
    <x v="724"/>
    <n v="41388"/>
    <s v="Standard Class"/>
    <s v="TH-21115"/>
    <s v="Thea Hudgings"/>
    <x v="1"/>
    <s v="United States"/>
    <s v="Houston"/>
    <x v="5"/>
    <n v="77070"/>
    <x v="2"/>
    <s v="FUR-CH-10002880"/>
    <x v="0"/>
    <x v="1"/>
    <s v="Global High-Back Leather Tilter, Burgundy"/>
    <n v="344.37199999999996"/>
    <n v="4"/>
    <n v="0.3"/>
    <n v="-93.472400000000022"/>
  </r>
  <r>
    <n v="8454"/>
    <x v="4195"/>
    <x v="0"/>
    <x v="724"/>
    <n v="41388"/>
    <s v="Standard Class"/>
    <s v="TH-21115"/>
    <s v="Thea Hudgings"/>
    <x v="1"/>
    <s v="United States"/>
    <s v="Houston"/>
    <x v="5"/>
    <n v="77070"/>
    <x v="2"/>
    <s v="OFF-ST-10001780"/>
    <x v="1"/>
    <x v="4"/>
    <s v="Tennsco 16-Compartment Lockers with Coat Rack"/>
    <n v="1554.9360000000001"/>
    <n v="3"/>
    <n v="0.2"/>
    <n v="77.746800000000007"/>
  </r>
  <r>
    <n v="8455"/>
    <x v="4195"/>
    <x v="0"/>
    <x v="724"/>
    <n v="41388"/>
    <s v="Standard Class"/>
    <s v="TH-21115"/>
    <s v="Thea Hudgings"/>
    <x v="1"/>
    <s v="United States"/>
    <s v="Houston"/>
    <x v="5"/>
    <n v="77070"/>
    <x v="2"/>
    <s v="FUR-FU-10004748"/>
    <x v="0"/>
    <x v="5"/>
    <s v="Howard Miller 16&quot; Diameter Gallery Wall Clock"/>
    <n v="127.88"/>
    <n v="5"/>
    <n v="0.6"/>
    <n v="-67.137"/>
  </r>
  <r>
    <n v="8456"/>
    <x v="4196"/>
    <x v="0"/>
    <x v="730"/>
    <n v="41424"/>
    <s v="Standard Class"/>
    <s v="JE-15610"/>
    <s v="Jim Epp"/>
    <x v="1"/>
    <s v="United States"/>
    <s v="Los Angeles"/>
    <x v="1"/>
    <n v="90049"/>
    <x v="1"/>
    <s v="TEC-PH-10001918"/>
    <x v="2"/>
    <x v="7"/>
    <s v="Nortel Business Series Terminal T7208 Digital phone"/>
    <n v="222.38400000000001"/>
    <n v="2"/>
    <n v="0.2"/>
    <n v="22.238400000000013"/>
  </r>
  <r>
    <n v="8457"/>
    <x v="4197"/>
    <x v="3"/>
    <x v="39"/>
    <n v="41793"/>
    <s v="Second Class"/>
    <s v="TH-21235"/>
    <s v="Tiffany House"/>
    <x v="1"/>
    <s v="United States"/>
    <s v="Chicago"/>
    <x v="10"/>
    <n v="60653"/>
    <x v="2"/>
    <s v="FUR-CH-10001146"/>
    <x v="0"/>
    <x v="1"/>
    <s v="Global Task Chair, Black"/>
    <n v="106.869"/>
    <n v="3"/>
    <n v="0.3"/>
    <n v="-29.007299999999994"/>
  </r>
  <r>
    <n v="8458"/>
    <x v="4197"/>
    <x v="3"/>
    <x v="39"/>
    <n v="41793"/>
    <s v="Second Class"/>
    <s v="TH-21235"/>
    <s v="Tiffany House"/>
    <x v="1"/>
    <s v="United States"/>
    <s v="Chicago"/>
    <x v="10"/>
    <n v="60653"/>
    <x v="2"/>
    <s v="OFF-BI-10004364"/>
    <x v="1"/>
    <x v="8"/>
    <s v="Storex Dura Pro Binders"/>
    <n v="3.5639999999999992"/>
    <n v="3"/>
    <n v="0.8"/>
    <n v="-6.2370000000000019"/>
  </r>
  <r>
    <n v="8459"/>
    <x v="4198"/>
    <x v="2"/>
    <x v="55"/>
    <n v="40784"/>
    <s v="Standard Class"/>
    <s v="JE-15715"/>
    <s v="Joe Elijah"/>
    <x v="0"/>
    <s v="United States"/>
    <s v="Houston"/>
    <x v="5"/>
    <n v="77070"/>
    <x v="2"/>
    <s v="OFF-BI-10002133"/>
    <x v="1"/>
    <x v="8"/>
    <s v="Wilson Jones Elliptical Ring 3 1/2&quot; Capacity Binders, 800 sheets"/>
    <n v="25.679999999999993"/>
    <n v="3"/>
    <n v="0.8"/>
    <n v="-39.804000000000002"/>
  </r>
  <r>
    <n v="8460"/>
    <x v="4198"/>
    <x v="2"/>
    <x v="55"/>
    <n v="40784"/>
    <s v="Standard Class"/>
    <s v="JE-15715"/>
    <s v="Joe Elijah"/>
    <x v="0"/>
    <s v="United States"/>
    <s v="Houston"/>
    <x v="5"/>
    <n v="77070"/>
    <x v="2"/>
    <s v="OFF-BI-10002225"/>
    <x v="1"/>
    <x v="8"/>
    <s v="Square Ring Data Binders, Rigid 75 Pt. Covers, 11&quot; x 14-7/8&quot;"/>
    <n v="12.383999999999997"/>
    <n v="3"/>
    <n v="0.8"/>
    <n v="-19.814400000000003"/>
  </r>
  <r>
    <n v="8461"/>
    <x v="4199"/>
    <x v="2"/>
    <x v="1194"/>
    <n v="40790"/>
    <s v="Standard Class"/>
    <s v="AT-10735"/>
    <s v="Annie Thurman"/>
    <x v="0"/>
    <s v="United States"/>
    <s v="Bristol"/>
    <x v="29"/>
    <n v="6010"/>
    <x v="3"/>
    <s v="OFF-BI-10002432"/>
    <x v="1"/>
    <x v="8"/>
    <s v="Wilson Jones Standard D-Ring Binders"/>
    <n v="25.299999999999997"/>
    <n v="5"/>
    <n v="0"/>
    <n v="11.890999999999998"/>
  </r>
  <r>
    <n v="8462"/>
    <x v="4199"/>
    <x v="2"/>
    <x v="1194"/>
    <n v="40790"/>
    <s v="Standard Class"/>
    <s v="AT-10735"/>
    <s v="Annie Thurman"/>
    <x v="0"/>
    <s v="United States"/>
    <s v="Bristol"/>
    <x v="29"/>
    <n v="6010"/>
    <x v="3"/>
    <s v="OFF-ST-10000563"/>
    <x v="1"/>
    <x v="4"/>
    <s v="Fellowes Bankers Box Stor/Drawer Steel Plus"/>
    <n v="95.94"/>
    <n v="3"/>
    <n v="0"/>
    <n v="9.5940000000000012"/>
  </r>
  <r>
    <n v="8463"/>
    <x v="4200"/>
    <x v="1"/>
    <x v="37"/>
    <n v="41159"/>
    <s v="Second Class"/>
    <s v="JH-15820"/>
    <s v="John Huston"/>
    <x v="0"/>
    <s v="United States"/>
    <s v="Holland"/>
    <x v="12"/>
    <n v="49423"/>
    <x v="2"/>
    <s v="OFF-LA-10001982"/>
    <x v="1"/>
    <x v="2"/>
    <s v="Smead Alpha-Z Color-Coded Name Labels First Letter Starter Set"/>
    <n v="7.5"/>
    <n v="2"/>
    <n v="0"/>
    <n v="3.5999999999999996"/>
  </r>
  <r>
    <n v="8464"/>
    <x v="4201"/>
    <x v="2"/>
    <x v="1176"/>
    <n v="40634"/>
    <s v="Standard Class"/>
    <s v="DR-12940"/>
    <s v="Daniel Raglin"/>
    <x v="2"/>
    <s v="United States"/>
    <s v="Albuquerque"/>
    <x v="27"/>
    <n v="87105"/>
    <x v="1"/>
    <s v="TEC-PH-10003273"/>
    <x v="2"/>
    <x v="7"/>
    <s v="AT&amp;T TR1909W"/>
    <n v="302.37599999999998"/>
    <n v="3"/>
    <n v="0.2"/>
    <n v="22.678200000000018"/>
  </r>
  <r>
    <n v="8465"/>
    <x v="4202"/>
    <x v="1"/>
    <x v="1187"/>
    <n v="41044"/>
    <s v="Standard Class"/>
    <s v="AB-10165"/>
    <s v="Alan Barnes"/>
    <x v="0"/>
    <s v="United States"/>
    <s v="Louisville"/>
    <x v="22"/>
    <n v="80027"/>
    <x v="1"/>
    <s v="TEC-AC-10002718"/>
    <x v="2"/>
    <x v="11"/>
    <s v="Belkin Standard 104 key USB Keyboard"/>
    <n v="46.688000000000002"/>
    <n v="4"/>
    <n v="0.2"/>
    <n v="-2.9180000000000028"/>
  </r>
  <r>
    <n v="8466"/>
    <x v="4203"/>
    <x v="1"/>
    <x v="265"/>
    <n v="41013"/>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n v="41013"/>
    <s v="Standard Class"/>
    <s v="IG-15085"/>
    <s v="Ivan Gibson"/>
    <x v="0"/>
    <s v="United States"/>
    <s v="Norwich"/>
    <x v="29"/>
    <n v="6360"/>
    <x v="3"/>
    <s v="OFF-AP-10000179"/>
    <x v="1"/>
    <x v="9"/>
    <s v="Honeywell Enviracaire Portable HEPA Air Cleaner for up to 10 x 16 Room"/>
    <n v="370.14"/>
    <n v="3"/>
    <n v="0"/>
    <n v="144.3546"/>
  </r>
  <r>
    <n v="8468"/>
    <x v="4205"/>
    <x v="0"/>
    <x v="251"/>
    <n v="41541"/>
    <s v="Standard Class"/>
    <s v="FH-14275"/>
    <s v="Frank Hawley"/>
    <x v="1"/>
    <s v="United States"/>
    <s v="San Francisco"/>
    <x v="1"/>
    <n v="94122"/>
    <x v="1"/>
    <s v="OFF-BI-10002309"/>
    <x v="1"/>
    <x v="8"/>
    <s v="Avery Heavy-Duty EZD  Binder With Locking Rings"/>
    <n v="8.9280000000000008"/>
    <n v="2"/>
    <n v="0.2"/>
    <n v="3.1247999999999996"/>
  </r>
  <r>
    <n v="8469"/>
    <x v="4206"/>
    <x v="0"/>
    <x v="583"/>
    <n v="41596"/>
    <s v="Standard Class"/>
    <s v="AS-10285"/>
    <s v="Alejandro Savely"/>
    <x v="1"/>
    <s v="United States"/>
    <s v="Noblesville"/>
    <x v="14"/>
    <n v="46060"/>
    <x v="2"/>
    <s v="FUR-TA-10001950"/>
    <x v="0"/>
    <x v="3"/>
    <s v="Balt Solid Wood Round Tables"/>
    <n v="2678.94"/>
    <n v="6"/>
    <n v="0"/>
    <n v="241.1046"/>
  </r>
  <r>
    <n v="8470"/>
    <x v="4207"/>
    <x v="3"/>
    <x v="756"/>
    <n v="41757"/>
    <s v="Standard Class"/>
    <s v="PN-18775"/>
    <s v="Parhena Norris"/>
    <x v="2"/>
    <s v="United States"/>
    <s v="Clarksville"/>
    <x v="18"/>
    <n v="37042"/>
    <x v="0"/>
    <s v="FUR-BO-10001972"/>
    <x v="0"/>
    <x v="0"/>
    <s v="O'Sullivan 4-Shelf Bookcase in Odessa Pine"/>
    <n v="387.13600000000002"/>
    <n v="4"/>
    <n v="0.2"/>
    <n v="-14.51760000000003"/>
  </r>
  <r>
    <n v="8471"/>
    <x v="4207"/>
    <x v="3"/>
    <x v="756"/>
    <n v="41757"/>
    <s v="Standard Class"/>
    <s v="PN-18775"/>
    <s v="Parhena Norris"/>
    <x v="2"/>
    <s v="United States"/>
    <s v="Clarksville"/>
    <x v="18"/>
    <n v="37042"/>
    <x v="0"/>
    <s v="TEC-AC-10002473"/>
    <x v="2"/>
    <x v="11"/>
    <s v="Maxell 4.7GB DVD-R"/>
    <n v="45.408000000000001"/>
    <n v="2"/>
    <n v="0.2"/>
    <n v="11.919599999999999"/>
  </r>
  <r>
    <n v="8472"/>
    <x v="4207"/>
    <x v="3"/>
    <x v="756"/>
    <n v="41757"/>
    <s v="Standard Class"/>
    <s v="PN-18775"/>
    <s v="Parhena Norris"/>
    <x v="2"/>
    <s v="United States"/>
    <s v="Clarksville"/>
    <x v="18"/>
    <n v="37042"/>
    <x v="0"/>
    <s v="FUR-FU-10000193"/>
    <x v="0"/>
    <x v="5"/>
    <s v="Tenex Chairmats For Use with Hard Floors"/>
    <n v="77.951999999999998"/>
    <n v="3"/>
    <n v="0.2"/>
    <n v="-11.692800000000005"/>
  </r>
  <r>
    <n v="8473"/>
    <x v="4207"/>
    <x v="3"/>
    <x v="756"/>
    <n v="41757"/>
    <s v="Standard Class"/>
    <s v="PN-18775"/>
    <s v="Parhena Norris"/>
    <x v="2"/>
    <s v="United States"/>
    <s v="Clarksville"/>
    <x v="18"/>
    <n v="37042"/>
    <x v="0"/>
    <s v="OFF-LA-10000081"/>
    <x v="1"/>
    <x v="2"/>
    <s v="Avery 496"/>
    <n v="3"/>
    <n v="1"/>
    <n v="0.2"/>
    <n v="1.0499999999999998"/>
  </r>
  <r>
    <n v="8474"/>
    <x v="4208"/>
    <x v="1"/>
    <x v="420"/>
    <n v="41208"/>
    <s v="Second Class"/>
    <s v="GM-14500"/>
    <s v="Gene McClure"/>
    <x v="0"/>
    <s v="United States"/>
    <s v="Hollywood"/>
    <x v="2"/>
    <n v="33021"/>
    <x v="0"/>
    <s v="OFF-ST-10000876"/>
    <x v="1"/>
    <x v="4"/>
    <s v="Eldon Simplefile Box Office"/>
    <n v="9.952"/>
    <n v="1"/>
    <n v="0.2"/>
    <n v="0.99520000000000008"/>
  </r>
  <r>
    <n v="8475"/>
    <x v="4209"/>
    <x v="3"/>
    <x v="359"/>
    <n v="41744"/>
    <s v="Standard Class"/>
    <s v="NC-18625"/>
    <s v="Noah Childs"/>
    <x v="1"/>
    <s v="United States"/>
    <s v="York"/>
    <x v="9"/>
    <n v="17403"/>
    <x v="3"/>
    <s v="OFF-BI-10004492"/>
    <x v="1"/>
    <x v="8"/>
    <s v="Tuf-Vin Binders"/>
    <n v="37.896000000000001"/>
    <n v="4"/>
    <n v="0.7"/>
    <n v="-29.053600000000003"/>
  </r>
  <r>
    <n v="8476"/>
    <x v="4209"/>
    <x v="3"/>
    <x v="359"/>
    <n v="41744"/>
    <s v="Standard Class"/>
    <s v="NC-18625"/>
    <s v="Noah Childs"/>
    <x v="1"/>
    <s v="United States"/>
    <s v="York"/>
    <x v="9"/>
    <n v="17403"/>
    <x v="3"/>
    <s v="OFF-PA-10001033"/>
    <x v="1"/>
    <x v="10"/>
    <s v="Xerox 1893"/>
    <n v="65.584000000000003"/>
    <n v="2"/>
    <n v="0.2"/>
    <n v="23.7742"/>
  </r>
  <r>
    <n v="8477"/>
    <x v="4210"/>
    <x v="3"/>
    <x v="855"/>
    <n v="41945"/>
    <s v="Standard Class"/>
    <s v="TW-21025"/>
    <s v="Tamara Willingham"/>
    <x v="2"/>
    <s v="United States"/>
    <s v="Mesa"/>
    <x v="16"/>
    <n v="85204"/>
    <x v="1"/>
    <s v="OFF-PA-10004039"/>
    <x v="1"/>
    <x v="10"/>
    <s v="Xerox 1882"/>
    <n v="44.783999999999999"/>
    <n v="1"/>
    <n v="0.2"/>
    <n v="16.234200000000001"/>
  </r>
  <r>
    <n v="8478"/>
    <x v="4211"/>
    <x v="1"/>
    <x v="628"/>
    <n v="41212"/>
    <s v="Same Day"/>
    <s v="BF-11020"/>
    <s v="Barry Französisch"/>
    <x v="1"/>
    <s v="United States"/>
    <s v="New York City"/>
    <x v="15"/>
    <n v="10024"/>
    <x v="3"/>
    <s v="TEC-MA-10004552"/>
    <x v="2"/>
    <x v="15"/>
    <s v="Star Micronics TSP100 TSP143LAN Receipt Printer"/>
    <n v="1035.8"/>
    <n v="4"/>
    <n v="0"/>
    <n v="269.30799999999999"/>
  </r>
  <r>
    <n v="8479"/>
    <x v="4212"/>
    <x v="3"/>
    <x v="404"/>
    <n v="41998"/>
    <s v="Standard Class"/>
    <s v="TT-21460"/>
    <s v="Tonja Turnell"/>
    <x v="2"/>
    <s v="United States"/>
    <s v="San Francisco"/>
    <x v="1"/>
    <n v="94110"/>
    <x v="1"/>
    <s v="OFF-AR-10002578"/>
    <x v="1"/>
    <x v="6"/>
    <s v="Newell 335"/>
    <n v="5.76"/>
    <n v="2"/>
    <n v="0"/>
    <n v="1.6703999999999999"/>
  </r>
  <r>
    <n v="8480"/>
    <x v="4213"/>
    <x v="0"/>
    <x v="299"/>
    <n v="41350"/>
    <s v="Standard Class"/>
    <s v="SW-20245"/>
    <s v="Scot Wooten"/>
    <x v="0"/>
    <s v="United States"/>
    <s v="Los Angeles"/>
    <x v="1"/>
    <n v="90036"/>
    <x v="1"/>
    <s v="OFF-PA-10004022"/>
    <x v="1"/>
    <x v="10"/>
    <s v="Hammermill Color Copier Paper (28Lb. and 96 Bright)"/>
    <n v="19.98"/>
    <n v="2"/>
    <n v="0"/>
    <n v="8.9909999999999997"/>
  </r>
  <r>
    <n v="8481"/>
    <x v="4214"/>
    <x v="2"/>
    <x v="609"/>
    <n v="40751"/>
    <s v="Standard Class"/>
    <s v="PG-18820"/>
    <s v="Patrick Gardner"/>
    <x v="0"/>
    <s v="United States"/>
    <s v="Omaha"/>
    <x v="8"/>
    <n v="68104"/>
    <x v="2"/>
    <s v="TEC-PH-10004100"/>
    <x v="2"/>
    <x v="7"/>
    <s v="Griffin GC17055 Auxiliary Audio Cable"/>
    <n v="35.979999999999997"/>
    <n v="2"/>
    <n v="0"/>
    <n v="10.074400000000001"/>
  </r>
  <r>
    <n v="8482"/>
    <x v="4215"/>
    <x v="0"/>
    <x v="1012"/>
    <n v="41423"/>
    <s v="Standard Class"/>
    <s v="DP-13390"/>
    <s v="Dennis Pardue"/>
    <x v="2"/>
    <s v="United States"/>
    <s v="Philadelphia"/>
    <x v="9"/>
    <n v="19120"/>
    <x v="3"/>
    <s v="OFF-AR-10001860"/>
    <x v="1"/>
    <x v="6"/>
    <s v="BIC Liqua Brite Liner"/>
    <n v="16.656000000000002"/>
    <n v="3"/>
    <n v="0.2"/>
    <n v="3.3311999999999999"/>
  </r>
  <r>
    <n v="8483"/>
    <x v="4216"/>
    <x v="3"/>
    <x v="512"/>
    <n v="41686"/>
    <s v="Standard Class"/>
    <s v="DJ-13510"/>
    <s v="Don Jones"/>
    <x v="1"/>
    <s v="United States"/>
    <s v="New York City"/>
    <x v="15"/>
    <n v="10024"/>
    <x v="3"/>
    <s v="OFF-LA-10001297"/>
    <x v="1"/>
    <x v="2"/>
    <s v="Avery 473"/>
    <n v="20.7"/>
    <n v="2"/>
    <n v="0"/>
    <n v="9.9359999999999999"/>
  </r>
  <r>
    <n v="8484"/>
    <x v="4217"/>
    <x v="0"/>
    <x v="873"/>
    <n v="41542"/>
    <s v="Standard Class"/>
    <s v="EN-13780"/>
    <s v="Edward Nazzal"/>
    <x v="0"/>
    <s v="United States"/>
    <s v="Grand Rapids"/>
    <x v="12"/>
    <n v="49505"/>
    <x v="2"/>
    <s v="OFF-BI-10004828"/>
    <x v="1"/>
    <x v="8"/>
    <s v="GBC Poly Designer Binding Covers"/>
    <n v="83.699999999999989"/>
    <n v="5"/>
    <n v="0"/>
    <n v="41.012999999999991"/>
  </r>
  <r>
    <n v="8485"/>
    <x v="4218"/>
    <x v="3"/>
    <x v="241"/>
    <n v="41907"/>
    <s v="Same Day"/>
    <s v="PB-19150"/>
    <s v="Philip Brown"/>
    <x v="0"/>
    <s v="United States"/>
    <s v="Seattle"/>
    <x v="4"/>
    <n v="98115"/>
    <x v="1"/>
    <s v="FUR-FU-10002759"/>
    <x v="0"/>
    <x v="5"/>
    <s v="12-1/2 Diameter Round Wall Clock"/>
    <n v="199.8"/>
    <n v="10"/>
    <n v="0"/>
    <n v="71.927999999999997"/>
  </r>
  <r>
    <n v="8486"/>
    <x v="4219"/>
    <x v="3"/>
    <x v="996"/>
    <n v="41730"/>
    <s v="Standard Class"/>
    <s v="BD-11560"/>
    <s v="Brendan Dodson"/>
    <x v="2"/>
    <s v="United States"/>
    <s v="Fresno"/>
    <x v="1"/>
    <n v="93727"/>
    <x v="1"/>
    <s v="OFF-PA-10000740"/>
    <x v="1"/>
    <x v="10"/>
    <s v="Xerox 1982"/>
    <n v="45.68"/>
    <n v="2"/>
    <n v="0"/>
    <n v="21.012799999999999"/>
  </r>
  <r>
    <n v="8487"/>
    <x v="4219"/>
    <x v="3"/>
    <x v="996"/>
    <n v="41730"/>
    <s v="Standard Class"/>
    <s v="BD-11560"/>
    <s v="Brendan Dodson"/>
    <x v="2"/>
    <s v="United States"/>
    <s v="Fresno"/>
    <x v="1"/>
    <n v="93727"/>
    <x v="1"/>
    <s v="OFF-PA-10001144"/>
    <x v="1"/>
    <x v="10"/>
    <s v="Xerox 1913"/>
    <n v="110.96"/>
    <n v="2"/>
    <n v="0"/>
    <n v="53.260799999999996"/>
  </r>
  <r>
    <n v="8488"/>
    <x v="4219"/>
    <x v="3"/>
    <x v="996"/>
    <n v="41730"/>
    <s v="Standard Class"/>
    <s v="BD-11560"/>
    <s v="Brendan Dodson"/>
    <x v="2"/>
    <s v="United States"/>
    <s v="Fresno"/>
    <x v="1"/>
    <n v="93727"/>
    <x v="1"/>
    <s v="OFF-PA-10000859"/>
    <x v="1"/>
    <x v="10"/>
    <s v="Unpadded Memo Slips"/>
    <n v="11.94"/>
    <n v="3"/>
    <n v="0"/>
    <n v="5.97"/>
  </r>
  <r>
    <n v="8489"/>
    <x v="4220"/>
    <x v="0"/>
    <x v="1056"/>
    <n v="41309"/>
    <s v="Second Class"/>
    <s v="SE-20110"/>
    <s v="Sanjit Engle"/>
    <x v="0"/>
    <s v="United States"/>
    <s v="Arlington"/>
    <x v="17"/>
    <n v="22204"/>
    <x v="0"/>
    <s v="TEC-MA-10001127"/>
    <x v="2"/>
    <x v="15"/>
    <s v="HP Designjet T520 Inkjet Large Format Printer - 24&quot; Color"/>
    <n v="8749.9500000000007"/>
    <n v="5"/>
    <n v="0"/>
    <n v="2799.9839999999995"/>
  </r>
  <r>
    <n v="8490"/>
    <x v="4220"/>
    <x v="0"/>
    <x v="1056"/>
    <n v="41309"/>
    <s v="Second Class"/>
    <s v="SE-20110"/>
    <s v="Sanjit Engle"/>
    <x v="0"/>
    <s v="United States"/>
    <s v="Arlington"/>
    <x v="17"/>
    <n v="22204"/>
    <x v="0"/>
    <s v="OFF-BI-10002557"/>
    <x v="1"/>
    <x v="8"/>
    <s v="Presstex Flexible Ring Binders"/>
    <n v="36.4"/>
    <n v="8"/>
    <n v="0"/>
    <n v="18.2"/>
  </r>
  <r>
    <n v="8491"/>
    <x v="4220"/>
    <x v="0"/>
    <x v="1056"/>
    <n v="41309"/>
    <s v="Second Class"/>
    <s v="SE-20110"/>
    <s v="Sanjit Engle"/>
    <x v="0"/>
    <s v="United States"/>
    <s v="Arlington"/>
    <x v="17"/>
    <n v="22204"/>
    <x v="0"/>
    <s v="FUR-FU-10001731"/>
    <x v="0"/>
    <x v="5"/>
    <s v="Acrylic Self-Standing Desk Frames"/>
    <n v="18.689999999999998"/>
    <n v="7"/>
    <n v="0"/>
    <n v="7.1021999999999998"/>
  </r>
  <r>
    <n v="8492"/>
    <x v="4221"/>
    <x v="3"/>
    <x v="437"/>
    <n v="41832"/>
    <s v="Standard Class"/>
    <s v="AT-10735"/>
    <s v="Annie Thurman"/>
    <x v="0"/>
    <s v="United States"/>
    <s v="Los Angeles"/>
    <x v="1"/>
    <n v="90049"/>
    <x v="1"/>
    <s v="OFF-FA-10001135"/>
    <x v="1"/>
    <x v="13"/>
    <s v="Brites Rubber Bands, 1 1/2 oz. Box"/>
    <n v="5.9399999999999995"/>
    <n v="3"/>
    <n v="0"/>
    <n v="0.11880000000000024"/>
  </r>
  <r>
    <n v="8493"/>
    <x v="4222"/>
    <x v="1"/>
    <x v="924"/>
    <n v="41210"/>
    <s v="Standard Class"/>
    <s v="CC-12685"/>
    <s v="Craig Carroll"/>
    <x v="0"/>
    <s v="United States"/>
    <s v="Lubbock"/>
    <x v="5"/>
    <n v="79424"/>
    <x v="2"/>
    <s v="OFF-PA-10000069"/>
    <x v="1"/>
    <x v="10"/>
    <s v="TOPS 4 x 6 Fluorescent Color Memo Sheets, 500 Sheets per Pack"/>
    <n v="60.736000000000004"/>
    <n v="8"/>
    <n v="0.2"/>
    <n v="20.4984"/>
  </r>
  <r>
    <n v="8494"/>
    <x v="4222"/>
    <x v="1"/>
    <x v="924"/>
    <n v="41210"/>
    <s v="Standard Class"/>
    <s v="CC-12685"/>
    <s v="Craig Carroll"/>
    <x v="0"/>
    <s v="United States"/>
    <s v="Lubbock"/>
    <x v="5"/>
    <n v="79424"/>
    <x v="2"/>
    <s v="TEC-CO-10001943"/>
    <x v="2"/>
    <x v="16"/>
    <s v="Canon PC-428 Personal Copier"/>
    <n v="479.97600000000006"/>
    <n v="3"/>
    <n v="0.2"/>
    <n v="161.99189999999999"/>
  </r>
  <r>
    <n v="8495"/>
    <x v="4222"/>
    <x v="1"/>
    <x v="924"/>
    <n v="41210"/>
    <s v="Standard Class"/>
    <s v="CC-12685"/>
    <s v="Craig Carroll"/>
    <x v="0"/>
    <s v="United States"/>
    <s v="Lubbock"/>
    <x v="5"/>
    <n v="79424"/>
    <x v="2"/>
    <s v="OFF-BI-10000977"/>
    <x v="1"/>
    <x v="8"/>
    <s v="Ibico Plastic Spiral Binding Combs"/>
    <n v="6.0799999999999983"/>
    <n v="1"/>
    <n v="0.8"/>
    <n v="-10.336000000000002"/>
  </r>
  <r>
    <n v="8496"/>
    <x v="4223"/>
    <x v="0"/>
    <x v="499"/>
    <n v="41617"/>
    <s v="Standard Class"/>
    <s v="AS-10225"/>
    <s v="Alan Schoenberger"/>
    <x v="1"/>
    <s v="United States"/>
    <s v="Longmont"/>
    <x v="22"/>
    <n v="80501"/>
    <x v="1"/>
    <s v="TEC-AC-10002942"/>
    <x v="2"/>
    <x v="11"/>
    <s v="WD My Passport Ultra 1TB Portable External Hard Drive"/>
    <n v="165.60000000000002"/>
    <n v="3"/>
    <n v="0.2"/>
    <n v="-6.2100000000000151"/>
  </r>
  <r>
    <n v="8497"/>
    <x v="4224"/>
    <x v="2"/>
    <x v="1195"/>
    <n v="40610"/>
    <s v="Second Class"/>
    <s v="AB-10150"/>
    <s v="Aimee Bixby"/>
    <x v="0"/>
    <s v="United States"/>
    <s v="Yonkers"/>
    <x v="15"/>
    <n v="10701"/>
    <x v="3"/>
    <s v="OFF-AR-10000588"/>
    <x v="1"/>
    <x v="6"/>
    <s v="Newell 345"/>
    <n v="59.519999999999996"/>
    <n v="3"/>
    <n v="0"/>
    <n v="15.475200000000001"/>
  </r>
  <r>
    <n v="8498"/>
    <x v="4224"/>
    <x v="2"/>
    <x v="1195"/>
    <n v="40610"/>
    <s v="Second Class"/>
    <s v="AB-10150"/>
    <s v="Aimee Bixby"/>
    <x v="0"/>
    <s v="United States"/>
    <s v="Yonkers"/>
    <x v="15"/>
    <n v="10701"/>
    <x v="3"/>
    <s v="TEC-AC-10002001"/>
    <x v="2"/>
    <x v="11"/>
    <s v="Logitech Wireless Gaming Headset G930"/>
    <n v="479.97"/>
    <n v="3"/>
    <n v="0"/>
    <n v="177.58890000000002"/>
  </r>
  <r>
    <n v="8499"/>
    <x v="4224"/>
    <x v="2"/>
    <x v="1195"/>
    <n v="40610"/>
    <s v="Second Class"/>
    <s v="AB-10150"/>
    <s v="Aimee Bixby"/>
    <x v="0"/>
    <s v="United States"/>
    <s v="Yonkers"/>
    <x v="15"/>
    <n v="10701"/>
    <x v="3"/>
    <s v="OFF-SU-10000381"/>
    <x v="1"/>
    <x v="14"/>
    <s v="Acme Forged Steel Scissors with Black Enamel Handles"/>
    <n v="18.62"/>
    <n v="2"/>
    <n v="0"/>
    <n v="5.399799999999999"/>
  </r>
  <r>
    <n v="8500"/>
    <x v="4224"/>
    <x v="2"/>
    <x v="1195"/>
    <n v="40610"/>
    <s v="Second Class"/>
    <s v="AB-10150"/>
    <s v="Aimee Bixby"/>
    <x v="0"/>
    <s v="United States"/>
    <s v="Yonkers"/>
    <x v="15"/>
    <n v="10701"/>
    <x v="3"/>
    <s v="OFF-BI-10001617"/>
    <x v="1"/>
    <x v="8"/>
    <s v="GBC Wire Binding Combs"/>
    <n v="49.632000000000005"/>
    <n v="6"/>
    <n v="0.2"/>
    <n v="16.750799999999998"/>
  </r>
  <r>
    <n v="8501"/>
    <x v="4224"/>
    <x v="2"/>
    <x v="1195"/>
    <n v="40610"/>
    <s v="Second Class"/>
    <s v="AB-10150"/>
    <s v="Aimee Bixby"/>
    <x v="0"/>
    <s v="United States"/>
    <s v="Yonkers"/>
    <x v="15"/>
    <n v="10701"/>
    <x v="3"/>
    <s v="OFF-PA-10001878"/>
    <x v="1"/>
    <x v="10"/>
    <s v="Xerox 1891"/>
    <n v="97.82"/>
    <n v="2"/>
    <n v="0"/>
    <n v="45.975399999999993"/>
  </r>
  <r>
    <n v="8502"/>
    <x v="4225"/>
    <x v="1"/>
    <x v="879"/>
    <n v="40971"/>
    <s v="Second Class"/>
    <s v="DH-13075"/>
    <s v="Dave Hallsten"/>
    <x v="1"/>
    <s v="United States"/>
    <s v="Los Angeles"/>
    <x v="1"/>
    <n v="90045"/>
    <x v="1"/>
    <s v="TEC-PH-10000376"/>
    <x v="2"/>
    <x v="7"/>
    <s v="Square Credit Card Reader"/>
    <n v="15.984000000000002"/>
    <n v="2"/>
    <n v="0.2"/>
    <n v="1.1988000000000003"/>
  </r>
  <r>
    <n v="8503"/>
    <x v="4225"/>
    <x v="1"/>
    <x v="879"/>
    <n v="40971"/>
    <s v="Second Class"/>
    <s v="DH-13075"/>
    <s v="Dave Hallsten"/>
    <x v="1"/>
    <s v="United States"/>
    <s v="Los Angeles"/>
    <x v="1"/>
    <n v="90045"/>
    <x v="1"/>
    <s v="FUR-CH-10003396"/>
    <x v="0"/>
    <x v="1"/>
    <s v="Global Deluxe Steno Chair"/>
    <n v="184.75200000000001"/>
    <n v="3"/>
    <n v="0.2"/>
    <n v="-20.784600000000012"/>
  </r>
  <r>
    <n v="8504"/>
    <x v="4226"/>
    <x v="2"/>
    <x v="980"/>
    <n v="40599"/>
    <s v="Standard Class"/>
    <s v="SR-20740"/>
    <s v="Steven Roelle"/>
    <x v="2"/>
    <s v="United States"/>
    <s v="Los Angeles"/>
    <x v="1"/>
    <n v="90049"/>
    <x v="1"/>
    <s v="OFF-PA-10003363"/>
    <x v="1"/>
    <x v="10"/>
    <s v="Xerox 204"/>
    <n v="12.96"/>
    <n v="2"/>
    <n v="0"/>
    <n v="6.2208000000000006"/>
  </r>
  <r>
    <n v="8505"/>
    <x v="4227"/>
    <x v="0"/>
    <x v="440"/>
    <n v="41401"/>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n v="41346"/>
    <s v="Standard Class"/>
    <s v="SJ-20125"/>
    <s v="Sanjit Jacobs"/>
    <x v="2"/>
    <s v="United States"/>
    <s v="Dallas"/>
    <x v="5"/>
    <n v="75217"/>
    <x v="2"/>
    <s v="OFF-BI-10001757"/>
    <x v="1"/>
    <x v="8"/>
    <s v="Pressboard Hanging Data Binders for Unburst Sheets"/>
    <n v="8.8559999999999981"/>
    <n v="9"/>
    <n v="0.8"/>
    <n v="-14.169600000000003"/>
  </r>
  <r>
    <n v="8507"/>
    <x v="4228"/>
    <x v="0"/>
    <x v="387"/>
    <n v="41346"/>
    <s v="Standard Class"/>
    <s v="SJ-20125"/>
    <s v="Sanjit Jacobs"/>
    <x v="2"/>
    <s v="United States"/>
    <s v="Dallas"/>
    <x v="5"/>
    <n v="75217"/>
    <x v="2"/>
    <s v="TEC-AC-10004633"/>
    <x v="2"/>
    <x v="11"/>
    <s v="Verbatim 25 GB 6x Blu-ray Single Layer Recordable Disc, 3/Pack"/>
    <n v="27.96"/>
    <n v="5"/>
    <n v="0.2"/>
    <n v="8.3880000000000035"/>
  </r>
  <r>
    <n v="8508"/>
    <x v="4228"/>
    <x v="0"/>
    <x v="387"/>
    <n v="41346"/>
    <s v="Standard Class"/>
    <s v="SJ-20125"/>
    <s v="Sanjit Jacobs"/>
    <x v="2"/>
    <s v="United States"/>
    <s v="Dallas"/>
    <x v="5"/>
    <n v="75217"/>
    <x v="2"/>
    <s v="OFF-EN-10001453"/>
    <x v="1"/>
    <x v="12"/>
    <s v="Tyvek Interoffice Envelopes, 9 1/2&quot; x 12 1/2&quot;, 100/Box"/>
    <n v="146.352"/>
    <n v="3"/>
    <n v="0.2"/>
    <n v="49.393799999999992"/>
  </r>
  <r>
    <n v="8509"/>
    <x v="4229"/>
    <x v="1"/>
    <x v="555"/>
    <n v="41257"/>
    <s v="First Class"/>
    <s v="CA-12775"/>
    <s v="Cynthia Arntzen"/>
    <x v="0"/>
    <s v="United States"/>
    <s v="Detroit"/>
    <x v="12"/>
    <n v="48205"/>
    <x v="2"/>
    <s v="TEC-AC-10004761"/>
    <x v="2"/>
    <x v="11"/>
    <s v="Maxell 4.7GB DVD+RW 3/Pack"/>
    <n v="175.23"/>
    <n v="11"/>
    <n v="0"/>
    <n v="61.330500000000001"/>
  </r>
  <r>
    <n v="8510"/>
    <x v="4229"/>
    <x v="1"/>
    <x v="555"/>
    <n v="41257"/>
    <s v="First Class"/>
    <s v="CA-12775"/>
    <s v="Cynthia Arntzen"/>
    <x v="0"/>
    <s v="United States"/>
    <s v="Detroit"/>
    <x v="12"/>
    <n v="48205"/>
    <x v="2"/>
    <s v="TEC-PH-10003691"/>
    <x v="2"/>
    <x v="7"/>
    <s v="BlackBerry Q10"/>
    <n v="125.99"/>
    <n v="1"/>
    <n v="0"/>
    <n v="31.497500000000002"/>
  </r>
  <r>
    <n v="8511"/>
    <x v="4229"/>
    <x v="1"/>
    <x v="555"/>
    <n v="41257"/>
    <s v="First Class"/>
    <s v="CA-12775"/>
    <s v="Cynthia Arntzen"/>
    <x v="0"/>
    <s v="United States"/>
    <s v="Detroit"/>
    <x v="12"/>
    <n v="48205"/>
    <x v="2"/>
    <s v="OFF-BI-10004965"/>
    <x v="1"/>
    <x v="8"/>
    <s v="Ibico Covers for Plastic or Wire Binding Elements"/>
    <n v="23"/>
    <n v="2"/>
    <n v="0"/>
    <n v="10.35"/>
  </r>
  <r>
    <n v="8512"/>
    <x v="4230"/>
    <x v="0"/>
    <x v="596"/>
    <n v="41635"/>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n v="41313"/>
    <s v="Standard Class"/>
    <s v="NS-18640"/>
    <s v="Noel Staavos"/>
    <x v="1"/>
    <s v="United States"/>
    <s v="Houston"/>
    <x v="5"/>
    <n v="77041"/>
    <x v="2"/>
    <s v="FUR-FU-10003601"/>
    <x v="0"/>
    <x v="5"/>
    <s v="Deflect-o RollaMat Studded, Beveled Mat for Medium Pile Carpeting"/>
    <n v="73.784000000000006"/>
    <n v="2"/>
    <n v="0.6"/>
    <n v="-77.473200000000006"/>
  </r>
  <r>
    <n v="8514"/>
    <x v="4232"/>
    <x v="3"/>
    <x v="929"/>
    <n v="41800"/>
    <s v="Standard Class"/>
    <s v="NS-18640"/>
    <s v="Noel Staavos"/>
    <x v="1"/>
    <s v="United States"/>
    <s v="Orlando"/>
    <x v="2"/>
    <n v="32839"/>
    <x v="0"/>
    <s v="OFF-PA-10002787"/>
    <x v="1"/>
    <x v="10"/>
    <s v="Xerox 227"/>
    <n v="20.736000000000004"/>
    <n v="4"/>
    <n v="0.2"/>
    <n v="7.2576000000000001"/>
  </r>
  <r>
    <n v="8515"/>
    <x v="4233"/>
    <x v="1"/>
    <x v="291"/>
    <n v="41147"/>
    <s v="Standard Class"/>
    <s v="HG-14965"/>
    <s v="Henry Goldwyn"/>
    <x v="1"/>
    <s v="United States"/>
    <s v="Florence"/>
    <x v="0"/>
    <n v="41042"/>
    <x v="0"/>
    <s v="OFF-AR-10003602"/>
    <x v="1"/>
    <x v="6"/>
    <s v="Quartet Omega Colored Chalk, 12/Pack"/>
    <n v="17.52"/>
    <n v="3"/>
    <n v="0"/>
    <n v="8.2343999999999991"/>
  </r>
  <r>
    <n v="8516"/>
    <x v="4233"/>
    <x v="1"/>
    <x v="291"/>
    <n v="41147"/>
    <s v="Standard Class"/>
    <s v="HG-14965"/>
    <s v="Henry Goldwyn"/>
    <x v="1"/>
    <s v="United States"/>
    <s v="Florence"/>
    <x v="0"/>
    <n v="41042"/>
    <x v="0"/>
    <s v="OFF-AR-10002053"/>
    <x v="1"/>
    <x v="6"/>
    <s v="Premium Writing Pencils, Soft, #2 by Central Association for the Blind"/>
    <n v="35.76"/>
    <n v="12"/>
    <n v="0"/>
    <n v="10.0128"/>
  </r>
  <r>
    <n v="8517"/>
    <x v="4234"/>
    <x v="0"/>
    <x v="281"/>
    <n v="41376"/>
    <s v="Standard Class"/>
    <s v="SF-20200"/>
    <s v="Sarah Foster"/>
    <x v="0"/>
    <s v="United States"/>
    <s v="New York City"/>
    <x v="15"/>
    <n v="10009"/>
    <x v="3"/>
    <s v="OFF-AR-10002833"/>
    <x v="1"/>
    <x v="6"/>
    <s v="Newell 322"/>
    <n v="3.64"/>
    <n v="2"/>
    <n v="0"/>
    <n v="0.98280000000000012"/>
  </r>
  <r>
    <n v="8518"/>
    <x v="4235"/>
    <x v="3"/>
    <x v="400"/>
    <n v="41798"/>
    <s v="Second Class"/>
    <s v="EM-14065"/>
    <s v="Erin Mull"/>
    <x v="0"/>
    <s v="United States"/>
    <s v="Frisco"/>
    <x v="5"/>
    <n v="75034"/>
    <x v="2"/>
    <s v="FUR-FU-10002501"/>
    <x v="0"/>
    <x v="5"/>
    <s v="Nu-Dell Executive Frame"/>
    <n v="30.336000000000006"/>
    <n v="6"/>
    <n v="0.6"/>
    <n v="-17.443199999999997"/>
  </r>
  <r>
    <n v="8519"/>
    <x v="4236"/>
    <x v="3"/>
    <x v="769"/>
    <n v="41984"/>
    <s v="Standard Class"/>
    <s v="DO-13645"/>
    <s v="Doug O'Connell"/>
    <x v="0"/>
    <s v="United States"/>
    <s v="Paterson"/>
    <x v="30"/>
    <n v="7501"/>
    <x v="3"/>
    <s v="FUR-FU-10002506"/>
    <x v="0"/>
    <x v="5"/>
    <s v="Tensor &quot;Hersey Kiss&quot; Styled Floor Lamp"/>
    <n v="12.99"/>
    <n v="1"/>
    <n v="0"/>
    <n v="1.5587999999999997"/>
  </r>
  <r>
    <n v="8520"/>
    <x v="4236"/>
    <x v="3"/>
    <x v="769"/>
    <n v="41984"/>
    <s v="Standard Class"/>
    <s v="DO-13645"/>
    <s v="Doug O'Connell"/>
    <x v="0"/>
    <s v="United States"/>
    <s v="Paterson"/>
    <x v="30"/>
    <n v="7501"/>
    <x v="3"/>
    <s v="FUR-CH-10003817"/>
    <x v="0"/>
    <x v="1"/>
    <s v="Global Value Steno Chair, Gray"/>
    <n v="182.22"/>
    <n v="3"/>
    <n v="0"/>
    <n v="45.555000000000007"/>
  </r>
  <r>
    <n v="8521"/>
    <x v="4236"/>
    <x v="3"/>
    <x v="769"/>
    <n v="41984"/>
    <s v="Standard Class"/>
    <s v="DO-13645"/>
    <s v="Doug O'Connell"/>
    <x v="0"/>
    <s v="United States"/>
    <s v="Paterson"/>
    <x v="30"/>
    <n v="7501"/>
    <x v="3"/>
    <s v="FUR-CH-10004860"/>
    <x v="0"/>
    <x v="1"/>
    <s v="Global Low Back Tilter Chair"/>
    <n v="302.94"/>
    <n v="3"/>
    <n v="0"/>
    <n v="18.176399999999973"/>
  </r>
  <r>
    <n v="8522"/>
    <x v="4237"/>
    <x v="0"/>
    <x v="383"/>
    <n v="41289"/>
    <s v="Standard Class"/>
    <s v="MP-17470"/>
    <s v="Mark Packer"/>
    <x v="2"/>
    <s v="United States"/>
    <s v="Columbus"/>
    <x v="24"/>
    <n v="43229"/>
    <x v="3"/>
    <s v="FUR-FU-10002268"/>
    <x v="0"/>
    <x v="5"/>
    <s v="Ultra Door Push Plate"/>
    <n v="54.992000000000004"/>
    <n v="14"/>
    <n v="0.2"/>
    <n v="8.9361999999999959"/>
  </r>
  <r>
    <n v="8523"/>
    <x v="4238"/>
    <x v="0"/>
    <x v="178"/>
    <n v="41372"/>
    <s v="Standard Class"/>
    <s v="MY-18295"/>
    <s v="Muhammed Yedwab"/>
    <x v="1"/>
    <s v="United States"/>
    <s v="Milwaukee"/>
    <x v="6"/>
    <n v="53209"/>
    <x v="2"/>
    <s v="TEC-PH-10000148"/>
    <x v="2"/>
    <x v="7"/>
    <s v="Cyber Acoustics AC-202b Speech Recognition Stereo Headset"/>
    <n v="12.99"/>
    <n v="1"/>
    <n v="0"/>
    <n v="0.25980000000000025"/>
  </r>
  <r>
    <n v="8524"/>
    <x v="4239"/>
    <x v="3"/>
    <x v="296"/>
    <n v="41908"/>
    <s v="Standard Class"/>
    <s v="DB-13615"/>
    <s v="Doug Bickford"/>
    <x v="0"/>
    <s v="United States"/>
    <s v="San Francisco"/>
    <x v="1"/>
    <n v="94109"/>
    <x v="1"/>
    <s v="OFF-PA-10004082"/>
    <x v="1"/>
    <x v="10"/>
    <s v="Adams Telephone Message Book w/Frequently-Called Numbers Space, 400 Messages per Book"/>
    <n v="55.86"/>
    <n v="7"/>
    <n v="0"/>
    <n v="27.93"/>
  </r>
  <r>
    <n v="8525"/>
    <x v="4240"/>
    <x v="3"/>
    <x v="633"/>
    <n v="41715"/>
    <s v="Same Day"/>
    <s v="SP-20920"/>
    <s v="Susan Pistek"/>
    <x v="0"/>
    <s v="United States"/>
    <s v="Columbus"/>
    <x v="24"/>
    <n v="43229"/>
    <x v="3"/>
    <s v="TEC-PH-10004348"/>
    <x v="2"/>
    <x v="7"/>
    <s v="OtterBox Defender Series Case - iPhone 5c"/>
    <n v="44.375999999999998"/>
    <n v="2"/>
    <n v="0.4"/>
    <n v="-7.3960000000000043"/>
  </r>
  <r>
    <n v="8526"/>
    <x v="4240"/>
    <x v="3"/>
    <x v="633"/>
    <n v="41715"/>
    <s v="Same Day"/>
    <s v="SP-20920"/>
    <s v="Susan Pistek"/>
    <x v="0"/>
    <s v="United States"/>
    <s v="Columbus"/>
    <x v="24"/>
    <n v="43229"/>
    <x v="3"/>
    <s v="FUR-FU-10003424"/>
    <x v="0"/>
    <x v="5"/>
    <s v="Nu-Dell Oak Frame"/>
    <n v="51.264000000000003"/>
    <n v="6"/>
    <n v="0.2"/>
    <n v="7.6895999999999933"/>
  </r>
  <r>
    <n v="8527"/>
    <x v="4240"/>
    <x v="3"/>
    <x v="633"/>
    <n v="41715"/>
    <s v="Same Day"/>
    <s v="SP-20920"/>
    <s v="Susan Pistek"/>
    <x v="0"/>
    <s v="United States"/>
    <s v="Columbus"/>
    <x v="24"/>
    <n v="43229"/>
    <x v="3"/>
    <s v="OFF-BI-10004654"/>
    <x v="1"/>
    <x v="8"/>
    <s v="Avery Binding System Hidden Tab Executive Style Index Sets"/>
    <n v="5.1930000000000005"/>
    <n v="3"/>
    <n v="0.7"/>
    <n v="-3.4619999999999997"/>
  </r>
  <r>
    <n v="8528"/>
    <x v="4240"/>
    <x v="3"/>
    <x v="633"/>
    <n v="41715"/>
    <s v="Same Day"/>
    <s v="SP-20920"/>
    <s v="Susan Pistek"/>
    <x v="0"/>
    <s v="United States"/>
    <s v="Columbus"/>
    <x v="24"/>
    <n v="43229"/>
    <x v="3"/>
    <s v="TEC-AC-10004571"/>
    <x v="2"/>
    <x v="11"/>
    <s v="Logitech G700s Rechargeable Gaming Mouse"/>
    <n v="159.98400000000001"/>
    <n v="2"/>
    <n v="0.2"/>
    <n v="43.995600000000003"/>
  </r>
  <r>
    <n v="8529"/>
    <x v="4240"/>
    <x v="3"/>
    <x v="633"/>
    <n v="41715"/>
    <s v="Same Day"/>
    <s v="SP-20920"/>
    <s v="Susan Pistek"/>
    <x v="0"/>
    <s v="United States"/>
    <s v="Columbus"/>
    <x v="24"/>
    <n v="43229"/>
    <x v="3"/>
    <s v="OFF-ST-10000675"/>
    <x v="1"/>
    <x v="4"/>
    <s v="File Shuttle II and Handi-File, Black"/>
    <n v="54.224000000000004"/>
    <n v="2"/>
    <n v="0.2"/>
    <n v="3.3889999999999993"/>
  </r>
  <r>
    <n v="8530"/>
    <x v="4241"/>
    <x v="3"/>
    <x v="468"/>
    <n v="41961"/>
    <s v="Standard Class"/>
    <s v="ME-17320"/>
    <s v="Maria Etezadi"/>
    <x v="2"/>
    <s v="United States"/>
    <s v="Los Angeles"/>
    <x v="1"/>
    <n v="90008"/>
    <x v="1"/>
    <s v="FUR-CH-10001714"/>
    <x v="0"/>
    <x v="1"/>
    <s v="Global Leather &amp; Oak Executive Chair, Burgundy"/>
    <n v="241.42399999999998"/>
    <n v="2"/>
    <n v="0.2"/>
    <n v="-36.213599999999985"/>
  </r>
  <r>
    <n v="8531"/>
    <x v="4242"/>
    <x v="0"/>
    <x v="885"/>
    <n v="41615"/>
    <s v="Standard Class"/>
    <s v="BS-11755"/>
    <s v="Bruce Stewart"/>
    <x v="0"/>
    <s v="United States"/>
    <s v="Detroit"/>
    <x v="12"/>
    <n v="48227"/>
    <x v="2"/>
    <s v="OFF-PA-10000380"/>
    <x v="1"/>
    <x v="10"/>
    <s v="REDIFORM Incoming/Outgoing Call Register, 11&quot; X 8 1/2&quot;, 100 Messages"/>
    <n v="33.36"/>
    <n v="4"/>
    <n v="0"/>
    <n v="16.68"/>
  </r>
  <r>
    <n v="8532"/>
    <x v="4242"/>
    <x v="0"/>
    <x v="885"/>
    <n v="41615"/>
    <s v="Standard Class"/>
    <s v="BS-11755"/>
    <s v="Bruce Stewart"/>
    <x v="0"/>
    <s v="United States"/>
    <s v="Detroit"/>
    <x v="12"/>
    <n v="48227"/>
    <x v="2"/>
    <s v="OFF-PA-10002713"/>
    <x v="1"/>
    <x v="10"/>
    <s v="Adams Phone Message Book, 200 Message Capacity, 8 1/16” x 11”"/>
    <n v="13.76"/>
    <n v="2"/>
    <n v="0"/>
    <n v="6.3295999999999992"/>
  </r>
  <r>
    <n v="8533"/>
    <x v="4242"/>
    <x v="0"/>
    <x v="885"/>
    <n v="41615"/>
    <s v="Standard Class"/>
    <s v="BS-11755"/>
    <s v="Bruce Stewart"/>
    <x v="0"/>
    <s v="United States"/>
    <s v="Detroit"/>
    <x v="12"/>
    <n v="48227"/>
    <x v="2"/>
    <s v="OFF-ST-10001370"/>
    <x v="1"/>
    <x v="4"/>
    <s v="Sensible Storage WireTech Storage Systems"/>
    <n v="496.86"/>
    <n v="7"/>
    <n v="0"/>
    <n v="24.842999999999947"/>
  </r>
  <r>
    <n v="8534"/>
    <x v="4242"/>
    <x v="0"/>
    <x v="885"/>
    <n v="41615"/>
    <s v="Standard Class"/>
    <s v="BS-11755"/>
    <s v="Bruce Stewart"/>
    <x v="0"/>
    <s v="United States"/>
    <s v="Detroit"/>
    <x v="12"/>
    <n v="48227"/>
    <x v="2"/>
    <s v="FUR-CH-10000513"/>
    <x v="0"/>
    <x v="1"/>
    <s v="High-Back Leather Manager's Chair"/>
    <n v="389.97"/>
    <n v="3"/>
    <n v="0"/>
    <n v="35.097300000000004"/>
  </r>
  <r>
    <n v="8535"/>
    <x v="4243"/>
    <x v="1"/>
    <x v="1004"/>
    <n v="40923"/>
    <s v="Second Class"/>
    <s v="KS-16300"/>
    <s v="Karen Seio"/>
    <x v="1"/>
    <s v="United States"/>
    <s v="Columbus"/>
    <x v="32"/>
    <n v="31907"/>
    <x v="0"/>
    <s v="OFF-LA-10003223"/>
    <x v="1"/>
    <x v="2"/>
    <s v="Avery 508"/>
    <n v="9.82"/>
    <n v="2"/>
    <n v="0"/>
    <n v="4.8117999999999999"/>
  </r>
  <r>
    <n v="8536"/>
    <x v="4244"/>
    <x v="2"/>
    <x v="1174"/>
    <n v="40683"/>
    <s v="Standard Class"/>
    <s v="CC-12475"/>
    <s v="Cindy Chapman"/>
    <x v="0"/>
    <s v="United States"/>
    <s v="San Francisco"/>
    <x v="1"/>
    <n v="94122"/>
    <x v="1"/>
    <s v="TEC-AC-10002217"/>
    <x v="2"/>
    <x v="11"/>
    <s v="Imation Clip USB flash drive - 8 GB"/>
    <n v="56.400000000000006"/>
    <n v="3"/>
    <n v="0"/>
    <n v="3.3840000000000003"/>
  </r>
  <r>
    <n v="8537"/>
    <x v="4245"/>
    <x v="1"/>
    <x v="722"/>
    <n v="41071"/>
    <s v="Standard Class"/>
    <s v="HD-14785"/>
    <s v="Harold Dahlen"/>
    <x v="2"/>
    <s v="United States"/>
    <s v="Philadelphia"/>
    <x v="9"/>
    <n v="19143"/>
    <x v="3"/>
    <s v="OFF-BI-10003707"/>
    <x v="1"/>
    <x v="8"/>
    <s v="Aluminum Screw Posts"/>
    <n v="18.312000000000001"/>
    <n v="4"/>
    <n v="0.7"/>
    <n v="-12.207999999999995"/>
  </r>
  <r>
    <n v="8538"/>
    <x v="4245"/>
    <x v="1"/>
    <x v="722"/>
    <n v="41071"/>
    <s v="Standard Class"/>
    <s v="HD-14785"/>
    <s v="Harold Dahlen"/>
    <x v="2"/>
    <s v="United States"/>
    <s v="Philadelphia"/>
    <x v="9"/>
    <n v="19143"/>
    <x v="3"/>
    <s v="OFF-PA-10000552"/>
    <x v="1"/>
    <x v="10"/>
    <s v="Xerox 200"/>
    <n v="25.920000000000005"/>
    <n v="5"/>
    <n v="0.2"/>
    <n v="9.0719999999999992"/>
  </r>
  <r>
    <n v="8539"/>
    <x v="4245"/>
    <x v="1"/>
    <x v="722"/>
    <n v="41071"/>
    <s v="Standard Class"/>
    <s v="HD-14785"/>
    <s v="Harold Dahlen"/>
    <x v="2"/>
    <s v="United States"/>
    <s v="Philadelphia"/>
    <x v="9"/>
    <n v="19143"/>
    <x v="3"/>
    <s v="OFF-AR-10003183"/>
    <x v="1"/>
    <x v="6"/>
    <s v="Avery Fluorescent Highlighter Four-Color Set"/>
    <n v="8.016"/>
    <n v="3"/>
    <n v="0.2"/>
    <n v="1.0019999999999993"/>
  </r>
  <r>
    <n v="8540"/>
    <x v="4246"/>
    <x v="3"/>
    <x v="631"/>
    <n v="41712"/>
    <s v="Standard Class"/>
    <s v="KB-16315"/>
    <s v="Karl Braun"/>
    <x v="0"/>
    <s v="United States"/>
    <s v="Los Angeles"/>
    <x v="1"/>
    <n v="90008"/>
    <x v="1"/>
    <s v="TEC-CO-10000971"/>
    <x v="2"/>
    <x v="16"/>
    <s v="Hewlett Packard 310 Color Digital Copier"/>
    <n v="479.98400000000004"/>
    <n v="2"/>
    <n v="0.2"/>
    <n v="59.997999999999962"/>
  </r>
  <r>
    <n v="8541"/>
    <x v="4246"/>
    <x v="3"/>
    <x v="631"/>
    <n v="41712"/>
    <s v="Standard Class"/>
    <s v="KB-16315"/>
    <s v="Karl Braun"/>
    <x v="0"/>
    <s v="United States"/>
    <s v="Los Angeles"/>
    <x v="1"/>
    <n v="90008"/>
    <x v="1"/>
    <s v="OFF-BI-10003910"/>
    <x v="1"/>
    <x v="8"/>
    <s v="DXL Angle-View Binders with Locking Rings by Samsill"/>
    <n v="30.84"/>
    <n v="5"/>
    <n v="0.2"/>
    <n v="9.6374999999999993"/>
  </r>
  <r>
    <n v="8542"/>
    <x v="4247"/>
    <x v="1"/>
    <x v="937"/>
    <n v="41266"/>
    <s v="First Class"/>
    <s v="HR-14830"/>
    <s v="Harold Ryan"/>
    <x v="1"/>
    <s v="United States"/>
    <s v="Philadelphia"/>
    <x v="9"/>
    <n v="19140"/>
    <x v="3"/>
    <s v="OFF-ST-10001172"/>
    <x v="1"/>
    <x v="4"/>
    <s v="Tennsco Lockers, Sand"/>
    <n v="33.568000000000005"/>
    <n v="2"/>
    <n v="0.2"/>
    <n v="1.6783999999999981"/>
  </r>
  <r>
    <n v="8543"/>
    <x v="4247"/>
    <x v="1"/>
    <x v="937"/>
    <n v="41266"/>
    <s v="First Class"/>
    <s v="HR-14830"/>
    <s v="Harold Ryan"/>
    <x v="1"/>
    <s v="United States"/>
    <s v="Philadelphia"/>
    <x v="9"/>
    <n v="19140"/>
    <x v="3"/>
    <s v="FUR-CH-10001270"/>
    <x v="0"/>
    <x v="1"/>
    <s v="Harbour Creations Steel Folding Chair"/>
    <n v="422.62499999999994"/>
    <n v="7"/>
    <n v="0.3"/>
    <n v="0"/>
  </r>
  <r>
    <n v="8544"/>
    <x v="4248"/>
    <x v="2"/>
    <x v="908"/>
    <n v="40766"/>
    <s v="Standard Class"/>
    <s v="TB-21625"/>
    <s v="Trudy Brown"/>
    <x v="0"/>
    <s v="United States"/>
    <s v="New York City"/>
    <x v="15"/>
    <n v="10035"/>
    <x v="3"/>
    <s v="TEC-AC-10004571"/>
    <x v="2"/>
    <x v="11"/>
    <s v="Logitech G700s Rechargeable Gaming Mouse"/>
    <n v="199.98"/>
    <n v="2"/>
    <n v="0"/>
    <n v="83.991600000000005"/>
  </r>
  <r>
    <n v="8545"/>
    <x v="4249"/>
    <x v="0"/>
    <x v="1196"/>
    <n v="41365"/>
    <s v="Standard Class"/>
    <s v="DS-13180"/>
    <s v="David Smith"/>
    <x v="1"/>
    <s v="United States"/>
    <s v="Columbus"/>
    <x v="32"/>
    <n v="31907"/>
    <x v="0"/>
    <s v="FUR-FU-10004053"/>
    <x v="0"/>
    <x v="5"/>
    <s v="DAX Two-Tone Silver Metal Document Frame"/>
    <n v="20.239999999999998"/>
    <n v="1"/>
    <n v="0"/>
    <n v="8.7032000000000007"/>
  </r>
  <r>
    <n v="8546"/>
    <x v="4249"/>
    <x v="0"/>
    <x v="1196"/>
    <n v="41365"/>
    <s v="Standard Class"/>
    <s v="DS-13180"/>
    <s v="David Smith"/>
    <x v="1"/>
    <s v="United States"/>
    <s v="Columbus"/>
    <x v="32"/>
    <n v="31907"/>
    <x v="0"/>
    <s v="FUR-FU-10003731"/>
    <x v="0"/>
    <x v="5"/>
    <s v="Eldon Expressions Wood and Plastic Desk Accessories, Oak"/>
    <n v="39.92"/>
    <n v="4"/>
    <n v="0"/>
    <n v="11.177600000000002"/>
  </r>
  <r>
    <n v="8547"/>
    <x v="4249"/>
    <x v="0"/>
    <x v="1196"/>
    <n v="41365"/>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n v="41253"/>
    <s v="Standard Class"/>
    <s v="GB-14530"/>
    <s v="George Bell"/>
    <x v="1"/>
    <s v="United States"/>
    <s v="Los Angeles"/>
    <x v="1"/>
    <n v="90049"/>
    <x v="1"/>
    <s v="TEC-AC-10001266"/>
    <x v="2"/>
    <x v="11"/>
    <s v="Memorex Micro Travel Drive 8 GB"/>
    <n v="39"/>
    <n v="3"/>
    <n v="0"/>
    <n v="17.549999999999997"/>
  </r>
  <r>
    <n v="8549"/>
    <x v="4250"/>
    <x v="1"/>
    <x v="901"/>
    <n v="41253"/>
    <s v="Standard Class"/>
    <s v="GB-14530"/>
    <s v="George Bell"/>
    <x v="1"/>
    <s v="United States"/>
    <s v="Los Angeles"/>
    <x v="1"/>
    <n v="90049"/>
    <x v="1"/>
    <s v="OFF-LA-10000452"/>
    <x v="1"/>
    <x v="2"/>
    <s v="Avery 488"/>
    <n v="12.6"/>
    <n v="4"/>
    <n v="0"/>
    <n v="6.048"/>
  </r>
  <r>
    <n v="8550"/>
    <x v="4251"/>
    <x v="1"/>
    <x v="861"/>
    <n v="41164"/>
    <s v="First Class"/>
    <s v="GB-14530"/>
    <s v="George Bell"/>
    <x v="1"/>
    <s v="United States"/>
    <s v="Aurora"/>
    <x v="22"/>
    <n v="80013"/>
    <x v="1"/>
    <s v="FUR-FU-10000073"/>
    <x v="0"/>
    <x v="5"/>
    <s v="Deflect-O Glasstique Clear Desk Accessories"/>
    <n v="24.64"/>
    <n v="4"/>
    <n v="0.2"/>
    <n v="4.0039999999999978"/>
  </r>
  <r>
    <n v="8551"/>
    <x v="4252"/>
    <x v="1"/>
    <x v="789"/>
    <n v="41114"/>
    <s v="Standard Class"/>
    <s v="VB-21745"/>
    <s v="Victoria Brennan"/>
    <x v="1"/>
    <s v="United States"/>
    <s v="Houston"/>
    <x v="5"/>
    <n v="77041"/>
    <x v="2"/>
    <s v="OFF-LA-10002368"/>
    <x v="1"/>
    <x v="2"/>
    <s v="Avery 479"/>
    <n v="6.2640000000000002"/>
    <n v="3"/>
    <n v="0.2"/>
    <n v="2.0358000000000001"/>
  </r>
  <r>
    <n v="8552"/>
    <x v="4252"/>
    <x v="1"/>
    <x v="789"/>
    <n v="41114"/>
    <s v="Standard Class"/>
    <s v="VB-21745"/>
    <s v="Victoria Brennan"/>
    <x v="1"/>
    <s v="United States"/>
    <s v="Houston"/>
    <x v="5"/>
    <n v="77041"/>
    <x v="2"/>
    <s v="OFF-FA-10004248"/>
    <x v="1"/>
    <x v="13"/>
    <s v="Advantus T-Pin Paper Clips"/>
    <n v="14.432"/>
    <n v="4"/>
    <n v="0.2"/>
    <n v="3.4276000000000004"/>
  </r>
  <r>
    <n v="8553"/>
    <x v="4253"/>
    <x v="2"/>
    <x v="992"/>
    <n v="40697"/>
    <s v="Standard Class"/>
    <s v="MC-17425"/>
    <s v="Mark Cousins"/>
    <x v="1"/>
    <s v="United States"/>
    <s v="Chicago"/>
    <x v="10"/>
    <n v="60623"/>
    <x v="2"/>
    <s v="TEC-CO-10004202"/>
    <x v="2"/>
    <x v="16"/>
    <s v="Brother DCP1000 Digital 3 in 1 Multifunction Machine"/>
    <n v="719.97600000000011"/>
    <n v="3"/>
    <n v="0.2"/>
    <n v="134.99549999999999"/>
  </r>
  <r>
    <n v="8554"/>
    <x v="4254"/>
    <x v="3"/>
    <x v="38"/>
    <n v="41964"/>
    <s v="Standard Class"/>
    <s v="CB-12025"/>
    <s v="Cassandra Brandow"/>
    <x v="0"/>
    <s v="United States"/>
    <s v="Decatur"/>
    <x v="19"/>
    <n v="35601"/>
    <x v="0"/>
    <s v="TEC-AC-10000927"/>
    <x v="2"/>
    <x v="11"/>
    <s v="Anker Ultrathin Bluetooth Wireless Keyboard Aluminum Cover with Stand "/>
    <n v="239.92"/>
    <n v="8"/>
    <n v="0"/>
    <n v="23.99199999999999"/>
  </r>
  <r>
    <n v="8555"/>
    <x v="4255"/>
    <x v="0"/>
    <x v="10"/>
    <n v="41620"/>
    <s v="First Class"/>
    <s v="PM-18940"/>
    <s v="Paul MacIntyre"/>
    <x v="0"/>
    <s v="United States"/>
    <s v="Springfield"/>
    <x v="17"/>
    <n v="22153"/>
    <x v="0"/>
    <s v="FUR-TA-10002530"/>
    <x v="0"/>
    <x v="3"/>
    <s v="Iceberg OfficeWorks 42&quot; Round Tables"/>
    <n v="1056.8599999999999"/>
    <n v="7"/>
    <n v="0"/>
    <n v="158.52899999999994"/>
  </r>
  <r>
    <n v="8556"/>
    <x v="4256"/>
    <x v="1"/>
    <x v="204"/>
    <n v="40990"/>
    <s v="Same Day"/>
    <s v="DC-13285"/>
    <s v="Debra Catini"/>
    <x v="0"/>
    <s v="United States"/>
    <s v="Plantation"/>
    <x v="2"/>
    <n v="33317"/>
    <x v="0"/>
    <s v="TEC-AC-10002567"/>
    <x v="2"/>
    <x v="11"/>
    <s v="Logitech G602 Wireless Gaming Mouse"/>
    <n v="447.94399999999996"/>
    <n v="7"/>
    <n v="0.2"/>
    <n v="89.588799999999992"/>
  </r>
  <r>
    <n v="8557"/>
    <x v="4256"/>
    <x v="1"/>
    <x v="204"/>
    <n v="40990"/>
    <s v="Same Day"/>
    <s v="DC-13285"/>
    <s v="Debra Catini"/>
    <x v="0"/>
    <s v="United States"/>
    <s v="Plantation"/>
    <x v="2"/>
    <n v="33317"/>
    <x v="0"/>
    <s v="OFF-ST-10002182"/>
    <x v="1"/>
    <x v="4"/>
    <s v="Iris 3-Drawer Stacking Bin, Black"/>
    <n v="150.40799999999999"/>
    <n v="9"/>
    <n v="0.2"/>
    <n v="-33.841799999999999"/>
  </r>
  <r>
    <n v="8558"/>
    <x v="4257"/>
    <x v="0"/>
    <x v="443"/>
    <n v="41635"/>
    <s v="Second Class"/>
    <s v="LA-16780"/>
    <s v="Laura Armstrong"/>
    <x v="1"/>
    <s v="United States"/>
    <s v="Houston"/>
    <x v="5"/>
    <n v="77041"/>
    <x v="2"/>
    <s v="TEC-PH-10004539"/>
    <x v="2"/>
    <x v="7"/>
    <s v="Wireless Extenders zBoost YX545 SOHO Signal Booster"/>
    <n v="453.57600000000002"/>
    <n v="3"/>
    <n v="0.2"/>
    <n v="39.687899999999985"/>
  </r>
  <r>
    <n v="8559"/>
    <x v="4257"/>
    <x v="0"/>
    <x v="443"/>
    <n v="41635"/>
    <s v="Second Class"/>
    <s v="LA-16780"/>
    <s v="Laura Armstrong"/>
    <x v="1"/>
    <s v="United States"/>
    <s v="Houston"/>
    <x v="5"/>
    <n v="77041"/>
    <x v="2"/>
    <s v="OFF-LA-10002945"/>
    <x v="1"/>
    <x v="2"/>
    <s v="Permanent Self-Adhesive File Folder Labels for Typewriters, 1 1/8 x 3 1/2, White"/>
    <n v="45.36"/>
    <n v="9"/>
    <n v="0.2"/>
    <n v="14.741999999999997"/>
  </r>
  <r>
    <n v="8560"/>
    <x v="4257"/>
    <x v="0"/>
    <x v="443"/>
    <n v="41635"/>
    <s v="Second Class"/>
    <s v="LA-16780"/>
    <s v="Laura Armstrong"/>
    <x v="1"/>
    <s v="United States"/>
    <s v="Houston"/>
    <x v="5"/>
    <n v="77041"/>
    <x v="2"/>
    <s v="TEC-PH-10004345"/>
    <x v="2"/>
    <x v="7"/>
    <s v="Cisco SPA 502G IP Phone"/>
    <n v="287.88"/>
    <n v="3"/>
    <n v="0.2"/>
    <n v="35.984999999999999"/>
  </r>
  <r>
    <n v="8561"/>
    <x v="4257"/>
    <x v="0"/>
    <x v="443"/>
    <n v="41635"/>
    <s v="Second Class"/>
    <s v="LA-16780"/>
    <s v="Laura Armstrong"/>
    <x v="1"/>
    <s v="United States"/>
    <s v="Houston"/>
    <x v="5"/>
    <n v="77041"/>
    <x v="2"/>
    <s v="TEC-PH-10004912"/>
    <x v="2"/>
    <x v="7"/>
    <s v="Cisco SPA112 2 Port Phone Adapter"/>
    <n v="131.88000000000002"/>
    <n v="3"/>
    <n v="0.2"/>
    <n v="14.836499999999987"/>
  </r>
  <r>
    <n v="8562"/>
    <x v="4257"/>
    <x v="0"/>
    <x v="443"/>
    <n v="41635"/>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n v="41371"/>
    <s v="Second Class"/>
    <s v="DJ-13420"/>
    <s v="Denny Joy"/>
    <x v="1"/>
    <s v="United States"/>
    <s v="Milwaukee"/>
    <x v="6"/>
    <n v="53209"/>
    <x v="2"/>
    <s v="FUR-CH-10000847"/>
    <x v="0"/>
    <x v="1"/>
    <s v="Global Executive Mid-Back Manager's Chair"/>
    <n v="1454.9"/>
    <n v="5"/>
    <n v="0"/>
    <n v="378.274"/>
  </r>
  <r>
    <n v="8564"/>
    <x v="4259"/>
    <x v="3"/>
    <x v="504"/>
    <n v="41764"/>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n v="41764"/>
    <s v="Standard Class"/>
    <s v="MH-18115"/>
    <s v="Mick Hernandez"/>
    <x v="2"/>
    <s v="United States"/>
    <s v="Sanford"/>
    <x v="2"/>
    <n v="32771"/>
    <x v="0"/>
    <s v="FUR-FU-10000747"/>
    <x v="0"/>
    <x v="5"/>
    <s v="Tenex B1-RE Series Chair Mats for Low Pile Carpets"/>
    <n v="220.70400000000001"/>
    <n v="6"/>
    <n v="0.2"/>
    <n v="-8.2764000000000379"/>
  </r>
  <r>
    <n v="8566"/>
    <x v="4260"/>
    <x v="0"/>
    <x v="1019"/>
    <n v="41597"/>
    <s v="First Class"/>
    <s v="BG-11035"/>
    <s v="Barry Gonzalez"/>
    <x v="0"/>
    <s v="United States"/>
    <s v="The Colony"/>
    <x v="5"/>
    <n v="75056"/>
    <x v="2"/>
    <s v="TEC-PH-10002350"/>
    <x v="2"/>
    <x v="7"/>
    <s v="Apple EarPods with Remote and Mic"/>
    <n v="67.176000000000002"/>
    <n v="3"/>
    <n v="0.2"/>
    <n v="6.7175999999999974"/>
  </r>
  <r>
    <n v="8567"/>
    <x v="4260"/>
    <x v="0"/>
    <x v="1019"/>
    <n v="41597"/>
    <s v="First Class"/>
    <s v="BG-11035"/>
    <s v="Barry Gonzalez"/>
    <x v="0"/>
    <s v="United States"/>
    <s v="The Colony"/>
    <x v="5"/>
    <n v="75056"/>
    <x v="2"/>
    <s v="OFF-PA-10000697"/>
    <x v="1"/>
    <x v="10"/>
    <s v="TOPS Voice Message Log Book, Flash Format"/>
    <n v="15.231999999999999"/>
    <n v="4"/>
    <n v="0.2"/>
    <n v="5.5215999999999994"/>
  </r>
  <r>
    <n v="8568"/>
    <x v="4261"/>
    <x v="0"/>
    <x v="338"/>
    <n v="41591"/>
    <s v="First Class"/>
    <s v="SV-20365"/>
    <s v="Seth Vernon"/>
    <x v="0"/>
    <s v="United States"/>
    <s v="Troy"/>
    <x v="24"/>
    <n v="45373"/>
    <x v="3"/>
    <s v="OFF-PA-10002787"/>
    <x v="1"/>
    <x v="10"/>
    <s v="Xerox 227"/>
    <n v="31.104000000000006"/>
    <n v="6"/>
    <n v="0.2"/>
    <n v="10.8864"/>
  </r>
  <r>
    <n v="8569"/>
    <x v="4262"/>
    <x v="0"/>
    <x v="409"/>
    <n v="41621"/>
    <s v="Standard Class"/>
    <s v="DP-13105"/>
    <s v="Dave Poirier"/>
    <x v="1"/>
    <s v="United States"/>
    <s v="Hempstead"/>
    <x v="15"/>
    <n v="11550"/>
    <x v="3"/>
    <s v="OFF-BI-10004318"/>
    <x v="1"/>
    <x v="8"/>
    <s v="Ibico EB-19 Dual Function Manual Binding System"/>
    <n v="968.74400000000014"/>
    <n v="7"/>
    <n v="0.2"/>
    <n v="314.84180000000003"/>
  </r>
  <r>
    <n v="8570"/>
    <x v="4262"/>
    <x v="0"/>
    <x v="409"/>
    <n v="41621"/>
    <s v="Standard Class"/>
    <s v="DP-13105"/>
    <s v="Dave Poirier"/>
    <x v="1"/>
    <s v="United States"/>
    <s v="Hempstead"/>
    <x v="15"/>
    <n v="11550"/>
    <x v="3"/>
    <s v="OFF-BI-10001721"/>
    <x v="1"/>
    <x v="8"/>
    <s v="Trimflex Flexible Post Binders"/>
    <n v="222.35199999999998"/>
    <n v="13"/>
    <n v="0.2"/>
    <n v="77.823200000000014"/>
  </r>
  <r>
    <n v="8571"/>
    <x v="4262"/>
    <x v="0"/>
    <x v="409"/>
    <n v="41621"/>
    <s v="Standard Class"/>
    <s v="DP-13105"/>
    <s v="Dave Poirier"/>
    <x v="1"/>
    <s v="United States"/>
    <s v="Hempstead"/>
    <x v="15"/>
    <n v="11550"/>
    <x v="3"/>
    <s v="TEC-CO-10004202"/>
    <x v="2"/>
    <x v="16"/>
    <s v="Brother DCP1000 Digital 3 in 1 Multifunction Machine"/>
    <n v="479.98400000000004"/>
    <n v="2"/>
    <n v="0.2"/>
    <n v="89.996999999999986"/>
  </r>
  <r>
    <n v="8572"/>
    <x v="4263"/>
    <x v="0"/>
    <x v="1015"/>
    <n v="41368"/>
    <s v="Same Day"/>
    <s v="SR-20740"/>
    <s v="Steven Roelle"/>
    <x v="2"/>
    <s v="United States"/>
    <s v="Dallas"/>
    <x v="5"/>
    <n v="75081"/>
    <x v="2"/>
    <s v="OFF-PA-10003893"/>
    <x v="1"/>
    <x v="10"/>
    <s v="Xerox 1962"/>
    <n v="10.272000000000002"/>
    <n v="3"/>
    <n v="0.2"/>
    <n v="3.2099999999999982"/>
  </r>
  <r>
    <n v="8573"/>
    <x v="4264"/>
    <x v="2"/>
    <x v="683"/>
    <n v="40879"/>
    <s v="Standard Class"/>
    <s v="BT-11680"/>
    <s v="Brian Thompson"/>
    <x v="0"/>
    <s v="United States"/>
    <s v="Houston"/>
    <x v="5"/>
    <n v="77041"/>
    <x v="2"/>
    <s v="TEC-MA-10004679"/>
    <x v="2"/>
    <x v="15"/>
    <s v="StarTech.com 10/100 VDSL2 Ethernet Extender Kit"/>
    <n v="998.84999999999991"/>
    <n v="5"/>
    <n v="0.4"/>
    <n v="-199.7700000000001"/>
  </r>
  <r>
    <n v="8574"/>
    <x v="4265"/>
    <x v="1"/>
    <x v="1182"/>
    <n v="41204"/>
    <s v="First Class"/>
    <s v="MS-17770"/>
    <s v="Maxwell Schwartz"/>
    <x v="0"/>
    <s v="United States"/>
    <s v="New York City"/>
    <x v="15"/>
    <n v="10035"/>
    <x v="3"/>
    <s v="OFF-PA-10000249"/>
    <x v="1"/>
    <x v="10"/>
    <s v="Staples"/>
    <n v="24.56"/>
    <n v="2"/>
    <n v="0"/>
    <n v="11.543199999999999"/>
  </r>
  <r>
    <n v="8575"/>
    <x v="4266"/>
    <x v="2"/>
    <x v="111"/>
    <n v="40805"/>
    <s v="Same Day"/>
    <s v="JK-15640"/>
    <s v="Jim Kriz"/>
    <x v="2"/>
    <s v="United States"/>
    <s v="San Francisco"/>
    <x v="1"/>
    <n v="94110"/>
    <x v="1"/>
    <s v="OFF-FA-10000053"/>
    <x v="1"/>
    <x v="13"/>
    <s v="Revere Boxed Rubber Bands by Revere"/>
    <n v="5.67"/>
    <n v="3"/>
    <n v="0"/>
    <n v="0.11340000000000017"/>
  </r>
  <r>
    <n v="8576"/>
    <x v="4267"/>
    <x v="3"/>
    <x v="151"/>
    <n v="41882"/>
    <s v="Second Class"/>
    <s v="ST-20530"/>
    <s v="Shui Tom"/>
    <x v="0"/>
    <s v="United States"/>
    <s v="Port Saint Lucie"/>
    <x v="2"/>
    <n v="34952"/>
    <x v="0"/>
    <s v="OFF-AP-10000804"/>
    <x v="1"/>
    <x v="9"/>
    <s v="Hoover Portapower Portable Vacuum"/>
    <n v="14.336000000000002"/>
    <n v="4"/>
    <n v="0.2"/>
    <n v="0.89599999999999991"/>
  </r>
  <r>
    <n v="8577"/>
    <x v="4268"/>
    <x v="3"/>
    <x v="445"/>
    <n v="41825"/>
    <s v="First Class"/>
    <s v="TS-21505"/>
    <s v="Tony Sayre"/>
    <x v="0"/>
    <s v="United States"/>
    <s v="Concord"/>
    <x v="38"/>
    <n v="3301"/>
    <x v="3"/>
    <s v="FUR-FU-10004188"/>
    <x v="0"/>
    <x v="5"/>
    <s v="Luxo Professional Combination Clamp-On Lamps"/>
    <n v="102.3"/>
    <n v="1"/>
    <n v="0"/>
    <n v="26.597999999999999"/>
  </r>
  <r>
    <n v="8578"/>
    <x v="4269"/>
    <x v="3"/>
    <x v="66"/>
    <n v="42000"/>
    <s v="Standard Class"/>
    <s v="CM-12190"/>
    <s v="Charlotte Melton"/>
    <x v="0"/>
    <s v="United States"/>
    <s v="Rochester"/>
    <x v="11"/>
    <n v="55901"/>
    <x v="2"/>
    <s v="FUR-TA-10004915"/>
    <x v="0"/>
    <x v="3"/>
    <s v="Office Impressions End Table, 20-1/2&quot;H x 24&quot;W x 20&quot;D"/>
    <n v="607.52"/>
    <n v="2"/>
    <n v="0"/>
    <n v="97.203200000000038"/>
  </r>
  <r>
    <n v="8579"/>
    <x v="4269"/>
    <x v="3"/>
    <x v="66"/>
    <n v="42000"/>
    <s v="Standard Class"/>
    <s v="CM-12190"/>
    <s v="Charlotte Melton"/>
    <x v="0"/>
    <s v="United States"/>
    <s v="Rochester"/>
    <x v="11"/>
    <n v="55901"/>
    <x v="2"/>
    <s v="OFF-ST-10001228"/>
    <x v="1"/>
    <x v="4"/>
    <s v="Personal File Boxes with Fold-Down Carry Handle"/>
    <n v="31.16"/>
    <n v="2"/>
    <n v="0"/>
    <n v="7.7899999999999991"/>
  </r>
  <r>
    <n v="8580"/>
    <x v="4270"/>
    <x v="0"/>
    <x v="797"/>
    <n v="41642"/>
    <s v="Standard Class"/>
    <s v="JW-15955"/>
    <s v="Joni Wasserman"/>
    <x v="0"/>
    <s v="United States"/>
    <s v="Louisville"/>
    <x v="0"/>
    <n v="40214"/>
    <x v="0"/>
    <s v="OFF-LA-10002368"/>
    <x v="1"/>
    <x v="2"/>
    <s v="Avery 479"/>
    <n v="2.61"/>
    <n v="1"/>
    <n v="0"/>
    <n v="1.2005999999999999"/>
  </r>
  <r>
    <n v="8581"/>
    <x v="4271"/>
    <x v="2"/>
    <x v="671"/>
    <n v="40685"/>
    <s v="Second Class"/>
    <s v="MC-17590"/>
    <s v="Matt Collister"/>
    <x v="1"/>
    <s v="United States"/>
    <s v="San Marcos"/>
    <x v="5"/>
    <n v="78666"/>
    <x v="2"/>
    <s v="FUR-FU-10003489"/>
    <x v="0"/>
    <x v="5"/>
    <s v="Contemporary Borderless Frame"/>
    <n v="10.332000000000001"/>
    <n v="3"/>
    <n v="0.6"/>
    <n v="-5.9408999999999992"/>
  </r>
  <r>
    <n v="8582"/>
    <x v="4271"/>
    <x v="2"/>
    <x v="671"/>
    <n v="40685"/>
    <s v="Second Class"/>
    <s v="MC-17590"/>
    <s v="Matt Collister"/>
    <x v="1"/>
    <s v="United States"/>
    <s v="San Marcos"/>
    <x v="5"/>
    <n v="78666"/>
    <x v="2"/>
    <s v="OFF-PA-10000289"/>
    <x v="1"/>
    <x v="10"/>
    <s v="Xerox 213"/>
    <n v="10.368000000000002"/>
    <n v="2"/>
    <n v="0.2"/>
    <n v="3.6288"/>
  </r>
  <r>
    <n v="8583"/>
    <x v="4271"/>
    <x v="2"/>
    <x v="671"/>
    <n v="40685"/>
    <s v="Second Class"/>
    <s v="MC-17590"/>
    <s v="Matt Collister"/>
    <x v="1"/>
    <s v="United States"/>
    <s v="San Marcos"/>
    <x v="5"/>
    <n v="78666"/>
    <x v="2"/>
    <s v="TEC-AC-10004227"/>
    <x v="2"/>
    <x v="11"/>
    <s v="SanDisk Ultra 16 GB MicroSDHC Class 10 Memory Card"/>
    <n v="20.784000000000002"/>
    <n v="2"/>
    <n v="0.2"/>
    <n v="-3.6372000000000027"/>
  </r>
  <r>
    <n v="8584"/>
    <x v="4271"/>
    <x v="2"/>
    <x v="671"/>
    <n v="40685"/>
    <s v="Second Class"/>
    <s v="MC-17590"/>
    <s v="Matt Collister"/>
    <x v="1"/>
    <s v="United States"/>
    <s v="San Marcos"/>
    <x v="5"/>
    <n v="78666"/>
    <x v="2"/>
    <s v="OFF-ST-10000636"/>
    <x v="1"/>
    <x v="4"/>
    <s v="Rogers Profile Extra Capacity Storage Tub"/>
    <n v="66.959999999999994"/>
    <n v="5"/>
    <n v="0.2"/>
    <n v="-13.392000000000003"/>
  </r>
  <r>
    <n v="8585"/>
    <x v="4272"/>
    <x v="2"/>
    <x v="519"/>
    <n v="40583"/>
    <s v="Second Class"/>
    <s v="MH-17440"/>
    <s v="Mark Haberlin"/>
    <x v="1"/>
    <s v="United States"/>
    <s v="Escondido"/>
    <x v="1"/>
    <n v="92025"/>
    <x v="1"/>
    <s v="OFF-BI-10003676"/>
    <x v="1"/>
    <x v="8"/>
    <s v="GBC Standard Recycled Report Covers, Clear Plastic Sheets"/>
    <n v="17.248000000000001"/>
    <n v="2"/>
    <n v="0.2"/>
    <n v="6.0367999999999986"/>
  </r>
  <r>
    <n v="8586"/>
    <x v="4273"/>
    <x v="3"/>
    <x v="34"/>
    <n v="41989"/>
    <s v="Standard Class"/>
    <s v="RD-19720"/>
    <s v="Roger Demir"/>
    <x v="0"/>
    <s v="United States"/>
    <s v="Philadelphia"/>
    <x v="9"/>
    <n v="19134"/>
    <x v="3"/>
    <s v="OFF-BI-10001116"/>
    <x v="1"/>
    <x v="8"/>
    <s v="Wilson Jones 1&quot; Hanging DublLock Ring Binders"/>
    <n v="11.088000000000003"/>
    <n v="7"/>
    <n v="0.7"/>
    <n v="-8.1311999999999998"/>
  </r>
  <r>
    <n v="8587"/>
    <x v="4274"/>
    <x v="3"/>
    <x v="497"/>
    <n v="41839"/>
    <s v="Standard Class"/>
    <s v="KB-16240"/>
    <s v="Karen Bern"/>
    <x v="1"/>
    <s v="United States"/>
    <s v="Los Angeles"/>
    <x v="1"/>
    <n v="90049"/>
    <x v="1"/>
    <s v="TEC-AC-10003832"/>
    <x v="2"/>
    <x v="11"/>
    <s v="Logitech P710e Mobile Speakerphone"/>
    <n v="1287.45"/>
    <n v="5"/>
    <n v="0"/>
    <n v="244.61549999999988"/>
  </r>
  <r>
    <n v="8588"/>
    <x v="4274"/>
    <x v="3"/>
    <x v="497"/>
    <n v="41839"/>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n v="41051"/>
    <s v="Standard Class"/>
    <s v="FC-14335"/>
    <s v="Fred Chung"/>
    <x v="1"/>
    <s v="United States"/>
    <s v="Philadelphia"/>
    <x v="9"/>
    <n v="19140"/>
    <x v="3"/>
    <s v="OFF-ST-10002583"/>
    <x v="1"/>
    <x v="4"/>
    <s v="Fellowes Neat Ideas Storage Cubes"/>
    <n v="51.967999999999996"/>
    <n v="2"/>
    <n v="0.2"/>
    <n v="-10.393600000000001"/>
  </r>
  <r>
    <n v="8590"/>
    <x v="4276"/>
    <x v="3"/>
    <x v="926"/>
    <n v="41672"/>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n v="41914"/>
    <s v="First Class"/>
    <s v="FH-14365"/>
    <s v="Fred Hopkins"/>
    <x v="1"/>
    <s v="United States"/>
    <s v="Hempstead"/>
    <x v="15"/>
    <n v="11550"/>
    <x v="3"/>
    <s v="OFF-EN-10004846"/>
    <x v="1"/>
    <x v="12"/>
    <s v="Letter or Legal Size Expandable Poly String Tie Envelopes"/>
    <n v="7.98"/>
    <n v="3"/>
    <n v="0"/>
    <n v="3.9102000000000006"/>
  </r>
  <r>
    <n v="8592"/>
    <x v="4278"/>
    <x v="3"/>
    <x v="756"/>
    <n v="41756"/>
    <s v="First Class"/>
    <s v="SO-20335"/>
    <s v="Sean O'Donnell"/>
    <x v="0"/>
    <s v="United States"/>
    <s v="Greeley"/>
    <x v="22"/>
    <n v="80634"/>
    <x v="1"/>
    <s v="OFF-EN-10003134"/>
    <x v="1"/>
    <x v="12"/>
    <s v="Staples"/>
    <n v="18.687999999999999"/>
    <n v="2"/>
    <n v="0.2"/>
    <n v="7.008"/>
  </r>
  <r>
    <n v="8593"/>
    <x v="4278"/>
    <x v="3"/>
    <x v="756"/>
    <n v="41756"/>
    <s v="First Class"/>
    <s v="SO-20335"/>
    <s v="Sean O'Donnell"/>
    <x v="0"/>
    <s v="United States"/>
    <s v="Greeley"/>
    <x v="22"/>
    <n v="80634"/>
    <x v="1"/>
    <s v="FUR-FU-10001025"/>
    <x v="0"/>
    <x v="5"/>
    <s v="Eldon Imàge Series Desk Accessories, Clear"/>
    <n v="11.664000000000001"/>
    <n v="3"/>
    <n v="0.2"/>
    <n v="3.3534000000000006"/>
  </r>
  <r>
    <n v="8594"/>
    <x v="4279"/>
    <x v="3"/>
    <x v="45"/>
    <n v="41957"/>
    <s v="Standard Class"/>
    <s v="PM-19135"/>
    <s v="Peter McVee"/>
    <x v="2"/>
    <s v="United States"/>
    <s v="Jacksonville"/>
    <x v="2"/>
    <n v="32216"/>
    <x v="0"/>
    <s v="TEC-AC-10002567"/>
    <x v="2"/>
    <x v="11"/>
    <s v="Logitech G602 Wireless Gaming Mouse"/>
    <n v="191.976"/>
    <n v="3"/>
    <n v="0.2"/>
    <n v="38.395199999999988"/>
  </r>
  <r>
    <n v="8595"/>
    <x v="4279"/>
    <x v="3"/>
    <x v="45"/>
    <n v="41957"/>
    <s v="Standard Class"/>
    <s v="PM-19135"/>
    <s v="Peter McVee"/>
    <x v="2"/>
    <s v="United States"/>
    <s v="Jacksonville"/>
    <x v="2"/>
    <n v="32216"/>
    <x v="0"/>
    <s v="TEC-PH-10004094"/>
    <x v="2"/>
    <x v="7"/>
    <s v="Motorola L703CM"/>
    <n v="499.16800000000006"/>
    <n v="4"/>
    <n v="0.2"/>
    <n v="31.197999999999993"/>
  </r>
  <r>
    <n v="8596"/>
    <x v="4280"/>
    <x v="2"/>
    <x v="952"/>
    <n v="40670"/>
    <s v="First Class"/>
    <s v="GD-14590"/>
    <s v="Giulietta Dortch"/>
    <x v="1"/>
    <s v="United States"/>
    <s v="Arlington"/>
    <x v="17"/>
    <n v="22204"/>
    <x v="0"/>
    <s v="OFF-BI-10004364"/>
    <x v="1"/>
    <x v="8"/>
    <s v="Storex Dura Pro Binders"/>
    <n v="11.88"/>
    <n v="2"/>
    <n v="0"/>
    <n v="5.3460000000000001"/>
  </r>
  <r>
    <n v="8597"/>
    <x v="4280"/>
    <x v="2"/>
    <x v="952"/>
    <n v="40670"/>
    <s v="First Class"/>
    <s v="GD-14590"/>
    <s v="Giulietta Dortch"/>
    <x v="1"/>
    <s v="United States"/>
    <s v="Arlington"/>
    <x v="17"/>
    <n v="22204"/>
    <x v="0"/>
    <s v="OFF-PA-10000474"/>
    <x v="1"/>
    <x v="10"/>
    <s v="Staples"/>
    <n v="35.44"/>
    <n v="1"/>
    <n v="0"/>
    <n v="16.656799999999997"/>
  </r>
  <r>
    <n v="8598"/>
    <x v="4281"/>
    <x v="0"/>
    <x v="189"/>
    <n v="41579"/>
    <s v="Standard Class"/>
    <s v="PA-19060"/>
    <s v="Pete Armstrong"/>
    <x v="2"/>
    <s v="United States"/>
    <s v="San Francisco"/>
    <x v="1"/>
    <n v="94122"/>
    <x v="1"/>
    <s v="OFF-BI-10004308"/>
    <x v="1"/>
    <x v="8"/>
    <s v="Avery Legal 4-Ring Binder"/>
    <n v="67.13600000000001"/>
    <n v="4"/>
    <n v="0.2"/>
    <n v="25.175999999999998"/>
  </r>
  <r>
    <n v="8599"/>
    <x v="4282"/>
    <x v="2"/>
    <x v="35"/>
    <n v="40878"/>
    <s v="Standard Class"/>
    <s v="LS-17200"/>
    <s v="Luke Schmidt"/>
    <x v="1"/>
    <s v="United States"/>
    <s v="Fresno"/>
    <x v="1"/>
    <n v="93727"/>
    <x v="1"/>
    <s v="OFF-BI-10002012"/>
    <x v="1"/>
    <x v="8"/>
    <s v="Wilson Jones Easy Flow II Sheet Lifters"/>
    <n v="4.32"/>
    <n v="3"/>
    <n v="0.2"/>
    <n v="1.512"/>
  </r>
  <r>
    <n v="8600"/>
    <x v="4282"/>
    <x v="2"/>
    <x v="35"/>
    <n v="40878"/>
    <s v="Standard Class"/>
    <s v="LS-17200"/>
    <s v="Luke Schmidt"/>
    <x v="1"/>
    <s v="United States"/>
    <s v="Fresno"/>
    <x v="1"/>
    <n v="93727"/>
    <x v="1"/>
    <s v="OFF-PA-10002586"/>
    <x v="1"/>
    <x v="10"/>
    <s v="Xerox 1970"/>
    <n v="14.940000000000001"/>
    <n v="3"/>
    <n v="0"/>
    <n v="7.0218000000000007"/>
  </r>
  <r>
    <n v="8601"/>
    <x v="4282"/>
    <x v="2"/>
    <x v="35"/>
    <n v="40878"/>
    <s v="Standard Class"/>
    <s v="LS-17200"/>
    <s v="Luke Schmidt"/>
    <x v="1"/>
    <s v="United States"/>
    <s v="Fresno"/>
    <x v="1"/>
    <n v="93727"/>
    <x v="1"/>
    <s v="OFF-AP-10000692"/>
    <x v="1"/>
    <x v="9"/>
    <s v="Fellowes Mighty 8 Compact Surge Protector"/>
    <n v="40.54"/>
    <n v="2"/>
    <n v="0"/>
    <n v="11.351200000000002"/>
  </r>
  <r>
    <n v="8602"/>
    <x v="4282"/>
    <x v="2"/>
    <x v="35"/>
    <n v="40878"/>
    <s v="Standard Class"/>
    <s v="LS-17200"/>
    <s v="Luke Schmidt"/>
    <x v="1"/>
    <s v="United States"/>
    <s v="Fresno"/>
    <x v="1"/>
    <n v="93727"/>
    <x v="1"/>
    <s v="OFF-BI-10001553"/>
    <x v="1"/>
    <x v="8"/>
    <s v="SpineVue Locking Slant-D Ring Binders by Cardinal"/>
    <n v="7.3120000000000012"/>
    <n v="1"/>
    <n v="0.2"/>
    <n v="2.5591999999999997"/>
  </r>
  <r>
    <n v="8603"/>
    <x v="4283"/>
    <x v="2"/>
    <x v="520"/>
    <n v="40908"/>
    <s v="Same Day"/>
    <s v="JL-15175"/>
    <s v="James Lanier"/>
    <x v="2"/>
    <s v="United States"/>
    <s v="Reno"/>
    <x v="33"/>
    <n v="89502"/>
    <x v="1"/>
    <s v="TEC-PH-10004908"/>
    <x v="2"/>
    <x v="7"/>
    <s v="Panasonic KX TS3282W Corded phone"/>
    <n v="475.94400000000002"/>
    <n v="7"/>
    <n v="0.2"/>
    <n v="59.492999999999952"/>
  </r>
  <r>
    <n v="8604"/>
    <x v="4284"/>
    <x v="0"/>
    <x v="835"/>
    <n v="41282"/>
    <s v="Standard Class"/>
    <s v="CA-12310"/>
    <s v="Christine Abelman"/>
    <x v="1"/>
    <s v="United States"/>
    <s v="San Antonio"/>
    <x v="5"/>
    <n v="78207"/>
    <x v="2"/>
    <s v="TEC-AC-10002217"/>
    <x v="2"/>
    <x v="11"/>
    <s v="Imation Clip USB flash drive - 8 GB"/>
    <n v="30.080000000000002"/>
    <n v="2"/>
    <n v="0.2"/>
    <n v="-5.2640000000000002"/>
  </r>
  <r>
    <n v="8605"/>
    <x v="4284"/>
    <x v="0"/>
    <x v="835"/>
    <n v="41282"/>
    <s v="Standard Class"/>
    <s v="CA-12310"/>
    <s v="Christine Abelman"/>
    <x v="1"/>
    <s v="United States"/>
    <s v="San Antonio"/>
    <x v="5"/>
    <n v="78207"/>
    <x v="2"/>
    <s v="TEC-AC-10002942"/>
    <x v="2"/>
    <x v="11"/>
    <s v="WD My Passport Ultra 1TB Portable External Hard Drive"/>
    <n v="165.60000000000002"/>
    <n v="3"/>
    <n v="0.2"/>
    <n v="-6.2100000000000151"/>
  </r>
  <r>
    <n v="8606"/>
    <x v="4284"/>
    <x v="0"/>
    <x v="835"/>
    <n v="41282"/>
    <s v="Standard Class"/>
    <s v="CA-12310"/>
    <s v="Christine Abelman"/>
    <x v="1"/>
    <s v="United States"/>
    <s v="San Antonio"/>
    <x v="5"/>
    <n v="78207"/>
    <x v="2"/>
    <s v="TEC-PH-10002890"/>
    <x v="2"/>
    <x v="7"/>
    <s v="AT&amp;T 17929 Lendline Telephone"/>
    <n v="180.96"/>
    <n v="5"/>
    <n v="0.2"/>
    <n v="13.571999999999996"/>
  </r>
  <r>
    <n v="8607"/>
    <x v="4285"/>
    <x v="3"/>
    <x v="238"/>
    <n v="41874"/>
    <s v="Standard Class"/>
    <s v="CM-12160"/>
    <s v="Charles McCrossin"/>
    <x v="0"/>
    <s v="United States"/>
    <s v="New Bedford"/>
    <x v="31"/>
    <n v="2740"/>
    <x v="3"/>
    <s v="TEC-AC-10003614"/>
    <x v="2"/>
    <x v="11"/>
    <s v="Verbatim 25 GB 6x Blu-ray Single Layer Recordable Disc, 10/Pack"/>
    <n v="23.18"/>
    <n v="2"/>
    <n v="0"/>
    <n v="7.6493999999999982"/>
  </r>
  <r>
    <n v="8608"/>
    <x v="4286"/>
    <x v="2"/>
    <x v="611"/>
    <n v="40703"/>
    <s v="Standard Class"/>
    <s v="BT-11440"/>
    <s v="Bobby Trafton"/>
    <x v="0"/>
    <s v="United States"/>
    <s v="New York City"/>
    <x v="15"/>
    <n v="10035"/>
    <x v="3"/>
    <s v="FUR-FU-10002878"/>
    <x v="0"/>
    <x v="5"/>
    <s v="Seth Thomas 14&quot; Day/Date Wall Clock"/>
    <n v="56.96"/>
    <n v="2"/>
    <n v="0"/>
    <n v="21.075200000000002"/>
  </r>
  <r>
    <n v="8609"/>
    <x v="4286"/>
    <x v="2"/>
    <x v="611"/>
    <n v="40703"/>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n v="40703"/>
    <s v="Standard Class"/>
    <s v="BT-11440"/>
    <s v="Bobby Trafton"/>
    <x v="0"/>
    <s v="United States"/>
    <s v="New York City"/>
    <x v="15"/>
    <n v="10035"/>
    <x v="3"/>
    <s v="FUR-BO-10003272"/>
    <x v="0"/>
    <x v="0"/>
    <s v="O'Sullivan Living Dimensions 5-Shelf Bookcases"/>
    <n v="353.56799999999998"/>
    <n v="2"/>
    <n v="0.2"/>
    <n v="-44.196000000000026"/>
  </r>
  <r>
    <n v="8611"/>
    <x v="4286"/>
    <x v="2"/>
    <x v="611"/>
    <n v="40703"/>
    <s v="Standard Class"/>
    <s v="BT-11440"/>
    <s v="Bobby Trafton"/>
    <x v="0"/>
    <s v="United States"/>
    <s v="New York City"/>
    <x v="15"/>
    <n v="10035"/>
    <x v="3"/>
    <s v="FUR-FU-10002191"/>
    <x v="0"/>
    <x v="5"/>
    <s v="G.E. Halogen Desk Lamp Bulbs"/>
    <n v="13.96"/>
    <n v="2"/>
    <n v="0"/>
    <n v="6.7008000000000001"/>
  </r>
  <r>
    <n v="8612"/>
    <x v="4287"/>
    <x v="3"/>
    <x v="38"/>
    <n v="41961"/>
    <s v="Second Class"/>
    <s v="SE-20110"/>
    <s v="Sanjit Engle"/>
    <x v="0"/>
    <s v="United States"/>
    <s v="Oxnard"/>
    <x v="1"/>
    <n v="93030"/>
    <x v="1"/>
    <s v="TEC-AC-10000682"/>
    <x v="2"/>
    <x v="11"/>
    <s v="Kensington K72356US Mouse-in-a-Box USB Desktop Mouse"/>
    <n v="82.95"/>
    <n v="5"/>
    <n v="0"/>
    <n v="29.032499999999999"/>
  </r>
  <r>
    <n v="8613"/>
    <x v="4288"/>
    <x v="0"/>
    <x v="1198"/>
    <n v="41306"/>
    <s v="Second Class"/>
    <s v="HG-14965"/>
    <s v="Henry Goldwyn"/>
    <x v="1"/>
    <s v="United States"/>
    <s v="Los Angeles"/>
    <x v="1"/>
    <n v="90036"/>
    <x v="1"/>
    <s v="OFF-AR-10000588"/>
    <x v="1"/>
    <x v="6"/>
    <s v="Newell 345"/>
    <n v="39.68"/>
    <n v="2"/>
    <n v="0"/>
    <n v="10.316800000000001"/>
  </r>
  <r>
    <n v="8614"/>
    <x v="4289"/>
    <x v="0"/>
    <x v="1199"/>
    <n v="41593"/>
    <s v="Standard Class"/>
    <s v="PF-19165"/>
    <s v="Philip Fox"/>
    <x v="0"/>
    <s v="United States"/>
    <s v="Oakland"/>
    <x v="1"/>
    <n v="94601"/>
    <x v="1"/>
    <s v="TEC-AC-10002001"/>
    <x v="2"/>
    <x v="11"/>
    <s v="Logitech Wireless Gaming Headset G930"/>
    <n v="479.97"/>
    <n v="3"/>
    <n v="0"/>
    <n v="177.58890000000002"/>
  </r>
  <r>
    <n v="8615"/>
    <x v="4290"/>
    <x v="0"/>
    <x v="545"/>
    <n v="41532"/>
    <s v="Standard Class"/>
    <s v="BD-11770"/>
    <s v="Bryan Davis"/>
    <x v="0"/>
    <s v="United States"/>
    <s v="Edmonds"/>
    <x v="4"/>
    <n v="98026"/>
    <x v="1"/>
    <s v="OFF-LA-10003720"/>
    <x v="1"/>
    <x v="2"/>
    <s v="Avery 487"/>
    <n v="7.38"/>
    <n v="2"/>
    <n v="0"/>
    <n v="3.4685999999999999"/>
  </r>
  <r>
    <n v="8616"/>
    <x v="4290"/>
    <x v="0"/>
    <x v="545"/>
    <n v="41532"/>
    <s v="Standard Class"/>
    <s v="BD-11770"/>
    <s v="Bryan Davis"/>
    <x v="0"/>
    <s v="United States"/>
    <s v="Edmonds"/>
    <x v="4"/>
    <n v="98026"/>
    <x v="1"/>
    <s v="OFF-BI-10004364"/>
    <x v="1"/>
    <x v="8"/>
    <s v="Storex Dura Pro Binders"/>
    <n v="14.256000000000002"/>
    <n v="3"/>
    <n v="0.2"/>
    <n v="4.4550000000000001"/>
  </r>
  <r>
    <n v="8617"/>
    <x v="4290"/>
    <x v="0"/>
    <x v="545"/>
    <n v="41532"/>
    <s v="Standard Class"/>
    <s v="BD-11770"/>
    <s v="Bryan Davis"/>
    <x v="0"/>
    <s v="United States"/>
    <s v="Edmonds"/>
    <x v="4"/>
    <n v="98026"/>
    <x v="1"/>
    <s v="OFF-PA-10000100"/>
    <x v="1"/>
    <x v="10"/>
    <s v="Xerox 1945"/>
    <n v="81.98"/>
    <n v="2"/>
    <n v="0"/>
    <n v="40.170200000000001"/>
  </r>
  <r>
    <n v="8618"/>
    <x v="4290"/>
    <x v="0"/>
    <x v="545"/>
    <n v="41532"/>
    <s v="Standard Class"/>
    <s v="BD-11770"/>
    <s v="Bryan Davis"/>
    <x v="0"/>
    <s v="United States"/>
    <s v="Edmonds"/>
    <x v="4"/>
    <n v="98026"/>
    <x v="1"/>
    <s v="OFF-BI-10004826"/>
    <x v="1"/>
    <x v="8"/>
    <s v="JM Magazine Binder"/>
    <n v="39.624000000000009"/>
    <n v="3"/>
    <n v="0.2"/>
    <n v="13.868400000000001"/>
  </r>
  <r>
    <n v="8619"/>
    <x v="4291"/>
    <x v="3"/>
    <x v="448"/>
    <n v="41707"/>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n v="41896"/>
    <s v="Second Class"/>
    <s v="EM-14095"/>
    <s v="Eudokia Martin"/>
    <x v="1"/>
    <s v="United States"/>
    <s v="New York City"/>
    <x v="15"/>
    <n v="10024"/>
    <x v="3"/>
    <s v="OFF-ST-10001031"/>
    <x v="1"/>
    <x v="4"/>
    <s v="Adjustable Personal File Tote"/>
    <n v="65.12"/>
    <n v="4"/>
    <n v="0"/>
    <n v="16.931200000000004"/>
  </r>
  <r>
    <n v="8621"/>
    <x v="4293"/>
    <x v="3"/>
    <x v="44"/>
    <n v="41953"/>
    <s v="Second Class"/>
    <s v="LC-17050"/>
    <s v="Liz Carlisle"/>
    <x v="0"/>
    <s v="United States"/>
    <s v="Dallas"/>
    <x v="5"/>
    <n v="75217"/>
    <x v="2"/>
    <s v="FUR-FU-10003878"/>
    <x v="0"/>
    <x v="5"/>
    <s v="Linden 10&quot; Round Wall Clock, Black"/>
    <n v="30.560000000000002"/>
    <n v="5"/>
    <n v="0.6"/>
    <n v="-19.863999999999997"/>
  </r>
  <r>
    <n v="8622"/>
    <x v="4294"/>
    <x v="3"/>
    <x v="726"/>
    <n v="41778"/>
    <s v="Standard Class"/>
    <s v="FH-14275"/>
    <s v="Frank Hawley"/>
    <x v="1"/>
    <s v="United States"/>
    <s v="Franklin"/>
    <x v="18"/>
    <n v="37064"/>
    <x v="0"/>
    <s v="OFF-AP-10000358"/>
    <x v="1"/>
    <x v="9"/>
    <s v="Fellowes Basic Home/Office Series Surge Protectors"/>
    <n v="20.768000000000001"/>
    <n v="2"/>
    <n v="0.2"/>
    <n v="2.3363999999999976"/>
  </r>
  <r>
    <n v="8623"/>
    <x v="4295"/>
    <x v="0"/>
    <x v="581"/>
    <n v="41610"/>
    <s v="Standard Class"/>
    <s v="CM-12235"/>
    <s v="Chris McAfee"/>
    <x v="0"/>
    <s v="United States"/>
    <s v="Phoenix"/>
    <x v="16"/>
    <n v="85023"/>
    <x v="1"/>
    <s v="OFF-ST-10000876"/>
    <x v="1"/>
    <x v="4"/>
    <s v="Eldon Simplefile Box Office"/>
    <n v="39.808"/>
    <n v="4"/>
    <n v="0.2"/>
    <n v="3.9808000000000003"/>
  </r>
  <r>
    <n v="8624"/>
    <x v="4296"/>
    <x v="1"/>
    <x v="50"/>
    <n v="41231"/>
    <s v="Standard Class"/>
    <s v="FM-14380"/>
    <s v="Fred McMath"/>
    <x v="0"/>
    <s v="United States"/>
    <s v="Miami"/>
    <x v="2"/>
    <n v="33178"/>
    <x v="0"/>
    <s v="OFF-BI-10004224"/>
    <x v="1"/>
    <x v="8"/>
    <s v="Catalog Binders with Expanding Posts"/>
    <n v="121.10400000000003"/>
    <n v="6"/>
    <n v="0.7"/>
    <n v="-100.91999999999999"/>
  </r>
  <r>
    <n v="8625"/>
    <x v="4296"/>
    <x v="1"/>
    <x v="50"/>
    <n v="41231"/>
    <s v="Standard Class"/>
    <s v="FM-14380"/>
    <s v="Fred McMath"/>
    <x v="0"/>
    <s v="United States"/>
    <s v="Miami"/>
    <x v="2"/>
    <n v="33178"/>
    <x v="0"/>
    <s v="TEC-AC-10004568"/>
    <x v="2"/>
    <x v="11"/>
    <s v="Maxell LTO Ultrium - 800 GB"/>
    <n v="111.96"/>
    <n v="5"/>
    <n v="0.2"/>
    <n v="-1.3995000000000104"/>
  </r>
  <r>
    <n v="8626"/>
    <x v="4297"/>
    <x v="1"/>
    <x v="575"/>
    <n v="41255"/>
    <s v="Standard Class"/>
    <s v="HG-14965"/>
    <s v="Henry Goldwyn"/>
    <x v="1"/>
    <s v="United States"/>
    <s v="Colorado Springs"/>
    <x v="22"/>
    <n v="80906"/>
    <x v="1"/>
    <s v="OFF-PA-10000533"/>
    <x v="1"/>
    <x v="10"/>
    <s v="Southworth Parchment Paper &amp; Envelopes"/>
    <n v="15.696000000000002"/>
    <n v="3"/>
    <n v="0.2"/>
    <n v="5.1011999999999995"/>
  </r>
  <r>
    <n v="8627"/>
    <x v="4298"/>
    <x v="1"/>
    <x v="67"/>
    <n v="41164"/>
    <s v="Standard Class"/>
    <s v="AG-10525"/>
    <s v="Andy Gerbode"/>
    <x v="1"/>
    <s v="United States"/>
    <s v="New York City"/>
    <x v="15"/>
    <n v="10011"/>
    <x v="3"/>
    <s v="OFF-ST-10003638"/>
    <x v="1"/>
    <x v="4"/>
    <s v="Mobile Personal File Cube"/>
    <n v="70.260000000000005"/>
    <n v="3"/>
    <n v="0"/>
    <n v="18.970199999999998"/>
  </r>
  <r>
    <n v="8628"/>
    <x v="4298"/>
    <x v="1"/>
    <x v="67"/>
    <n v="41164"/>
    <s v="Standard Class"/>
    <s v="AG-10525"/>
    <s v="Andy Gerbode"/>
    <x v="1"/>
    <s v="United States"/>
    <s v="New York City"/>
    <x v="15"/>
    <n v="10011"/>
    <x v="3"/>
    <s v="TEC-AC-10002305"/>
    <x v="2"/>
    <x v="11"/>
    <s v="KeyTronic E03601U1 - Keyboard - Beige"/>
    <n v="90"/>
    <n v="5"/>
    <n v="0"/>
    <n v="16.199999999999992"/>
  </r>
  <r>
    <n v="8629"/>
    <x v="4298"/>
    <x v="1"/>
    <x v="67"/>
    <n v="411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n v="41164"/>
    <s v="Standard Class"/>
    <s v="AG-10525"/>
    <s v="Andy Gerbode"/>
    <x v="1"/>
    <s v="United States"/>
    <s v="New York City"/>
    <x v="15"/>
    <n v="10011"/>
    <x v="3"/>
    <s v="FUR-TA-10003569"/>
    <x v="0"/>
    <x v="3"/>
    <s v="Bretford CR8500 Series Meeting Room Furniture"/>
    <n v="481.17599999999999"/>
    <n v="2"/>
    <n v="0.4"/>
    <n v="-120.29400000000004"/>
  </r>
  <r>
    <n v="8631"/>
    <x v="4298"/>
    <x v="1"/>
    <x v="67"/>
    <n v="41164"/>
    <s v="Standard Class"/>
    <s v="AG-10525"/>
    <s v="Andy Gerbode"/>
    <x v="1"/>
    <s v="United States"/>
    <s v="New York City"/>
    <x v="15"/>
    <n v="10011"/>
    <x v="3"/>
    <s v="OFF-FA-10003059"/>
    <x v="1"/>
    <x v="13"/>
    <s v="Assorted Color Push Pins"/>
    <n v="7.24"/>
    <n v="4"/>
    <n v="0"/>
    <n v="2.3891999999999998"/>
  </r>
  <r>
    <n v="8632"/>
    <x v="4299"/>
    <x v="0"/>
    <x v="1062"/>
    <n v="41485"/>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n v="41485"/>
    <s v="First Class"/>
    <s v="OT-18730"/>
    <s v="Olvera Toch"/>
    <x v="0"/>
    <s v="United States"/>
    <s v="Bethlehem"/>
    <x v="9"/>
    <n v="18018"/>
    <x v="3"/>
    <s v="OFF-BI-10000545"/>
    <x v="1"/>
    <x v="8"/>
    <s v="GBC Ibimaster 500 Manual ProClick Binding System"/>
    <n v="1369.7640000000001"/>
    <n v="6"/>
    <n v="0.7"/>
    <n v="-913.17599999999993"/>
  </r>
  <r>
    <n v="8634"/>
    <x v="4299"/>
    <x v="0"/>
    <x v="1062"/>
    <n v="41485"/>
    <s v="First Class"/>
    <s v="OT-18730"/>
    <s v="Olvera Toch"/>
    <x v="0"/>
    <s v="United States"/>
    <s v="Bethlehem"/>
    <x v="9"/>
    <n v="18018"/>
    <x v="3"/>
    <s v="OFF-AP-10004052"/>
    <x v="1"/>
    <x v="9"/>
    <s v="Hoover Replacement Belts For Soft Guard &amp; Commercial Ltweight Upright Vacs, 2/Pk"/>
    <n v="9.48"/>
    <n v="3"/>
    <n v="0.2"/>
    <n v="0.7110000000000003"/>
  </r>
  <r>
    <n v="8635"/>
    <x v="4300"/>
    <x v="3"/>
    <x v="326"/>
    <n v="41881"/>
    <s v="Standard Class"/>
    <s v="SV-20365"/>
    <s v="Seth Vernon"/>
    <x v="0"/>
    <s v="United States"/>
    <s v="Philadelphia"/>
    <x v="9"/>
    <n v="19140"/>
    <x v="3"/>
    <s v="FUR-BO-10001798"/>
    <x v="0"/>
    <x v="0"/>
    <s v="Bush Somerset Collection Bookcase"/>
    <n v="130.97999999999999"/>
    <n v="2"/>
    <n v="0.5"/>
    <n v="-89.066399999999987"/>
  </r>
  <r>
    <n v="8636"/>
    <x v="4301"/>
    <x v="2"/>
    <x v="1013"/>
    <n v="40665"/>
    <s v="First Class"/>
    <s v="JM-16195"/>
    <s v="Justin MacKendrick"/>
    <x v="0"/>
    <s v="United States"/>
    <s v="Louisville"/>
    <x v="0"/>
    <n v="40214"/>
    <x v="0"/>
    <s v="OFF-AR-10004010"/>
    <x v="1"/>
    <x v="6"/>
    <s v="Hunt Boston Vacuum Mount KS Pencil Sharpener"/>
    <n v="174.95000000000002"/>
    <n v="5"/>
    <n v="0"/>
    <n v="45.487000000000002"/>
  </r>
  <r>
    <n v="8637"/>
    <x v="4301"/>
    <x v="2"/>
    <x v="1013"/>
    <n v="40665"/>
    <s v="First Class"/>
    <s v="JM-16195"/>
    <s v="Justin MacKendrick"/>
    <x v="0"/>
    <s v="United States"/>
    <s v="Louisville"/>
    <x v="0"/>
    <n v="40214"/>
    <x v="0"/>
    <s v="OFF-ST-10000585"/>
    <x v="1"/>
    <x v="4"/>
    <s v="Economy Rollaway Files"/>
    <n v="826"/>
    <n v="5"/>
    <n v="0"/>
    <n v="214.76"/>
  </r>
  <r>
    <n v="8638"/>
    <x v="4302"/>
    <x v="3"/>
    <x v="842"/>
    <n v="41762"/>
    <s v="Standard Class"/>
    <s v="HM-14980"/>
    <s v="Henry MacAllister"/>
    <x v="0"/>
    <s v="United States"/>
    <s v="Seattle"/>
    <x v="4"/>
    <n v="98105"/>
    <x v="1"/>
    <s v="FUR-FU-10000397"/>
    <x v="0"/>
    <x v="5"/>
    <s v="Luxo Economy Swing Arm Lamp"/>
    <n v="139.58000000000001"/>
    <n v="7"/>
    <n v="0"/>
    <n v="39.082400000000007"/>
  </r>
  <r>
    <n v="8639"/>
    <x v="4303"/>
    <x v="3"/>
    <x v="283"/>
    <n v="41845"/>
    <s v="First Class"/>
    <s v="PO-19180"/>
    <s v="Philisse Overcash"/>
    <x v="2"/>
    <s v="United States"/>
    <s v="Kenosha"/>
    <x v="6"/>
    <n v="53142"/>
    <x v="2"/>
    <s v="TEC-AC-10000736"/>
    <x v="2"/>
    <x v="11"/>
    <s v="Logitech G600 MMO Gaming Mouse"/>
    <n v="399.95"/>
    <n v="5"/>
    <n v="0"/>
    <n v="143.982"/>
  </r>
  <r>
    <n v="8640"/>
    <x v="4304"/>
    <x v="2"/>
    <x v="736"/>
    <n v="40892"/>
    <s v="Second Class"/>
    <s v="KC-16675"/>
    <s v="Kimberly Carter"/>
    <x v="1"/>
    <s v="United States"/>
    <s v="Henderson"/>
    <x v="0"/>
    <n v="42420"/>
    <x v="0"/>
    <s v="OFF-BI-10004970"/>
    <x v="1"/>
    <x v="8"/>
    <s v="ACCOHIDE 3-Ring Binder, Blue, 1&quot;"/>
    <n v="12.39"/>
    <n v="3"/>
    <n v="0"/>
    <n v="5.8232999999999997"/>
  </r>
  <r>
    <n v="8641"/>
    <x v="4305"/>
    <x v="3"/>
    <x v="602"/>
    <n v="41656"/>
    <s v="Standard Class"/>
    <s v="DB-13120"/>
    <s v="David Bremer"/>
    <x v="1"/>
    <s v="United States"/>
    <s v="Dallas"/>
    <x v="5"/>
    <n v="75217"/>
    <x v="2"/>
    <s v="OFF-BI-10000545"/>
    <x v="1"/>
    <x v="8"/>
    <s v="GBC Ibimaster 500 Manual ProClick Binding System"/>
    <n v="760.97999999999979"/>
    <n v="5"/>
    <n v="0.8"/>
    <n v="-1141.47"/>
  </r>
  <r>
    <n v="8642"/>
    <x v="4306"/>
    <x v="3"/>
    <x v="574"/>
    <n v="41976"/>
    <s v="Same Day"/>
    <s v="SV-20935"/>
    <s v="Susan Vittorini"/>
    <x v="0"/>
    <s v="United States"/>
    <s v="Peoria"/>
    <x v="16"/>
    <n v="85345"/>
    <x v="1"/>
    <s v="OFF-BI-10001670"/>
    <x v="1"/>
    <x v="8"/>
    <s v="Vinyl Sectional Post Binders"/>
    <n v="67.860000000000014"/>
    <n v="6"/>
    <n v="0.7"/>
    <n v="-45.239999999999995"/>
  </r>
  <r>
    <n v="8643"/>
    <x v="4307"/>
    <x v="1"/>
    <x v="627"/>
    <n v="41228"/>
    <s v="Standard Class"/>
    <s v="NS-18640"/>
    <s v="Noel Staavos"/>
    <x v="1"/>
    <s v="United States"/>
    <s v="Jacksonville"/>
    <x v="3"/>
    <n v="28540"/>
    <x v="0"/>
    <s v="OFF-FA-10000624"/>
    <x v="1"/>
    <x v="13"/>
    <s v="OIC Binder Clips"/>
    <n v="31.504000000000005"/>
    <n v="11"/>
    <n v="0.2"/>
    <n v="11.814"/>
  </r>
  <r>
    <n v="8644"/>
    <x v="4307"/>
    <x v="1"/>
    <x v="627"/>
    <n v="41228"/>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n v="41228"/>
    <s v="Standard Class"/>
    <s v="NS-18640"/>
    <s v="Noel Staavos"/>
    <x v="1"/>
    <s v="United States"/>
    <s v="Jacksonville"/>
    <x v="3"/>
    <n v="28540"/>
    <x v="0"/>
    <s v="OFF-BI-10000315"/>
    <x v="1"/>
    <x v="8"/>
    <s v="Poly Designer Cover &amp; Back"/>
    <n v="39.878999999999998"/>
    <n v="7"/>
    <n v="0.7"/>
    <n v="-29.244599999999991"/>
  </r>
  <r>
    <n v="8646"/>
    <x v="4307"/>
    <x v="1"/>
    <x v="627"/>
    <n v="41228"/>
    <s v="Standard Class"/>
    <s v="NS-18640"/>
    <s v="Noel Staavos"/>
    <x v="1"/>
    <s v="United States"/>
    <s v="Jacksonville"/>
    <x v="3"/>
    <n v="28540"/>
    <x v="0"/>
    <s v="FUR-FU-10000023"/>
    <x v="0"/>
    <x v="5"/>
    <s v="Eldon Wave Desk Accessories"/>
    <n v="4.7119999999999997"/>
    <n v="1"/>
    <n v="0.2"/>
    <n v="1.4136000000000002"/>
  </r>
  <r>
    <n v="8647"/>
    <x v="4308"/>
    <x v="0"/>
    <x v="881"/>
    <n v="41608"/>
    <s v="Standard Class"/>
    <s v="MH-17455"/>
    <s v="Mark Hamilton"/>
    <x v="0"/>
    <s v="United States"/>
    <s v="Los Angeles"/>
    <x v="1"/>
    <n v="90032"/>
    <x v="1"/>
    <s v="FUR-CH-10004698"/>
    <x v="0"/>
    <x v="1"/>
    <s v="Padded Folding Chairs, Black, 4/Carton"/>
    <n v="194.35200000000003"/>
    <n v="3"/>
    <n v="0.2"/>
    <n v="19.435200000000009"/>
  </r>
  <r>
    <n v="8648"/>
    <x v="4309"/>
    <x v="1"/>
    <x v="901"/>
    <n v="41251"/>
    <s v="First Class"/>
    <s v="RR-19525"/>
    <s v="Rick Reed"/>
    <x v="1"/>
    <s v="United States"/>
    <s v="Nashville"/>
    <x v="18"/>
    <n v="37211"/>
    <x v="0"/>
    <s v="FUR-CH-10004477"/>
    <x v="0"/>
    <x v="1"/>
    <s v="Global Push Button Manager's Chair, Indigo"/>
    <n v="97.424000000000007"/>
    <n v="2"/>
    <n v="0.2"/>
    <n v="10.960199999999993"/>
  </r>
  <r>
    <n v="8649"/>
    <x v="4310"/>
    <x v="0"/>
    <x v="875"/>
    <n v="41490"/>
    <s v="Standard Class"/>
    <s v="RH-19555"/>
    <s v="Ritsa Hightower"/>
    <x v="0"/>
    <s v="United States"/>
    <s v="Charlotte"/>
    <x v="3"/>
    <n v="28205"/>
    <x v="0"/>
    <s v="OFF-ST-10003816"/>
    <x v="1"/>
    <x v="4"/>
    <s v="Fellowes High-Stak Drawer Files"/>
    <n v="704.76"/>
    <n v="5"/>
    <n v="0.2"/>
    <n v="26.428499999999957"/>
  </r>
  <r>
    <n v="8650"/>
    <x v="4310"/>
    <x v="0"/>
    <x v="875"/>
    <n v="41490"/>
    <s v="Standard Class"/>
    <s v="RH-19555"/>
    <s v="Ritsa Hightower"/>
    <x v="0"/>
    <s v="United States"/>
    <s v="Charlotte"/>
    <x v="3"/>
    <n v="28205"/>
    <x v="0"/>
    <s v="OFF-BI-10002429"/>
    <x v="1"/>
    <x v="8"/>
    <s v="Premier Elliptical Ring Binder, Black"/>
    <n v="27.396000000000004"/>
    <n v="3"/>
    <n v="0.7"/>
    <n v="-20.090399999999995"/>
  </r>
  <r>
    <n v="8651"/>
    <x v="4311"/>
    <x v="2"/>
    <x v="103"/>
    <n v="40799"/>
    <s v="Same Day"/>
    <s v="RP-19390"/>
    <s v="Resi Pölking"/>
    <x v="0"/>
    <s v="United States"/>
    <s v="Seattle"/>
    <x v="4"/>
    <n v="98103"/>
    <x v="1"/>
    <s v="OFF-FA-10000840"/>
    <x v="1"/>
    <x v="13"/>
    <s v="OIC Thumb-Tacks"/>
    <n v="5.6999999999999993"/>
    <n v="5"/>
    <n v="0"/>
    <n v="2.6789999999999998"/>
  </r>
  <r>
    <n v="8652"/>
    <x v="4311"/>
    <x v="2"/>
    <x v="103"/>
    <n v="40799"/>
    <s v="Same Day"/>
    <s v="RP-19390"/>
    <s v="Resi Pölking"/>
    <x v="0"/>
    <s v="United States"/>
    <s v="Seattle"/>
    <x v="4"/>
    <n v="98103"/>
    <x v="1"/>
    <s v="FUR-FU-10001918"/>
    <x v="0"/>
    <x v="5"/>
    <s v="C-Line Cubicle Keepers Polyproplyene Holder With Velcro Backings"/>
    <n v="14.190000000000001"/>
    <n v="3"/>
    <n v="0"/>
    <n v="5.5341000000000014"/>
  </r>
  <r>
    <n v="8653"/>
    <x v="4311"/>
    <x v="2"/>
    <x v="103"/>
    <n v="40799"/>
    <s v="Same Day"/>
    <s v="RP-19390"/>
    <s v="Resi Pölking"/>
    <x v="0"/>
    <s v="United States"/>
    <s v="Seattle"/>
    <x v="4"/>
    <n v="98103"/>
    <x v="1"/>
    <s v="OFF-SU-10001574"/>
    <x v="1"/>
    <x v="14"/>
    <s v="Acme Value Line Scissors"/>
    <n v="7.3"/>
    <n v="2"/>
    <n v="0"/>
    <n v="2.1899999999999995"/>
  </r>
  <r>
    <n v="8654"/>
    <x v="4311"/>
    <x v="2"/>
    <x v="103"/>
    <n v="40799"/>
    <s v="Same Day"/>
    <s v="RP-19390"/>
    <s v="Resi Pölking"/>
    <x v="0"/>
    <s v="United States"/>
    <s v="Seattle"/>
    <x v="4"/>
    <n v="98103"/>
    <x v="1"/>
    <s v="TEC-AC-10001606"/>
    <x v="2"/>
    <x v="11"/>
    <s v="Logitech Wireless Performance Mouse MX for PC and Mac"/>
    <n v="199.98"/>
    <n v="2"/>
    <n v="0"/>
    <n v="75.992400000000004"/>
  </r>
  <r>
    <n v="8655"/>
    <x v="4311"/>
    <x v="2"/>
    <x v="103"/>
    <n v="40799"/>
    <s v="Same Day"/>
    <s v="RP-19390"/>
    <s v="Resi Pölking"/>
    <x v="0"/>
    <s v="United States"/>
    <s v="Seattle"/>
    <x v="4"/>
    <n v="98103"/>
    <x v="1"/>
    <s v="TEC-AC-10003399"/>
    <x v="2"/>
    <x v="11"/>
    <s v="Memorex Mini Travel Drive 64 GB USB 2.0 Flash Drive"/>
    <n v="144.96"/>
    <n v="4"/>
    <n v="0"/>
    <n v="60.883200000000002"/>
  </r>
  <r>
    <n v="8656"/>
    <x v="4311"/>
    <x v="2"/>
    <x v="103"/>
    <n v="40799"/>
    <s v="Same Day"/>
    <s v="RP-19390"/>
    <s v="Resi Pölking"/>
    <x v="0"/>
    <s v="United States"/>
    <s v="Seattle"/>
    <x v="4"/>
    <n v="98103"/>
    <x v="1"/>
    <s v="TEC-AC-10000865"/>
    <x v="2"/>
    <x v="11"/>
    <s v="WD My Passport Ultra 500GB Portable External Hard Drive"/>
    <n v="118"/>
    <n v="2"/>
    <n v="0"/>
    <n v="20.059999999999988"/>
  </r>
  <r>
    <n v="8657"/>
    <x v="4311"/>
    <x v="2"/>
    <x v="103"/>
    <n v="40799"/>
    <s v="Same Day"/>
    <s v="RP-19390"/>
    <s v="Resi Pölking"/>
    <x v="0"/>
    <s v="United States"/>
    <s v="Seattle"/>
    <x v="4"/>
    <n v="98103"/>
    <x v="1"/>
    <s v="OFF-PA-10002923"/>
    <x v="1"/>
    <x v="10"/>
    <s v="Xerox 1942"/>
    <n v="48.94"/>
    <n v="1"/>
    <n v="0"/>
    <n v="24.47"/>
  </r>
  <r>
    <n v="8658"/>
    <x v="4311"/>
    <x v="2"/>
    <x v="103"/>
    <n v="40799"/>
    <s v="Same Day"/>
    <s v="RP-19390"/>
    <s v="Resi Pölking"/>
    <x v="0"/>
    <s v="United States"/>
    <s v="Seattle"/>
    <x v="4"/>
    <n v="98103"/>
    <x v="1"/>
    <s v="OFF-AP-10004785"/>
    <x v="1"/>
    <x v="9"/>
    <s v="Holmes Replacement Filter for HEPA Air Cleaner, Medium Room"/>
    <n v="22.66"/>
    <n v="2"/>
    <n v="0"/>
    <n v="9.743800000000002"/>
  </r>
  <r>
    <n v="8659"/>
    <x v="4312"/>
    <x v="0"/>
    <x v="1028"/>
    <n v="41451"/>
    <s v="Standard Class"/>
    <s v="KB-16600"/>
    <s v="Ken Brennan"/>
    <x v="1"/>
    <s v="United States"/>
    <s v="Chicago"/>
    <x v="10"/>
    <n v="60623"/>
    <x v="2"/>
    <s v="OFF-BI-10003727"/>
    <x v="1"/>
    <x v="8"/>
    <s v="Avery Durable Slant Ring Binders With Label Holder"/>
    <n v="0.83599999999999974"/>
    <n v="1"/>
    <n v="0.8"/>
    <n v="-1.3376000000000001"/>
  </r>
  <r>
    <n v="8660"/>
    <x v="4313"/>
    <x v="0"/>
    <x v="323"/>
    <n v="41526"/>
    <s v="Standard Class"/>
    <s v="MH-17620"/>
    <s v="Matt Hagelstein"/>
    <x v="1"/>
    <s v="United States"/>
    <s v="Cincinnati"/>
    <x v="24"/>
    <n v="45231"/>
    <x v="3"/>
    <s v="OFF-PA-10002246"/>
    <x v="1"/>
    <x v="10"/>
    <s v="Wirebound Four 2-3/4 x 5 Forms per Page, 400 Sets per Book"/>
    <n v="30.96"/>
    <n v="6"/>
    <n v="0.2"/>
    <n v="11.223000000000001"/>
  </r>
  <r>
    <n v="8661"/>
    <x v="4314"/>
    <x v="3"/>
    <x v="920"/>
    <n v="41974"/>
    <s v="Standard Class"/>
    <s v="HZ-14950"/>
    <s v="Henia Zydlo"/>
    <x v="0"/>
    <s v="United States"/>
    <s v="Fort Lauderdale"/>
    <x v="2"/>
    <n v="33311"/>
    <x v="0"/>
    <s v="FUR-BO-10003965"/>
    <x v="0"/>
    <x v="0"/>
    <s v="O'Sullivan Manor Hill 2-Door Library in Brianna Oak"/>
    <n v="723.92"/>
    <n v="5"/>
    <n v="0.2"/>
    <n v="-81.440999999999946"/>
  </r>
  <r>
    <n v="8662"/>
    <x v="4315"/>
    <x v="1"/>
    <x v="793"/>
    <n v="41046"/>
    <s v="Standard Class"/>
    <s v="JG-15160"/>
    <s v="James Galang"/>
    <x v="0"/>
    <s v="United States"/>
    <s v="Houston"/>
    <x v="5"/>
    <n v="77041"/>
    <x v="2"/>
    <s v="FUR-FU-10000175"/>
    <x v="0"/>
    <x v="5"/>
    <s v="DAX Wood Document Frame."/>
    <n v="21.968000000000004"/>
    <n v="4"/>
    <n v="0.6"/>
    <n v="-15.9268"/>
  </r>
  <r>
    <n v="8663"/>
    <x v="4315"/>
    <x v="1"/>
    <x v="793"/>
    <n v="41046"/>
    <s v="Standard Class"/>
    <s v="JG-15160"/>
    <s v="James Galang"/>
    <x v="0"/>
    <s v="United States"/>
    <s v="Houston"/>
    <x v="5"/>
    <n v="77041"/>
    <x v="2"/>
    <s v="TEC-PH-10001336"/>
    <x v="2"/>
    <x v="7"/>
    <s v="Digium D40 VoIP phone"/>
    <n v="619.15200000000004"/>
    <n v="6"/>
    <n v="0.2"/>
    <n v="69.654599999999988"/>
  </r>
  <r>
    <n v="8664"/>
    <x v="4315"/>
    <x v="1"/>
    <x v="793"/>
    <n v="41046"/>
    <s v="Standard Class"/>
    <s v="JG-15160"/>
    <s v="James Galang"/>
    <x v="0"/>
    <s v="United States"/>
    <s v="Houston"/>
    <x v="5"/>
    <n v="77041"/>
    <x v="2"/>
    <s v="OFF-PA-10001954"/>
    <x v="1"/>
    <x v="10"/>
    <s v="Xerox 1964"/>
    <n v="127.90400000000001"/>
    <n v="7"/>
    <n v="0.2"/>
    <n v="41.568799999999996"/>
  </r>
  <r>
    <n v="8665"/>
    <x v="4316"/>
    <x v="3"/>
    <x v="983"/>
    <n v="41731"/>
    <s v="Second Class"/>
    <s v="AB-10165"/>
    <s v="Alan Barnes"/>
    <x v="0"/>
    <s v="United States"/>
    <s v="Lakewood"/>
    <x v="1"/>
    <n v="90712"/>
    <x v="1"/>
    <s v="FUR-FU-10004973"/>
    <x v="0"/>
    <x v="5"/>
    <s v="Flat Face Poster Frame"/>
    <n v="94.2"/>
    <n v="5"/>
    <n v="0"/>
    <n v="39.564000000000007"/>
  </r>
  <r>
    <n v="8666"/>
    <x v="4317"/>
    <x v="0"/>
    <x v="1019"/>
    <n v="41597"/>
    <s v="First Class"/>
    <s v="HJ-14875"/>
    <s v="Heather Jas"/>
    <x v="2"/>
    <s v="United States"/>
    <s v="San Francisco"/>
    <x v="1"/>
    <n v="94122"/>
    <x v="1"/>
    <s v="OFF-SU-10004231"/>
    <x v="1"/>
    <x v="14"/>
    <s v="Acme Tagit Stainless Steel Antibacterial Scissors"/>
    <n v="49.5"/>
    <n v="5"/>
    <n v="0"/>
    <n v="13.365"/>
  </r>
  <r>
    <n v="8667"/>
    <x v="4318"/>
    <x v="0"/>
    <x v="945"/>
    <n v="41642"/>
    <s v="First Class"/>
    <s v="CJ-11875"/>
    <s v="Carl Jackson"/>
    <x v="1"/>
    <s v="United States"/>
    <s v="Philadelphia"/>
    <x v="9"/>
    <n v="19140"/>
    <x v="3"/>
    <s v="OFF-AR-10004269"/>
    <x v="1"/>
    <x v="6"/>
    <s v="Newell 31"/>
    <n v="16.520000000000003"/>
    <n v="5"/>
    <n v="0.2"/>
    <n v="1.6519999999999992"/>
  </r>
  <r>
    <n v="8668"/>
    <x v="4319"/>
    <x v="0"/>
    <x v="596"/>
    <n v="41633"/>
    <s v="Second Class"/>
    <s v="ED-13885"/>
    <s v="Emily Ducich"/>
    <x v="2"/>
    <s v="United States"/>
    <s v="Seattle"/>
    <x v="4"/>
    <n v="98115"/>
    <x v="1"/>
    <s v="OFF-BI-10004002"/>
    <x v="1"/>
    <x v="8"/>
    <s v="Wilson Jones International Size A4 Ring Binders"/>
    <n v="55.360000000000007"/>
    <n v="4"/>
    <n v="0.2"/>
    <n v="19.375999999999998"/>
  </r>
  <r>
    <n v="8669"/>
    <x v="4319"/>
    <x v="0"/>
    <x v="596"/>
    <n v="41633"/>
    <s v="Second Class"/>
    <s v="ED-13885"/>
    <s v="Emily Ducich"/>
    <x v="2"/>
    <s v="United States"/>
    <s v="Seattle"/>
    <x v="4"/>
    <n v="98115"/>
    <x v="1"/>
    <s v="TEC-MA-10000752"/>
    <x v="2"/>
    <x v="15"/>
    <s v="Texas Instrument TI-15 Fraction Calculator"/>
    <n v="11.56"/>
    <n v="1"/>
    <n v="0.2"/>
    <n v="3.7569999999999992"/>
  </r>
  <r>
    <n v="8670"/>
    <x v="4320"/>
    <x v="1"/>
    <x v="139"/>
    <n v="41268"/>
    <s v="Second Class"/>
    <s v="AI-10855"/>
    <s v="Arianne Irving"/>
    <x v="0"/>
    <s v="United States"/>
    <s v="Los Angeles"/>
    <x v="1"/>
    <n v="90036"/>
    <x v="1"/>
    <s v="OFF-PA-10004947"/>
    <x v="1"/>
    <x v="10"/>
    <s v="Staples"/>
    <n v="17.12"/>
    <n v="4"/>
    <n v="0"/>
    <n v="7.7039999999999988"/>
  </r>
  <r>
    <n v="8671"/>
    <x v="4321"/>
    <x v="2"/>
    <x v="422"/>
    <n v="40909"/>
    <s v="Second Class"/>
    <s v="KB-16315"/>
    <s v="Karl Braun"/>
    <x v="0"/>
    <s v="United States"/>
    <s v="Cleveland"/>
    <x v="24"/>
    <n v="44105"/>
    <x v="3"/>
    <s v="FUR-FU-10004904"/>
    <x v="0"/>
    <x v="5"/>
    <s v="Eldon &quot;L&quot; Workstation Diamond Chairmat"/>
    <n v="182.35200000000003"/>
    <n v="3"/>
    <n v="0.2"/>
    <n v="-18.23520000000002"/>
  </r>
  <r>
    <n v="8672"/>
    <x v="4321"/>
    <x v="2"/>
    <x v="422"/>
    <n v="40909"/>
    <s v="Second Class"/>
    <s v="KB-16315"/>
    <s v="Karl Braun"/>
    <x v="0"/>
    <s v="United States"/>
    <s v="Cleveland"/>
    <x v="24"/>
    <n v="44105"/>
    <x v="3"/>
    <s v="OFF-ST-10002790"/>
    <x v="1"/>
    <x v="4"/>
    <s v="Safco Industrial Shelving"/>
    <n v="118.16"/>
    <n v="2"/>
    <n v="0.2"/>
    <n v="-25.108999999999988"/>
  </r>
  <r>
    <n v="8673"/>
    <x v="4322"/>
    <x v="3"/>
    <x v="911"/>
    <n v="41692"/>
    <s v="Standard Class"/>
    <s v="JS-16030"/>
    <s v="Joy Smith"/>
    <x v="0"/>
    <s v="United States"/>
    <s v="Decatur"/>
    <x v="10"/>
    <n v="62521"/>
    <x v="2"/>
    <s v="OFF-FA-10004854"/>
    <x v="1"/>
    <x v="13"/>
    <s v="Vinyl Coated Wire Paper Clips in Organizer Box, 800/Box"/>
    <n v="18.368000000000002"/>
    <n v="2"/>
    <n v="0.2"/>
    <n v="6.1991999999999994"/>
  </r>
  <r>
    <n v="8674"/>
    <x v="4322"/>
    <x v="3"/>
    <x v="911"/>
    <n v="41692"/>
    <s v="Standard Class"/>
    <s v="JS-16030"/>
    <s v="Joy Smith"/>
    <x v="0"/>
    <s v="United States"/>
    <s v="Decatur"/>
    <x v="10"/>
    <n v="62521"/>
    <x v="2"/>
    <s v="FUR-CH-10004063"/>
    <x v="0"/>
    <x v="1"/>
    <s v="Global Deluxe High-Back Manager's Chair"/>
    <n v="600.55799999999999"/>
    <n v="3"/>
    <n v="0.3"/>
    <n v="-8.5794000000000779"/>
  </r>
  <r>
    <n v="8675"/>
    <x v="4322"/>
    <x v="3"/>
    <x v="911"/>
    <n v="41692"/>
    <s v="Standard Class"/>
    <s v="JS-16030"/>
    <s v="Joy Smith"/>
    <x v="0"/>
    <s v="United States"/>
    <s v="Decatur"/>
    <x v="10"/>
    <n v="62521"/>
    <x v="2"/>
    <s v="OFF-ST-10000642"/>
    <x v="1"/>
    <x v="4"/>
    <s v="Tennsco Lockers, Gray"/>
    <n v="50.352000000000004"/>
    <n v="3"/>
    <n v="0.2"/>
    <n v="-8.1822000000000052"/>
  </r>
  <r>
    <n v="8676"/>
    <x v="4322"/>
    <x v="3"/>
    <x v="911"/>
    <n v="41692"/>
    <s v="Standard Class"/>
    <s v="JS-16030"/>
    <s v="Joy Smith"/>
    <x v="0"/>
    <s v="United States"/>
    <s v="Decatur"/>
    <x v="10"/>
    <n v="62521"/>
    <x v="2"/>
    <s v="OFF-AR-10004078"/>
    <x v="1"/>
    <x v="6"/>
    <s v="Newell 312"/>
    <n v="28.031999999999996"/>
    <n v="6"/>
    <n v="0.2"/>
    <n v="3.5039999999999996"/>
  </r>
  <r>
    <n v="8677"/>
    <x v="4322"/>
    <x v="3"/>
    <x v="911"/>
    <n v="41692"/>
    <s v="Standard Class"/>
    <s v="JS-16030"/>
    <s v="Joy Smith"/>
    <x v="0"/>
    <s v="United States"/>
    <s v="Decatur"/>
    <x v="10"/>
    <n v="62521"/>
    <x v="2"/>
    <s v="FUR-FU-10004270"/>
    <x v="0"/>
    <x v="5"/>
    <s v="Executive Impressions 13&quot; Clairmont Wall Clock"/>
    <n v="7.6920000000000002"/>
    <n v="1"/>
    <n v="0.6"/>
    <n v="-3.6536999999999988"/>
  </r>
  <r>
    <n v="8678"/>
    <x v="4323"/>
    <x v="3"/>
    <x v="1200"/>
    <n v="41939"/>
    <s v="First Class"/>
    <s v="PO-18850"/>
    <s v="Patrick O'Brill"/>
    <x v="0"/>
    <s v="United States"/>
    <s v="Mansfield"/>
    <x v="5"/>
    <n v="76063"/>
    <x v="2"/>
    <s v="FUR-TA-10004607"/>
    <x v="0"/>
    <x v="3"/>
    <s v="Hon 2111 Invitation Series Straight Table"/>
    <n v="517.40500000000009"/>
    <n v="5"/>
    <n v="0.3"/>
    <n v="-81.306500000000028"/>
  </r>
  <r>
    <n v="8679"/>
    <x v="4324"/>
    <x v="0"/>
    <x v="476"/>
    <n v="41525"/>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n v="41525"/>
    <s v="Second Class"/>
    <s v="RD-19810"/>
    <s v="Ross DeVincentis"/>
    <x v="2"/>
    <s v="United States"/>
    <s v="Houston"/>
    <x v="5"/>
    <n v="77070"/>
    <x v="2"/>
    <s v="TEC-AC-10001714"/>
    <x v="2"/>
    <x v="11"/>
    <s v="Logitech MX Performance Wireless Mouse"/>
    <n v="159.56"/>
    <n v="5"/>
    <n v="0.2"/>
    <n v="33.906499999999994"/>
  </r>
  <r>
    <n v="8681"/>
    <x v="4325"/>
    <x v="0"/>
    <x v="49"/>
    <n v="41612"/>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n v="41612"/>
    <s v="Second Class"/>
    <s v="JD-15895"/>
    <s v="Jonathan Doherty"/>
    <x v="1"/>
    <s v="United States"/>
    <s v="Richmond"/>
    <x v="17"/>
    <n v="23223"/>
    <x v="0"/>
    <s v="OFF-SU-10004664"/>
    <x v="1"/>
    <x v="14"/>
    <s v="Acme Softgrip Scissors"/>
    <n v="40.700000000000003"/>
    <n v="5"/>
    <n v="0"/>
    <n v="11.802999999999999"/>
  </r>
  <r>
    <n v="8683"/>
    <x v="4326"/>
    <x v="2"/>
    <x v="1127"/>
    <n v="40857"/>
    <s v="Standard Class"/>
    <s v="SR-20740"/>
    <s v="Steven Roelle"/>
    <x v="2"/>
    <s v="United States"/>
    <s v="Arlington"/>
    <x v="17"/>
    <n v="22204"/>
    <x v="0"/>
    <s v="TEC-AC-10002550"/>
    <x v="2"/>
    <x v="11"/>
    <s v="Maxell 4.7GB DVD-RW 3/Pack"/>
    <n v="47.79"/>
    <n v="3"/>
    <n v="0"/>
    <n v="16.2486"/>
  </r>
  <r>
    <n v="8684"/>
    <x v="4327"/>
    <x v="3"/>
    <x v="920"/>
    <n v="41975"/>
    <s v="Standard Class"/>
    <s v="TZ-21580"/>
    <s v="Tracy Zic"/>
    <x v="0"/>
    <s v="United States"/>
    <s v="San Francisco"/>
    <x v="1"/>
    <n v="94122"/>
    <x v="1"/>
    <s v="OFF-AR-10002335"/>
    <x v="1"/>
    <x v="6"/>
    <s v="DIXON Oriole Pencils"/>
    <n v="5.16"/>
    <n v="2"/>
    <n v="0"/>
    <n v="1.3416000000000001"/>
  </r>
  <r>
    <n v="8685"/>
    <x v="4328"/>
    <x v="0"/>
    <x v="186"/>
    <n v="41632"/>
    <s v="Standard Class"/>
    <s v="TN-21040"/>
    <s v="Tanja Norvell"/>
    <x v="2"/>
    <s v="United States"/>
    <s v="San Diego"/>
    <x v="1"/>
    <n v="92024"/>
    <x v="1"/>
    <s v="TEC-AC-10001445"/>
    <x v="2"/>
    <x v="11"/>
    <s v="Imation USB 2.0 Swivel Flash Drive USB flash drive - 4 GB - Pink"/>
    <n v="21.209999999999997"/>
    <n v="7"/>
    <n v="0"/>
    <n v="4.4540999999999986"/>
  </r>
  <r>
    <n v="8686"/>
    <x v="4329"/>
    <x v="3"/>
    <x v="237"/>
    <n v="41962"/>
    <s v="Second Class"/>
    <s v="PW-19030"/>
    <s v="Pauline Webber"/>
    <x v="1"/>
    <s v="United States"/>
    <s v="Watertown"/>
    <x v="15"/>
    <n v="13601"/>
    <x v="3"/>
    <s v="OFF-ST-10003996"/>
    <x v="1"/>
    <x v="4"/>
    <s v="Letter/Legal File Tote with Clear Snap-On Lid, Black Granite"/>
    <n v="96.359999999999985"/>
    <n v="6"/>
    <n v="0"/>
    <n v="25.053599999999996"/>
  </r>
  <r>
    <n v="8687"/>
    <x v="4330"/>
    <x v="0"/>
    <x v="190"/>
    <n v="41452"/>
    <s v="Same Day"/>
    <s v="AH-10075"/>
    <s v="Adam Hart"/>
    <x v="1"/>
    <s v="United States"/>
    <s v="Los Angeles"/>
    <x v="1"/>
    <n v="90036"/>
    <x v="1"/>
    <s v="OFF-SU-10003505"/>
    <x v="1"/>
    <x v="14"/>
    <s v="Premier Electric Letter Opener"/>
    <n v="231.72"/>
    <n v="2"/>
    <n v="0"/>
    <n v="11.585999999999984"/>
  </r>
  <r>
    <n v="8688"/>
    <x v="4330"/>
    <x v="0"/>
    <x v="190"/>
    <n v="41452"/>
    <s v="Same Day"/>
    <s v="AH-10075"/>
    <s v="Adam Hart"/>
    <x v="1"/>
    <s v="United States"/>
    <s v="Los Angeles"/>
    <x v="1"/>
    <n v="90036"/>
    <x v="1"/>
    <s v="OFF-FA-10000624"/>
    <x v="1"/>
    <x v="13"/>
    <s v="OIC Binder Clips"/>
    <n v="17.899999999999999"/>
    <n v="5"/>
    <n v="0"/>
    <n v="8.9499999999999993"/>
  </r>
  <r>
    <n v="8689"/>
    <x v="4330"/>
    <x v="0"/>
    <x v="190"/>
    <n v="41452"/>
    <s v="Same Day"/>
    <s v="AH-10075"/>
    <s v="Adam Hart"/>
    <x v="1"/>
    <s v="United States"/>
    <s v="Los Angeles"/>
    <x v="1"/>
    <n v="90036"/>
    <x v="1"/>
    <s v="OFF-PA-10002870"/>
    <x v="1"/>
    <x v="10"/>
    <s v="Ampad Phone Message Book, Recycled, 400 Message Capacity, 5 ¾” x 11”"/>
    <n v="12.48"/>
    <n v="2"/>
    <n v="0"/>
    <n v="5.6159999999999997"/>
  </r>
  <r>
    <n v="8690"/>
    <x v="4331"/>
    <x v="2"/>
    <x v="58"/>
    <n v="40907"/>
    <s v="Standard Class"/>
    <s v="AY-10555"/>
    <s v="Andy Yotov"/>
    <x v="1"/>
    <s v="United States"/>
    <s v="Philadelphia"/>
    <x v="9"/>
    <n v="19140"/>
    <x v="3"/>
    <s v="OFF-AR-10002257"/>
    <x v="1"/>
    <x v="6"/>
    <s v="Eldon Spacemaker Box, Quick-Snap Lid, Clear"/>
    <n v="8.016"/>
    <n v="3"/>
    <n v="0.2"/>
    <n v="1.102199999999999"/>
  </r>
  <r>
    <n v="8691"/>
    <x v="4332"/>
    <x v="0"/>
    <x v="1041"/>
    <n v="41505"/>
    <s v="Standard Class"/>
    <s v="SP-20650"/>
    <s v="Stephanie Phelps"/>
    <x v="1"/>
    <s v="United States"/>
    <s v="Akron"/>
    <x v="24"/>
    <n v="44312"/>
    <x v="3"/>
    <s v="TEC-PH-10003580"/>
    <x v="2"/>
    <x v="7"/>
    <s v="Cisco IP Phone 7961G-GE VoIP phone"/>
    <n v="259.89600000000002"/>
    <n v="2"/>
    <n v="0.4"/>
    <n v="-56.310799999999972"/>
  </r>
  <r>
    <n v="8692"/>
    <x v="4332"/>
    <x v="0"/>
    <x v="1041"/>
    <n v="41505"/>
    <s v="Standard Class"/>
    <s v="SP-20650"/>
    <s v="Stephanie Phelps"/>
    <x v="1"/>
    <s v="United States"/>
    <s v="Akron"/>
    <x v="24"/>
    <n v="44312"/>
    <x v="3"/>
    <s v="TEC-PH-10001530"/>
    <x v="2"/>
    <x v="7"/>
    <s v="Plantronics Voyager Pro Legend"/>
    <n v="247.18799999999999"/>
    <n v="2"/>
    <n v="0.4"/>
    <n v="-49.437600000000032"/>
  </r>
  <r>
    <n v="8693"/>
    <x v="4332"/>
    <x v="0"/>
    <x v="1041"/>
    <n v="41505"/>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n v="41576"/>
    <s v="Standard Class"/>
    <s v="ED-13885"/>
    <s v="Emily Ducich"/>
    <x v="2"/>
    <s v="United States"/>
    <s v="San Francisco"/>
    <x v="1"/>
    <n v="94110"/>
    <x v="1"/>
    <s v="TEC-AC-10000892"/>
    <x v="2"/>
    <x v="11"/>
    <s v="NETGEAR N750 Dual Band Wi-Fi Gigabit Router"/>
    <n v="450"/>
    <n v="5"/>
    <n v="0"/>
    <n v="162"/>
  </r>
  <r>
    <n v="8695"/>
    <x v="4334"/>
    <x v="2"/>
    <x v="709"/>
    <n v="40783"/>
    <s v="Second Class"/>
    <s v="CR-12625"/>
    <s v="Corey Roper"/>
    <x v="2"/>
    <s v="United States"/>
    <s v="Grand Rapids"/>
    <x v="12"/>
    <n v="49505"/>
    <x v="2"/>
    <s v="OFF-PA-10001934"/>
    <x v="1"/>
    <x v="10"/>
    <s v="Xerox 1993"/>
    <n v="19.440000000000001"/>
    <n v="3"/>
    <n v="0"/>
    <n v="9.5256000000000007"/>
  </r>
  <r>
    <n v="8696"/>
    <x v="4335"/>
    <x v="3"/>
    <x v="175"/>
    <n v="41900"/>
    <s v="Second Class"/>
    <s v="CS-12400"/>
    <s v="Christopher Schild"/>
    <x v="2"/>
    <s v="United States"/>
    <s v="San Francisco"/>
    <x v="1"/>
    <n v="94109"/>
    <x v="1"/>
    <s v="FUR-TA-10003473"/>
    <x v="0"/>
    <x v="3"/>
    <s v="Bretford Rectangular Conference Table Tops"/>
    <n v="300.904"/>
    <n v="1"/>
    <n v="0.2"/>
    <n v="11.283900000000017"/>
  </r>
  <r>
    <n v="8697"/>
    <x v="4336"/>
    <x v="3"/>
    <x v="140"/>
    <n v="41811"/>
    <s v="Standard Class"/>
    <s v="TS-21205"/>
    <s v="Thomas Seio"/>
    <x v="1"/>
    <s v="United States"/>
    <s v="Nashville"/>
    <x v="18"/>
    <n v="37211"/>
    <x v="0"/>
    <s v="TEC-PH-10001051"/>
    <x v="2"/>
    <x v="7"/>
    <s v="HTC One"/>
    <n v="239.976"/>
    <n v="3"/>
    <n v="0.2"/>
    <n v="26.997299999999967"/>
  </r>
  <r>
    <n v="8698"/>
    <x v="4336"/>
    <x v="3"/>
    <x v="140"/>
    <n v="41811"/>
    <s v="Standard Class"/>
    <s v="TS-21205"/>
    <s v="Thomas Seio"/>
    <x v="1"/>
    <s v="United States"/>
    <s v="Nashville"/>
    <x v="18"/>
    <n v="37211"/>
    <x v="0"/>
    <s v="FUR-FU-10004351"/>
    <x v="0"/>
    <x v="5"/>
    <s v="Staples"/>
    <n v="31.168000000000003"/>
    <n v="4"/>
    <n v="0.2"/>
    <n v="9.3504000000000005"/>
  </r>
  <r>
    <n v="8699"/>
    <x v="4336"/>
    <x v="3"/>
    <x v="140"/>
    <n v="41811"/>
    <s v="Standard Class"/>
    <s v="TS-21205"/>
    <s v="Thomas Seio"/>
    <x v="1"/>
    <s v="United States"/>
    <s v="Nashville"/>
    <x v="18"/>
    <n v="37211"/>
    <x v="0"/>
    <s v="FUR-TA-10004152"/>
    <x v="0"/>
    <x v="3"/>
    <s v="Barricks 18&quot; x 48&quot; Non-Folding Utility Table with Bottom Storage Shelf"/>
    <n v="120.96"/>
    <n v="2"/>
    <n v="0.4"/>
    <n v="-28.224000000000004"/>
  </r>
  <r>
    <n v="8700"/>
    <x v="4336"/>
    <x v="3"/>
    <x v="140"/>
    <n v="41811"/>
    <s v="Standard Class"/>
    <s v="TS-21205"/>
    <s v="Thomas Seio"/>
    <x v="1"/>
    <s v="United States"/>
    <s v="Nashville"/>
    <x v="18"/>
    <n v="37211"/>
    <x v="0"/>
    <s v="TEC-PH-10000560"/>
    <x v="2"/>
    <x v="7"/>
    <s v="Samsung Galaxy S III - 16GB - pebble blue (T-Mobile)"/>
    <n v="2239.9360000000001"/>
    <n v="8"/>
    <n v="0.2"/>
    <n v="223.99360000000013"/>
  </r>
  <r>
    <n v="8701"/>
    <x v="4336"/>
    <x v="3"/>
    <x v="140"/>
    <n v="41811"/>
    <s v="Standard Class"/>
    <s v="TS-21205"/>
    <s v="Thomas Seio"/>
    <x v="1"/>
    <s v="United States"/>
    <s v="Nashville"/>
    <x v="18"/>
    <n v="37211"/>
    <x v="0"/>
    <s v="OFF-AP-10004249"/>
    <x v="1"/>
    <x v="9"/>
    <s v="Staples"/>
    <n v="76.608000000000004"/>
    <n v="8"/>
    <n v="0.2"/>
    <n v="6.7031999999999954"/>
  </r>
  <r>
    <n v="8702"/>
    <x v="4336"/>
    <x v="3"/>
    <x v="140"/>
    <n v="41811"/>
    <s v="Standard Class"/>
    <s v="TS-21205"/>
    <s v="Thomas Seio"/>
    <x v="1"/>
    <s v="United States"/>
    <s v="Nashville"/>
    <x v="18"/>
    <n v="37211"/>
    <x v="0"/>
    <s v="OFF-ST-10001490"/>
    <x v="1"/>
    <x v="4"/>
    <s v="Hot File 7-Pocket, Floor Stand"/>
    <n v="142.77600000000001"/>
    <n v="1"/>
    <n v="0.2"/>
    <n v="17.84699999999998"/>
  </r>
  <r>
    <n v="8703"/>
    <x v="4336"/>
    <x v="3"/>
    <x v="140"/>
    <n v="41811"/>
    <s v="Standard Class"/>
    <s v="TS-21205"/>
    <s v="Thomas Seio"/>
    <x v="1"/>
    <s v="United States"/>
    <s v="Nashville"/>
    <x v="18"/>
    <n v="37211"/>
    <x v="0"/>
    <s v="OFF-PA-10000312"/>
    <x v="1"/>
    <x v="10"/>
    <s v="Xerox 1955"/>
    <n v="91.360000000000014"/>
    <n v="5"/>
    <n v="0.2"/>
    <n v="29.691999999999993"/>
  </r>
  <r>
    <n v="8704"/>
    <x v="4337"/>
    <x v="1"/>
    <x v="1201"/>
    <n v="40973"/>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n v="41482"/>
    <s v="First Class"/>
    <s v="IL-15100"/>
    <s v="Ivan Liston"/>
    <x v="0"/>
    <s v="United States"/>
    <s v="Houston"/>
    <x v="5"/>
    <n v="77041"/>
    <x v="2"/>
    <s v="TEC-PH-10004100"/>
    <x v="2"/>
    <x v="7"/>
    <s v="Griffin GC17055 Auxiliary Audio Cable"/>
    <n v="115.136"/>
    <n v="8"/>
    <n v="0.2"/>
    <n v="11.513600000000004"/>
  </r>
  <r>
    <n v="8706"/>
    <x v="4339"/>
    <x v="2"/>
    <x v="1202"/>
    <n v="40821"/>
    <s v="Standard Class"/>
    <s v="NF-18475"/>
    <s v="Neil Französisch"/>
    <x v="2"/>
    <s v="United States"/>
    <s v="Reno"/>
    <x v="33"/>
    <n v="89502"/>
    <x v="1"/>
    <s v="OFF-FA-10000254"/>
    <x v="1"/>
    <x v="13"/>
    <s v="Sterling Rubber Bands by Alliance"/>
    <n v="4.71"/>
    <n v="1"/>
    <n v="0"/>
    <n v="0"/>
  </r>
  <r>
    <n v="8707"/>
    <x v="4340"/>
    <x v="2"/>
    <x v="78"/>
    <n v="40799"/>
    <s v="Standard Class"/>
    <s v="PP-18955"/>
    <s v="Paul Prost"/>
    <x v="2"/>
    <s v="United States"/>
    <s v="New York City"/>
    <x v="15"/>
    <n v="10009"/>
    <x v="3"/>
    <s v="FUR-CH-10004289"/>
    <x v="0"/>
    <x v="1"/>
    <s v="Global Super Steno Chair"/>
    <n v="172.76400000000001"/>
    <n v="2"/>
    <n v="0.1"/>
    <n v="13.437199999999986"/>
  </r>
  <r>
    <n v="8708"/>
    <x v="4340"/>
    <x v="2"/>
    <x v="78"/>
    <n v="40799"/>
    <s v="Standard Class"/>
    <s v="PP-18955"/>
    <s v="Paul Prost"/>
    <x v="2"/>
    <s v="United States"/>
    <s v="New York City"/>
    <x v="15"/>
    <n v="10009"/>
    <x v="3"/>
    <s v="OFF-AR-10003469"/>
    <x v="1"/>
    <x v="6"/>
    <s v="Nontoxic Chalk"/>
    <n v="3.52"/>
    <n v="2"/>
    <n v="0"/>
    <n v="1.6896"/>
  </r>
  <r>
    <n v="8709"/>
    <x v="4341"/>
    <x v="2"/>
    <x v="912"/>
    <n v="40865"/>
    <s v="First Class"/>
    <s v="JD-16150"/>
    <s v="Justin Deggeller"/>
    <x v="1"/>
    <s v="United States"/>
    <s v="Los Angeles"/>
    <x v="1"/>
    <n v="90008"/>
    <x v="1"/>
    <s v="TEC-PH-10004188"/>
    <x v="2"/>
    <x v="7"/>
    <s v="OtterBox Commuter Series Case - Samsung Galaxy S4"/>
    <n v="79.968000000000004"/>
    <n v="4"/>
    <n v="0.2"/>
    <n v="-17.992799999999999"/>
  </r>
  <r>
    <n v="8710"/>
    <x v="4341"/>
    <x v="2"/>
    <x v="912"/>
    <n v="40865"/>
    <s v="First Class"/>
    <s v="JD-16150"/>
    <s v="Justin Deggeller"/>
    <x v="1"/>
    <s v="United States"/>
    <s v="Los Angeles"/>
    <x v="1"/>
    <n v="90008"/>
    <x v="1"/>
    <s v="FUR-BO-10004015"/>
    <x v="0"/>
    <x v="0"/>
    <s v="Bush Andora Bookcase, Maple/Graphite Gray Finish"/>
    <n v="305.97449999999998"/>
    <n v="3"/>
    <n v="0.15"/>
    <n v="25.197899999999969"/>
  </r>
  <r>
    <n v="8711"/>
    <x v="4341"/>
    <x v="2"/>
    <x v="912"/>
    <n v="40865"/>
    <s v="First Class"/>
    <s v="JD-16150"/>
    <s v="Justin Deggeller"/>
    <x v="1"/>
    <s v="United States"/>
    <s v="Los Angeles"/>
    <x v="1"/>
    <n v="90008"/>
    <x v="1"/>
    <s v="OFF-ST-10000991"/>
    <x v="1"/>
    <x v="4"/>
    <s v="Space Solutions HD Industrial Steel Shelving."/>
    <n v="344.90999999999997"/>
    <n v="3"/>
    <n v="0"/>
    <n v="10.347300000000004"/>
  </r>
  <r>
    <n v="8712"/>
    <x v="4342"/>
    <x v="2"/>
    <x v="223"/>
    <n v="40609"/>
    <s v="Standard Class"/>
    <s v="EJ-14155"/>
    <s v="Eva Jacobs"/>
    <x v="0"/>
    <s v="United States"/>
    <s v="San Diego"/>
    <x v="1"/>
    <n v="92037"/>
    <x v="1"/>
    <s v="FUR-TA-10002958"/>
    <x v="0"/>
    <x v="3"/>
    <s v="Bevis Oval Conference Table, Walnut"/>
    <n v="626.35200000000009"/>
    <n v="3"/>
    <n v="0.2"/>
    <n v="-23.488200000000091"/>
  </r>
  <r>
    <n v="8713"/>
    <x v="4343"/>
    <x v="1"/>
    <x v="155"/>
    <n v="41250"/>
    <s v="Standard Class"/>
    <s v="PW-19240"/>
    <s v="Pierre Wener"/>
    <x v="0"/>
    <s v="United States"/>
    <s v="San Francisco"/>
    <x v="1"/>
    <n v="94110"/>
    <x v="1"/>
    <s v="FUR-BO-10002213"/>
    <x v="0"/>
    <x v="0"/>
    <s v="Sauder Forest Hills Library, Woodland Oak Finish"/>
    <n v="359.49899999999997"/>
    <n v="3"/>
    <n v="0.15"/>
    <n v="-29.605799999999981"/>
  </r>
  <r>
    <n v="8714"/>
    <x v="4344"/>
    <x v="3"/>
    <x v="497"/>
    <n v="41837"/>
    <s v="Standard Class"/>
    <s v="TS-21430"/>
    <s v="Tom Stivers"/>
    <x v="1"/>
    <s v="United States"/>
    <s v="San Diego"/>
    <x v="1"/>
    <n v="92105"/>
    <x v="1"/>
    <s v="TEC-PH-10000004"/>
    <x v="2"/>
    <x v="7"/>
    <s v="Belkin iPhone and iPad Lightning Cable"/>
    <n v="71.951999999999998"/>
    <n v="6"/>
    <n v="0.2"/>
    <n v="5.3963999999999963"/>
  </r>
  <r>
    <n v="8715"/>
    <x v="4344"/>
    <x v="3"/>
    <x v="497"/>
    <n v="41837"/>
    <s v="Standard Class"/>
    <s v="TS-21430"/>
    <s v="Tom Stivers"/>
    <x v="1"/>
    <s v="United States"/>
    <s v="San Diego"/>
    <x v="1"/>
    <n v="92105"/>
    <x v="1"/>
    <s v="OFF-BI-10003708"/>
    <x v="1"/>
    <x v="8"/>
    <s v="Acco Four Pocket Poly Ring Binder with Label Holder, Smoke, 1&quot;"/>
    <n v="29.800000000000004"/>
    <n v="5"/>
    <n v="0.2"/>
    <n v="9.3124999999999982"/>
  </r>
  <r>
    <n v="8716"/>
    <x v="4345"/>
    <x v="3"/>
    <x v="673"/>
    <n v="41964"/>
    <s v="Second Class"/>
    <s v="BM-11650"/>
    <s v="Brian Moss"/>
    <x v="1"/>
    <s v="United States"/>
    <s v="Elyria"/>
    <x v="24"/>
    <n v="44035"/>
    <x v="3"/>
    <s v="OFF-BI-10002949"/>
    <x v="1"/>
    <x v="8"/>
    <s v="Prestige Round Ring Binders"/>
    <n v="1.8240000000000003"/>
    <n v="1"/>
    <n v="0.7"/>
    <n v="-1.3983999999999996"/>
  </r>
  <r>
    <n v="8717"/>
    <x v="4346"/>
    <x v="0"/>
    <x v="1"/>
    <n v="41442"/>
    <s v="Second Class"/>
    <s v="AW-10930"/>
    <s v="Arthur Wiediger"/>
    <x v="2"/>
    <s v="United States"/>
    <s v="Houston"/>
    <x v="5"/>
    <n v="77070"/>
    <x v="2"/>
    <s v="OFF-AP-10001242"/>
    <x v="1"/>
    <x v="9"/>
    <s v="APC 7 Outlet Network SurgeArrest Surge Protector"/>
    <n v="64.383999999999986"/>
    <n v="4"/>
    <n v="0.8"/>
    <n v="-160.96"/>
  </r>
  <r>
    <n v="8718"/>
    <x v="4346"/>
    <x v="0"/>
    <x v="1"/>
    <n v="41442"/>
    <s v="Second Class"/>
    <s v="AW-10930"/>
    <s v="Arthur Wiediger"/>
    <x v="2"/>
    <s v="United States"/>
    <s v="Houston"/>
    <x v="5"/>
    <n v="77070"/>
    <x v="2"/>
    <s v="FUR-FU-10001424"/>
    <x v="0"/>
    <x v="5"/>
    <s v="Dax Clear Box Frame"/>
    <n v="6.9840000000000009"/>
    <n v="2"/>
    <n v="0.6"/>
    <n v="-4.5396000000000019"/>
  </r>
  <r>
    <n v="8719"/>
    <x v="4346"/>
    <x v="0"/>
    <x v="1"/>
    <n v="41442"/>
    <s v="Second Class"/>
    <s v="AW-10930"/>
    <s v="Arthur Wiediger"/>
    <x v="2"/>
    <s v="United States"/>
    <s v="Houston"/>
    <x v="5"/>
    <n v="77070"/>
    <x v="2"/>
    <s v="OFF-AR-10003469"/>
    <x v="1"/>
    <x v="6"/>
    <s v="Nontoxic Chalk"/>
    <n v="11.264000000000001"/>
    <n v="8"/>
    <n v="0.2"/>
    <n v="3.9423999999999997"/>
  </r>
  <r>
    <n v="8720"/>
    <x v="4346"/>
    <x v="0"/>
    <x v="1"/>
    <n v="41442"/>
    <s v="Second Class"/>
    <s v="AW-10930"/>
    <s v="Arthur Wiediger"/>
    <x v="2"/>
    <s v="United States"/>
    <s v="Houston"/>
    <x v="5"/>
    <n v="77070"/>
    <x v="2"/>
    <s v="OFF-PA-10000232"/>
    <x v="1"/>
    <x v="10"/>
    <s v="Xerox 1975"/>
    <n v="15.552000000000003"/>
    <n v="3"/>
    <n v="0.2"/>
    <n v="5.6375999999999999"/>
  </r>
  <r>
    <n v="8721"/>
    <x v="4346"/>
    <x v="0"/>
    <x v="1"/>
    <n v="41442"/>
    <s v="Second Class"/>
    <s v="AW-10930"/>
    <s v="Arthur Wiediger"/>
    <x v="2"/>
    <s v="United States"/>
    <s v="Houston"/>
    <x v="5"/>
    <n v="77070"/>
    <x v="2"/>
    <s v="FUR-CH-10000229"/>
    <x v="0"/>
    <x v="1"/>
    <s v="Global Enterprise Series Seating High-Back Swivel/Tilt Chairs"/>
    <n v="379.37200000000001"/>
    <n v="2"/>
    <n v="0.3"/>
    <n v="-119.23120000000003"/>
  </r>
  <r>
    <n v="8722"/>
    <x v="4346"/>
    <x v="0"/>
    <x v="1"/>
    <n v="41442"/>
    <s v="Second Class"/>
    <s v="AW-10930"/>
    <s v="Arthur Wiediger"/>
    <x v="2"/>
    <s v="United States"/>
    <s v="Houston"/>
    <x v="5"/>
    <n v="77070"/>
    <x v="2"/>
    <s v="OFF-ST-10002562"/>
    <x v="1"/>
    <x v="4"/>
    <s v="Staples"/>
    <n v="67.536000000000016"/>
    <n v="9"/>
    <n v="0.2"/>
    <n v="6.7535999999999987"/>
  </r>
  <r>
    <n v="8723"/>
    <x v="4346"/>
    <x v="0"/>
    <x v="1"/>
    <n v="41442"/>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n v="41640"/>
    <s v="Second Class"/>
    <s v="MH-17290"/>
    <s v="Marc Harrigan"/>
    <x v="2"/>
    <s v="United States"/>
    <s v="Miami"/>
    <x v="2"/>
    <n v="33178"/>
    <x v="0"/>
    <s v="OFF-PA-10002986"/>
    <x v="1"/>
    <x v="10"/>
    <s v="Xerox 1898"/>
    <n v="37.408000000000001"/>
    <n v="7"/>
    <n v="0.2"/>
    <n v="13.0928"/>
  </r>
  <r>
    <n v="8725"/>
    <x v="4347"/>
    <x v="0"/>
    <x v="723"/>
    <n v="41640"/>
    <s v="Second Class"/>
    <s v="MH-17290"/>
    <s v="Marc Harrigan"/>
    <x v="2"/>
    <s v="United States"/>
    <s v="Miami"/>
    <x v="2"/>
    <n v="33178"/>
    <x v="0"/>
    <s v="OFF-PA-10000143"/>
    <x v="1"/>
    <x v="10"/>
    <s v="Astroparche Fine Business Paper"/>
    <n v="25.344000000000001"/>
    <n v="6"/>
    <n v="0.2"/>
    <n v="8.8704000000000018"/>
  </r>
  <r>
    <n v="8726"/>
    <x v="4348"/>
    <x v="3"/>
    <x v="257"/>
    <n v="41722"/>
    <s v="Standard Class"/>
    <s v="SW-20275"/>
    <s v="Scott Williamson"/>
    <x v="0"/>
    <s v="United States"/>
    <s v="Seattle"/>
    <x v="4"/>
    <n v="98115"/>
    <x v="1"/>
    <s v="OFF-AR-10003752"/>
    <x v="1"/>
    <x v="6"/>
    <s v="Deluxe Chalkboard Eraser Cleaner"/>
    <n v="46.2"/>
    <n v="4"/>
    <n v="0"/>
    <n v="21.251999999999999"/>
  </r>
  <r>
    <n v="8727"/>
    <x v="4349"/>
    <x v="1"/>
    <x v="17"/>
    <n v="41274"/>
    <s v="Standard Class"/>
    <s v="SP-20860"/>
    <s v="Sung Pak"/>
    <x v="1"/>
    <s v="United States"/>
    <s v="Murfreesboro"/>
    <x v="18"/>
    <n v="37130"/>
    <x v="0"/>
    <s v="TEC-AC-10002370"/>
    <x v="2"/>
    <x v="11"/>
    <s v="Maxell CD-R Discs"/>
    <n v="4.7279999999999998"/>
    <n v="3"/>
    <n v="0.2"/>
    <n v="0.70919999999999961"/>
  </r>
  <r>
    <n v="8728"/>
    <x v="4349"/>
    <x v="1"/>
    <x v="17"/>
    <n v="41274"/>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n v="41274"/>
    <s v="Standard Class"/>
    <s v="SP-20860"/>
    <s v="Sung Pak"/>
    <x v="1"/>
    <s v="United States"/>
    <s v="Murfreesboro"/>
    <x v="18"/>
    <n v="37130"/>
    <x v="0"/>
    <s v="FUR-BO-10002853"/>
    <x v="0"/>
    <x v="0"/>
    <s v="O'Sullivan 5-Shelf Heavy-Duty Bookcases"/>
    <n v="131.10400000000001"/>
    <n v="2"/>
    <n v="0.2"/>
    <n v="8.1939999999999955"/>
  </r>
  <r>
    <n v="8730"/>
    <x v="4349"/>
    <x v="1"/>
    <x v="17"/>
    <n v="41274"/>
    <s v="Standard Class"/>
    <s v="SP-20860"/>
    <s v="Sung Pak"/>
    <x v="1"/>
    <s v="United States"/>
    <s v="Murfreesboro"/>
    <x v="18"/>
    <n v="37130"/>
    <x v="0"/>
    <s v="OFF-ST-10002562"/>
    <x v="1"/>
    <x v="4"/>
    <s v="Staples"/>
    <n v="22.512000000000004"/>
    <n v="3"/>
    <n v="0.2"/>
    <n v="2.2511999999999999"/>
  </r>
  <r>
    <n v="8731"/>
    <x v="4349"/>
    <x v="1"/>
    <x v="17"/>
    <n v="41274"/>
    <s v="Standard Class"/>
    <s v="SP-20860"/>
    <s v="Sung Pak"/>
    <x v="1"/>
    <s v="United States"/>
    <s v="Murfreesboro"/>
    <x v="18"/>
    <n v="37130"/>
    <x v="0"/>
    <s v="TEC-AC-10004227"/>
    <x v="2"/>
    <x v="11"/>
    <s v="SanDisk Ultra 16 GB MicroSDHC Class 10 Memory Card"/>
    <n v="72.744000000000014"/>
    <n v="7"/>
    <n v="0.2"/>
    <n v="-12.730200000000011"/>
  </r>
  <r>
    <n v="8732"/>
    <x v="4350"/>
    <x v="1"/>
    <x v="374"/>
    <n v="41127"/>
    <s v="Standard Class"/>
    <s v="SC-20695"/>
    <s v="Steve Chapman"/>
    <x v="1"/>
    <s v="United States"/>
    <s v="Saint Louis"/>
    <x v="25"/>
    <n v="63116"/>
    <x v="2"/>
    <s v="OFF-SU-10002573"/>
    <x v="1"/>
    <x v="14"/>
    <s v="Acme 10&quot; Easy Grip Assistive Scissors"/>
    <n v="52.59"/>
    <n v="3"/>
    <n v="0"/>
    <n v="15.776999999999996"/>
  </r>
  <r>
    <n v="8733"/>
    <x v="4351"/>
    <x v="3"/>
    <x v="818"/>
    <n v="41820"/>
    <s v="Second Class"/>
    <s v="PW-19030"/>
    <s v="Pauline Webber"/>
    <x v="1"/>
    <s v="United States"/>
    <s v="Seattle"/>
    <x v="4"/>
    <n v="98105"/>
    <x v="1"/>
    <s v="OFF-PA-10003848"/>
    <x v="1"/>
    <x v="10"/>
    <s v="Xerox 1997"/>
    <n v="19.440000000000001"/>
    <n v="3"/>
    <n v="0"/>
    <n v="9.3312000000000008"/>
  </r>
  <r>
    <n v="8734"/>
    <x v="4351"/>
    <x v="3"/>
    <x v="818"/>
    <n v="41820"/>
    <s v="Second Class"/>
    <s v="PW-19030"/>
    <s v="Pauline Webber"/>
    <x v="1"/>
    <s v="United States"/>
    <s v="Seattle"/>
    <x v="4"/>
    <n v="98105"/>
    <x v="1"/>
    <s v="FUR-FU-10001290"/>
    <x v="0"/>
    <x v="5"/>
    <s v="Executive Impressions Supervisor Wall Clock"/>
    <n v="126.30000000000001"/>
    <n v="3"/>
    <n v="0"/>
    <n v="40.415999999999997"/>
  </r>
  <r>
    <n v="8735"/>
    <x v="4351"/>
    <x v="3"/>
    <x v="818"/>
    <n v="41820"/>
    <s v="Second Class"/>
    <s v="PW-19030"/>
    <s v="Pauline Webber"/>
    <x v="1"/>
    <s v="United States"/>
    <s v="Seattle"/>
    <x v="4"/>
    <n v="98105"/>
    <x v="1"/>
    <s v="TEC-AC-10003832"/>
    <x v="2"/>
    <x v="11"/>
    <s v="Logitech P710e Mobile Speakerphone"/>
    <n v="1287.45"/>
    <n v="5"/>
    <n v="0"/>
    <n v="244.61549999999988"/>
  </r>
  <r>
    <n v="8736"/>
    <x v="4352"/>
    <x v="2"/>
    <x v="315"/>
    <n v="40585"/>
    <s v="Second Class"/>
    <s v="CS-12250"/>
    <s v="Chris Selesnick"/>
    <x v="1"/>
    <s v="United States"/>
    <s v="New York City"/>
    <x v="15"/>
    <n v="10024"/>
    <x v="3"/>
    <s v="OFF-ST-10001558"/>
    <x v="1"/>
    <x v="4"/>
    <s v="Acco Perma 4000 Stacking Storage Drawers"/>
    <n v="64.959999999999994"/>
    <n v="4"/>
    <n v="0"/>
    <n v="9.7439999999999998"/>
  </r>
  <r>
    <n v="8737"/>
    <x v="4353"/>
    <x v="0"/>
    <x v="913"/>
    <n v="41527"/>
    <s v="Standard Class"/>
    <s v="RP-19855"/>
    <s v="Roy Phan"/>
    <x v="1"/>
    <s v="United States"/>
    <s v="Woodbury"/>
    <x v="11"/>
    <n v="55125"/>
    <x v="2"/>
    <s v="OFF-ST-10001490"/>
    <x v="1"/>
    <x v="4"/>
    <s v="Hot File 7-Pocket, Floor Stand"/>
    <n v="535.41"/>
    <n v="3"/>
    <n v="0"/>
    <n v="160.62299999999993"/>
  </r>
  <r>
    <n v="8738"/>
    <x v="4354"/>
    <x v="3"/>
    <x v="1191"/>
    <n v="41740"/>
    <s v="Standard Class"/>
    <s v="CS-12175"/>
    <s v="Charles Sheldon"/>
    <x v="1"/>
    <s v="United States"/>
    <s v="Chattanooga"/>
    <x v="18"/>
    <n v="37421"/>
    <x v="0"/>
    <s v="OFF-BI-10003669"/>
    <x v="1"/>
    <x v="8"/>
    <s v="3M Organizer Strips"/>
    <n v="8.1000000000000014"/>
    <n v="5"/>
    <n v="0.7"/>
    <n v="-5.9399999999999977"/>
  </r>
  <r>
    <n v="8739"/>
    <x v="4355"/>
    <x v="3"/>
    <x v="166"/>
    <n v="41985"/>
    <s v="First Class"/>
    <s v="MJ-17740"/>
    <s v="Max Jones"/>
    <x v="0"/>
    <s v="United States"/>
    <s v="Philadelphia"/>
    <x v="9"/>
    <n v="19140"/>
    <x v="3"/>
    <s v="OFF-AR-10004441"/>
    <x v="1"/>
    <x v="6"/>
    <s v="BIC Brite Liner Highlighters"/>
    <n v="13.247999999999999"/>
    <n v="4"/>
    <n v="0.2"/>
    <n v="3.6431999999999998"/>
  </r>
  <r>
    <n v="8740"/>
    <x v="4355"/>
    <x v="3"/>
    <x v="166"/>
    <n v="41985"/>
    <s v="First Class"/>
    <s v="MJ-17740"/>
    <s v="Max Jones"/>
    <x v="0"/>
    <s v="United States"/>
    <s v="Philadelphia"/>
    <x v="9"/>
    <n v="19140"/>
    <x v="3"/>
    <s v="TEC-PH-10001924"/>
    <x v="2"/>
    <x v="7"/>
    <s v="iHome FM Clock Radio with Lightning Dock"/>
    <n v="83.987999999999985"/>
    <n v="2"/>
    <n v="0.4"/>
    <n v="-20.996999999999993"/>
  </r>
  <r>
    <n v="8741"/>
    <x v="4356"/>
    <x v="0"/>
    <x v="1131"/>
    <n v="41481"/>
    <s v="First Class"/>
    <s v="JG-15160"/>
    <s v="James Galang"/>
    <x v="0"/>
    <s v="United States"/>
    <s v="Lafayette"/>
    <x v="28"/>
    <n v="70506"/>
    <x v="0"/>
    <s v="OFF-AR-10004456"/>
    <x v="1"/>
    <x v="6"/>
    <s v="Panasonic KP-4ABK Battery-Operated Pencil Sharpener"/>
    <n v="73.2"/>
    <n v="5"/>
    <n v="0"/>
    <n v="21.227999999999998"/>
  </r>
  <r>
    <n v="8742"/>
    <x v="4357"/>
    <x v="1"/>
    <x v="529"/>
    <n v="41222"/>
    <s v="Same Day"/>
    <s v="AG-10765"/>
    <s v="Anthony Garverick"/>
    <x v="2"/>
    <s v="United States"/>
    <s v="Lawrence"/>
    <x v="14"/>
    <n v="46226"/>
    <x v="2"/>
    <s v="OFF-BI-10001890"/>
    <x v="1"/>
    <x v="8"/>
    <s v="Avery Poly Binder Pockets"/>
    <n v="10.74"/>
    <n v="3"/>
    <n v="0"/>
    <n v="5.1551999999999998"/>
  </r>
  <r>
    <n v="8743"/>
    <x v="4358"/>
    <x v="1"/>
    <x v="653"/>
    <n v="41186"/>
    <s v="First Class"/>
    <s v="CK-12205"/>
    <s v="Chloris Kastensmidt"/>
    <x v="0"/>
    <s v="United States"/>
    <s v="Hillsboro"/>
    <x v="21"/>
    <n v="97123"/>
    <x v="1"/>
    <s v="FUR-FU-10000629"/>
    <x v="0"/>
    <x v="5"/>
    <s v="9-3/4 Diameter Round Wall Clock"/>
    <n v="11.032"/>
    <n v="1"/>
    <n v="0.2"/>
    <n v="3.0338000000000003"/>
  </r>
  <r>
    <n v="8744"/>
    <x v="4358"/>
    <x v="1"/>
    <x v="653"/>
    <n v="41186"/>
    <s v="First Class"/>
    <s v="CK-12205"/>
    <s v="Chloris Kastensmidt"/>
    <x v="0"/>
    <s v="United States"/>
    <s v="Hillsboro"/>
    <x v="21"/>
    <n v="97123"/>
    <x v="1"/>
    <s v="TEC-AC-10002323"/>
    <x v="2"/>
    <x v="11"/>
    <s v="SanDisk Ultra 32 GB MicroSDHC Class 10 Memory Card"/>
    <n v="53.040000000000006"/>
    <n v="3"/>
    <n v="0.2"/>
    <n v="-4.6409999999999982"/>
  </r>
  <r>
    <n v="8745"/>
    <x v="4359"/>
    <x v="1"/>
    <x v="6"/>
    <n v="41238"/>
    <s v="Second Class"/>
    <s v="HD-14785"/>
    <s v="Harold Dahlen"/>
    <x v="2"/>
    <s v="United States"/>
    <s v="Cambridge"/>
    <x v="31"/>
    <n v="2138"/>
    <x v="3"/>
    <s v="OFF-AR-10003056"/>
    <x v="1"/>
    <x v="6"/>
    <s v="Newell 341"/>
    <n v="17.12"/>
    <n v="4"/>
    <n v="0"/>
    <n v="4.9647999999999985"/>
  </r>
  <r>
    <n v="8746"/>
    <x v="4359"/>
    <x v="1"/>
    <x v="6"/>
    <n v="41238"/>
    <s v="Second Class"/>
    <s v="HD-14785"/>
    <s v="Harold Dahlen"/>
    <x v="2"/>
    <s v="United States"/>
    <s v="Cambridge"/>
    <x v="31"/>
    <n v="2138"/>
    <x v="3"/>
    <s v="OFF-PA-10000300"/>
    <x v="1"/>
    <x v="10"/>
    <s v="Xerox 1936"/>
    <n v="59.94"/>
    <n v="3"/>
    <n v="0"/>
    <n v="28.171799999999998"/>
  </r>
  <r>
    <n v="8747"/>
    <x v="4360"/>
    <x v="3"/>
    <x v="62"/>
    <n v="41678"/>
    <s v="Standard Class"/>
    <s v="BO-11350"/>
    <s v="Bill Overfelt"/>
    <x v="1"/>
    <s v="United States"/>
    <s v="San Diego"/>
    <x v="1"/>
    <n v="92105"/>
    <x v="1"/>
    <s v="FUR-FU-10000293"/>
    <x v="0"/>
    <x v="5"/>
    <s v="Eldon Antistatic Chair Mats for Low to Medium Pile Carpets"/>
    <n v="210.58"/>
    <n v="2"/>
    <n v="0"/>
    <n v="12.634799999999984"/>
  </r>
  <r>
    <n v="8748"/>
    <x v="4360"/>
    <x v="3"/>
    <x v="62"/>
    <n v="41678"/>
    <s v="Standard Class"/>
    <s v="BO-11350"/>
    <s v="Bill Overfelt"/>
    <x v="1"/>
    <s v="United States"/>
    <s v="San Diego"/>
    <x v="1"/>
    <n v="92105"/>
    <x v="1"/>
    <s v="OFF-BI-10003638"/>
    <x v="1"/>
    <x v="8"/>
    <s v="GBC Durable Plastic Covers"/>
    <n v="30.960000000000004"/>
    <n v="2"/>
    <n v="0.2"/>
    <n v="10.061999999999998"/>
  </r>
  <r>
    <n v="8749"/>
    <x v="4360"/>
    <x v="3"/>
    <x v="62"/>
    <n v="41678"/>
    <s v="Standard Class"/>
    <s v="BO-11350"/>
    <s v="Bill Overfelt"/>
    <x v="1"/>
    <s v="United States"/>
    <s v="San Diego"/>
    <x v="1"/>
    <n v="92105"/>
    <x v="1"/>
    <s v="TEC-MA-10002109"/>
    <x v="2"/>
    <x v="15"/>
    <s v="HP Officejet Pro 8600 e-All-In-One Printer, Copier, Scanner, Fax"/>
    <n v="239.98400000000004"/>
    <n v="2"/>
    <n v="0.2"/>
    <n v="38.997399999999971"/>
  </r>
  <r>
    <n v="8750"/>
    <x v="4361"/>
    <x v="1"/>
    <x v="382"/>
    <n v="4107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n v="41079"/>
    <s v="First Class"/>
    <s v="LC-16885"/>
    <s v="Lena Creighton"/>
    <x v="0"/>
    <s v="United States"/>
    <s v="New York City"/>
    <x v="15"/>
    <n v="10009"/>
    <x v="3"/>
    <s v="TEC-PH-10004922"/>
    <x v="2"/>
    <x v="7"/>
    <s v="RCA Visys Integrated PBX 8-Line Router"/>
    <n v="133.97999999999999"/>
    <n v="2"/>
    <n v="0"/>
    <n v="33.495000000000005"/>
  </r>
  <r>
    <n v="8752"/>
    <x v="4362"/>
    <x v="0"/>
    <x v="465"/>
    <n v="41404"/>
    <s v="Standard Class"/>
    <s v="RB-19465"/>
    <s v="Rick Bensley"/>
    <x v="2"/>
    <s v="United States"/>
    <s v="Tallahassee"/>
    <x v="2"/>
    <n v="32303"/>
    <x v="0"/>
    <s v="OFF-PA-10001001"/>
    <x v="1"/>
    <x v="10"/>
    <s v="Snap-A-Way Black Print Carbonless Speed Message, No Reply Area, Duplicate"/>
    <n v="93.248000000000005"/>
    <n v="4"/>
    <n v="0.2"/>
    <n v="31.4712"/>
  </r>
  <r>
    <n v="8753"/>
    <x v="4362"/>
    <x v="0"/>
    <x v="465"/>
    <n v="41404"/>
    <s v="Standard Class"/>
    <s v="RB-19465"/>
    <s v="Rick Bensley"/>
    <x v="2"/>
    <s v="United States"/>
    <s v="Tallahassee"/>
    <x v="2"/>
    <n v="32303"/>
    <x v="0"/>
    <s v="TEC-PH-10001198"/>
    <x v="2"/>
    <x v="7"/>
    <s v="Avaya 4621SW VoIP phone"/>
    <n v="177.48000000000002"/>
    <n v="3"/>
    <n v="0.2"/>
    <n v="19.966499999999982"/>
  </r>
  <r>
    <n v="8754"/>
    <x v="4363"/>
    <x v="3"/>
    <x v="428"/>
    <n v="41893"/>
    <s v="First Class"/>
    <s v="JD-16015"/>
    <s v="Joy Daniels"/>
    <x v="0"/>
    <s v="United States"/>
    <s v="Toledo"/>
    <x v="24"/>
    <n v="43615"/>
    <x v="3"/>
    <s v="OFF-LA-10000443"/>
    <x v="1"/>
    <x v="2"/>
    <s v="Avery 501"/>
    <n v="17.712"/>
    <n v="6"/>
    <n v="0.2"/>
    <n v="5.9777999999999993"/>
  </r>
  <r>
    <n v="8755"/>
    <x v="4363"/>
    <x v="3"/>
    <x v="428"/>
    <n v="41893"/>
    <s v="First Class"/>
    <s v="JD-16015"/>
    <s v="Joy Daniels"/>
    <x v="0"/>
    <s v="United States"/>
    <s v="Toledo"/>
    <x v="24"/>
    <n v="43615"/>
    <x v="3"/>
    <s v="OFF-BI-10003669"/>
    <x v="1"/>
    <x v="8"/>
    <s v="3M Organizer Strips"/>
    <n v="4.8600000000000012"/>
    <n v="3"/>
    <n v="0.7"/>
    <n v="-3.5640000000000001"/>
  </r>
  <r>
    <n v="8756"/>
    <x v="4363"/>
    <x v="3"/>
    <x v="428"/>
    <n v="4189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n v="41482"/>
    <s v="Standard Class"/>
    <s v="MF-17665"/>
    <s v="Maureen Fritzler"/>
    <x v="1"/>
    <s v="United States"/>
    <s v="Columbia"/>
    <x v="39"/>
    <n v="21044"/>
    <x v="3"/>
    <s v="OFF-AP-10002350"/>
    <x v="1"/>
    <x v="9"/>
    <s v="Belkin F9H710-06 7 Outlet SurgeMaster Surge Protector"/>
    <n v="37.68"/>
    <n v="2"/>
    <n v="0"/>
    <n v="10.5504"/>
  </r>
  <r>
    <n v="8758"/>
    <x v="4364"/>
    <x v="0"/>
    <x v="405"/>
    <n v="41482"/>
    <s v="Standard Class"/>
    <s v="MF-17665"/>
    <s v="Maureen Fritzler"/>
    <x v="1"/>
    <s v="United States"/>
    <s v="Columbia"/>
    <x v="39"/>
    <n v="21044"/>
    <x v="3"/>
    <s v="OFF-PA-10004100"/>
    <x v="1"/>
    <x v="10"/>
    <s v="Xerox 216"/>
    <n v="51.84"/>
    <n v="8"/>
    <n v="0"/>
    <n v="24.883200000000002"/>
  </r>
  <r>
    <n v="8759"/>
    <x v="4364"/>
    <x v="0"/>
    <x v="405"/>
    <n v="41482"/>
    <s v="Standard Class"/>
    <s v="MF-17665"/>
    <s v="Maureen Fritzler"/>
    <x v="1"/>
    <s v="United States"/>
    <s v="Columbia"/>
    <x v="39"/>
    <n v="21044"/>
    <x v="3"/>
    <s v="FUR-FU-10000794"/>
    <x v="0"/>
    <x v="5"/>
    <s v="Eldon Stackable Tray, Side-Load, Legal, Smoke"/>
    <n v="27.42"/>
    <n v="3"/>
    <n v="0"/>
    <n v="9.3227999999999991"/>
  </r>
  <r>
    <n v="8760"/>
    <x v="4364"/>
    <x v="0"/>
    <x v="405"/>
    <n v="41482"/>
    <s v="Standard Class"/>
    <s v="MF-17665"/>
    <s v="Maureen Fritzler"/>
    <x v="1"/>
    <s v="United States"/>
    <s v="Columbia"/>
    <x v="39"/>
    <n v="21044"/>
    <x v="3"/>
    <s v="OFF-BI-10002012"/>
    <x v="1"/>
    <x v="8"/>
    <s v="Wilson Jones Easy Flow II Sheet Lifters"/>
    <n v="5.4"/>
    <n v="3"/>
    <n v="0"/>
    <n v="2.5920000000000001"/>
  </r>
  <r>
    <n v="8761"/>
    <x v="4365"/>
    <x v="0"/>
    <x v="1011"/>
    <n v="41311"/>
    <s v="Standard Class"/>
    <s v="BF-11170"/>
    <s v="Ben Ferrer"/>
    <x v="2"/>
    <s v="United States"/>
    <s v="Atlanta"/>
    <x v="32"/>
    <n v="30318"/>
    <x v="0"/>
    <s v="OFF-BI-10003527"/>
    <x v="1"/>
    <x v="8"/>
    <s v="Fellowes PB500 Electric Punch Plastic Comb Binding Machine with Manual Bind"/>
    <n v="1270.99"/>
    <n v="1"/>
    <n v="0"/>
    <n v="635.495"/>
  </r>
  <r>
    <n v="8762"/>
    <x v="4365"/>
    <x v="0"/>
    <x v="1011"/>
    <n v="41311"/>
    <s v="Standard Class"/>
    <s v="BF-11170"/>
    <s v="Ben Ferrer"/>
    <x v="2"/>
    <s v="United States"/>
    <s v="Atlanta"/>
    <x v="32"/>
    <n v="30318"/>
    <x v="0"/>
    <s v="OFF-EN-10004483"/>
    <x v="1"/>
    <x v="12"/>
    <s v="#10 White Business Envelopes,4 1/8 x 9 1/2"/>
    <n v="125.36"/>
    <n v="8"/>
    <n v="0"/>
    <n v="58.919199999999989"/>
  </r>
  <r>
    <n v="8763"/>
    <x v="4366"/>
    <x v="0"/>
    <x v="723"/>
    <n v="41642"/>
    <s v="Standard Class"/>
    <s v="FO-14305"/>
    <s v="Frank Olsen"/>
    <x v="0"/>
    <s v="United States"/>
    <s v="Sacramento"/>
    <x v="1"/>
    <n v="95823"/>
    <x v="1"/>
    <s v="OFF-ST-10003722"/>
    <x v="1"/>
    <x v="4"/>
    <s v="Project Tote Personal File"/>
    <n v="14.03"/>
    <n v="1"/>
    <n v="0"/>
    <n v="4.068699999999998"/>
  </r>
  <r>
    <n v="8764"/>
    <x v="4366"/>
    <x v="0"/>
    <x v="723"/>
    <n v="41642"/>
    <s v="Standard Class"/>
    <s v="FO-14305"/>
    <s v="Frank Olsen"/>
    <x v="0"/>
    <s v="United States"/>
    <s v="Sacramento"/>
    <x v="1"/>
    <n v="95823"/>
    <x v="1"/>
    <s v="OFF-SU-10002557"/>
    <x v="1"/>
    <x v="14"/>
    <s v="Fiskars Spring-Action Scissors"/>
    <n v="27.96"/>
    <n v="2"/>
    <n v="0"/>
    <n v="7.2696000000000005"/>
  </r>
  <r>
    <n v="8765"/>
    <x v="4367"/>
    <x v="1"/>
    <x v="82"/>
    <n v="41240"/>
    <s v="Standard Class"/>
    <s v="BB-11545"/>
    <s v="Brenda Bowman"/>
    <x v="1"/>
    <s v="United States"/>
    <s v="Fort Worth"/>
    <x v="5"/>
    <n v="76106"/>
    <x v="2"/>
    <s v="OFF-AR-10002257"/>
    <x v="1"/>
    <x v="6"/>
    <s v="Eldon Spacemaker Box, Quick-Snap Lid, Clear"/>
    <n v="5.3440000000000003"/>
    <n v="2"/>
    <n v="0.2"/>
    <n v="0.73479999999999923"/>
  </r>
  <r>
    <n v="8766"/>
    <x v="4367"/>
    <x v="1"/>
    <x v="82"/>
    <n v="41240"/>
    <s v="Standard Class"/>
    <s v="BB-11545"/>
    <s v="Brenda Bowman"/>
    <x v="1"/>
    <s v="United States"/>
    <s v="Fort Worth"/>
    <x v="5"/>
    <n v="76106"/>
    <x v="2"/>
    <s v="OFF-BI-10000756"/>
    <x v="1"/>
    <x v="8"/>
    <s v="Storex DuraTech Recycled Plastic Frosted Binders"/>
    <n v="1.6959999999999997"/>
    <n v="2"/>
    <n v="0.8"/>
    <n v="-2.5440000000000005"/>
  </r>
  <r>
    <n v="8767"/>
    <x v="4367"/>
    <x v="1"/>
    <x v="82"/>
    <n v="41240"/>
    <s v="Standard Class"/>
    <s v="BB-11545"/>
    <s v="Brenda Bowman"/>
    <x v="1"/>
    <s v="United States"/>
    <s v="Fort Worth"/>
    <x v="5"/>
    <n v="76106"/>
    <x v="2"/>
    <s v="OFF-AP-10004136"/>
    <x v="1"/>
    <x v="9"/>
    <s v="Kensington 6 Outlet SmartSocket Surge Protector"/>
    <n v="24.587999999999994"/>
    <n v="3"/>
    <n v="0.8"/>
    <n v="-67.617000000000019"/>
  </r>
  <r>
    <n v="8768"/>
    <x v="4367"/>
    <x v="1"/>
    <x v="82"/>
    <n v="41240"/>
    <s v="Standard Class"/>
    <s v="BB-11545"/>
    <s v="Brenda Bowman"/>
    <x v="1"/>
    <s v="United States"/>
    <s v="Fort Worth"/>
    <x v="5"/>
    <n v="76106"/>
    <x v="2"/>
    <s v="OFF-BI-10002194"/>
    <x v="1"/>
    <x v="8"/>
    <s v="Cardinal Hold-It CD Pocket"/>
    <n v="7.9799999999999986"/>
    <n v="5"/>
    <n v="0.8"/>
    <n v="-13.167000000000002"/>
  </r>
  <r>
    <n v="8769"/>
    <x v="4368"/>
    <x v="1"/>
    <x v="348"/>
    <n v="41191"/>
    <s v="Standard Class"/>
    <s v="IL-15100"/>
    <s v="Ivan Liston"/>
    <x v="0"/>
    <s v="United States"/>
    <s v="Columbus"/>
    <x v="24"/>
    <n v="43229"/>
    <x v="3"/>
    <s v="TEC-AC-10000892"/>
    <x v="2"/>
    <x v="11"/>
    <s v="NETGEAR N750 Dual Band Wi-Fi Gigabit Router"/>
    <n v="288"/>
    <n v="4"/>
    <n v="0.2"/>
    <n v="57.599999999999994"/>
  </r>
  <r>
    <n v="8770"/>
    <x v="4369"/>
    <x v="0"/>
    <x v="126"/>
    <n v="41531"/>
    <s v="Same Day"/>
    <s v="PO-19180"/>
    <s v="Philisse Overcash"/>
    <x v="2"/>
    <s v="United States"/>
    <s v="Louisville"/>
    <x v="22"/>
    <n v="80027"/>
    <x v="1"/>
    <s v="TEC-PH-10001870"/>
    <x v="2"/>
    <x v="7"/>
    <s v="Lunatik TT5L-002 Taktik Strike Impact Protection System for iPhone 5"/>
    <n v="146.952"/>
    <n v="3"/>
    <n v="0.2"/>
    <n v="9.1844999999999928"/>
  </r>
  <r>
    <n v="8771"/>
    <x v="4369"/>
    <x v="0"/>
    <x v="126"/>
    <n v="41531"/>
    <s v="Same Day"/>
    <s v="PO-19180"/>
    <s v="Philisse Overcash"/>
    <x v="2"/>
    <s v="United States"/>
    <s v="Louisville"/>
    <x v="22"/>
    <n v="80027"/>
    <x v="1"/>
    <s v="FUR-CH-10002304"/>
    <x v="0"/>
    <x v="1"/>
    <s v="Global Stack Chair without Arms, Black"/>
    <n v="83.13600000000001"/>
    <n v="4"/>
    <n v="0.2"/>
    <n v="5.1960000000000015"/>
  </r>
  <r>
    <n v="8772"/>
    <x v="4370"/>
    <x v="3"/>
    <x v="32"/>
    <n v="41900"/>
    <s v="First Class"/>
    <s v="DB-13555"/>
    <s v="Dorothy Badders"/>
    <x v="1"/>
    <s v="United States"/>
    <s v="Raleigh"/>
    <x v="3"/>
    <n v="27604"/>
    <x v="0"/>
    <s v="OFF-AP-10002534"/>
    <x v="1"/>
    <x v="9"/>
    <s v="3.6 Cubic Foot Counter Height Office Refrigerator"/>
    <n v="942.78400000000011"/>
    <n v="4"/>
    <n v="0.2"/>
    <n v="94.278400000000033"/>
  </r>
  <r>
    <n v="8773"/>
    <x v="4370"/>
    <x v="3"/>
    <x v="32"/>
    <n v="41900"/>
    <s v="First Class"/>
    <s v="DB-13555"/>
    <s v="Dorothy Badders"/>
    <x v="1"/>
    <s v="United States"/>
    <s v="Raleigh"/>
    <x v="3"/>
    <n v="27604"/>
    <x v="0"/>
    <s v="OFF-PA-10001125"/>
    <x v="1"/>
    <x v="10"/>
    <s v="Xerox 1988"/>
    <n v="74.352000000000004"/>
    <n v="3"/>
    <n v="0.2"/>
    <n v="23.234999999999992"/>
  </r>
  <r>
    <n v="8774"/>
    <x v="4371"/>
    <x v="1"/>
    <x v="1203"/>
    <n v="40967"/>
    <s v="Standard Class"/>
    <s v="LC-16960"/>
    <s v="Lindsay Castell"/>
    <x v="2"/>
    <s v="United States"/>
    <s v="New York City"/>
    <x v="15"/>
    <n v="10024"/>
    <x v="3"/>
    <s v="OFF-AP-10000804"/>
    <x v="1"/>
    <x v="9"/>
    <s v="Hoover Portapower Portable Vacuum"/>
    <n v="26.880000000000003"/>
    <n v="6"/>
    <n v="0"/>
    <n v="6.7200000000000006"/>
  </r>
  <r>
    <n v="8775"/>
    <x v="4371"/>
    <x v="1"/>
    <x v="1203"/>
    <n v="40967"/>
    <s v="Standard Class"/>
    <s v="LC-16960"/>
    <s v="Lindsay Castell"/>
    <x v="2"/>
    <s v="United States"/>
    <s v="New York City"/>
    <x v="15"/>
    <n v="10024"/>
    <x v="3"/>
    <s v="OFF-BI-10002982"/>
    <x v="1"/>
    <x v="8"/>
    <s v="Avery Self-Adhesive Photo Pockets for Polaroid Photos"/>
    <n v="10.896000000000001"/>
    <n v="2"/>
    <n v="0.2"/>
    <n v="3.8135999999999992"/>
  </r>
  <r>
    <n v="8776"/>
    <x v="4372"/>
    <x v="0"/>
    <x v="5"/>
    <n v="41618"/>
    <s v="Second Class"/>
    <s v="MP-18175"/>
    <s v="Mike Pelletier"/>
    <x v="2"/>
    <s v="United States"/>
    <s v="Chicago"/>
    <x v="10"/>
    <n v="60623"/>
    <x v="2"/>
    <s v="OFF-AR-10001547"/>
    <x v="1"/>
    <x v="6"/>
    <s v="Newell 311"/>
    <n v="3.536"/>
    <n v="2"/>
    <n v="0.2"/>
    <n v="0.30940000000000001"/>
  </r>
  <r>
    <n v="8777"/>
    <x v="4373"/>
    <x v="0"/>
    <x v="415"/>
    <n v="41459"/>
    <s v="First Class"/>
    <s v="EA-14035"/>
    <s v="Erin Ashbrook"/>
    <x v="1"/>
    <s v="United States"/>
    <s v="Huntsville"/>
    <x v="5"/>
    <n v="77340"/>
    <x v="2"/>
    <s v="FUR-CH-10000665"/>
    <x v="0"/>
    <x v="1"/>
    <s v="Global Airflow Leather Mesh Back Chair, Black"/>
    <n v="528.42999999999995"/>
    <n v="5"/>
    <n v="0.3"/>
    <n v="0"/>
  </r>
  <r>
    <n v="8778"/>
    <x v="4373"/>
    <x v="0"/>
    <x v="415"/>
    <n v="41459"/>
    <s v="First Class"/>
    <s v="EA-14035"/>
    <s v="Erin Ashbrook"/>
    <x v="1"/>
    <s v="United States"/>
    <s v="Huntsville"/>
    <x v="5"/>
    <n v="77340"/>
    <x v="2"/>
    <s v="OFF-PA-10000520"/>
    <x v="1"/>
    <x v="10"/>
    <s v="Xerox 201"/>
    <n v="41.472000000000008"/>
    <n v="8"/>
    <n v="0.2"/>
    <n v="14.5152"/>
  </r>
  <r>
    <n v="8779"/>
    <x v="4374"/>
    <x v="3"/>
    <x v="1096"/>
    <n v="41992"/>
    <s v="Standard Class"/>
    <s v="BP-11095"/>
    <s v="Bart Pistole"/>
    <x v="1"/>
    <s v="United States"/>
    <s v="New York City"/>
    <x v="15"/>
    <n v="10024"/>
    <x v="3"/>
    <s v="FUR-BO-10004015"/>
    <x v="0"/>
    <x v="0"/>
    <s v="Bush Andora Bookcase, Maple/Graphite Gray Finish"/>
    <n v="287.976"/>
    <n v="3"/>
    <n v="0.2"/>
    <n v="7.1993999999999687"/>
  </r>
  <r>
    <n v="8780"/>
    <x v="4375"/>
    <x v="1"/>
    <x v="305"/>
    <n v="40990"/>
    <s v="Second Class"/>
    <s v="BM-11785"/>
    <s v="Bryan Mills"/>
    <x v="0"/>
    <s v="United States"/>
    <s v="Salem"/>
    <x v="21"/>
    <n v="97301"/>
    <x v="1"/>
    <s v="OFF-ST-10004258"/>
    <x v="1"/>
    <x v="4"/>
    <s v="Portable Personal File Box"/>
    <n v="29.304000000000002"/>
    <n v="3"/>
    <n v="0.2"/>
    <n v="2.5641000000000034"/>
  </r>
  <r>
    <n v="8781"/>
    <x v="4376"/>
    <x v="1"/>
    <x v="1201"/>
    <n v="40972"/>
    <s v="First Class"/>
    <s v="CM-12715"/>
    <s v="Craig Molinari"/>
    <x v="1"/>
    <s v="United States"/>
    <s v="Houston"/>
    <x v="5"/>
    <n v="77070"/>
    <x v="2"/>
    <s v="OFF-AR-10003696"/>
    <x v="1"/>
    <x v="6"/>
    <s v="Panasonic KP-350BK Electric Pencil Sharpener with Auto Stop"/>
    <n v="55.328000000000003"/>
    <n v="2"/>
    <n v="0.2"/>
    <n v="6.2243999999999957"/>
  </r>
  <r>
    <n v="8782"/>
    <x v="4376"/>
    <x v="1"/>
    <x v="1201"/>
    <n v="40972"/>
    <s v="First Class"/>
    <s v="CM-12715"/>
    <s v="Craig Molinari"/>
    <x v="1"/>
    <s v="United States"/>
    <s v="Houston"/>
    <x v="5"/>
    <n v="77070"/>
    <x v="2"/>
    <s v="FUR-BO-10001811"/>
    <x v="0"/>
    <x v="0"/>
    <s v="Atlantic Metals Mobile 5-Shelf Bookcases, Custom Colors"/>
    <n v="1227.9983999999999"/>
    <n v="6"/>
    <n v="0.32"/>
    <n v="-36.117600000000152"/>
  </r>
  <r>
    <n v="8783"/>
    <x v="4377"/>
    <x v="0"/>
    <x v="306"/>
    <n v="41538"/>
    <s v="Standard Class"/>
    <s v="JD-16150"/>
    <s v="Justin Deggeller"/>
    <x v="1"/>
    <s v="United States"/>
    <s v="Twin Falls"/>
    <x v="45"/>
    <n v="83301"/>
    <x v="1"/>
    <s v="OFF-BI-10001249"/>
    <x v="1"/>
    <x v="8"/>
    <s v="Avery Heavy-Duty EZD View Binder with Locking Rings"/>
    <n v="20.416"/>
    <n v="4"/>
    <n v="0.2"/>
    <n v="6.6351999999999984"/>
  </r>
  <r>
    <n v="8784"/>
    <x v="4377"/>
    <x v="0"/>
    <x v="306"/>
    <n v="41538"/>
    <s v="Standard Class"/>
    <s v="JD-16150"/>
    <s v="Justin Deggeller"/>
    <x v="1"/>
    <s v="United States"/>
    <s v="Twin Falls"/>
    <x v="45"/>
    <n v="83301"/>
    <x v="1"/>
    <s v="FUR-TA-10003473"/>
    <x v="0"/>
    <x v="3"/>
    <s v="Bretford Rectangular Conference Table Tops"/>
    <n v="1128.3899999999999"/>
    <n v="3"/>
    <n v="0"/>
    <n v="259.52970000000005"/>
  </r>
  <r>
    <n v="8785"/>
    <x v="4378"/>
    <x v="3"/>
    <x v="294"/>
    <n v="41722"/>
    <s v="Standard Class"/>
    <s v="AS-10630"/>
    <s v="Ann Steele"/>
    <x v="2"/>
    <s v="United States"/>
    <s v="Knoxville"/>
    <x v="18"/>
    <n v="37918"/>
    <x v="0"/>
    <s v="OFF-LA-10003190"/>
    <x v="1"/>
    <x v="2"/>
    <s v="Avery 474"/>
    <n v="4.6079999999999997"/>
    <n v="2"/>
    <n v="0.2"/>
    <n v="1.6704000000000001"/>
  </r>
  <r>
    <n v="8786"/>
    <x v="4379"/>
    <x v="3"/>
    <x v="39"/>
    <n v="41793"/>
    <s v="Standard Class"/>
    <s v="CM-11815"/>
    <s v="Candace McMahon"/>
    <x v="1"/>
    <s v="United States"/>
    <s v="Phoenix"/>
    <x v="16"/>
    <n v="85023"/>
    <x v="1"/>
    <s v="TEC-PH-10001305"/>
    <x v="2"/>
    <x v="7"/>
    <s v="Panasonic KX TS208W Corded phone"/>
    <n v="195.96000000000004"/>
    <n v="5"/>
    <n v="0.2"/>
    <n v="19.596000000000018"/>
  </r>
  <r>
    <n v="8787"/>
    <x v="4379"/>
    <x v="3"/>
    <x v="39"/>
    <n v="41793"/>
    <s v="Standard Class"/>
    <s v="CM-11815"/>
    <s v="Candace McMahon"/>
    <x v="1"/>
    <s v="United States"/>
    <s v="Phoenix"/>
    <x v="16"/>
    <n v="85023"/>
    <x v="1"/>
    <s v="OFF-PA-10001534"/>
    <x v="1"/>
    <x v="10"/>
    <s v="Xerox 230"/>
    <n v="15.552000000000003"/>
    <n v="3"/>
    <n v="0.2"/>
    <n v="5.4432"/>
  </r>
  <r>
    <n v="8788"/>
    <x v="4379"/>
    <x v="3"/>
    <x v="39"/>
    <n v="41793"/>
    <s v="Standard Class"/>
    <s v="CM-11815"/>
    <s v="Candace McMahon"/>
    <x v="1"/>
    <s v="United States"/>
    <s v="Phoenix"/>
    <x v="16"/>
    <n v="85023"/>
    <x v="1"/>
    <s v="TEC-AC-10000844"/>
    <x v="2"/>
    <x v="11"/>
    <s v="Logitech Gaming G510s - Keyboard"/>
    <n v="271.96800000000002"/>
    <n v="4"/>
    <n v="0.2"/>
    <n v="54.393599999999978"/>
  </r>
  <r>
    <n v="8789"/>
    <x v="4380"/>
    <x v="3"/>
    <x v="140"/>
    <n v="41810"/>
    <s v="Standard Class"/>
    <s v="JE-15715"/>
    <s v="Joe Elijah"/>
    <x v="0"/>
    <s v="United States"/>
    <s v="Monroe"/>
    <x v="3"/>
    <n v="28110"/>
    <x v="0"/>
    <s v="FUR-CH-10000847"/>
    <x v="0"/>
    <x v="1"/>
    <s v="Global Executive Mid-Back Manager's Chair"/>
    <n v="698.35200000000009"/>
    <n v="3"/>
    <n v="0.2"/>
    <n v="52.376399999999961"/>
  </r>
  <r>
    <n v="8790"/>
    <x v="4380"/>
    <x v="3"/>
    <x v="140"/>
    <n v="41810"/>
    <s v="Standard Class"/>
    <s v="JE-15715"/>
    <s v="Joe Elijah"/>
    <x v="0"/>
    <s v="United States"/>
    <s v="Monroe"/>
    <x v="3"/>
    <n v="28110"/>
    <x v="0"/>
    <s v="FUR-BO-10000468"/>
    <x v="0"/>
    <x v="0"/>
    <s v="O'Sullivan 2-Shelf Heavy-Duty Bookcases"/>
    <n v="77.728000000000009"/>
    <n v="2"/>
    <n v="0.2"/>
    <n v="-3.8863999999999947"/>
  </r>
  <r>
    <n v="8791"/>
    <x v="4381"/>
    <x v="1"/>
    <x v="684"/>
    <n v="41164"/>
    <s v="Standard Class"/>
    <s v="AG-10525"/>
    <s v="Andy Gerbode"/>
    <x v="1"/>
    <s v="United States"/>
    <s v="Richmond"/>
    <x v="17"/>
    <n v="23223"/>
    <x v="0"/>
    <s v="OFF-BI-10002799"/>
    <x v="1"/>
    <x v="8"/>
    <s v="SlimView Poly Binder, 3/8&quot;"/>
    <n v="46.62"/>
    <n v="9"/>
    <n v="0"/>
    <n v="21.445199999999996"/>
  </r>
  <r>
    <n v="8792"/>
    <x v="4382"/>
    <x v="3"/>
    <x v="257"/>
    <n v="41723"/>
    <s v="Standard Class"/>
    <s v="TT-21220"/>
    <s v="Thomas Thornton"/>
    <x v="0"/>
    <s v="United States"/>
    <s v="Houston"/>
    <x v="5"/>
    <n v="77041"/>
    <x v="2"/>
    <s v="TEC-PH-10001557"/>
    <x v="2"/>
    <x v="7"/>
    <s v="Pyle PMP37LED"/>
    <n v="537.54399999999998"/>
    <n v="7"/>
    <n v="0.2"/>
    <n v="47.035099999999971"/>
  </r>
  <r>
    <n v="8793"/>
    <x v="4383"/>
    <x v="2"/>
    <x v="174"/>
    <n v="40898"/>
    <s v="First Class"/>
    <s v="BP-11095"/>
    <s v="Bart Pistole"/>
    <x v="1"/>
    <s v="United States"/>
    <s v="Los Angeles"/>
    <x v="1"/>
    <n v="90008"/>
    <x v="1"/>
    <s v="OFF-LA-10001934"/>
    <x v="1"/>
    <x v="2"/>
    <s v="Avery 516"/>
    <n v="14.62"/>
    <n v="2"/>
    <n v="0"/>
    <n v="6.8713999999999995"/>
  </r>
  <r>
    <n v="8794"/>
    <x v="4383"/>
    <x v="2"/>
    <x v="174"/>
    <n v="40898"/>
    <s v="First Class"/>
    <s v="BP-11095"/>
    <s v="Bart Pistole"/>
    <x v="1"/>
    <s v="United States"/>
    <s v="Los Angeles"/>
    <x v="1"/>
    <n v="90008"/>
    <x v="1"/>
    <s v="OFF-FA-10004248"/>
    <x v="1"/>
    <x v="13"/>
    <s v="Advantus T-Pin Paper Clips"/>
    <n v="22.549999999999997"/>
    <n v="5"/>
    <n v="0"/>
    <n v="8.7945000000000011"/>
  </r>
  <r>
    <n v="8795"/>
    <x v="4383"/>
    <x v="2"/>
    <x v="174"/>
    <n v="40898"/>
    <s v="First Class"/>
    <s v="BP-11095"/>
    <s v="Bart Pistole"/>
    <x v="1"/>
    <s v="United States"/>
    <s v="Los Angeles"/>
    <x v="1"/>
    <n v="90008"/>
    <x v="1"/>
    <s v="TEC-PH-10001944"/>
    <x v="2"/>
    <x v="7"/>
    <s v="Wi-Ex zBoost YX540 Cellular Phone Signal Booster"/>
    <n v="583.79999999999995"/>
    <n v="5"/>
    <n v="0.2"/>
    <n v="72.974999999999909"/>
  </r>
  <r>
    <n v="8796"/>
    <x v="4383"/>
    <x v="2"/>
    <x v="174"/>
    <n v="40898"/>
    <s v="First Class"/>
    <s v="BP-11095"/>
    <s v="Bart Pistole"/>
    <x v="1"/>
    <s v="United States"/>
    <s v="Los Angeles"/>
    <x v="1"/>
    <n v="90008"/>
    <x v="1"/>
    <s v="TEC-PH-10002085"/>
    <x v="2"/>
    <x v="7"/>
    <s v="Clarity 53712"/>
    <n v="211.16800000000001"/>
    <n v="4"/>
    <n v="0.2"/>
    <n v="15.837600000000009"/>
  </r>
  <r>
    <n v="8797"/>
    <x v="4384"/>
    <x v="0"/>
    <x v="274"/>
    <n v="41469"/>
    <s v="Standard Class"/>
    <s v="MJ-17740"/>
    <s v="Max Jones"/>
    <x v="0"/>
    <s v="United States"/>
    <s v="Orem"/>
    <x v="7"/>
    <n v="84057"/>
    <x v="1"/>
    <s v="OFF-PA-10003441"/>
    <x v="1"/>
    <x v="10"/>
    <s v="Xerox 226"/>
    <n v="12.96"/>
    <n v="2"/>
    <n v="0"/>
    <n v="6.2208000000000006"/>
  </r>
  <r>
    <n v="8798"/>
    <x v="4384"/>
    <x v="0"/>
    <x v="274"/>
    <n v="41469"/>
    <s v="Standard Class"/>
    <s v="MJ-17740"/>
    <s v="Max Jones"/>
    <x v="0"/>
    <s v="United States"/>
    <s v="Orem"/>
    <x v="7"/>
    <n v="84057"/>
    <x v="1"/>
    <s v="OFF-AR-10004602"/>
    <x v="1"/>
    <x v="6"/>
    <s v="Boston KS Multi-Size Manual Pencil Sharpener"/>
    <n v="45.98"/>
    <n v="2"/>
    <n v="0"/>
    <n v="12.874400000000001"/>
  </r>
  <r>
    <n v="8799"/>
    <x v="4385"/>
    <x v="0"/>
    <x v="1204"/>
    <n v="41375"/>
    <s v="Standard Class"/>
    <s v="VM-21685"/>
    <s v="Valerie Mitchum"/>
    <x v="2"/>
    <s v="United States"/>
    <s v="Burlington"/>
    <x v="42"/>
    <s v="05408"/>
    <x v="3"/>
    <s v="TEC-PH-10002555"/>
    <x v="2"/>
    <x v="7"/>
    <s v="Nortel Meridian M5316 Digital phone"/>
    <n v="1294.75"/>
    <n v="5"/>
    <n v="0"/>
    <n v="336.63499999999999"/>
  </r>
  <r>
    <n v="8800"/>
    <x v="4386"/>
    <x v="2"/>
    <x v="1205"/>
    <n v="40673"/>
    <s v="First Class"/>
    <s v="KT-16480"/>
    <s v="Kean Thornton"/>
    <x v="0"/>
    <s v="United States"/>
    <s v="Philadelphia"/>
    <x v="9"/>
    <n v="19134"/>
    <x v="3"/>
    <s v="TEC-CO-10001449"/>
    <x v="2"/>
    <x v="16"/>
    <s v="Hewlett Packard LaserJet 3310 Copier"/>
    <n v="1799.9699999999998"/>
    <n v="5"/>
    <n v="0.4"/>
    <n v="239.99600000000009"/>
  </r>
  <r>
    <n v="8801"/>
    <x v="4387"/>
    <x v="3"/>
    <x v="51"/>
    <n v="41971"/>
    <s v="Standard Class"/>
    <s v="CS-12250"/>
    <s v="Chris Selesnick"/>
    <x v="1"/>
    <s v="United States"/>
    <s v="Chicago"/>
    <x v="10"/>
    <n v="60623"/>
    <x v="2"/>
    <s v="OFF-PA-10004285"/>
    <x v="1"/>
    <x v="10"/>
    <s v="Xerox 1959"/>
    <n v="10.688000000000001"/>
    <n v="2"/>
    <n v="0.2"/>
    <n v="3.7407999999999997"/>
  </r>
  <r>
    <n v="8802"/>
    <x v="4388"/>
    <x v="0"/>
    <x v="338"/>
    <n v="41591"/>
    <s v="First Class"/>
    <s v="AB-10015"/>
    <s v="Aaron Bergman"/>
    <x v="0"/>
    <s v="United States"/>
    <s v="Oklahoma City"/>
    <x v="26"/>
    <n v="73120"/>
    <x v="2"/>
    <s v="TEC-PH-10000562"/>
    <x v="2"/>
    <x v="7"/>
    <s v="Samsung Convoy 3"/>
    <n v="221.98"/>
    <n v="2"/>
    <n v="0"/>
    <n v="62.15440000000001"/>
  </r>
  <r>
    <n v="8803"/>
    <x v="4388"/>
    <x v="0"/>
    <x v="338"/>
    <n v="41591"/>
    <s v="First Class"/>
    <s v="AB-10015"/>
    <s v="Aaron Bergman"/>
    <x v="0"/>
    <s v="United States"/>
    <s v="Oklahoma City"/>
    <x v="26"/>
    <n v="73120"/>
    <x v="2"/>
    <s v="FUR-BO-10003966"/>
    <x v="0"/>
    <x v="0"/>
    <s v="Sauder Facets Collection Library, Sky Alder Finish"/>
    <n v="341.96"/>
    <n v="2"/>
    <n v="0"/>
    <n v="54.713599999999985"/>
  </r>
  <r>
    <n v="8804"/>
    <x v="4389"/>
    <x v="2"/>
    <x v="520"/>
    <n v="40909"/>
    <s v="First Class"/>
    <s v="AH-10030"/>
    <s v="Aaron Hawkins"/>
    <x v="1"/>
    <s v="United States"/>
    <s v="New York City"/>
    <x v="15"/>
    <n v="10035"/>
    <x v="3"/>
    <s v="TEC-AC-10003614"/>
    <x v="2"/>
    <x v="11"/>
    <s v="Verbatim 25 GB 6x Blu-ray Single Layer Recordable Disc, 10/Pack"/>
    <n v="34.769999999999996"/>
    <n v="3"/>
    <n v="0"/>
    <n v="11.474099999999996"/>
  </r>
  <r>
    <n v="8805"/>
    <x v="4389"/>
    <x v="2"/>
    <x v="520"/>
    <n v="40909"/>
    <s v="First Class"/>
    <s v="AH-10030"/>
    <s v="Aaron Hawkins"/>
    <x v="1"/>
    <s v="United States"/>
    <s v="New York City"/>
    <x v="15"/>
    <n v="10035"/>
    <x v="3"/>
    <s v="OFF-LA-10003148"/>
    <x v="1"/>
    <x v="2"/>
    <s v="Avery 51"/>
    <n v="18.899999999999999"/>
    <n v="3"/>
    <n v="0"/>
    <n v="8.6939999999999991"/>
  </r>
  <r>
    <n v="8806"/>
    <x v="4390"/>
    <x v="3"/>
    <x v="971"/>
    <n v="41875"/>
    <s v="Standard Class"/>
    <s v="DO-13435"/>
    <s v="Denny Ordway"/>
    <x v="0"/>
    <s v="United States"/>
    <s v="Salt Lake City"/>
    <x v="7"/>
    <n v="84106"/>
    <x v="1"/>
    <s v="OFF-BI-10002133"/>
    <x v="1"/>
    <x v="8"/>
    <s v="Wilson Jones Elliptical Ring 3 1/2&quot; Capacity Binders, 800 sheets"/>
    <n v="102.72"/>
    <n v="3"/>
    <n v="0.2"/>
    <n v="37.235999999999997"/>
  </r>
  <r>
    <n v="8807"/>
    <x v="4391"/>
    <x v="0"/>
    <x v="126"/>
    <n v="41534"/>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n v="41944"/>
    <s v="Standard Class"/>
    <s v="JF-15190"/>
    <s v="Jamie Frazer"/>
    <x v="0"/>
    <s v="United States"/>
    <s v="Philadelphia"/>
    <x v="9"/>
    <n v="19134"/>
    <x v="3"/>
    <s v="OFF-BI-10004330"/>
    <x v="1"/>
    <x v="8"/>
    <s v="GBC Velobind Prepunched Cover Sets, Regency Series"/>
    <n v="33.282000000000004"/>
    <n v="3"/>
    <n v="0.7"/>
    <n v="-27.734999999999992"/>
  </r>
  <r>
    <n v="8809"/>
    <x v="4392"/>
    <x v="3"/>
    <x v="40"/>
    <n v="41944"/>
    <s v="Standard Class"/>
    <s v="JF-15190"/>
    <s v="Jamie Frazer"/>
    <x v="0"/>
    <s v="United States"/>
    <s v="Philadelphia"/>
    <x v="9"/>
    <n v="19134"/>
    <x v="3"/>
    <s v="TEC-PH-10002807"/>
    <x v="2"/>
    <x v="7"/>
    <s v="Motorla HX550 Universal Bluetooth Headset"/>
    <n v="118.64999999999998"/>
    <n v="5"/>
    <n v="0.4"/>
    <n v="19.775000000000006"/>
  </r>
  <r>
    <n v="8810"/>
    <x v="4392"/>
    <x v="3"/>
    <x v="40"/>
    <n v="41944"/>
    <s v="Standard Class"/>
    <s v="JF-15190"/>
    <s v="Jamie Frazer"/>
    <x v="0"/>
    <s v="United States"/>
    <s v="Philadelphia"/>
    <x v="9"/>
    <n v="19134"/>
    <x v="3"/>
    <s v="OFF-LA-10001404"/>
    <x v="1"/>
    <x v="2"/>
    <s v="Avery 517"/>
    <n v="14.76"/>
    <n v="5"/>
    <n v="0.2"/>
    <n v="4.9815000000000005"/>
  </r>
  <r>
    <n v="8811"/>
    <x v="4393"/>
    <x v="3"/>
    <x v="1109"/>
    <n v="41795"/>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n v="41347"/>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n v="41347"/>
    <s v="Standard Class"/>
    <s v="SP-20650"/>
    <s v="Stephanie Phelps"/>
    <x v="1"/>
    <s v="United States"/>
    <s v="Jackson"/>
    <x v="12"/>
    <n v="49201"/>
    <x v="2"/>
    <s v="OFF-AR-10002766"/>
    <x v="1"/>
    <x v="6"/>
    <s v="Prang Drawing Pencil Set"/>
    <n v="13.899999999999999"/>
    <n v="5"/>
    <n v="0"/>
    <n v="3.7529999999999997"/>
  </r>
  <r>
    <n v="8814"/>
    <x v="4395"/>
    <x v="1"/>
    <x v="353"/>
    <n v="41121"/>
    <s v="Standard Class"/>
    <s v="CK-12760"/>
    <s v="Cyma Kinney"/>
    <x v="1"/>
    <s v="United States"/>
    <s v="Glendale"/>
    <x v="16"/>
    <n v="85301"/>
    <x v="1"/>
    <s v="FUR-CH-10003199"/>
    <x v="0"/>
    <x v="1"/>
    <s v="Office Star - Contemporary Task Swivel Chair"/>
    <n v="266.35200000000003"/>
    <n v="3"/>
    <n v="0.2"/>
    <n v="13.317599999999985"/>
  </r>
  <r>
    <n v="8815"/>
    <x v="4396"/>
    <x v="1"/>
    <x v="521"/>
    <n v="41238"/>
    <s v="Second Class"/>
    <s v="PW-19240"/>
    <s v="Pierre Wener"/>
    <x v="0"/>
    <s v="United States"/>
    <s v="Wilmington"/>
    <x v="13"/>
    <n v="19805"/>
    <x v="3"/>
    <s v="TEC-PH-10003012"/>
    <x v="2"/>
    <x v="7"/>
    <s v="Nortel Meridian M3904 Professional Digital phone"/>
    <n v="307.98"/>
    <n v="2"/>
    <n v="0"/>
    <n v="89.314199999999971"/>
  </r>
  <r>
    <n v="8816"/>
    <x v="4396"/>
    <x v="1"/>
    <x v="521"/>
    <n v="41238"/>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n v="41238"/>
    <s v="Second Class"/>
    <s v="PW-19240"/>
    <s v="Pierre Wener"/>
    <x v="0"/>
    <s v="United States"/>
    <s v="Wilmington"/>
    <x v="13"/>
    <n v="19805"/>
    <x v="3"/>
    <s v="OFF-AR-10001940"/>
    <x v="1"/>
    <x v="6"/>
    <s v="Sanford Colorific Eraseable Coloring Pencils, 12 Count"/>
    <n v="13.12"/>
    <n v="4"/>
    <n v="0"/>
    <n v="5.6416000000000004"/>
  </r>
  <r>
    <n v="8818"/>
    <x v="4396"/>
    <x v="1"/>
    <x v="521"/>
    <n v="41238"/>
    <s v="Second Class"/>
    <s v="PW-19240"/>
    <s v="Pierre Wener"/>
    <x v="0"/>
    <s v="United States"/>
    <s v="Wilmington"/>
    <x v="13"/>
    <n v="19805"/>
    <x v="3"/>
    <s v="OFF-EN-10003286"/>
    <x v="1"/>
    <x v="12"/>
    <s v="Staples"/>
    <n v="16.559999999999999"/>
    <n v="2"/>
    <n v="0"/>
    <n v="7.783199999999999"/>
  </r>
  <r>
    <n v="8819"/>
    <x v="4396"/>
    <x v="1"/>
    <x v="521"/>
    <n v="41238"/>
    <s v="Second Class"/>
    <s v="PW-19240"/>
    <s v="Pierre Wener"/>
    <x v="0"/>
    <s v="United States"/>
    <s v="Wilmington"/>
    <x v="13"/>
    <n v="19805"/>
    <x v="3"/>
    <s v="OFF-PA-10003441"/>
    <x v="1"/>
    <x v="10"/>
    <s v="Xerox 226"/>
    <n v="38.880000000000003"/>
    <n v="6"/>
    <n v="0"/>
    <n v="18.662400000000002"/>
  </r>
  <r>
    <n v="8820"/>
    <x v="4397"/>
    <x v="1"/>
    <x v="109"/>
    <n v="41245"/>
    <s v="Standard Class"/>
    <s v="EB-14170"/>
    <s v="Evan Bailliet"/>
    <x v="0"/>
    <s v="United States"/>
    <s v="Austin"/>
    <x v="5"/>
    <n v="78745"/>
    <x v="2"/>
    <s v="OFF-PA-10003395"/>
    <x v="1"/>
    <x v="10"/>
    <s v="Xerox 1941"/>
    <n v="335.52"/>
    <n v="4"/>
    <n v="0.2"/>
    <n v="117.43199999999999"/>
  </r>
  <r>
    <n v="8821"/>
    <x v="4398"/>
    <x v="3"/>
    <x v="132"/>
    <n v="41951"/>
    <s v="Standard Class"/>
    <s v="DK-13090"/>
    <s v="Dave Kipp"/>
    <x v="0"/>
    <s v="United States"/>
    <s v="Orlando"/>
    <x v="2"/>
    <n v="32839"/>
    <x v="0"/>
    <s v="TEC-CO-10003236"/>
    <x v="2"/>
    <x v="16"/>
    <s v="Canon Image Class D660 Copier"/>
    <n v="959.98400000000004"/>
    <n v="2"/>
    <n v="0.2"/>
    <n v="311.99479999999994"/>
  </r>
  <r>
    <n v="8822"/>
    <x v="4398"/>
    <x v="3"/>
    <x v="132"/>
    <n v="41951"/>
    <s v="Standard Class"/>
    <s v="DK-13090"/>
    <s v="Dave Kipp"/>
    <x v="0"/>
    <s v="United States"/>
    <s v="Orlando"/>
    <x v="2"/>
    <n v="32839"/>
    <x v="0"/>
    <s v="OFF-BI-10002982"/>
    <x v="1"/>
    <x v="8"/>
    <s v="Avery Self-Adhesive Photo Pockets for Polaroid Photos"/>
    <n v="4.0860000000000003"/>
    <n v="2"/>
    <n v="0.7"/>
    <n v="-2.9963999999999995"/>
  </r>
  <r>
    <n v="8823"/>
    <x v="4398"/>
    <x v="3"/>
    <x v="132"/>
    <n v="41951"/>
    <s v="Standard Class"/>
    <s v="DK-13090"/>
    <s v="Dave Kipp"/>
    <x v="0"/>
    <s v="United States"/>
    <s v="Orlando"/>
    <x v="2"/>
    <n v="32839"/>
    <x v="0"/>
    <s v="OFF-AR-10004010"/>
    <x v="1"/>
    <x v="6"/>
    <s v="Hunt Boston Vacuum Mount KS Pencil Sharpener"/>
    <n v="55.984000000000009"/>
    <n v="2"/>
    <n v="0.2"/>
    <n v="4.1987999999999985"/>
  </r>
  <r>
    <n v="8824"/>
    <x v="4398"/>
    <x v="3"/>
    <x v="132"/>
    <n v="41951"/>
    <s v="Standard Class"/>
    <s v="DK-13090"/>
    <s v="Dave Kipp"/>
    <x v="0"/>
    <s v="United States"/>
    <s v="Orlando"/>
    <x v="2"/>
    <n v="32839"/>
    <x v="0"/>
    <s v="OFF-PA-10002947"/>
    <x v="1"/>
    <x v="10"/>
    <s v="Xerox 1923"/>
    <n v="10.688000000000001"/>
    <n v="2"/>
    <n v="0.2"/>
    <n v="3.7407999999999997"/>
  </r>
  <r>
    <n v="8825"/>
    <x v="4399"/>
    <x v="3"/>
    <x v="708"/>
    <n v="41722"/>
    <s v="Second Class"/>
    <s v="TB-21055"/>
    <s v="Ted Butterfield"/>
    <x v="0"/>
    <s v="United States"/>
    <s v="Reading"/>
    <x v="9"/>
    <n v="19601"/>
    <x v="3"/>
    <s v="OFF-EN-10003845"/>
    <x v="1"/>
    <x v="12"/>
    <s v="Colored Envelopes"/>
    <n v="8.8559999999999999"/>
    <n v="3"/>
    <n v="0.2"/>
    <n v="2.8781999999999992"/>
  </r>
  <r>
    <n v="8826"/>
    <x v="4400"/>
    <x v="1"/>
    <x v="546"/>
    <n v="41265"/>
    <s v="First Class"/>
    <s v="AG-10900"/>
    <s v="Arthur Gainer"/>
    <x v="0"/>
    <s v="United States"/>
    <s v="Philadelphia"/>
    <x v="9"/>
    <n v="19134"/>
    <x v="3"/>
    <s v="OFF-LA-10003190"/>
    <x v="1"/>
    <x v="2"/>
    <s v="Avery 474"/>
    <n v="6.911999999999999"/>
    <n v="3"/>
    <n v="0.2"/>
    <n v="2.5056000000000003"/>
  </r>
  <r>
    <n v="8827"/>
    <x v="4401"/>
    <x v="2"/>
    <x v="1063"/>
    <n v="40639"/>
    <s v="Second Class"/>
    <s v="SC-20020"/>
    <s v="Sam Craven"/>
    <x v="0"/>
    <s v="United States"/>
    <s v="Houston"/>
    <x v="5"/>
    <n v="77095"/>
    <x v="2"/>
    <s v="OFF-PA-10002986"/>
    <x v="1"/>
    <x v="10"/>
    <s v="Xerox 1898"/>
    <n v="26.720000000000002"/>
    <n v="5"/>
    <n v="0.2"/>
    <n v="9.3520000000000003"/>
  </r>
  <r>
    <n v="8828"/>
    <x v="4401"/>
    <x v="2"/>
    <x v="1063"/>
    <n v="40639"/>
    <s v="Second Class"/>
    <s v="SC-20020"/>
    <s v="Sam Craven"/>
    <x v="0"/>
    <s v="United States"/>
    <s v="Houston"/>
    <x v="5"/>
    <n v="77095"/>
    <x v="2"/>
    <s v="OFF-PA-10001593"/>
    <x v="1"/>
    <x v="10"/>
    <s v="Xerox 1947"/>
    <n v="33.488000000000007"/>
    <n v="7"/>
    <n v="0.2"/>
    <n v="10.464999999999998"/>
  </r>
  <r>
    <n v="8829"/>
    <x v="4402"/>
    <x v="1"/>
    <x v="1117"/>
    <n v="41069"/>
    <s v="Standard Class"/>
    <s v="BB-11545"/>
    <s v="Brenda Bowman"/>
    <x v="1"/>
    <s v="United States"/>
    <s v="Saint Charles"/>
    <x v="25"/>
    <n v="63301"/>
    <x v="2"/>
    <s v="OFF-PA-10000528"/>
    <x v="1"/>
    <x v="10"/>
    <s v="Xerox 1981"/>
    <n v="10.56"/>
    <n v="2"/>
    <n v="0"/>
    <n v="4.7519999999999998"/>
  </r>
  <r>
    <n v="8830"/>
    <x v="4403"/>
    <x v="2"/>
    <x v="191"/>
    <n v="40825"/>
    <s v="First Class"/>
    <s v="VP-21760"/>
    <s v="Victoria Pisteka"/>
    <x v="1"/>
    <s v="United States"/>
    <s v="Indianapolis"/>
    <x v="14"/>
    <n v="46203"/>
    <x v="2"/>
    <s v="OFF-ST-10001932"/>
    <x v="1"/>
    <x v="4"/>
    <s v="Fellowes Staxonsteel Drawer Files"/>
    <n v="386.34"/>
    <n v="2"/>
    <n v="0"/>
    <n v="54.087600000000009"/>
  </r>
  <r>
    <n v="8831"/>
    <x v="4404"/>
    <x v="0"/>
    <x v="1036"/>
    <n v="41511"/>
    <s v="Second Class"/>
    <s v="RP-19270"/>
    <s v="Rachel Payne"/>
    <x v="1"/>
    <s v="United States"/>
    <s v="Seattle"/>
    <x v="4"/>
    <n v="98115"/>
    <x v="1"/>
    <s v="OFF-BI-10003727"/>
    <x v="1"/>
    <x v="8"/>
    <s v="Avery Durable Slant Ring Binders With Label Holder"/>
    <n v="33.44"/>
    <n v="10"/>
    <n v="0.2"/>
    <n v="11.703999999999997"/>
  </r>
  <r>
    <n v="8832"/>
    <x v="4405"/>
    <x v="1"/>
    <x v="219"/>
    <n v="41232"/>
    <s v="Standard Class"/>
    <s v="DH-13675"/>
    <s v="Duane Huffman"/>
    <x v="2"/>
    <s v="United States"/>
    <s v="Harrisonburg"/>
    <x v="17"/>
    <n v="22801"/>
    <x v="0"/>
    <s v="FUR-FU-10002759"/>
    <x v="0"/>
    <x v="5"/>
    <s v="12-1/2 Diameter Round Wall Clock"/>
    <n v="39.96"/>
    <n v="2"/>
    <n v="0"/>
    <n v="14.3856"/>
  </r>
  <r>
    <n v="8833"/>
    <x v="4406"/>
    <x v="1"/>
    <x v="137"/>
    <n v="41087"/>
    <s v="Standard Class"/>
    <s v="SW-20455"/>
    <s v="Shaun Weien"/>
    <x v="0"/>
    <s v="United States"/>
    <s v="Rochester"/>
    <x v="15"/>
    <n v="14609"/>
    <x v="3"/>
    <s v="OFF-BI-10000545"/>
    <x v="1"/>
    <x v="8"/>
    <s v="GBC Ibimaster 500 Manual ProClick Binding System"/>
    <n v="1217.568"/>
    <n v="2"/>
    <n v="0.2"/>
    <n v="456.58800000000002"/>
  </r>
  <r>
    <n v="8834"/>
    <x v="4407"/>
    <x v="3"/>
    <x v="241"/>
    <n v="41911"/>
    <s v="Standard Class"/>
    <s v="KF-16285"/>
    <s v="Karen Ferguson"/>
    <x v="2"/>
    <s v="United States"/>
    <s v="Sandy Springs"/>
    <x v="32"/>
    <n v="30328"/>
    <x v="0"/>
    <s v="OFF-ST-10004950"/>
    <x v="1"/>
    <x v="4"/>
    <s v="Tenex Personal Filing Tote With Secure Closure Lid, Black/Frost"/>
    <n v="15.51"/>
    <n v="1"/>
    <n v="0"/>
    <n v="3.8774999999999995"/>
  </r>
  <r>
    <n v="8835"/>
    <x v="4407"/>
    <x v="3"/>
    <x v="241"/>
    <n v="41911"/>
    <s v="Standard Class"/>
    <s v="KF-16285"/>
    <s v="Karen Ferguson"/>
    <x v="2"/>
    <s v="United States"/>
    <s v="Sandy Springs"/>
    <x v="32"/>
    <n v="30328"/>
    <x v="0"/>
    <s v="TEC-PH-10003171"/>
    <x v="2"/>
    <x v="7"/>
    <s v="Plantronics Encore H101 Dual Earpieces Headset"/>
    <n v="89.9"/>
    <n v="2"/>
    <n v="0"/>
    <n v="25.171999999999997"/>
  </r>
  <r>
    <n v="8836"/>
    <x v="4407"/>
    <x v="3"/>
    <x v="241"/>
    <n v="41911"/>
    <s v="Standard Class"/>
    <s v="KF-16285"/>
    <s v="Karen Ferguson"/>
    <x v="2"/>
    <s v="United States"/>
    <s v="Sandy Springs"/>
    <x v="32"/>
    <n v="30328"/>
    <x v="0"/>
    <s v="OFF-AR-10000614"/>
    <x v="1"/>
    <x v="6"/>
    <s v="Barrel Sharpener"/>
    <n v="14.28"/>
    <n v="4"/>
    <n v="0"/>
    <n v="3.7127999999999997"/>
  </r>
  <r>
    <n v="8837"/>
    <x v="4407"/>
    <x v="3"/>
    <x v="241"/>
    <n v="41911"/>
    <s v="Standard Class"/>
    <s v="KF-16285"/>
    <s v="Karen Ferguson"/>
    <x v="2"/>
    <s v="United States"/>
    <s v="Sandy Springs"/>
    <x v="32"/>
    <n v="30328"/>
    <x v="0"/>
    <s v="OFF-AR-10000034"/>
    <x v="1"/>
    <x v="6"/>
    <s v="BIC Brite Liner Grip Highlighters, Assorted, 5/Pack"/>
    <n v="12.72"/>
    <n v="3"/>
    <n v="0"/>
    <n v="4.9607999999999999"/>
  </r>
  <r>
    <n v="8838"/>
    <x v="4407"/>
    <x v="3"/>
    <x v="241"/>
    <n v="41911"/>
    <s v="Standard Class"/>
    <s v="KF-16285"/>
    <s v="Karen Ferguson"/>
    <x v="2"/>
    <s v="United States"/>
    <s v="Sandy Springs"/>
    <x v="32"/>
    <n v="30328"/>
    <x v="0"/>
    <s v="OFF-LA-10003766"/>
    <x v="1"/>
    <x v="2"/>
    <s v="Self-Adhesive Removable Labels"/>
    <n v="15.75"/>
    <n v="5"/>
    <n v="0"/>
    <n v="7.5600000000000005"/>
  </r>
  <r>
    <n v="8839"/>
    <x v="4408"/>
    <x v="2"/>
    <x v="322"/>
    <n v="40643"/>
    <s v="Second Class"/>
    <s v="FH-14275"/>
    <s v="Frank Hawley"/>
    <x v="1"/>
    <s v="United States"/>
    <s v="Los Angeles"/>
    <x v="1"/>
    <n v="90004"/>
    <x v="1"/>
    <s v="OFF-AR-10001725"/>
    <x v="1"/>
    <x v="6"/>
    <s v="Boston Home &amp; Office Model 2000 Electric Pencil Sharpeners"/>
    <n v="70.949999999999989"/>
    <n v="3"/>
    <n v="0"/>
    <n v="18.447000000000003"/>
  </r>
  <r>
    <n v="8840"/>
    <x v="4408"/>
    <x v="2"/>
    <x v="322"/>
    <n v="40643"/>
    <s v="Second Class"/>
    <s v="FH-14275"/>
    <s v="Frank Hawley"/>
    <x v="1"/>
    <s v="United States"/>
    <s v="Los Angeles"/>
    <x v="1"/>
    <n v="90004"/>
    <x v="1"/>
    <s v="OFF-BI-10002794"/>
    <x v="1"/>
    <x v="8"/>
    <s v="Avery Trapezoid Ring Binder, 3&quot; Capacity, Black, 1040 sheets"/>
    <n v="65.567999999999998"/>
    <n v="2"/>
    <n v="0.2"/>
    <n v="23.768399999999996"/>
  </r>
  <r>
    <n v="8841"/>
    <x v="4408"/>
    <x v="2"/>
    <x v="322"/>
    <n v="40643"/>
    <s v="Second Class"/>
    <s v="FH-14275"/>
    <s v="Frank Hawley"/>
    <x v="1"/>
    <s v="United States"/>
    <s v="Los Angeles"/>
    <x v="1"/>
    <n v="90004"/>
    <x v="1"/>
    <s v="TEC-AC-10004171"/>
    <x v="2"/>
    <x v="11"/>
    <s v="Razer Kraken 7.1 Surround Sound Over Ear USB Gaming Headset"/>
    <n v="299.96999999999997"/>
    <n v="3"/>
    <n v="0"/>
    <n v="131.98680000000002"/>
  </r>
  <r>
    <n v="8842"/>
    <x v="4409"/>
    <x v="0"/>
    <x v="1206"/>
    <n v="41318"/>
    <s v="Standard Class"/>
    <s v="JR-16210"/>
    <s v="Justin Ritter"/>
    <x v="1"/>
    <s v="United States"/>
    <s v="San Francisco"/>
    <x v="1"/>
    <n v="94110"/>
    <x v="1"/>
    <s v="TEC-AC-10003628"/>
    <x v="2"/>
    <x v="11"/>
    <s v="Logitech 910-002974 M325 Wireless Mouse for Web Scrolling"/>
    <n v="89.97"/>
    <n v="3"/>
    <n v="0"/>
    <n v="39.586800000000011"/>
  </r>
  <r>
    <n v="8843"/>
    <x v="4409"/>
    <x v="0"/>
    <x v="1206"/>
    <n v="41318"/>
    <s v="Standard Class"/>
    <s v="JR-16210"/>
    <s v="Justin Ritter"/>
    <x v="1"/>
    <s v="United States"/>
    <s v="San Francisco"/>
    <x v="1"/>
    <n v="94110"/>
    <x v="1"/>
    <s v="TEC-AC-10004761"/>
    <x v="2"/>
    <x v="11"/>
    <s v="Maxell 4.7GB DVD+RW 3/Pack"/>
    <n v="31.86"/>
    <n v="2"/>
    <n v="0"/>
    <n v="11.151"/>
  </r>
  <r>
    <n v="8844"/>
    <x v="4410"/>
    <x v="2"/>
    <x v="728"/>
    <n v="40867"/>
    <s v="Second Class"/>
    <s v="JC-16105"/>
    <s v="Julie Creighton"/>
    <x v="1"/>
    <s v="United States"/>
    <s v="Minneapolis"/>
    <x v="11"/>
    <n v="55407"/>
    <x v="2"/>
    <s v="OFF-ST-10000885"/>
    <x v="1"/>
    <x v="4"/>
    <s v="Fellowes Desktop Hanging File Manager"/>
    <n v="67.150000000000006"/>
    <n v="5"/>
    <n v="0"/>
    <n v="16.787500000000001"/>
  </r>
  <r>
    <n v="8845"/>
    <x v="4411"/>
    <x v="3"/>
    <x v="404"/>
    <n v="41997"/>
    <s v="Standard Class"/>
    <s v="BP-11290"/>
    <s v="Beth Paige"/>
    <x v="0"/>
    <s v="United States"/>
    <s v="Columbus"/>
    <x v="24"/>
    <n v="43229"/>
    <x v="3"/>
    <s v="OFF-BI-10004209"/>
    <x v="1"/>
    <x v="8"/>
    <s v="Fellowes Twister Kit, Gray/Clear, 3/pkg"/>
    <n v="7.2359999999999998"/>
    <n v="3"/>
    <n v="0.7"/>
    <n v="-6.0299999999999976"/>
  </r>
  <r>
    <n v="8846"/>
    <x v="4411"/>
    <x v="3"/>
    <x v="404"/>
    <n v="41997"/>
    <s v="Standard Class"/>
    <s v="BP-11290"/>
    <s v="Beth Paige"/>
    <x v="0"/>
    <s v="United States"/>
    <s v="Columbus"/>
    <x v="24"/>
    <n v="43229"/>
    <x v="3"/>
    <s v="OFF-FA-10002988"/>
    <x v="1"/>
    <x v="13"/>
    <s v="Ideal Clamps"/>
    <n v="4.8239999999999998"/>
    <n v="3"/>
    <n v="0.2"/>
    <n v="1.7486999999999999"/>
  </r>
  <r>
    <n v="8847"/>
    <x v="4411"/>
    <x v="3"/>
    <x v="404"/>
    <n v="41997"/>
    <s v="Standard Class"/>
    <s v="BP-11290"/>
    <s v="Beth Paige"/>
    <x v="0"/>
    <s v="United States"/>
    <s v="Columbus"/>
    <x v="24"/>
    <n v="43229"/>
    <x v="3"/>
    <s v="OFF-PA-10002222"/>
    <x v="1"/>
    <x v="10"/>
    <s v="Xerox Color Copier Paper, 11&quot; x 17&quot;, Ream"/>
    <n v="91.360000000000014"/>
    <n v="5"/>
    <n v="0.2"/>
    <n v="29.691999999999993"/>
  </r>
  <r>
    <n v="8848"/>
    <x v="4411"/>
    <x v="3"/>
    <x v="404"/>
    <n v="41997"/>
    <s v="Standard Class"/>
    <s v="BP-11290"/>
    <s v="Beth Paige"/>
    <x v="0"/>
    <s v="United States"/>
    <s v="Columbus"/>
    <x v="24"/>
    <n v="43229"/>
    <x v="3"/>
    <s v="OFF-AP-10004487"/>
    <x v="1"/>
    <x v="9"/>
    <s v="Kensington 4 Outlet MasterPiece Compact Power Control Center"/>
    <n v="130.11199999999999"/>
    <n v="2"/>
    <n v="0.2"/>
    <n v="13.011199999999995"/>
  </r>
  <r>
    <n v="8849"/>
    <x v="4412"/>
    <x v="1"/>
    <x v="740"/>
    <n v="41094"/>
    <s v="First Class"/>
    <s v="FA-14230"/>
    <s v="Frank Atkinson"/>
    <x v="1"/>
    <s v="United States"/>
    <s v="Raleigh"/>
    <x v="3"/>
    <n v="27604"/>
    <x v="0"/>
    <s v="TEC-PH-10003505"/>
    <x v="2"/>
    <x v="7"/>
    <s v="Geemarc AmpliPOWER60"/>
    <n v="74.239999999999995"/>
    <n v="1"/>
    <n v="0.2"/>
    <n v="8.3519999999999932"/>
  </r>
  <r>
    <n v="8850"/>
    <x v="4412"/>
    <x v="1"/>
    <x v="740"/>
    <n v="41094"/>
    <s v="First Class"/>
    <s v="FA-14230"/>
    <s v="Frank Atkinson"/>
    <x v="1"/>
    <s v="United States"/>
    <s v="Raleigh"/>
    <x v="3"/>
    <n v="27604"/>
    <x v="0"/>
    <s v="FUR-FU-10000076"/>
    <x v="0"/>
    <x v="5"/>
    <s v="24-Hour Round Wall Clock"/>
    <n v="159.84000000000003"/>
    <n v="10"/>
    <n v="0.2"/>
    <n v="45.954000000000008"/>
  </r>
  <r>
    <n v="8851"/>
    <x v="4412"/>
    <x v="1"/>
    <x v="740"/>
    <n v="41094"/>
    <s v="First Class"/>
    <s v="FA-14230"/>
    <s v="Frank Atkinson"/>
    <x v="1"/>
    <s v="United States"/>
    <s v="Raleigh"/>
    <x v="3"/>
    <n v="27604"/>
    <x v="0"/>
    <s v="OFF-BI-10004728"/>
    <x v="1"/>
    <x v="8"/>
    <s v="Wilson Jones Turn Tabs Binder Tool for Ring Binders"/>
    <n v="2.8920000000000008"/>
    <n v="2"/>
    <n v="0.7"/>
    <n v="-2.3136000000000001"/>
  </r>
  <r>
    <n v="8852"/>
    <x v="4412"/>
    <x v="1"/>
    <x v="740"/>
    <n v="41094"/>
    <s v="First Class"/>
    <s v="FA-14230"/>
    <s v="Frank Atkinson"/>
    <x v="1"/>
    <s v="United States"/>
    <s v="Raleigh"/>
    <x v="3"/>
    <n v="27604"/>
    <x v="0"/>
    <s v="OFF-PA-10002250"/>
    <x v="1"/>
    <x v="10"/>
    <s v="Things To Do Today Pad"/>
    <n v="9.3920000000000012"/>
    <n v="2"/>
    <n v="0.2"/>
    <n v="3.2871999999999999"/>
  </r>
  <r>
    <n v="8853"/>
    <x v="4413"/>
    <x v="2"/>
    <x v="1169"/>
    <n v="40829"/>
    <s v="Second Class"/>
    <s v="DN-13690"/>
    <s v="Duane Noonan"/>
    <x v="0"/>
    <s v="United States"/>
    <s v="New York City"/>
    <x v="15"/>
    <n v="10011"/>
    <x v="3"/>
    <s v="OFF-PA-10003823"/>
    <x v="1"/>
    <x v="10"/>
    <s v="Xerox 197"/>
    <n v="123.92"/>
    <n v="4"/>
    <n v="0"/>
    <n v="55.763999999999996"/>
  </r>
  <r>
    <n v="8854"/>
    <x v="4414"/>
    <x v="1"/>
    <x v="357"/>
    <n v="41177"/>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n v="41177"/>
    <s v="First Class"/>
    <s v="FO-14305"/>
    <s v="Frank Olsen"/>
    <x v="0"/>
    <s v="United States"/>
    <s v="Philadelphia"/>
    <x v="9"/>
    <n v="19143"/>
    <x v="3"/>
    <s v="TEC-AC-10003832"/>
    <x v="2"/>
    <x v="11"/>
    <s v="Logitech P710e Mobile Speakerphone"/>
    <n v="617.97600000000011"/>
    <n v="3"/>
    <n v="0.2"/>
    <n v="-7.724700000000098"/>
  </r>
  <r>
    <n v="8856"/>
    <x v="4415"/>
    <x v="3"/>
    <x v="165"/>
    <n v="42004"/>
    <s v="Standard Class"/>
    <s v="DP-13105"/>
    <s v="Dave Poirier"/>
    <x v="1"/>
    <s v="United States"/>
    <s v="Meridian"/>
    <x v="45"/>
    <n v="83642"/>
    <x v="1"/>
    <s v="OFF-BI-10001679"/>
    <x v="1"/>
    <x v="8"/>
    <s v="GBC Instant Index System for Binding Systems"/>
    <n v="21.312000000000005"/>
    <n v="3"/>
    <n v="0.2"/>
    <n v="7.9919999999999991"/>
  </r>
  <r>
    <n v="8857"/>
    <x v="4416"/>
    <x v="3"/>
    <x v="119"/>
    <n v="41933"/>
    <s v="Standard Class"/>
    <s v="JW-15220"/>
    <s v="Jane Waco"/>
    <x v="1"/>
    <s v="United States"/>
    <s v="Sacramento"/>
    <x v="1"/>
    <n v="95823"/>
    <x v="1"/>
    <s v="TEC-AC-10002335"/>
    <x v="2"/>
    <x v="11"/>
    <s v="Logitech Media Keyboard K200"/>
    <n v="209.94"/>
    <n v="6"/>
    <n v="0"/>
    <n v="39.888599999999997"/>
  </r>
  <r>
    <n v="8858"/>
    <x v="4416"/>
    <x v="3"/>
    <x v="119"/>
    <n v="41933"/>
    <s v="Standard Class"/>
    <s v="JW-15220"/>
    <s v="Jane Waco"/>
    <x v="1"/>
    <s v="United States"/>
    <s v="Sacramento"/>
    <x v="1"/>
    <n v="95823"/>
    <x v="1"/>
    <s v="TEC-PH-10003187"/>
    <x v="2"/>
    <x v="7"/>
    <s v="Anker Astro Mini 3000mAh Ultra-Compact Portable Charger"/>
    <n v="31.983999999999998"/>
    <n v="2"/>
    <n v="0.2"/>
    <n v="-7.9959999999999996"/>
  </r>
  <r>
    <n v="8859"/>
    <x v="4416"/>
    <x v="3"/>
    <x v="119"/>
    <n v="41933"/>
    <s v="Standard Class"/>
    <s v="JW-15220"/>
    <s v="Jane Waco"/>
    <x v="1"/>
    <s v="United States"/>
    <s v="Sacramento"/>
    <x v="1"/>
    <n v="95823"/>
    <x v="1"/>
    <s v="OFF-BI-10003527"/>
    <x v="1"/>
    <x v="8"/>
    <s v="Fellowes PB500 Electric Punch Plastic Comb Binding Machine with Manual Bind"/>
    <n v="5083.96"/>
    <n v="5"/>
    <n v="0.2"/>
    <n v="1906.4849999999999"/>
  </r>
  <r>
    <n v="8860"/>
    <x v="4417"/>
    <x v="3"/>
    <x v="648"/>
    <n v="41878"/>
    <s v="Standard Class"/>
    <s v="TT-21460"/>
    <s v="Tonja Turnell"/>
    <x v="2"/>
    <s v="United States"/>
    <s v="Charlotte"/>
    <x v="3"/>
    <n v="28205"/>
    <x v="0"/>
    <s v="TEC-PH-10003171"/>
    <x v="2"/>
    <x v="7"/>
    <s v="Plantronics Encore H101 Dual Earpieces Headset"/>
    <n v="35.96"/>
    <n v="1"/>
    <n v="0.2"/>
    <n v="3.5959999999999983"/>
  </r>
  <r>
    <n v="8861"/>
    <x v="4418"/>
    <x v="1"/>
    <x v="861"/>
    <n v="41170"/>
    <s v="Standard Class"/>
    <s v="SN-20560"/>
    <s v="Skye Norling"/>
    <x v="2"/>
    <s v="United States"/>
    <s v="Paterson"/>
    <x v="30"/>
    <n v="7501"/>
    <x v="3"/>
    <s v="OFF-LA-10000414"/>
    <x v="1"/>
    <x v="2"/>
    <s v="Avery 503"/>
    <n v="31.049999999999997"/>
    <n v="3"/>
    <n v="0"/>
    <n v="14.904"/>
  </r>
  <r>
    <n v="8862"/>
    <x v="4418"/>
    <x v="1"/>
    <x v="861"/>
    <n v="41170"/>
    <s v="Standard Class"/>
    <s v="SN-20560"/>
    <s v="Skye Norling"/>
    <x v="2"/>
    <s v="United States"/>
    <s v="Paterson"/>
    <x v="30"/>
    <n v="7501"/>
    <x v="3"/>
    <s v="FUR-FU-10002107"/>
    <x v="0"/>
    <x v="5"/>
    <s v="Eldon Pizzaz Desk Accessories"/>
    <n v="8.92"/>
    <n v="4"/>
    <n v="0"/>
    <n v="3.9248000000000003"/>
  </r>
  <r>
    <n v="8863"/>
    <x v="4418"/>
    <x v="1"/>
    <x v="861"/>
    <n v="41170"/>
    <s v="Standard Class"/>
    <s v="SN-20560"/>
    <s v="Skye Norling"/>
    <x v="2"/>
    <s v="United States"/>
    <s v="Paterson"/>
    <x v="30"/>
    <n v="7501"/>
    <x v="3"/>
    <s v="OFF-BI-10004593"/>
    <x v="1"/>
    <x v="8"/>
    <s v="Ibico Laser Imprintable Binding System Covers"/>
    <n v="209.6"/>
    <n v="4"/>
    <n v="0"/>
    <n v="96.415999999999997"/>
  </r>
  <r>
    <n v="8864"/>
    <x v="4418"/>
    <x v="1"/>
    <x v="861"/>
    <n v="41170"/>
    <s v="Standard Class"/>
    <s v="SN-20560"/>
    <s v="Skye Norling"/>
    <x v="2"/>
    <s v="United States"/>
    <s v="Paterson"/>
    <x v="30"/>
    <n v="7501"/>
    <x v="3"/>
    <s v="OFF-AP-10003860"/>
    <x v="1"/>
    <x v="9"/>
    <s v="Fellowes Advanced 8 Outlet Surge Suppressor with Phone/Fax Protection"/>
    <n v="111.04"/>
    <n v="4"/>
    <n v="0"/>
    <n v="29.980800000000002"/>
  </r>
  <r>
    <n v="8865"/>
    <x v="4418"/>
    <x v="1"/>
    <x v="861"/>
    <n v="41170"/>
    <s v="Standard Class"/>
    <s v="SN-20560"/>
    <s v="Skye Norling"/>
    <x v="2"/>
    <s v="United States"/>
    <s v="Paterson"/>
    <x v="30"/>
    <n v="7501"/>
    <x v="3"/>
    <s v="OFF-PA-10000556"/>
    <x v="1"/>
    <x v="10"/>
    <s v="Xerox 208"/>
    <n v="38.880000000000003"/>
    <n v="6"/>
    <n v="0"/>
    <n v="18.662400000000002"/>
  </r>
  <r>
    <n v="8866"/>
    <x v="4419"/>
    <x v="1"/>
    <x v="139"/>
    <n v="41269"/>
    <s v="Standard Class"/>
    <s v="JM-15865"/>
    <s v="John Murray"/>
    <x v="0"/>
    <s v="United States"/>
    <s v="Arlington"/>
    <x v="17"/>
    <n v="22204"/>
    <x v="0"/>
    <s v="OFF-AP-10003281"/>
    <x v="1"/>
    <x v="9"/>
    <s v="Acco 6 Outlet Guardian Standard Surge Suppressor"/>
    <n v="36.269999999999996"/>
    <n v="3"/>
    <n v="0"/>
    <n v="10.880999999999997"/>
  </r>
  <r>
    <n v="8867"/>
    <x v="4420"/>
    <x v="2"/>
    <x v="59"/>
    <n v="40809"/>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n v="40809"/>
    <s v="First Class"/>
    <s v="SB-20185"/>
    <s v="Sarah Brown"/>
    <x v="0"/>
    <s v="United States"/>
    <s v="Chicago"/>
    <x v="10"/>
    <n v="60653"/>
    <x v="2"/>
    <s v="TEC-PH-10002185"/>
    <x v="2"/>
    <x v="7"/>
    <s v="QVS USB Car Charger 2-Port 2.1Amp for iPod/iPhone/iPad/iPad 2/iPad 3"/>
    <n v="11.120000000000001"/>
    <n v="2"/>
    <n v="0.2"/>
    <n v="3.4749999999999996"/>
  </r>
  <r>
    <n v="8869"/>
    <x v="4421"/>
    <x v="0"/>
    <x v="254"/>
    <n v="41587"/>
    <s v="Standard Class"/>
    <s v="CC-12475"/>
    <s v="Cindy Chapman"/>
    <x v="0"/>
    <s v="United States"/>
    <s v="San Diego"/>
    <x v="1"/>
    <n v="92037"/>
    <x v="1"/>
    <s v="TEC-MA-10003176"/>
    <x v="2"/>
    <x v="15"/>
    <s v="Okidata B400 Printer"/>
    <n v="686.40000000000009"/>
    <n v="2"/>
    <n v="0.2"/>
    <n v="77.219999999999914"/>
  </r>
  <r>
    <n v="8870"/>
    <x v="4422"/>
    <x v="3"/>
    <x v="96"/>
    <n v="41980"/>
    <s v="Standard Class"/>
    <s v="SH-19975"/>
    <s v="Sally Hughsby"/>
    <x v="1"/>
    <s v="United States"/>
    <s v="Seattle"/>
    <x v="4"/>
    <n v="98105"/>
    <x v="1"/>
    <s v="OFF-BI-10002003"/>
    <x v="1"/>
    <x v="8"/>
    <s v="Ibico Presentation Index for Binding Systems"/>
    <n v="15.920000000000002"/>
    <n v="5"/>
    <n v="0.2"/>
    <n v="5.3729999999999993"/>
  </r>
  <r>
    <n v="8871"/>
    <x v="4422"/>
    <x v="3"/>
    <x v="96"/>
    <n v="41980"/>
    <s v="Standard Class"/>
    <s v="SH-19975"/>
    <s v="Sally Hughsby"/>
    <x v="1"/>
    <s v="United States"/>
    <s v="Seattle"/>
    <x v="4"/>
    <n v="98105"/>
    <x v="1"/>
    <s v="FUR-FU-10000023"/>
    <x v="0"/>
    <x v="5"/>
    <s v="Eldon Wave Desk Accessories"/>
    <n v="70.679999999999993"/>
    <n v="12"/>
    <n v="0"/>
    <n v="31.099200000000003"/>
  </r>
  <r>
    <n v="8872"/>
    <x v="4422"/>
    <x v="3"/>
    <x v="96"/>
    <n v="41980"/>
    <s v="Standard Class"/>
    <s v="SH-19975"/>
    <s v="Sally Hughsby"/>
    <x v="1"/>
    <s v="United States"/>
    <s v="Seattle"/>
    <x v="4"/>
    <n v="98105"/>
    <x v="1"/>
    <s v="OFF-ST-10002756"/>
    <x v="1"/>
    <x v="4"/>
    <s v="Tennsco Stur-D-Stor Boltless Shelving, 5 Shelves, 24&quot; Deep, Sand"/>
    <n v="541.24"/>
    <n v="4"/>
    <n v="0"/>
    <n v="5.4124000000000478"/>
  </r>
  <r>
    <n v="8873"/>
    <x v="4423"/>
    <x v="2"/>
    <x v="982"/>
    <n v="40826"/>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n v="40826"/>
    <s v="Same Day"/>
    <s v="RB-19435"/>
    <s v="Richard Bierner"/>
    <x v="0"/>
    <s v="United States"/>
    <s v="Columbus"/>
    <x v="24"/>
    <n v="43229"/>
    <x v="3"/>
    <s v="OFF-BI-10002429"/>
    <x v="1"/>
    <x v="8"/>
    <s v="Premier Elliptical Ring Binder, Black"/>
    <n v="18.264000000000003"/>
    <n v="2"/>
    <n v="0.7"/>
    <n v="-13.393599999999999"/>
  </r>
  <r>
    <n v="8875"/>
    <x v="4424"/>
    <x v="3"/>
    <x v="237"/>
    <n v="41960"/>
    <s v="Second Class"/>
    <s v="TC-21295"/>
    <s v="Toby Carlisle"/>
    <x v="0"/>
    <s v="United States"/>
    <s v="Houston"/>
    <x v="5"/>
    <n v="77095"/>
    <x v="2"/>
    <s v="OFF-BI-10003684"/>
    <x v="1"/>
    <x v="8"/>
    <s v="Wilson Jones Legal Size Ring Binders"/>
    <n v="21.989999999999995"/>
    <n v="5"/>
    <n v="0.8"/>
    <n v="-32.984999999999999"/>
  </r>
  <r>
    <n v="8876"/>
    <x v="4425"/>
    <x v="0"/>
    <x v="572"/>
    <n v="41506"/>
    <s v="Standard Class"/>
    <s v="CT-11995"/>
    <s v="Carol Triggs"/>
    <x v="0"/>
    <s v="United States"/>
    <s v="Irving"/>
    <x v="5"/>
    <n v="75061"/>
    <x v="2"/>
    <s v="OFF-SU-10003505"/>
    <x v="1"/>
    <x v="14"/>
    <s v="Premier Electric Letter Opener"/>
    <n v="185.376"/>
    <n v="2"/>
    <n v="0.2"/>
    <n v="-34.758000000000017"/>
  </r>
  <r>
    <n v="8877"/>
    <x v="4425"/>
    <x v="0"/>
    <x v="572"/>
    <n v="41506"/>
    <s v="Standard Class"/>
    <s v="CT-11995"/>
    <s v="Carol Triggs"/>
    <x v="0"/>
    <s v="United States"/>
    <s v="Irving"/>
    <x v="5"/>
    <n v="75061"/>
    <x v="2"/>
    <s v="OFF-AP-10002534"/>
    <x v="1"/>
    <x v="9"/>
    <s v="3.6 Cubic Foot Counter Height Office Refrigerator"/>
    <n v="58.923999999999985"/>
    <n v="1"/>
    <n v="0.8"/>
    <n v="-153.20240000000001"/>
  </r>
  <r>
    <n v="8878"/>
    <x v="4426"/>
    <x v="3"/>
    <x v="697"/>
    <n v="41906"/>
    <s v="Standard Class"/>
    <s v="GZ-14470"/>
    <s v="Gary Zandusky"/>
    <x v="0"/>
    <s v="United States"/>
    <s v="Morristown"/>
    <x v="30"/>
    <n v="7960"/>
    <x v="3"/>
    <s v="TEC-MA-10004626"/>
    <x v="2"/>
    <x v="15"/>
    <s v="Lexmark 20R1285 X6650 Wireless All-in-One Printer"/>
    <n v="480"/>
    <n v="4"/>
    <n v="0"/>
    <n v="225.6"/>
  </r>
  <r>
    <n v="8879"/>
    <x v="4426"/>
    <x v="3"/>
    <x v="697"/>
    <n v="41906"/>
    <s v="Standard Class"/>
    <s v="GZ-14470"/>
    <s v="Gary Zandusky"/>
    <x v="0"/>
    <s v="United States"/>
    <s v="Morristown"/>
    <x v="30"/>
    <n v="7960"/>
    <x v="3"/>
    <s v="OFF-ST-10000615"/>
    <x v="1"/>
    <x v="4"/>
    <s v="SimpliFile Personal File, Black Granite, 15w x 6-15/16d x 11-1/4h"/>
    <n v="34.049999999999997"/>
    <n v="3"/>
    <n v="0"/>
    <n v="9.5340000000000025"/>
  </r>
  <r>
    <n v="8880"/>
    <x v="4427"/>
    <x v="1"/>
    <x v="391"/>
    <n v="40993"/>
    <s v="First Class"/>
    <s v="AM-10360"/>
    <s v="Alice McCarthy"/>
    <x v="1"/>
    <s v="United States"/>
    <s v="Los Angeles"/>
    <x v="1"/>
    <n v="90008"/>
    <x v="1"/>
    <s v="OFF-PA-10000659"/>
    <x v="1"/>
    <x v="10"/>
    <s v="TOPS Carbonless Receipt Book, Four 2-3/4 x 7-1/4 Money Receipts per Page"/>
    <n v="192.72"/>
    <n v="11"/>
    <n v="0"/>
    <n v="92.505599999999987"/>
  </r>
  <r>
    <n v="8881"/>
    <x v="4427"/>
    <x v="1"/>
    <x v="391"/>
    <n v="40993"/>
    <s v="First Class"/>
    <s v="AM-10360"/>
    <s v="Alice McCarthy"/>
    <x v="1"/>
    <s v="United States"/>
    <s v="Los Angeles"/>
    <x v="1"/>
    <n v="90008"/>
    <x v="1"/>
    <s v="TEC-AC-10000736"/>
    <x v="2"/>
    <x v="11"/>
    <s v="Logitech G600 MMO Gaming Mouse"/>
    <n v="239.96999999999997"/>
    <n v="3"/>
    <n v="0"/>
    <n v="86.389199999999988"/>
  </r>
  <r>
    <n v="8882"/>
    <x v="4428"/>
    <x v="0"/>
    <x v="1186"/>
    <n v="41459"/>
    <s v="Second Class"/>
    <s v="AH-10120"/>
    <s v="Adrian Hane"/>
    <x v="2"/>
    <s v="United States"/>
    <s v="Aurora"/>
    <x v="10"/>
    <n v="60505"/>
    <x v="2"/>
    <s v="TEC-AC-10003038"/>
    <x v="2"/>
    <x v="11"/>
    <s v="Kingston Digital DataTraveler 16GB USB 2.0"/>
    <n v="50.120000000000005"/>
    <n v="7"/>
    <n v="0.2"/>
    <n v="-0.62650000000000716"/>
  </r>
  <r>
    <n v="8883"/>
    <x v="4429"/>
    <x v="3"/>
    <x v="179"/>
    <n v="41938"/>
    <s v="Standard Class"/>
    <s v="MY-18295"/>
    <s v="Muhammed Yedwab"/>
    <x v="1"/>
    <s v="United States"/>
    <s v="Durham"/>
    <x v="3"/>
    <n v="27707"/>
    <x v="0"/>
    <s v="TEC-PH-10004071"/>
    <x v="2"/>
    <x v="7"/>
    <s v="PayAnywhere Card Reader"/>
    <n v="15.984000000000002"/>
    <n v="2"/>
    <n v="0.2"/>
    <n v="1.3986000000000001"/>
  </r>
  <r>
    <n v="8884"/>
    <x v="4429"/>
    <x v="3"/>
    <x v="179"/>
    <n v="41938"/>
    <s v="Standard Class"/>
    <s v="MY-18295"/>
    <s v="Muhammed Yedwab"/>
    <x v="1"/>
    <s v="United States"/>
    <s v="Durham"/>
    <x v="3"/>
    <n v="27707"/>
    <x v="0"/>
    <s v="OFF-PA-10001667"/>
    <x v="1"/>
    <x v="10"/>
    <s v="Great White Multi-Use Recycled Paper (20Lb. and 84 Bright)"/>
    <n v="14.352000000000002"/>
    <n v="3"/>
    <n v="0.2"/>
    <n v="4.4849999999999994"/>
  </r>
  <r>
    <n v="8885"/>
    <x v="4430"/>
    <x v="2"/>
    <x v="55"/>
    <n v="40785"/>
    <s v="Standard Class"/>
    <s v="BS-11590"/>
    <s v="Brendan Sweed"/>
    <x v="1"/>
    <s v="United States"/>
    <s v="Columbus"/>
    <x v="24"/>
    <n v="43229"/>
    <x v="3"/>
    <s v="OFF-BI-10001982"/>
    <x v="1"/>
    <x v="8"/>
    <s v="Wilson Jones Custom Binder Spines &amp; Labels"/>
    <n v="6.5280000000000014"/>
    <n v="4"/>
    <n v="0.7"/>
    <n v="-4.5695999999999994"/>
  </r>
  <r>
    <n v="8886"/>
    <x v="4430"/>
    <x v="2"/>
    <x v="55"/>
    <n v="40785"/>
    <s v="Standard Class"/>
    <s v="BS-11590"/>
    <s v="Brendan Sweed"/>
    <x v="1"/>
    <s v="United States"/>
    <s v="Columbus"/>
    <x v="24"/>
    <n v="43229"/>
    <x v="3"/>
    <s v="OFF-BI-10004141"/>
    <x v="1"/>
    <x v="8"/>
    <s v="Insertable Tab Indexes For Data Binders"/>
    <n v="2.8620000000000005"/>
    <n v="3"/>
    <n v="0.7"/>
    <n v="-2.2896000000000001"/>
  </r>
  <r>
    <n v="8887"/>
    <x v="4430"/>
    <x v="2"/>
    <x v="55"/>
    <n v="40785"/>
    <s v="Standard Class"/>
    <s v="BS-11590"/>
    <s v="Brendan Sweed"/>
    <x v="1"/>
    <s v="United States"/>
    <s v="Columbus"/>
    <x v="24"/>
    <n v="43229"/>
    <x v="3"/>
    <s v="OFF-BI-10002103"/>
    <x v="1"/>
    <x v="8"/>
    <s v="Cardinal Slant-D Ring Binder, Heavy Gauge Vinyl"/>
    <n v="20.856000000000002"/>
    <n v="8"/>
    <n v="0.7"/>
    <n v="-16.684799999999996"/>
  </r>
  <r>
    <n v="8888"/>
    <x v="4431"/>
    <x v="2"/>
    <x v="923"/>
    <n v="40754"/>
    <s v="Second Class"/>
    <s v="BB-10990"/>
    <s v="Barry Blumstein"/>
    <x v="1"/>
    <s v="United States"/>
    <s v="Los Angeles"/>
    <x v="1"/>
    <n v="90036"/>
    <x v="1"/>
    <s v="OFF-ST-10002574"/>
    <x v="1"/>
    <x v="4"/>
    <s v="SAFCO Commercial Wire Shelving, Black"/>
    <n v="276.27999999999997"/>
    <n v="2"/>
    <n v="0"/>
    <n v="0"/>
  </r>
  <r>
    <n v="8889"/>
    <x v="4432"/>
    <x v="3"/>
    <x v="96"/>
    <n v="41981"/>
    <s v="Standard Class"/>
    <s v="ML-17755"/>
    <s v="Max Ludwig"/>
    <x v="2"/>
    <s v="United States"/>
    <s v="Stockton"/>
    <x v="1"/>
    <n v="95207"/>
    <x v="1"/>
    <s v="FUR-FU-10003394"/>
    <x v="0"/>
    <x v="5"/>
    <s v="Tenex &quot;The Solids&quot; Textured Chair Mats"/>
    <n v="629.64"/>
    <n v="9"/>
    <n v="0"/>
    <n v="107.03879999999994"/>
  </r>
  <r>
    <n v="8890"/>
    <x v="4433"/>
    <x v="0"/>
    <x v="508"/>
    <n v="4156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n v="41569"/>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n v="41536"/>
    <s v="First Class"/>
    <s v="CR-12625"/>
    <s v="Corey Roper"/>
    <x v="2"/>
    <s v="United States"/>
    <s v="Columbus"/>
    <x v="32"/>
    <n v="31907"/>
    <x v="0"/>
    <s v="FUR-CH-10001146"/>
    <x v="0"/>
    <x v="1"/>
    <s v="Global Value Mid-Back Manager's Chair, Gray"/>
    <n v="121.78"/>
    <n v="2"/>
    <n v="0"/>
    <n v="30.444999999999993"/>
  </r>
  <r>
    <n v="8893"/>
    <x v="4435"/>
    <x v="1"/>
    <x v="494"/>
    <n v="41249"/>
    <s v="Standard Class"/>
    <s v="LC-16960"/>
    <s v="Lindsay Castell"/>
    <x v="2"/>
    <s v="United States"/>
    <s v="San Diego"/>
    <x v="1"/>
    <n v="92037"/>
    <x v="1"/>
    <s v="FUR-CH-10003973"/>
    <x v="0"/>
    <x v="1"/>
    <s v="GuestStacker Chair with Chrome Finish Legs"/>
    <n v="2676.672"/>
    <n v="9"/>
    <n v="0.2"/>
    <n v="267.66720000000009"/>
  </r>
  <r>
    <n v="8894"/>
    <x v="4436"/>
    <x v="2"/>
    <x v="79"/>
    <n v="40767"/>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n v="41509"/>
    <s v="Standard Class"/>
    <s v="BD-11320"/>
    <s v="Bill Donatelli"/>
    <x v="0"/>
    <s v="United States"/>
    <s v="Los Angeles"/>
    <x v="1"/>
    <n v="90004"/>
    <x v="1"/>
    <s v="FUR-FU-10004071"/>
    <x v="0"/>
    <x v="5"/>
    <s v="Luxo Professional Magnifying Clamp-On Fluorescent Lamps"/>
    <n v="312.03000000000003"/>
    <n v="3"/>
    <n v="0"/>
    <n v="43.684200000000018"/>
  </r>
  <r>
    <n v="8896"/>
    <x v="4437"/>
    <x v="0"/>
    <x v="243"/>
    <n v="41509"/>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n v="41509"/>
    <s v="Standard Class"/>
    <s v="BD-11320"/>
    <s v="Bill Donatelli"/>
    <x v="0"/>
    <s v="United States"/>
    <s v="Los Angeles"/>
    <x v="1"/>
    <n v="90004"/>
    <x v="1"/>
    <s v="TEC-PH-10004614"/>
    <x v="2"/>
    <x v="7"/>
    <s v="AT&amp;T 841000 Phone"/>
    <n v="165.60000000000002"/>
    <n v="3"/>
    <n v="0.2"/>
    <n v="10.349999999999994"/>
  </r>
  <r>
    <n v="8898"/>
    <x v="4437"/>
    <x v="0"/>
    <x v="243"/>
    <n v="41509"/>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n v="4113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n v="41130"/>
    <s v="Second Class"/>
    <s v="EM-14095"/>
    <s v="Eudokia Martin"/>
    <x v="1"/>
    <s v="United States"/>
    <s v="Springfield"/>
    <x v="17"/>
    <n v="22153"/>
    <x v="0"/>
    <s v="OFF-LA-10004545"/>
    <x v="1"/>
    <x v="2"/>
    <s v="Avery 50"/>
    <n v="25.06"/>
    <n v="2"/>
    <n v="0"/>
    <n v="11.778199999999998"/>
  </r>
  <r>
    <n v="8901"/>
    <x v="4439"/>
    <x v="0"/>
    <x v="1207"/>
    <n v="41430"/>
    <s v="Standard Class"/>
    <s v="BP-11290"/>
    <s v="Beth Paige"/>
    <x v="0"/>
    <s v="United States"/>
    <s v="Decatur"/>
    <x v="10"/>
    <n v="62521"/>
    <x v="2"/>
    <s v="FUR-FU-10001379"/>
    <x v="0"/>
    <x v="5"/>
    <s v="Executive Impressions 16-1/2&quot; Circular Wall Clock"/>
    <n v="32.064"/>
    <n v="3"/>
    <n v="0.6"/>
    <n v="-12.825599999999994"/>
  </r>
  <r>
    <n v="8902"/>
    <x v="4439"/>
    <x v="0"/>
    <x v="1207"/>
    <n v="41430"/>
    <s v="Standard Class"/>
    <s v="BP-11290"/>
    <s v="Beth Paige"/>
    <x v="0"/>
    <s v="United States"/>
    <s v="Decatur"/>
    <x v="10"/>
    <n v="62521"/>
    <x v="2"/>
    <s v="OFF-PA-10001846"/>
    <x v="1"/>
    <x v="10"/>
    <s v="Xerox 1899"/>
    <n v="18.496000000000002"/>
    <n v="4"/>
    <n v="0.2"/>
    <n v="6.7048000000000005"/>
  </r>
  <r>
    <n v="8903"/>
    <x v="4439"/>
    <x v="0"/>
    <x v="1207"/>
    <n v="41430"/>
    <s v="Standard Class"/>
    <s v="BP-11290"/>
    <s v="Beth Paige"/>
    <x v="0"/>
    <s v="United States"/>
    <s v="Decatur"/>
    <x v="10"/>
    <n v="62521"/>
    <x v="2"/>
    <s v="FUR-CH-10000422"/>
    <x v="0"/>
    <x v="1"/>
    <s v="Global Highback Leather Tilter in Burgundy"/>
    <n v="191.07899999999998"/>
    <n v="3"/>
    <n v="0.3"/>
    <n v="-38.215799999999973"/>
  </r>
  <r>
    <n v="8904"/>
    <x v="4439"/>
    <x v="0"/>
    <x v="1207"/>
    <n v="41430"/>
    <s v="Standard Class"/>
    <s v="BP-11290"/>
    <s v="Beth Paige"/>
    <x v="0"/>
    <s v="United States"/>
    <s v="Decatur"/>
    <x v="10"/>
    <n v="62521"/>
    <x v="2"/>
    <s v="OFF-PA-10004621"/>
    <x v="1"/>
    <x v="10"/>
    <s v="Xerox 212"/>
    <n v="10.368000000000002"/>
    <n v="2"/>
    <n v="0.2"/>
    <n v="3.6288"/>
  </r>
  <r>
    <n v="8905"/>
    <x v="4440"/>
    <x v="0"/>
    <x v="949"/>
    <n v="41457"/>
    <s v="Same Day"/>
    <s v="SU-20665"/>
    <s v="Stephanie Ulpright"/>
    <x v="2"/>
    <s v="United States"/>
    <s v="New York City"/>
    <x v="15"/>
    <n v="10009"/>
    <x v="3"/>
    <s v="OFF-LA-10001474"/>
    <x v="1"/>
    <x v="2"/>
    <s v="Avery 477"/>
    <n v="30.53"/>
    <n v="1"/>
    <n v="0"/>
    <n v="14.043800000000001"/>
  </r>
  <r>
    <n v="8906"/>
    <x v="4440"/>
    <x v="0"/>
    <x v="949"/>
    <n v="41457"/>
    <s v="Same Day"/>
    <s v="SU-20665"/>
    <s v="Stephanie Ulpright"/>
    <x v="2"/>
    <s v="United States"/>
    <s v="New York City"/>
    <x v="15"/>
    <n v="10009"/>
    <x v="3"/>
    <s v="TEC-AC-10001635"/>
    <x v="2"/>
    <x v="11"/>
    <s v="KeyTronic KT400U2 - Keyboard - Black"/>
    <n v="30.839999999999996"/>
    <n v="3"/>
    <n v="0"/>
    <n v="6.1679999999999975"/>
  </r>
  <r>
    <n v="8907"/>
    <x v="4440"/>
    <x v="0"/>
    <x v="949"/>
    <n v="41457"/>
    <s v="Same Day"/>
    <s v="SU-20665"/>
    <s v="Stephanie Ulpright"/>
    <x v="2"/>
    <s v="United States"/>
    <s v="New York City"/>
    <x v="15"/>
    <n v="10009"/>
    <x v="3"/>
    <s v="OFF-PA-10001950"/>
    <x v="1"/>
    <x v="10"/>
    <s v="Southworth 25% Cotton Antique Laid Paper &amp; Envelopes"/>
    <n v="75.06"/>
    <n v="9"/>
    <n v="0"/>
    <n v="33.776999999999994"/>
  </r>
  <r>
    <n v="8908"/>
    <x v="4441"/>
    <x v="0"/>
    <x v="122"/>
    <n v="41629"/>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n v="40940"/>
    <s v="Standard Class"/>
    <s v="EM-13825"/>
    <s v="Elizabeth Moffitt"/>
    <x v="1"/>
    <s v="United States"/>
    <s v="Moreno Valley"/>
    <x v="1"/>
    <n v="92553"/>
    <x v="1"/>
    <s v="OFF-PA-10003790"/>
    <x v="1"/>
    <x v="10"/>
    <s v="Xerox 1991"/>
    <n v="182.72"/>
    <n v="8"/>
    <n v="0"/>
    <n v="84.051199999999994"/>
  </r>
  <r>
    <n v="8910"/>
    <x v="4443"/>
    <x v="3"/>
    <x v="960"/>
    <n v="41945"/>
    <s v="Standard Class"/>
    <s v="SA-20830"/>
    <s v="Sue Ann Reed"/>
    <x v="0"/>
    <s v="United States"/>
    <s v="Everett"/>
    <x v="31"/>
    <n v="2149"/>
    <x v="3"/>
    <s v="OFF-LA-10002475"/>
    <x v="1"/>
    <x v="2"/>
    <s v="Avery 519"/>
    <n v="21.93"/>
    <n v="3"/>
    <n v="0"/>
    <n v="10.307099999999998"/>
  </r>
  <r>
    <n v="8911"/>
    <x v="4444"/>
    <x v="3"/>
    <x v="259"/>
    <n v="41952"/>
    <s v="Standard Class"/>
    <s v="CA-12265"/>
    <s v="Christina Anderson"/>
    <x v="0"/>
    <s v="United States"/>
    <s v="Chattanooga"/>
    <x v="18"/>
    <n v="37421"/>
    <x v="0"/>
    <s v="TEC-AC-10000303"/>
    <x v="2"/>
    <x v="11"/>
    <s v="Logitech M510 Wireless Mouse"/>
    <n v="95.976000000000013"/>
    <n v="3"/>
    <n v="0.2"/>
    <n v="15.596099999999996"/>
  </r>
  <r>
    <n v="8912"/>
    <x v="4444"/>
    <x v="3"/>
    <x v="259"/>
    <n v="41952"/>
    <s v="Standard Class"/>
    <s v="CA-12265"/>
    <s v="Christina Anderson"/>
    <x v="0"/>
    <s v="United States"/>
    <s v="Chattanooga"/>
    <x v="18"/>
    <n v="37421"/>
    <x v="0"/>
    <s v="TEC-PH-10000127"/>
    <x v="2"/>
    <x v="7"/>
    <s v="iOttie XL Car Mount"/>
    <n v="143.928"/>
    <n v="9"/>
    <n v="0.2"/>
    <n v="-32.383800000000008"/>
  </r>
  <r>
    <n v="8913"/>
    <x v="4444"/>
    <x v="3"/>
    <x v="259"/>
    <n v="41952"/>
    <s v="Standard Class"/>
    <s v="CA-12265"/>
    <s v="Christina Anderson"/>
    <x v="0"/>
    <s v="United States"/>
    <s v="Chattanooga"/>
    <x v="18"/>
    <n v="37421"/>
    <x v="0"/>
    <s v="OFF-BI-10004364"/>
    <x v="1"/>
    <x v="8"/>
    <s v="Storex Dura Pro Binders"/>
    <n v="3.5640000000000009"/>
    <n v="2"/>
    <n v="0.7"/>
    <n v="-2.9700000000000006"/>
  </r>
  <r>
    <n v="8914"/>
    <x v="4444"/>
    <x v="3"/>
    <x v="259"/>
    <n v="41952"/>
    <s v="Standard Class"/>
    <s v="CA-12265"/>
    <s v="Christina Anderson"/>
    <x v="0"/>
    <s v="United States"/>
    <s v="Chattanooga"/>
    <x v="18"/>
    <n v="37421"/>
    <x v="0"/>
    <s v="OFF-LA-10002195"/>
    <x v="1"/>
    <x v="2"/>
    <s v="Avery 481"/>
    <n v="4.9280000000000008"/>
    <n v="2"/>
    <n v="0.2"/>
    <n v="1.7247999999999997"/>
  </r>
  <r>
    <n v="8915"/>
    <x v="4445"/>
    <x v="0"/>
    <x v="195"/>
    <n v="41408"/>
    <s v="Standard Class"/>
    <s v="CV-12805"/>
    <s v="Cynthia Voltz"/>
    <x v="1"/>
    <s v="United States"/>
    <s v="Austin"/>
    <x v="5"/>
    <n v="78745"/>
    <x v="2"/>
    <s v="OFF-ST-10001490"/>
    <x v="1"/>
    <x v="4"/>
    <s v="Hot File 7-Pocket, Floor Stand"/>
    <n v="856.65600000000006"/>
    <n v="6"/>
    <n v="0.2"/>
    <n v="107.08199999999985"/>
  </r>
  <r>
    <n v="8916"/>
    <x v="4445"/>
    <x v="0"/>
    <x v="195"/>
    <n v="41408"/>
    <s v="Standard Class"/>
    <s v="CV-12805"/>
    <s v="Cynthia Voltz"/>
    <x v="1"/>
    <s v="United States"/>
    <s v="Austin"/>
    <x v="5"/>
    <n v="78745"/>
    <x v="2"/>
    <s v="OFF-BI-10002852"/>
    <x v="1"/>
    <x v="8"/>
    <s v="Ibico Standard Transparent Covers"/>
    <n v="13.183999999999997"/>
    <n v="4"/>
    <n v="0.8"/>
    <n v="-20.435200000000002"/>
  </r>
  <r>
    <n v="8917"/>
    <x v="4445"/>
    <x v="0"/>
    <x v="195"/>
    <n v="41408"/>
    <s v="Standard Class"/>
    <s v="CV-12805"/>
    <s v="Cynthia Voltz"/>
    <x v="1"/>
    <s v="United States"/>
    <s v="Austin"/>
    <x v="5"/>
    <n v="78745"/>
    <x v="2"/>
    <s v="OFF-AP-10000390"/>
    <x v="1"/>
    <x v="9"/>
    <s v="Euro Pro Shark Stick Mini Vacuum"/>
    <n v="48.783999999999985"/>
    <n v="4"/>
    <n v="0.8"/>
    <n v="-131.71680000000001"/>
  </r>
  <r>
    <n v="8918"/>
    <x v="4445"/>
    <x v="0"/>
    <x v="195"/>
    <n v="41408"/>
    <s v="Standard Class"/>
    <s v="CV-12805"/>
    <s v="Cynthia Voltz"/>
    <x v="1"/>
    <s v="United States"/>
    <s v="Austin"/>
    <x v="5"/>
    <n v="78745"/>
    <x v="2"/>
    <s v="OFF-PA-10004327"/>
    <x v="1"/>
    <x v="10"/>
    <s v="Xerox 1911"/>
    <n v="76.64"/>
    <n v="2"/>
    <n v="0.2"/>
    <n v="26.823999999999995"/>
  </r>
  <r>
    <n v="8919"/>
    <x v="4445"/>
    <x v="0"/>
    <x v="195"/>
    <n v="41408"/>
    <s v="Standard Class"/>
    <s v="CV-12805"/>
    <s v="Cynthia Voltz"/>
    <x v="1"/>
    <s v="United States"/>
    <s v="Austin"/>
    <x v="5"/>
    <n v="78745"/>
    <x v="2"/>
    <s v="OFF-BI-10002353"/>
    <x v="1"/>
    <x v="8"/>
    <s v="GBC VeloBind Cover Sets"/>
    <n v="18.527999999999995"/>
    <n v="6"/>
    <n v="0.8"/>
    <n v="-27.791999999999994"/>
  </r>
  <r>
    <n v="8920"/>
    <x v="4446"/>
    <x v="2"/>
    <x v="1063"/>
    <n v="40641"/>
    <s v="Standard Class"/>
    <s v="AH-10690"/>
    <s v="Anna Häberlin"/>
    <x v="1"/>
    <s v="United States"/>
    <s v="Virginia Beach"/>
    <x v="17"/>
    <n v="23464"/>
    <x v="0"/>
    <s v="FUR-FU-10003192"/>
    <x v="0"/>
    <x v="5"/>
    <s v="Luxo Adjustable Task Clamp Lamp"/>
    <n v="177.68"/>
    <n v="2"/>
    <n v="0"/>
    <n v="46.196799999999996"/>
  </r>
  <r>
    <n v="8921"/>
    <x v="4447"/>
    <x v="2"/>
    <x v="582"/>
    <n v="40666"/>
    <s v="Standard Class"/>
    <s v="DS-13180"/>
    <s v="David Smith"/>
    <x v="1"/>
    <s v="United States"/>
    <s v="Jamestown"/>
    <x v="15"/>
    <n v="14701"/>
    <x v="3"/>
    <s v="TEC-AC-10000736"/>
    <x v="2"/>
    <x v="11"/>
    <s v="Logitech G600 MMO Gaming Mouse"/>
    <n v="159.97999999999999"/>
    <n v="2"/>
    <n v="0"/>
    <n v="57.592799999999997"/>
  </r>
  <r>
    <n v="8922"/>
    <x v="4448"/>
    <x v="0"/>
    <x v="964"/>
    <n v="41556"/>
    <s v="Standard Class"/>
    <s v="AH-10690"/>
    <s v="Anna Häberlin"/>
    <x v="1"/>
    <s v="United States"/>
    <s v="Coral Gables"/>
    <x v="2"/>
    <n v="33134"/>
    <x v="0"/>
    <s v="TEC-PH-10003095"/>
    <x v="2"/>
    <x v="7"/>
    <s v="Samsung HM1900 Bluetooth Headset"/>
    <n v="52.679999999999993"/>
    <n v="3"/>
    <n v="0.2"/>
    <n v="19.754999999999999"/>
  </r>
  <r>
    <n v="8923"/>
    <x v="4448"/>
    <x v="0"/>
    <x v="964"/>
    <n v="41556"/>
    <s v="Standard Class"/>
    <s v="AH-10690"/>
    <s v="Anna Häberlin"/>
    <x v="1"/>
    <s v="United States"/>
    <s v="Coral Gables"/>
    <x v="2"/>
    <n v="33134"/>
    <x v="0"/>
    <s v="FUR-FU-10002885"/>
    <x v="0"/>
    <x v="5"/>
    <s v="Magna Visual Magnetic Picture Hangers"/>
    <n v="11.568000000000001"/>
    <n v="3"/>
    <n v="0.2"/>
    <n v="2.6028000000000011"/>
  </r>
  <r>
    <n v="8924"/>
    <x v="4449"/>
    <x v="3"/>
    <x v="532"/>
    <n v="41808"/>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n v="41308"/>
    <s v="Standard Class"/>
    <s v="DF-13135"/>
    <s v="David Flashing"/>
    <x v="0"/>
    <s v="United States"/>
    <s v="Rockford"/>
    <x v="10"/>
    <n v="61107"/>
    <x v="2"/>
    <s v="TEC-PH-10004241"/>
    <x v="2"/>
    <x v="7"/>
    <s v="Nokia Lumia 1020"/>
    <n v="1439.9680000000001"/>
    <n v="4"/>
    <n v="0.2"/>
    <n v="143.99680000000006"/>
  </r>
  <r>
    <n v="8926"/>
    <x v="4450"/>
    <x v="0"/>
    <x v="806"/>
    <n v="41308"/>
    <s v="Standard Class"/>
    <s v="DF-13135"/>
    <s v="David Flashing"/>
    <x v="0"/>
    <s v="United States"/>
    <s v="Rockford"/>
    <x v="10"/>
    <n v="61107"/>
    <x v="2"/>
    <s v="OFF-BI-10000546"/>
    <x v="1"/>
    <x v="8"/>
    <s v="Avery Durable Binders"/>
    <n v="1.7279999999999995"/>
    <n v="3"/>
    <n v="0.8"/>
    <n v="-2.678399999999999"/>
  </r>
  <r>
    <n v="8927"/>
    <x v="4450"/>
    <x v="0"/>
    <x v="806"/>
    <n v="41308"/>
    <s v="Standard Class"/>
    <s v="DF-13135"/>
    <s v="David Flashing"/>
    <x v="0"/>
    <s v="United States"/>
    <s v="Rockford"/>
    <x v="10"/>
    <n v="61107"/>
    <x v="2"/>
    <s v="FUR-TA-10004256"/>
    <x v="0"/>
    <x v="3"/>
    <s v="Bretford “Just In Time” Height-Adjustable Multi-Task Work Tables"/>
    <n v="626.09999999999991"/>
    <n v="3"/>
    <n v="0.5"/>
    <n v="-538.44600000000003"/>
  </r>
  <r>
    <n v="8928"/>
    <x v="4451"/>
    <x v="1"/>
    <x v="874"/>
    <n v="41181"/>
    <s v="Second Class"/>
    <s v="SS-20140"/>
    <s v="Saphhira Shifley"/>
    <x v="1"/>
    <s v="United States"/>
    <s v="Seattle"/>
    <x v="4"/>
    <n v="98103"/>
    <x v="1"/>
    <s v="OFF-AR-10002067"/>
    <x v="1"/>
    <x v="6"/>
    <s v="Newell 334"/>
    <n v="99.2"/>
    <n v="5"/>
    <n v="0"/>
    <n v="25.792000000000002"/>
  </r>
  <r>
    <n v="8929"/>
    <x v="4452"/>
    <x v="1"/>
    <x v="657"/>
    <n v="41016"/>
    <s v="Standard Class"/>
    <s v="FP-14320"/>
    <s v="Frank Preis"/>
    <x v="0"/>
    <s v="United States"/>
    <s v="Huntsville"/>
    <x v="5"/>
    <n v="77340"/>
    <x v="2"/>
    <s v="FUR-TA-10000688"/>
    <x v="0"/>
    <x v="3"/>
    <s v="Chromcraft Bull-Nose Wood Round Conference Table Top, Wood Base"/>
    <n v="609.9799999999999"/>
    <n v="4"/>
    <n v="0.3"/>
    <n v="-113.28200000000004"/>
  </r>
  <r>
    <n v="8930"/>
    <x v="4452"/>
    <x v="1"/>
    <x v="657"/>
    <n v="41016"/>
    <s v="Standard Class"/>
    <s v="FP-14320"/>
    <s v="Frank Preis"/>
    <x v="0"/>
    <s v="United States"/>
    <s v="Huntsville"/>
    <x v="5"/>
    <n v="77340"/>
    <x v="2"/>
    <s v="FUR-TA-10002530"/>
    <x v="0"/>
    <x v="3"/>
    <s v="Iceberg OfficeWorks 42&quot; Round Tables"/>
    <n v="211.37199999999999"/>
    <n v="2"/>
    <n v="0.3"/>
    <n v="-45.294000000000011"/>
  </r>
  <r>
    <n v="8931"/>
    <x v="4452"/>
    <x v="1"/>
    <x v="657"/>
    <n v="41016"/>
    <s v="Standard Class"/>
    <s v="FP-14320"/>
    <s v="Frank Preis"/>
    <x v="0"/>
    <s v="United States"/>
    <s v="Huntsville"/>
    <x v="5"/>
    <n v="77340"/>
    <x v="2"/>
    <s v="TEC-PH-10001061"/>
    <x v="2"/>
    <x v="7"/>
    <s v="Apple iPhone 5C"/>
    <n v="239.976"/>
    <n v="3"/>
    <n v="0.2"/>
    <n v="17.998199999999997"/>
  </r>
  <r>
    <n v="8932"/>
    <x v="4453"/>
    <x v="3"/>
    <x v="404"/>
    <n v="41998"/>
    <s v="Standard Class"/>
    <s v="HE-14800"/>
    <s v="Harold Engle"/>
    <x v="1"/>
    <s v="United States"/>
    <s v="Milwaukee"/>
    <x v="6"/>
    <n v="53209"/>
    <x v="2"/>
    <s v="FUR-FU-10001057"/>
    <x v="0"/>
    <x v="5"/>
    <s v="Tensor Track Tree Floor Lamp"/>
    <n v="99.949999999999989"/>
    <n v="5"/>
    <n v="0"/>
    <n v="22.988499999999998"/>
  </r>
  <r>
    <n v="8933"/>
    <x v="4453"/>
    <x v="3"/>
    <x v="404"/>
    <n v="41998"/>
    <s v="Standard Class"/>
    <s v="HE-14800"/>
    <s v="Harold Engle"/>
    <x v="1"/>
    <s v="United States"/>
    <s v="Milwaukee"/>
    <x v="6"/>
    <n v="53209"/>
    <x v="2"/>
    <s v="TEC-AC-10002331"/>
    <x v="2"/>
    <x v="11"/>
    <s v="Maxell 74 Minute CDR, 10/Pack"/>
    <n v="29.339999999999996"/>
    <n v="3"/>
    <n v="0"/>
    <n v="10.855799999999999"/>
  </r>
  <r>
    <n v="8934"/>
    <x v="4454"/>
    <x v="0"/>
    <x v="560"/>
    <n v="41353"/>
    <s v="Standard Class"/>
    <s v="SP-20545"/>
    <s v="Sibella Parks"/>
    <x v="1"/>
    <s v="United States"/>
    <s v="Green Bay"/>
    <x v="6"/>
    <n v="54302"/>
    <x v="2"/>
    <s v="FUR-FU-10003724"/>
    <x v="0"/>
    <x v="5"/>
    <s v="Westinghouse Clip-On Gooseneck Lamps"/>
    <n v="16.739999999999998"/>
    <n v="2"/>
    <n v="0"/>
    <n v="4.3523999999999994"/>
  </r>
  <r>
    <n v="8935"/>
    <x v="4455"/>
    <x v="3"/>
    <x v="151"/>
    <n v="41879"/>
    <s v="Same Day"/>
    <s v="BP-11185"/>
    <s v="Ben Peterman"/>
    <x v="1"/>
    <s v="United States"/>
    <s v="Philadelphia"/>
    <x v="9"/>
    <n v="19120"/>
    <x v="3"/>
    <s v="OFF-PA-10000528"/>
    <x v="1"/>
    <x v="10"/>
    <s v="Xerox 1981"/>
    <n v="12.672000000000001"/>
    <n v="3"/>
    <n v="0.2"/>
    <n v="3.96"/>
  </r>
  <r>
    <n v="8936"/>
    <x v="4455"/>
    <x v="3"/>
    <x v="151"/>
    <n v="41879"/>
    <s v="Same Day"/>
    <s v="BP-11185"/>
    <s v="Ben Peterman"/>
    <x v="1"/>
    <s v="United States"/>
    <s v="Philadelphia"/>
    <x v="9"/>
    <n v="19120"/>
    <x v="3"/>
    <s v="TEC-AC-10001908"/>
    <x v="2"/>
    <x v="11"/>
    <s v="Logitech Wireless Headset h800"/>
    <n v="1119.8880000000001"/>
    <n v="14"/>
    <n v="0.2"/>
    <n v="209.97899999999993"/>
  </r>
  <r>
    <n v="8937"/>
    <x v="4456"/>
    <x v="1"/>
    <x v="997"/>
    <n v="41262"/>
    <s v="Second Class"/>
    <s v="PG-18895"/>
    <s v="Paul Gonzalez"/>
    <x v="0"/>
    <s v="United States"/>
    <s v="Los Angeles"/>
    <x v="1"/>
    <n v="90008"/>
    <x v="1"/>
    <s v="OFF-AR-10003903"/>
    <x v="1"/>
    <x v="6"/>
    <s v="Sanford 52201 APSCO Electric Pencil Sharpener"/>
    <n v="204.85"/>
    <n v="5"/>
    <n v="0"/>
    <n v="53.261000000000003"/>
  </r>
  <r>
    <n v="8938"/>
    <x v="4456"/>
    <x v="1"/>
    <x v="997"/>
    <n v="41262"/>
    <s v="Second Class"/>
    <s v="PG-18895"/>
    <s v="Paul Gonzalez"/>
    <x v="0"/>
    <s v="United States"/>
    <s v="Los Angeles"/>
    <x v="1"/>
    <n v="90008"/>
    <x v="1"/>
    <s v="TEC-PH-10004908"/>
    <x v="2"/>
    <x v="7"/>
    <s v="Panasonic KX TS3282W Corded phone"/>
    <n v="135.98400000000001"/>
    <n v="2"/>
    <n v="0.2"/>
    <n v="16.997999999999983"/>
  </r>
  <r>
    <n v="8939"/>
    <x v="4456"/>
    <x v="1"/>
    <x v="997"/>
    <n v="41262"/>
    <s v="Second Class"/>
    <s v="PG-18895"/>
    <s v="Paul Gonzalez"/>
    <x v="0"/>
    <s v="United States"/>
    <s v="Los Angeles"/>
    <x v="1"/>
    <n v="90008"/>
    <x v="1"/>
    <s v="OFF-AR-10001940"/>
    <x v="1"/>
    <x v="6"/>
    <s v="Sanford Colorific Eraseable Coloring Pencils, 12 Count"/>
    <n v="16.399999999999999"/>
    <n v="5"/>
    <n v="0"/>
    <n v="7.0520000000000005"/>
  </r>
  <r>
    <n v="8940"/>
    <x v="4456"/>
    <x v="1"/>
    <x v="997"/>
    <n v="41262"/>
    <s v="Second Class"/>
    <s v="PG-18895"/>
    <s v="Paul Gonzalez"/>
    <x v="0"/>
    <s v="United States"/>
    <s v="Los Angeles"/>
    <x v="1"/>
    <n v="90008"/>
    <x v="1"/>
    <s v="OFF-BI-10002026"/>
    <x v="1"/>
    <x v="8"/>
    <s v="Avery Arch Ring Binders"/>
    <n v="92.960000000000008"/>
    <n v="2"/>
    <n v="0.2"/>
    <n v="31.373999999999995"/>
  </r>
  <r>
    <n v="8941"/>
    <x v="4457"/>
    <x v="2"/>
    <x v="963"/>
    <n v="40779"/>
    <s v="Second Class"/>
    <s v="JP-15520"/>
    <s v="Jeremy Pistek"/>
    <x v="0"/>
    <s v="United States"/>
    <s v="North Miami"/>
    <x v="2"/>
    <n v="33161"/>
    <x v="0"/>
    <s v="OFF-SU-10003936"/>
    <x v="1"/>
    <x v="14"/>
    <s v="Acme Serrated Blade Letter Opener"/>
    <n v="7.6320000000000014"/>
    <n v="3"/>
    <n v="0.2"/>
    <n v="-1.8126000000000002"/>
  </r>
  <r>
    <n v="8942"/>
    <x v="4458"/>
    <x v="0"/>
    <x v="54"/>
    <n v="41584"/>
    <s v="First Class"/>
    <s v="NW-18400"/>
    <s v="Natalie Webber"/>
    <x v="0"/>
    <s v="United States"/>
    <s v="Portland"/>
    <x v="21"/>
    <n v="97206"/>
    <x v="1"/>
    <s v="OFF-BI-10002813"/>
    <x v="1"/>
    <x v="8"/>
    <s v="Avery Reinforcements for Hole-Punch Pages"/>
    <n v="4.1580000000000004"/>
    <n v="7"/>
    <n v="0.7"/>
    <n v="-3.4649999999999999"/>
  </r>
  <r>
    <n v="8943"/>
    <x v="4458"/>
    <x v="0"/>
    <x v="54"/>
    <n v="41584"/>
    <s v="First Class"/>
    <s v="NW-18400"/>
    <s v="Natalie Webber"/>
    <x v="0"/>
    <s v="United States"/>
    <s v="Portland"/>
    <x v="21"/>
    <n v="97206"/>
    <x v="1"/>
    <s v="TEC-MA-10003337"/>
    <x v="2"/>
    <x v="15"/>
    <s v="Okidata B401 Printer"/>
    <n v="179.99100000000004"/>
    <n v="3"/>
    <n v="0.7"/>
    <n v="-251.98739999999992"/>
  </r>
  <r>
    <n v="8944"/>
    <x v="4459"/>
    <x v="3"/>
    <x v="1209"/>
    <n v="41929"/>
    <s v="Standard Class"/>
    <s v="SW-20245"/>
    <s v="Scot Wooten"/>
    <x v="0"/>
    <s v="United States"/>
    <s v="Aurora"/>
    <x v="10"/>
    <n v="60505"/>
    <x v="2"/>
    <s v="FUR-CH-10001545"/>
    <x v="0"/>
    <x v="1"/>
    <s v="Hon Comfortask Task/Swivel Chairs"/>
    <n v="239.358"/>
    <n v="3"/>
    <n v="0.3"/>
    <n v="-47.871600000000001"/>
  </r>
  <r>
    <n v="8945"/>
    <x v="4460"/>
    <x v="2"/>
    <x v="1035"/>
    <n v="40885"/>
    <s v="First Class"/>
    <s v="EH-14005"/>
    <s v="Erica Hernandez"/>
    <x v="2"/>
    <s v="United States"/>
    <s v="San Francisco"/>
    <x v="1"/>
    <n v="94109"/>
    <x v="1"/>
    <s v="OFF-PA-10000062"/>
    <x v="1"/>
    <x v="10"/>
    <s v="Green Bar Computer Printout Paper"/>
    <n v="164.88"/>
    <n v="3"/>
    <n v="0"/>
    <n v="80.791200000000003"/>
  </r>
  <r>
    <n v="8946"/>
    <x v="4461"/>
    <x v="2"/>
    <x v="647"/>
    <n v="40864"/>
    <s v="Second Class"/>
    <s v="SC-20260"/>
    <s v="Scott Cohen"/>
    <x v="1"/>
    <s v="United States"/>
    <s v="San Francisco"/>
    <x v="1"/>
    <n v="94110"/>
    <x v="1"/>
    <s v="OFF-SU-10001574"/>
    <x v="1"/>
    <x v="14"/>
    <s v="Acme Value Line Scissors"/>
    <n v="10.95"/>
    <n v="3"/>
    <n v="0"/>
    <n v="3.2849999999999993"/>
  </r>
  <r>
    <n v="8947"/>
    <x v="4462"/>
    <x v="3"/>
    <x v="165"/>
    <n v="42002"/>
    <s v="Standard Class"/>
    <s v="NC-18535"/>
    <s v="Nick Crebassa"/>
    <x v="1"/>
    <s v="United States"/>
    <s v="New Bedford"/>
    <x v="31"/>
    <n v="2740"/>
    <x v="3"/>
    <s v="OFF-PA-10001972"/>
    <x v="1"/>
    <x v="10"/>
    <s v="Xerox 214"/>
    <n v="19.440000000000001"/>
    <n v="3"/>
    <n v="0"/>
    <n v="9.3312000000000008"/>
  </r>
  <r>
    <n v="8948"/>
    <x v="4462"/>
    <x v="3"/>
    <x v="165"/>
    <n v="42002"/>
    <s v="Standard Class"/>
    <s v="NC-18535"/>
    <s v="Nick Crebassa"/>
    <x v="1"/>
    <s v="United States"/>
    <s v="New Bedford"/>
    <x v="31"/>
    <n v="2740"/>
    <x v="3"/>
    <s v="OFF-BI-10000201"/>
    <x v="1"/>
    <x v="8"/>
    <s v="Avery Triangle Shaped Sheet Lifters, Black, 2/Pack"/>
    <n v="12.3"/>
    <n v="5"/>
    <n v="0"/>
    <n v="6.15"/>
  </r>
  <r>
    <n v="8949"/>
    <x v="4463"/>
    <x v="2"/>
    <x v="163"/>
    <n v="40903"/>
    <s v="First Class"/>
    <s v="AS-10090"/>
    <s v="Adam Shillingsburg"/>
    <x v="0"/>
    <s v="United States"/>
    <s v="San Diego"/>
    <x v="1"/>
    <n v="92037"/>
    <x v="1"/>
    <s v="OFF-AP-10003278"/>
    <x v="1"/>
    <x v="9"/>
    <s v="Belkin 7-Outlet SurgeMaster Home Series"/>
    <n v="13.97"/>
    <n v="1"/>
    <n v="0"/>
    <n v="3.632200000000001"/>
  </r>
  <r>
    <n v="8950"/>
    <x v="4464"/>
    <x v="3"/>
    <x v="66"/>
    <n v="42002"/>
    <s v="Standard Class"/>
    <s v="JL-15130"/>
    <s v="Jack Lebron"/>
    <x v="0"/>
    <s v="United States"/>
    <s v="Jackson"/>
    <x v="18"/>
    <n v="38301"/>
    <x v="0"/>
    <s v="FUR-TA-10002903"/>
    <x v="0"/>
    <x v="3"/>
    <s v="Bevis Round Bullnose 29&quot; High Table Top"/>
    <n v="934.9559999999999"/>
    <n v="6"/>
    <n v="0.4"/>
    <n v="-249.32159999999999"/>
  </r>
  <r>
    <n v="8951"/>
    <x v="4464"/>
    <x v="3"/>
    <x v="66"/>
    <n v="42002"/>
    <s v="Standard Class"/>
    <s v="JL-15130"/>
    <s v="Jack Lebron"/>
    <x v="0"/>
    <s v="United States"/>
    <s v="Jackson"/>
    <x v="18"/>
    <n v="38301"/>
    <x v="0"/>
    <s v="TEC-AC-10001013"/>
    <x v="2"/>
    <x v="11"/>
    <s v="Logitech ClearChat Comfort/USB Headset H390"/>
    <n v="46.864000000000004"/>
    <n v="2"/>
    <n v="0.2"/>
    <n v="7.615399999999994"/>
  </r>
  <r>
    <n v="8952"/>
    <x v="4464"/>
    <x v="3"/>
    <x v="66"/>
    <n v="42002"/>
    <s v="Standard Class"/>
    <s v="JL-15130"/>
    <s v="Jack Lebron"/>
    <x v="0"/>
    <s v="United States"/>
    <s v="Jackson"/>
    <x v="18"/>
    <n v="38301"/>
    <x v="0"/>
    <s v="OFF-ST-10000918"/>
    <x v="1"/>
    <x v="4"/>
    <s v="Crate-A-Files"/>
    <n v="26.160000000000004"/>
    <n v="3"/>
    <n v="0.2"/>
    <n v="1.961999999999998"/>
  </r>
  <r>
    <n v="8953"/>
    <x v="4464"/>
    <x v="3"/>
    <x v="66"/>
    <n v="42002"/>
    <s v="Standard Class"/>
    <s v="JL-15130"/>
    <s v="Jack Lebron"/>
    <x v="0"/>
    <s v="United States"/>
    <s v="Jackson"/>
    <x v="18"/>
    <n v="38301"/>
    <x v="0"/>
    <s v="OFF-AR-10001419"/>
    <x v="1"/>
    <x v="6"/>
    <s v="Newell 325"/>
    <n v="23.128"/>
    <n v="7"/>
    <n v="0.2"/>
    <n v="2.8909999999999982"/>
  </r>
  <r>
    <n v="8954"/>
    <x v="4464"/>
    <x v="3"/>
    <x v="66"/>
    <n v="42002"/>
    <s v="Standard Class"/>
    <s v="JL-15130"/>
    <s v="Jack Lebron"/>
    <x v="0"/>
    <s v="United States"/>
    <s v="Jackson"/>
    <x v="18"/>
    <n v="38301"/>
    <x v="0"/>
    <s v="OFF-AP-10003266"/>
    <x v="1"/>
    <x v="9"/>
    <s v="Holmes Replacement Filter for HEPA Air Cleaner, Large Room"/>
    <n v="59.24"/>
    <n v="5"/>
    <n v="0.2"/>
    <n v="16.290999999999997"/>
  </r>
  <r>
    <n v="8955"/>
    <x v="4465"/>
    <x v="2"/>
    <x v="233"/>
    <n v="40765"/>
    <s v="Second Class"/>
    <s v="VG-21790"/>
    <s v="Vivek Gonzalez"/>
    <x v="0"/>
    <s v="United States"/>
    <s v="Jacksonville"/>
    <x v="2"/>
    <n v="32216"/>
    <x v="0"/>
    <s v="FUR-BO-10000468"/>
    <x v="0"/>
    <x v="0"/>
    <s v="O'Sullivan 2-Shelf Heavy-Duty Bookcases"/>
    <n v="155.45600000000002"/>
    <n v="4"/>
    <n v="0.2"/>
    <n v="-7.7727999999999895"/>
  </r>
  <r>
    <n v="8956"/>
    <x v="4466"/>
    <x v="2"/>
    <x v="59"/>
    <n v="40810"/>
    <s v="Standard Class"/>
    <s v="HG-14965"/>
    <s v="Henry Goldwyn"/>
    <x v="1"/>
    <s v="United States"/>
    <s v="San Diego"/>
    <x v="1"/>
    <n v="92024"/>
    <x v="1"/>
    <s v="OFF-PA-10004610"/>
    <x v="1"/>
    <x v="10"/>
    <s v="Xerox 1900"/>
    <n v="8.56"/>
    <n v="2"/>
    <n v="0"/>
    <n v="3.8519999999999994"/>
  </r>
  <r>
    <n v="8957"/>
    <x v="4467"/>
    <x v="3"/>
    <x v="53"/>
    <n v="42002"/>
    <s v="First Class"/>
    <s v="JH-15430"/>
    <s v="Jennifer Halladay"/>
    <x v="0"/>
    <s v="United States"/>
    <s v="Hialeah"/>
    <x v="2"/>
    <n v="33012"/>
    <x v="0"/>
    <s v="FUR-FU-10004963"/>
    <x v="0"/>
    <x v="5"/>
    <s v="Eldon 400 Class Desk Accessories, Black Carbon"/>
    <n v="21"/>
    <n v="3"/>
    <n v="0.2"/>
    <n v="5.7750000000000021"/>
  </r>
  <r>
    <n v="8958"/>
    <x v="4467"/>
    <x v="3"/>
    <x v="53"/>
    <n v="42002"/>
    <s v="First Class"/>
    <s v="JH-15430"/>
    <s v="Jennifer Halladay"/>
    <x v="0"/>
    <s v="United States"/>
    <s v="Hialeah"/>
    <x v="2"/>
    <n v="33012"/>
    <x v="0"/>
    <s v="TEC-MA-10004626"/>
    <x v="2"/>
    <x v="15"/>
    <s v="Lexmark 20R1285 X6650 Wireless All-in-One Printer"/>
    <n v="120"/>
    <n v="2"/>
    <n v="0.5"/>
    <n v="-7.2000000000000028"/>
  </r>
  <r>
    <n v="8959"/>
    <x v="4468"/>
    <x v="3"/>
    <x v="920"/>
    <n v="4197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n v="41974"/>
    <s v="Standard Class"/>
    <s v="RO-19780"/>
    <s v="Rose O'Brian"/>
    <x v="0"/>
    <s v="United States"/>
    <s v="Houston"/>
    <x v="5"/>
    <n v="77070"/>
    <x v="2"/>
    <s v="OFF-AP-10002867"/>
    <x v="1"/>
    <x v="9"/>
    <s v="Fellowes Command Center 5-outlet power strip"/>
    <n v="67.839999999999989"/>
    <n v="5"/>
    <n v="0.8"/>
    <n v="-179.77600000000001"/>
  </r>
  <r>
    <n v="8961"/>
    <x v="4468"/>
    <x v="3"/>
    <x v="920"/>
    <n v="41974"/>
    <s v="Standard Class"/>
    <s v="RO-19780"/>
    <s v="Rose O'Brian"/>
    <x v="0"/>
    <s v="United States"/>
    <s v="Houston"/>
    <x v="5"/>
    <n v="77070"/>
    <x v="2"/>
    <s v="FUR-CH-10002126"/>
    <x v="0"/>
    <x v="1"/>
    <s v="Hon Deluxe Fabric Upholstered Stacking Chairs"/>
    <n v="853.92999999999984"/>
    <n v="5"/>
    <n v="0.3"/>
    <n v="-24.397999999999911"/>
  </r>
  <r>
    <n v="8962"/>
    <x v="4468"/>
    <x v="3"/>
    <x v="920"/>
    <n v="41974"/>
    <s v="Standard Class"/>
    <s v="RO-19780"/>
    <s v="Rose O'Brian"/>
    <x v="0"/>
    <s v="United States"/>
    <s v="Houston"/>
    <x v="5"/>
    <n v="77070"/>
    <x v="2"/>
    <s v="OFF-AR-10001761"/>
    <x v="1"/>
    <x v="6"/>
    <s v="Avery Hi-Liter Smear-Safe Highlighters"/>
    <n v="18.687999999999999"/>
    <n v="4"/>
    <n v="0.2"/>
    <n v="3.7375999999999996"/>
  </r>
  <r>
    <n v="8963"/>
    <x v="4469"/>
    <x v="0"/>
    <x v="732"/>
    <n v="41586"/>
    <s v="First Class"/>
    <s v="LW-17125"/>
    <s v="Liz Willingham"/>
    <x v="0"/>
    <s v="United States"/>
    <s v="Virginia Beach"/>
    <x v="17"/>
    <n v="23464"/>
    <x v="0"/>
    <s v="FUR-FU-10004665"/>
    <x v="0"/>
    <x v="5"/>
    <s v="3M Polarizing Task Lamp with Clamp Arm, Light Gray"/>
    <n v="273.95999999999998"/>
    <n v="2"/>
    <n v="0"/>
    <n v="71.229600000000005"/>
  </r>
  <r>
    <n v="8964"/>
    <x v="4469"/>
    <x v="0"/>
    <x v="732"/>
    <n v="41586"/>
    <s v="First Class"/>
    <s v="LW-17125"/>
    <s v="Liz Willingham"/>
    <x v="0"/>
    <s v="United States"/>
    <s v="Virginia Beach"/>
    <x v="17"/>
    <n v="23464"/>
    <x v="0"/>
    <s v="TEC-AC-10000057"/>
    <x v="2"/>
    <x v="11"/>
    <s v="Microsoft Natural Ergonomic Keyboard 4000"/>
    <n v="89.97"/>
    <n v="3"/>
    <n v="0"/>
    <n v="18.893699999999995"/>
  </r>
  <r>
    <n v="8965"/>
    <x v="4469"/>
    <x v="0"/>
    <x v="732"/>
    <n v="41586"/>
    <s v="First Class"/>
    <s v="LW-17125"/>
    <s v="Liz Willingham"/>
    <x v="0"/>
    <s v="United States"/>
    <s v="Virginia Beach"/>
    <x v="17"/>
    <n v="23464"/>
    <x v="0"/>
    <s v="FUR-FU-10003806"/>
    <x v="0"/>
    <x v="5"/>
    <s v="Tenex Chairmat w/ Average Lip, 45&quot; x 53&quot;"/>
    <n v="756.80000000000007"/>
    <n v="5"/>
    <n v="0"/>
    <n v="75.679999999999978"/>
  </r>
  <r>
    <n v="8966"/>
    <x v="4470"/>
    <x v="3"/>
    <x v="44"/>
    <n v="41956"/>
    <s v="Standard Class"/>
    <s v="CC-12370"/>
    <s v="Christopher Conant"/>
    <x v="0"/>
    <s v="United States"/>
    <s v="Houston"/>
    <x v="5"/>
    <n v="77070"/>
    <x v="2"/>
    <s v="OFF-BI-10000145"/>
    <x v="1"/>
    <x v="8"/>
    <s v="Zipper Ring Binder Pockets"/>
    <n v="1.2479999999999998"/>
    <n v="2"/>
    <n v="0.8"/>
    <n v="-1.934400000000001"/>
  </r>
  <r>
    <n v="8967"/>
    <x v="4471"/>
    <x v="0"/>
    <x v="54"/>
    <n v="41586"/>
    <s v="Standard Class"/>
    <s v="JP-16135"/>
    <s v="Julie Prescott"/>
    <x v="2"/>
    <s v="United States"/>
    <s v="Philadelphia"/>
    <x v="9"/>
    <n v="19120"/>
    <x v="3"/>
    <s v="TEC-AC-10000892"/>
    <x v="2"/>
    <x v="11"/>
    <s v="NETGEAR N750 Dual Band Wi-Fi Gigabit Router"/>
    <n v="72"/>
    <n v="1"/>
    <n v="0.2"/>
    <n v="14.399999999999999"/>
  </r>
  <r>
    <n v="8968"/>
    <x v="4471"/>
    <x v="0"/>
    <x v="54"/>
    <n v="41586"/>
    <s v="Standard Class"/>
    <s v="JP-16135"/>
    <s v="Julie Prescott"/>
    <x v="2"/>
    <s v="United States"/>
    <s v="Philadelphia"/>
    <x v="9"/>
    <n v="19120"/>
    <x v="3"/>
    <s v="FUR-CH-10004886"/>
    <x v="0"/>
    <x v="1"/>
    <s v="Bevis Steel Folding Chairs"/>
    <n v="470.15499999999997"/>
    <n v="7"/>
    <n v="0.3"/>
    <n v="-13.432999999999993"/>
  </r>
  <r>
    <n v="8969"/>
    <x v="4472"/>
    <x v="2"/>
    <x v="125"/>
    <n v="40909"/>
    <s v="First Class"/>
    <s v="DD-13570"/>
    <s v="Dorothy Dickinson"/>
    <x v="0"/>
    <s v="United States"/>
    <s v="Memphis"/>
    <x v="18"/>
    <n v="38109"/>
    <x v="0"/>
    <s v="OFF-ST-10002554"/>
    <x v="1"/>
    <x v="4"/>
    <s v="Tennsco Industrial Shelving"/>
    <n v="39.128"/>
    <n v="1"/>
    <n v="0.2"/>
    <n v="-8.803799999999999"/>
  </r>
  <r>
    <n v="8970"/>
    <x v="4473"/>
    <x v="3"/>
    <x v="574"/>
    <n v="41981"/>
    <s v="Standard Class"/>
    <s v="ES-14080"/>
    <s v="Erin Smith"/>
    <x v="1"/>
    <s v="United States"/>
    <s v="Lakewood"/>
    <x v="24"/>
    <n v="44107"/>
    <x v="3"/>
    <s v="OFF-AR-10001662"/>
    <x v="1"/>
    <x v="6"/>
    <s v="Rogers Handheld Barrel Pencil Sharpener"/>
    <n v="19.728000000000002"/>
    <n v="9"/>
    <n v="0.2"/>
    <n v="1.7262000000000022"/>
  </r>
  <r>
    <n v="8971"/>
    <x v="4473"/>
    <x v="3"/>
    <x v="574"/>
    <n v="41981"/>
    <s v="Standard Class"/>
    <s v="ES-14080"/>
    <s v="Erin Smith"/>
    <x v="1"/>
    <s v="United States"/>
    <s v="Lakewood"/>
    <x v="24"/>
    <n v="44107"/>
    <x v="3"/>
    <s v="TEC-PH-10004531"/>
    <x v="2"/>
    <x v="7"/>
    <s v="AT&amp;T CL2909"/>
    <n v="151.18799999999999"/>
    <n v="2"/>
    <n v="0.4"/>
    <n v="-25.198000000000008"/>
  </r>
  <r>
    <n v="8972"/>
    <x v="4474"/>
    <x v="3"/>
    <x v="668"/>
    <n v="41727"/>
    <s v="Standard Class"/>
    <s v="MV-17485"/>
    <s v="Mark Van Huff"/>
    <x v="0"/>
    <s v="United States"/>
    <s v="New York City"/>
    <x v="15"/>
    <n v="10011"/>
    <x v="3"/>
    <s v="FUR-CH-10000665"/>
    <x v="0"/>
    <x v="1"/>
    <s v="Global Airflow Leather Mesh Back Chair, Black"/>
    <n v="271.76400000000001"/>
    <n v="2"/>
    <n v="0.1"/>
    <n v="60.391999999999967"/>
  </r>
  <r>
    <n v="8973"/>
    <x v="4475"/>
    <x v="2"/>
    <x v="84"/>
    <n v="40868"/>
    <s v="First Class"/>
    <s v="RD-19900"/>
    <s v="Ruben Dartt"/>
    <x v="0"/>
    <s v="United States"/>
    <s v="Philadelphia"/>
    <x v="9"/>
    <n v="19120"/>
    <x v="3"/>
    <s v="TEC-AC-10003023"/>
    <x v="2"/>
    <x v="11"/>
    <s v="Logitech G105 Gaming Keyboard"/>
    <n v="47.496000000000002"/>
    <n v="1"/>
    <n v="0.2"/>
    <n v="-1.187400000000002"/>
  </r>
  <r>
    <n v="8974"/>
    <x v="4476"/>
    <x v="3"/>
    <x v="1016"/>
    <n v="41757"/>
    <s v="Second Class"/>
    <s v="RL-19615"/>
    <s v="Rob Lucas"/>
    <x v="0"/>
    <s v="United States"/>
    <s v="Los Angeles"/>
    <x v="1"/>
    <n v="90008"/>
    <x v="1"/>
    <s v="FUR-BO-10004709"/>
    <x v="0"/>
    <x v="0"/>
    <s v="Bush Westfield Collection Bookcases, Medium Cherry Finish"/>
    <n v="344.98099999999994"/>
    <n v="7"/>
    <n v="0.15"/>
    <n v="28.410200000000017"/>
  </r>
  <r>
    <n v="8975"/>
    <x v="4477"/>
    <x v="3"/>
    <x v="51"/>
    <n v="41970"/>
    <s v="First Class"/>
    <s v="JP-15460"/>
    <s v="Jennifer Patt"/>
    <x v="1"/>
    <s v="United States"/>
    <s v="Dallas"/>
    <x v="5"/>
    <n v="75220"/>
    <x v="2"/>
    <s v="OFF-PA-10000477"/>
    <x v="1"/>
    <x v="10"/>
    <s v="Xerox 22"/>
    <n v="36.288000000000011"/>
    <n v="7"/>
    <n v="0.2"/>
    <n v="12.700800000000001"/>
  </r>
  <r>
    <n v="8976"/>
    <x v="4477"/>
    <x v="3"/>
    <x v="51"/>
    <n v="41970"/>
    <s v="First Class"/>
    <s v="JP-15460"/>
    <s v="Jennifer Patt"/>
    <x v="1"/>
    <s v="United States"/>
    <s v="Dallas"/>
    <x v="5"/>
    <n v="75220"/>
    <x v="2"/>
    <s v="OFF-PA-10002923"/>
    <x v="1"/>
    <x v="10"/>
    <s v="Xerox 1942"/>
    <n v="78.304000000000002"/>
    <n v="2"/>
    <n v="0.2"/>
    <n v="29.363999999999997"/>
  </r>
  <r>
    <n v="8977"/>
    <x v="4477"/>
    <x v="3"/>
    <x v="51"/>
    <n v="41970"/>
    <s v="First Class"/>
    <s v="JP-15460"/>
    <s v="Jennifer Patt"/>
    <x v="1"/>
    <s v="United States"/>
    <s v="Dallas"/>
    <x v="5"/>
    <n v="75220"/>
    <x v="2"/>
    <s v="FUR-TA-10003008"/>
    <x v="0"/>
    <x v="3"/>
    <s v="Lesro Round Back Collection Coffee Table, End Table"/>
    <n v="127.785"/>
    <n v="1"/>
    <n v="0.3"/>
    <n v="-31.033499999999989"/>
  </r>
  <r>
    <n v="8978"/>
    <x v="4477"/>
    <x v="3"/>
    <x v="51"/>
    <n v="41970"/>
    <s v="First Class"/>
    <s v="JP-15460"/>
    <s v="Jennifer Patt"/>
    <x v="1"/>
    <s v="United States"/>
    <s v="Dallas"/>
    <x v="5"/>
    <n v="75220"/>
    <x v="2"/>
    <s v="OFF-BI-10003707"/>
    <x v="1"/>
    <x v="8"/>
    <s v="Aluminum Screw Posts"/>
    <n v="6.1039999999999983"/>
    <n v="2"/>
    <n v="0.8"/>
    <n v="-9.1560000000000006"/>
  </r>
  <r>
    <n v="8979"/>
    <x v="4478"/>
    <x v="2"/>
    <x v="935"/>
    <n v="40852"/>
    <s v="Second Class"/>
    <s v="DM-13345"/>
    <s v="Denise Monton"/>
    <x v="1"/>
    <s v="United States"/>
    <s v="Orange"/>
    <x v="30"/>
    <n v="7050"/>
    <x v="3"/>
    <s v="OFF-BI-10000546"/>
    <x v="1"/>
    <x v="8"/>
    <s v="Avery Durable Binders"/>
    <n v="5.76"/>
    <n v="2"/>
    <n v="0"/>
    <n v="2.8224"/>
  </r>
  <r>
    <n v="8980"/>
    <x v="4479"/>
    <x v="1"/>
    <x v="324"/>
    <n v="41206"/>
    <s v="Second Class"/>
    <s v="CS-11860"/>
    <s v="Cari Schnelling"/>
    <x v="0"/>
    <s v="United States"/>
    <s v="Dallas"/>
    <x v="5"/>
    <n v="75220"/>
    <x v="2"/>
    <s v="OFF-BI-10000404"/>
    <x v="1"/>
    <x v="8"/>
    <s v="Avery Printable Repositionable Plastic Tabs"/>
    <n v="1.7199999999999995"/>
    <n v="1"/>
    <n v="0.8"/>
    <n v="-2.8380000000000001"/>
  </r>
  <r>
    <n v="8981"/>
    <x v="4480"/>
    <x v="2"/>
    <x v="644"/>
    <n v="40585"/>
    <s v="Second Class"/>
    <s v="DL-13315"/>
    <s v="Delfina Latchford"/>
    <x v="0"/>
    <s v="United States"/>
    <s v="Romeoville"/>
    <x v="10"/>
    <n v="60441"/>
    <x v="2"/>
    <s v="OFF-BI-10001196"/>
    <x v="1"/>
    <x v="8"/>
    <s v="Avery Flip-Chart Easel Binder, Black"/>
    <n v="8.9519999999999982"/>
    <n v="2"/>
    <n v="0.8"/>
    <n v="-14.770800000000001"/>
  </r>
  <r>
    <n v="8982"/>
    <x v="4481"/>
    <x v="0"/>
    <x v="1193"/>
    <n v="41346"/>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n v="41346"/>
    <s v="Standard Class"/>
    <s v="LC-16870"/>
    <s v="Lena Cacioppo"/>
    <x v="0"/>
    <s v="United States"/>
    <s v="Chicago"/>
    <x v="10"/>
    <n v="60623"/>
    <x v="2"/>
    <s v="OFF-BI-10004656"/>
    <x v="1"/>
    <x v="8"/>
    <s v="Peel &amp; Stick Add-On Corner Pockets"/>
    <n v="1.7279999999999998"/>
    <n v="4"/>
    <n v="0.8"/>
    <n v="-2.764800000000001"/>
  </r>
  <r>
    <n v="8984"/>
    <x v="4481"/>
    <x v="0"/>
    <x v="1193"/>
    <n v="41346"/>
    <s v="Standard Class"/>
    <s v="LC-16870"/>
    <s v="Lena Cacioppo"/>
    <x v="0"/>
    <s v="United States"/>
    <s v="Chicago"/>
    <x v="10"/>
    <n v="60623"/>
    <x v="2"/>
    <s v="FUR-FU-10003773"/>
    <x v="0"/>
    <x v="5"/>
    <s v="Eldon Cleatmat Plus Chair Mats for High Pile Carpets"/>
    <n v="159.04"/>
    <n v="5"/>
    <n v="0.6"/>
    <n v="-194.82400000000001"/>
  </r>
  <r>
    <n v="8985"/>
    <x v="4481"/>
    <x v="0"/>
    <x v="1193"/>
    <n v="41346"/>
    <s v="Standard Class"/>
    <s v="LC-16870"/>
    <s v="Lena Cacioppo"/>
    <x v="0"/>
    <s v="United States"/>
    <s v="Chicago"/>
    <x v="10"/>
    <n v="60623"/>
    <x v="2"/>
    <s v="FUR-TA-10000849"/>
    <x v="0"/>
    <x v="3"/>
    <s v="Bevis Rectangular Conference Tables"/>
    <n v="145.97999999999999"/>
    <n v="2"/>
    <n v="0.5"/>
    <n v="-99.266399999999976"/>
  </r>
  <r>
    <n v="8986"/>
    <x v="4482"/>
    <x v="1"/>
    <x v="155"/>
    <n v="41250"/>
    <s v="Standard Class"/>
    <s v="JG-15115"/>
    <s v="Jack Garza"/>
    <x v="0"/>
    <s v="United States"/>
    <s v="Jacksonville"/>
    <x v="3"/>
    <n v="28540"/>
    <x v="0"/>
    <s v="FUR-FU-10000222"/>
    <x v="0"/>
    <x v="5"/>
    <s v="Seth Thomas 16&quot; Steel Case Clock"/>
    <n v="77.951999999999998"/>
    <n v="3"/>
    <n v="0.2"/>
    <n v="12.667199999999994"/>
  </r>
  <r>
    <n v="8987"/>
    <x v="4482"/>
    <x v="1"/>
    <x v="155"/>
    <n v="41250"/>
    <s v="Standard Class"/>
    <s v="JG-15115"/>
    <s v="Jack Garza"/>
    <x v="0"/>
    <s v="United States"/>
    <s v="Jacksonville"/>
    <x v="3"/>
    <n v="28540"/>
    <x v="0"/>
    <s v="OFF-BI-10001718"/>
    <x v="1"/>
    <x v="8"/>
    <s v="GBC DocuBind P50 Personal Binding Machine"/>
    <n v="95.970000000000013"/>
    <n v="5"/>
    <n v="0.7"/>
    <n v="-73.57699999999997"/>
  </r>
  <r>
    <n v="8988"/>
    <x v="4482"/>
    <x v="1"/>
    <x v="155"/>
    <n v="41250"/>
    <s v="Standard Class"/>
    <s v="JG-15115"/>
    <s v="Jack Garza"/>
    <x v="0"/>
    <s v="United States"/>
    <s v="Jacksonville"/>
    <x v="3"/>
    <n v="28540"/>
    <x v="0"/>
    <s v="TEC-PH-10001700"/>
    <x v="2"/>
    <x v="7"/>
    <s v="Panasonic KX-TG6844B Expandable Digital Cordless Telephone"/>
    <n v="105.584"/>
    <n v="2"/>
    <n v="0.2"/>
    <n v="9.2386000000000053"/>
  </r>
  <r>
    <n v="8989"/>
    <x v="4482"/>
    <x v="1"/>
    <x v="155"/>
    <n v="41250"/>
    <s v="Standard Class"/>
    <s v="JG-15115"/>
    <s v="Jack Garza"/>
    <x v="0"/>
    <s v="United States"/>
    <s v="Jacksonville"/>
    <x v="3"/>
    <n v="28540"/>
    <x v="0"/>
    <s v="OFF-AR-10004078"/>
    <x v="1"/>
    <x v="6"/>
    <s v="Newell 312"/>
    <n v="9.3439999999999994"/>
    <n v="2"/>
    <n v="0.2"/>
    <n v="1.1679999999999997"/>
  </r>
  <r>
    <n v="8990"/>
    <x v="4483"/>
    <x v="1"/>
    <x v="100"/>
    <n v="41273"/>
    <s v="Standard Class"/>
    <s v="HM-14860"/>
    <s v="Harry Marie"/>
    <x v="1"/>
    <s v="United States"/>
    <s v="Springfield"/>
    <x v="25"/>
    <n v="65807"/>
    <x v="2"/>
    <s v="FUR-FU-10003026"/>
    <x v="0"/>
    <x v="5"/>
    <s v="Eldon Regeneration Recycled Desk Accessories, Black"/>
    <n v="9.68"/>
    <n v="2"/>
    <n v="0"/>
    <n v="3.7751999999999999"/>
  </r>
  <r>
    <n v="8991"/>
    <x v="4483"/>
    <x v="1"/>
    <x v="100"/>
    <n v="41273"/>
    <s v="Standard Class"/>
    <s v="HM-14860"/>
    <s v="Harry Marie"/>
    <x v="1"/>
    <s v="United States"/>
    <s v="Springfield"/>
    <x v="25"/>
    <n v="65807"/>
    <x v="2"/>
    <s v="TEC-CO-10003763"/>
    <x v="2"/>
    <x v="16"/>
    <s v="Canon PC1060 Personal Laser Copier"/>
    <n v="4899.93"/>
    <n v="7"/>
    <n v="0"/>
    <n v="2302.9670999999998"/>
  </r>
  <r>
    <n v="8992"/>
    <x v="4484"/>
    <x v="3"/>
    <x v="172"/>
    <n v="41919"/>
    <s v="Standard Class"/>
    <s v="TN-21040"/>
    <s v="Tanja Norvell"/>
    <x v="2"/>
    <s v="United States"/>
    <s v="San Francisco"/>
    <x v="1"/>
    <n v="94110"/>
    <x v="1"/>
    <s v="TEC-AC-10004708"/>
    <x v="2"/>
    <x v="11"/>
    <s v="Sony 32GB Class 10 Micro SDHC R40 Memory Card"/>
    <n v="104.75"/>
    <n v="5"/>
    <n v="0"/>
    <n v="21.997499999999999"/>
  </r>
  <r>
    <n v="8993"/>
    <x v="4485"/>
    <x v="3"/>
    <x v="524"/>
    <n v="41934"/>
    <s v="Standard Class"/>
    <s v="VP-21760"/>
    <s v="Victoria Pisteka"/>
    <x v="1"/>
    <s v="United States"/>
    <s v="Columbia"/>
    <x v="18"/>
    <n v="38401"/>
    <x v="0"/>
    <s v="TEC-AC-10003499"/>
    <x v="2"/>
    <x v="11"/>
    <s v="Memorex Mini Travel Drive 8 GB USB 2.0 Flash Drive"/>
    <n v="18.528000000000002"/>
    <n v="2"/>
    <n v="0.2"/>
    <n v="4.4004000000000003"/>
  </r>
  <r>
    <n v="8994"/>
    <x v="4485"/>
    <x v="3"/>
    <x v="524"/>
    <n v="41934"/>
    <s v="Standard Class"/>
    <s v="VP-21760"/>
    <s v="Victoria Pisteka"/>
    <x v="1"/>
    <s v="United States"/>
    <s v="Columbia"/>
    <x v="18"/>
    <n v="38401"/>
    <x v="0"/>
    <s v="FUR-TA-10001950"/>
    <x v="0"/>
    <x v="3"/>
    <s v="Balt Solid Wood Round Tables"/>
    <n v="1875.258"/>
    <n v="7"/>
    <n v="0.4"/>
    <n v="-968.88329999999996"/>
  </r>
  <r>
    <n v="8995"/>
    <x v="4486"/>
    <x v="2"/>
    <x v="860"/>
    <n v="40772"/>
    <s v="First Class"/>
    <s v="CS-12355"/>
    <s v="Christine Sundaresam"/>
    <x v="0"/>
    <s v="United States"/>
    <s v="Hollywood"/>
    <x v="2"/>
    <n v="33021"/>
    <x v="0"/>
    <s v="OFF-PA-10000312"/>
    <x v="1"/>
    <x v="10"/>
    <s v="Xerox 1955"/>
    <n v="91.360000000000014"/>
    <n v="5"/>
    <n v="0.2"/>
    <n v="29.691999999999993"/>
  </r>
  <r>
    <n v="8996"/>
    <x v="4486"/>
    <x v="2"/>
    <x v="860"/>
    <n v="40772"/>
    <s v="First Class"/>
    <s v="CS-12355"/>
    <s v="Christine Sundaresam"/>
    <x v="0"/>
    <s v="United States"/>
    <s v="Hollywood"/>
    <x v="2"/>
    <n v="33021"/>
    <x v="0"/>
    <s v="OFF-AP-10004708"/>
    <x v="1"/>
    <x v="9"/>
    <s v="Fellowes Superior 10 Outlet Split Surge Protector"/>
    <n v="152.24"/>
    <n v="5"/>
    <n v="0.2"/>
    <n v="17.126999999999988"/>
  </r>
  <r>
    <n v="8997"/>
    <x v="4487"/>
    <x v="3"/>
    <x v="343"/>
    <n v="41957"/>
    <s v="First Class"/>
    <s v="PG-18820"/>
    <s v="Patrick Gardner"/>
    <x v="0"/>
    <s v="United States"/>
    <s v="Dallas"/>
    <x v="5"/>
    <n v="75081"/>
    <x v="2"/>
    <s v="TEC-PH-10004531"/>
    <x v="2"/>
    <x v="7"/>
    <s v="OtterBox Commuter Series Case - iPhone 5 &amp; 5s"/>
    <n v="35.183999999999997"/>
    <n v="2"/>
    <n v="0.2"/>
    <n v="12.314399999999999"/>
  </r>
  <r>
    <n v="8998"/>
    <x v="4488"/>
    <x v="3"/>
    <x v="177"/>
    <n v="41719"/>
    <s v="Same Day"/>
    <s v="HG-14845"/>
    <s v="Harry Greene"/>
    <x v="0"/>
    <s v="United States"/>
    <s v="Houston"/>
    <x v="5"/>
    <n v="77041"/>
    <x v="2"/>
    <s v="OFF-PA-10000474"/>
    <x v="1"/>
    <x v="10"/>
    <s v="Staples"/>
    <n v="56.704000000000001"/>
    <n v="2"/>
    <n v="0.2"/>
    <n v="19.137599999999992"/>
  </r>
  <r>
    <n v="8999"/>
    <x v="4488"/>
    <x v="3"/>
    <x v="177"/>
    <n v="41719"/>
    <s v="Same Day"/>
    <s v="HG-14845"/>
    <s v="Harry Greene"/>
    <x v="0"/>
    <s v="United States"/>
    <s v="Houston"/>
    <x v="5"/>
    <n v="77041"/>
    <x v="2"/>
    <s v="OFF-PA-10002377"/>
    <x v="1"/>
    <x v="10"/>
    <s v="Xerox 1916"/>
    <n v="274.06400000000002"/>
    <n v="7"/>
    <n v="0.2"/>
    <n v="102.77399999999999"/>
  </r>
  <r>
    <n v="9000"/>
    <x v="4489"/>
    <x v="3"/>
    <x v="726"/>
    <n v="41777"/>
    <s v="Standard Class"/>
    <s v="MH-18115"/>
    <s v="Mick Hernandez"/>
    <x v="2"/>
    <s v="United States"/>
    <s v="Philadelphia"/>
    <x v="9"/>
    <n v="19140"/>
    <x v="3"/>
    <s v="FUR-CH-10001482"/>
    <x v="0"/>
    <x v="1"/>
    <s v="Office Star - Mesh Screen back chair with Vinyl seat"/>
    <n v="458.42999999999995"/>
    <n v="5"/>
    <n v="0.3"/>
    <n v="-124.431"/>
  </r>
  <r>
    <n v="9001"/>
    <x v="4490"/>
    <x v="2"/>
    <x v="169"/>
    <n v="40716"/>
    <s v="Same Day"/>
    <s v="TB-21280"/>
    <s v="Toby Braunhardt"/>
    <x v="0"/>
    <s v="United States"/>
    <s v="Phoenix"/>
    <x v="16"/>
    <n v="85023"/>
    <x v="1"/>
    <s v="OFF-BI-10001553"/>
    <x v="1"/>
    <x v="8"/>
    <s v="SpineVue Locking Slant-D Ring Binders by Cardinal"/>
    <n v="8.2260000000000009"/>
    <n v="3"/>
    <n v="0.7"/>
    <n v="-6.0323999999999991"/>
  </r>
  <r>
    <n v="9002"/>
    <x v="4491"/>
    <x v="2"/>
    <x v="266"/>
    <n v="40886"/>
    <s v="Standard Class"/>
    <s v="EM-13825"/>
    <s v="Elizabeth Moffitt"/>
    <x v="1"/>
    <s v="United States"/>
    <s v="Sandy Springs"/>
    <x v="32"/>
    <n v="30328"/>
    <x v="0"/>
    <s v="TEC-AC-10000199"/>
    <x v="2"/>
    <x v="11"/>
    <s v="Kingston Digital DataTraveler 8GB USB 2.0"/>
    <n v="5.95"/>
    <n v="1"/>
    <n v="0"/>
    <n v="0.83300000000000018"/>
  </r>
  <r>
    <n v="9003"/>
    <x v="4491"/>
    <x v="2"/>
    <x v="266"/>
    <n v="40886"/>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n v="41005"/>
    <s v="Same Day"/>
    <s v="JF-15415"/>
    <s v="Jennifer Ferguson"/>
    <x v="0"/>
    <s v="United States"/>
    <s v="Spokane"/>
    <x v="4"/>
    <n v="99207"/>
    <x v="1"/>
    <s v="TEC-AC-10001767"/>
    <x v="2"/>
    <x v="11"/>
    <s v="SanDisk Ultra 64 GB MicroSDHC Class 10 Memory Card"/>
    <n v="239.94"/>
    <n v="6"/>
    <n v="0"/>
    <n v="26.393399999999986"/>
  </r>
  <r>
    <n v="9005"/>
    <x v="4492"/>
    <x v="1"/>
    <x v="57"/>
    <n v="41005"/>
    <s v="Same Day"/>
    <s v="JF-15415"/>
    <s v="Jennifer Ferguson"/>
    <x v="0"/>
    <s v="United States"/>
    <s v="Spokane"/>
    <x v="4"/>
    <n v="99207"/>
    <x v="1"/>
    <s v="OFF-AR-10002467"/>
    <x v="1"/>
    <x v="6"/>
    <s v="Dixon Ticonderoga Pencils"/>
    <n v="23.84"/>
    <n v="8"/>
    <n v="0"/>
    <n v="6.4368000000000016"/>
  </r>
  <r>
    <n v="9006"/>
    <x v="4493"/>
    <x v="3"/>
    <x v="551"/>
    <n v="41962"/>
    <s v="Same Day"/>
    <s v="NB-18655"/>
    <s v="Nona Balk"/>
    <x v="1"/>
    <s v="United States"/>
    <s v="Milwaukee"/>
    <x v="6"/>
    <n v="53209"/>
    <x v="2"/>
    <s v="OFF-ST-10001321"/>
    <x v="1"/>
    <x v="4"/>
    <s v="Decoflex Hanging Personal Folder File, Blue"/>
    <n v="92.52"/>
    <n v="6"/>
    <n v="0"/>
    <n v="24.980400000000007"/>
  </r>
  <r>
    <n v="9007"/>
    <x v="4493"/>
    <x v="3"/>
    <x v="551"/>
    <n v="41962"/>
    <s v="Same Day"/>
    <s v="NB-18655"/>
    <s v="Nona Balk"/>
    <x v="1"/>
    <s v="United States"/>
    <s v="Milwaukee"/>
    <x v="6"/>
    <n v="53209"/>
    <x v="2"/>
    <s v="OFF-ST-10000777"/>
    <x v="1"/>
    <x v="4"/>
    <s v="Companion Letter/Legal File, Black"/>
    <n v="37.76"/>
    <n v="1"/>
    <n v="0"/>
    <n v="10.572800000000001"/>
  </r>
  <r>
    <n v="9008"/>
    <x v="4493"/>
    <x v="3"/>
    <x v="551"/>
    <n v="41962"/>
    <s v="Same Day"/>
    <s v="NB-18655"/>
    <s v="Nona Balk"/>
    <x v="1"/>
    <s v="United States"/>
    <s v="Milwaukee"/>
    <x v="6"/>
    <n v="53209"/>
    <x v="2"/>
    <s v="OFF-LA-10003720"/>
    <x v="1"/>
    <x v="2"/>
    <s v="Avery 487"/>
    <n v="7.38"/>
    <n v="2"/>
    <n v="0"/>
    <n v="3.4685999999999999"/>
  </r>
  <r>
    <n v="9009"/>
    <x v="4493"/>
    <x v="3"/>
    <x v="551"/>
    <n v="41962"/>
    <s v="Same Day"/>
    <s v="NB-18655"/>
    <s v="Nona Balk"/>
    <x v="1"/>
    <s v="United States"/>
    <s v="Milwaukee"/>
    <x v="6"/>
    <n v="53209"/>
    <x v="2"/>
    <s v="FUR-FU-10000206"/>
    <x v="0"/>
    <x v="5"/>
    <s v="GE General Purpose, Extra Long Life, Showcase &amp; Floodlight Incandescent Bulbs"/>
    <n v="5.82"/>
    <n v="2"/>
    <n v="0"/>
    <n v="2.7353999999999998"/>
  </r>
  <r>
    <n v="9010"/>
    <x v="4494"/>
    <x v="3"/>
    <x v="1210"/>
    <n v="41839"/>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n v="41783"/>
    <s v="Standard Class"/>
    <s v="ND-18460"/>
    <s v="Neil Ducich"/>
    <x v="1"/>
    <s v="United States"/>
    <s v="Huntsville"/>
    <x v="19"/>
    <n v="35810"/>
    <x v="0"/>
    <s v="OFF-BI-10001787"/>
    <x v="1"/>
    <x v="8"/>
    <s v="Wilson Jones Four-Pocket Poly Binders"/>
    <n v="26.16"/>
    <n v="4"/>
    <n v="0"/>
    <n v="12.8184"/>
  </r>
  <r>
    <n v="9012"/>
    <x v="4496"/>
    <x v="1"/>
    <x v="139"/>
    <n v="41264"/>
    <s v="First Class"/>
    <s v="ED-13885"/>
    <s v="Emily Ducich"/>
    <x v="2"/>
    <s v="United States"/>
    <s v="Houston"/>
    <x v="5"/>
    <n v="77036"/>
    <x v="2"/>
    <s v="TEC-AC-10004353"/>
    <x v="2"/>
    <x v="11"/>
    <s v="Hypercom P1300 Pinpad"/>
    <n v="100.80000000000001"/>
    <n v="2"/>
    <n v="0.2"/>
    <n v="21.42"/>
  </r>
  <r>
    <n v="9013"/>
    <x v="4497"/>
    <x v="0"/>
    <x v="823"/>
    <n v="41327"/>
    <s v="First Class"/>
    <s v="EA-14035"/>
    <s v="Erin Ashbrook"/>
    <x v="1"/>
    <s v="United States"/>
    <s v="New York City"/>
    <x v="15"/>
    <n v="10011"/>
    <x v="3"/>
    <s v="FUR-FU-10001861"/>
    <x v="0"/>
    <x v="5"/>
    <s v="Floodlight Indoor Halogen Bulbs, 1 Bulb per Pack, 60 Watts"/>
    <n v="135.79999999999998"/>
    <n v="7"/>
    <n v="0"/>
    <n v="66.541999999999987"/>
  </r>
  <r>
    <n v="9014"/>
    <x v="4498"/>
    <x v="3"/>
    <x v="257"/>
    <n v="41721"/>
    <s v="Standard Class"/>
    <s v="BP-11050"/>
    <s v="Barry Pond"/>
    <x v="1"/>
    <s v="United States"/>
    <s v="Los Angeles"/>
    <x v="1"/>
    <n v="90008"/>
    <x v="1"/>
    <s v="OFF-AR-10002766"/>
    <x v="1"/>
    <x v="6"/>
    <s v="Prang Drawing Pencil Set"/>
    <n v="13.899999999999999"/>
    <n v="5"/>
    <n v="0"/>
    <n v="3.7529999999999997"/>
  </r>
  <r>
    <n v="9015"/>
    <x v="4498"/>
    <x v="3"/>
    <x v="257"/>
    <n v="41721"/>
    <s v="Standard Class"/>
    <s v="BP-11050"/>
    <s v="Barry Pond"/>
    <x v="1"/>
    <s v="United States"/>
    <s v="Los Angeles"/>
    <x v="1"/>
    <n v="90008"/>
    <x v="1"/>
    <s v="OFF-EN-10003072"/>
    <x v="1"/>
    <x v="12"/>
    <s v="Peel &amp; Seel Envelopes"/>
    <n v="19.399999999999999"/>
    <n v="5"/>
    <n v="0"/>
    <n v="9.3120000000000012"/>
  </r>
  <r>
    <n v="9016"/>
    <x v="4499"/>
    <x v="0"/>
    <x v="907"/>
    <n v="41632"/>
    <s v="Standard Class"/>
    <s v="NS-18640"/>
    <s v="Noel Staavos"/>
    <x v="1"/>
    <s v="United States"/>
    <s v="Carlsbad"/>
    <x v="27"/>
    <n v="88220"/>
    <x v="1"/>
    <s v="OFF-BI-10001636"/>
    <x v="1"/>
    <x v="8"/>
    <s v="Ibico Plastic and Wire Spiral Binding Combs"/>
    <n v="13.488"/>
    <n v="2"/>
    <n v="0.2"/>
    <n v="4.3835999999999995"/>
  </r>
  <r>
    <n v="9017"/>
    <x v="4499"/>
    <x v="0"/>
    <x v="907"/>
    <n v="41632"/>
    <s v="Standard Class"/>
    <s v="NS-18640"/>
    <s v="Noel Staavos"/>
    <x v="1"/>
    <s v="United States"/>
    <s v="Carlsbad"/>
    <x v="27"/>
    <n v="88220"/>
    <x v="1"/>
    <s v="OFF-BI-10000948"/>
    <x v="1"/>
    <x v="8"/>
    <s v="GBC Laser Imprintable Binding System Covers, Desert Sand"/>
    <n v="11.416"/>
    <n v="1"/>
    <n v="0.2"/>
    <n v="3.8528999999999991"/>
  </r>
  <r>
    <n v="9018"/>
    <x v="4500"/>
    <x v="0"/>
    <x v="253"/>
    <n v="4136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n v="41362"/>
    <s v="Second Class"/>
    <s v="MV-17485"/>
    <s v="Mark Van Huff"/>
    <x v="0"/>
    <s v="United States"/>
    <s v="Pocatello"/>
    <x v="45"/>
    <n v="83201"/>
    <x v="1"/>
    <s v="OFF-BI-10002215"/>
    <x v="1"/>
    <x v="8"/>
    <s v="Wilson Jones Hanging View Binder, White, 1&quot;"/>
    <n v="17.04"/>
    <n v="3"/>
    <n v="0.2"/>
    <n v="5.5379999999999985"/>
  </r>
  <r>
    <n v="9020"/>
    <x v="4501"/>
    <x v="2"/>
    <x v="757"/>
    <n v="40895"/>
    <s v="Second Class"/>
    <s v="LE-16810"/>
    <s v="Laurel Elliston"/>
    <x v="0"/>
    <s v="United States"/>
    <s v="Springfield"/>
    <x v="17"/>
    <n v="22153"/>
    <x v="0"/>
    <s v="TEC-AC-10001314"/>
    <x v="2"/>
    <x v="11"/>
    <s v="Case Logic 2.4GHz Wireless Keyboard"/>
    <n v="99.98"/>
    <n v="2"/>
    <n v="0"/>
    <n v="7.9983999999999895"/>
  </r>
  <r>
    <n v="9021"/>
    <x v="4501"/>
    <x v="2"/>
    <x v="757"/>
    <n v="40895"/>
    <s v="Second Class"/>
    <s v="LE-16810"/>
    <s v="Laurel Elliston"/>
    <x v="0"/>
    <s v="United States"/>
    <s v="Springfield"/>
    <x v="17"/>
    <n v="22153"/>
    <x v="0"/>
    <s v="FUR-FU-10002268"/>
    <x v="0"/>
    <x v="5"/>
    <s v="Ultra Door Push Plate"/>
    <n v="29.46"/>
    <n v="6"/>
    <n v="0"/>
    <n v="9.7217999999999982"/>
  </r>
  <r>
    <n v="9022"/>
    <x v="4502"/>
    <x v="1"/>
    <x v="219"/>
    <n v="41233"/>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n v="41510"/>
    <s v="First Class"/>
    <s v="TC-21475"/>
    <s v="Tony Chapman"/>
    <x v="2"/>
    <s v="United States"/>
    <s v="Fort Collins"/>
    <x v="22"/>
    <n v="80525"/>
    <x v="1"/>
    <s v="FUR-FU-10001979"/>
    <x v="0"/>
    <x v="5"/>
    <s v="Dana Halogen Swing-Arm Architect Lamp"/>
    <n v="98.328000000000003"/>
    <n v="3"/>
    <n v="0.2"/>
    <n v="9.832800000000006"/>
  </r>
  <r>
    <n v="9024"/>
    <x v="4504"/>
    <x v="1"/>
    <x v="685"/>
    <n v="41092"/>
    <s v="First Class"/>
    <s v="SG-20470"/>
    <s v="Sheri Gordon"/>
    <x v="0"/>
    <s v="United States"/>
    <s v="New York City"/>
    <x v="15"/>
    <n v="10024"/>
    <x v="3"/>
    <s v="FUR-CH-10001482"/>
    <x v="0"/>
    <x v="1"/>
    <s v="Office Star - Mesh Screen back chair with Vinyl seat"/>
    <n v="117.88199999999999"/>
    <n v="1"/>
    <n v="0.1"/>
    <n v="1.3097999999999956"/>
  </r>
  <r>
    <n v="9025"/>
    <x v="4505"/>
    <x v="0"/>
    <x v="190"/>
    <n v="41458"/>
    <s v="Standard Class"/>
    <s v="VP-21760"/>
    <s v="Victoria Pisteka"/>
    <x v="1"/>
    <s v="United States"/>
    <s v="New York City"/>
    <x v="15"/>
    <n v="10035"/>
    <x v="3"/>
    <s v="TEC-AC-10002018"/>
    <x v="2"/>
    <x v="11"/>
    <s v="AmazonBasics 3-Button USB Wired Mouse"/>
    <n v="20.97"/>
    <n v="3"/>
    <n v="0"/>
    <n v="9.017100000000001"/>
  </r>
  <r>
    <n v="9026"/>
    <x v="4505"/>
    <x v="0"/>
    <x v="190"/>
    <n v="41458"/>
    <s v="Standard Class"/>
    <s v="VP-21760"/>
    <s v="Victoria Pisteka"/>
    <x v="1"/>
    <s v="United States"/>
    <s v="New York City"/>
    <x v="15"/>
    <n v="10035"/>
    <x v="3"/>
    <s v="TEC-AC-10000397"/>
    <x v="2"/>
    <x v="11"/>
    <s v="Perixx PERIBOARD-512B, Ergonomic Split Keyboard"/>
    <n v="139.96"/>
    <n v="4"/>
    <n v="0"/>
    <n v="9.7972000000000037"/>
  </r>
  <r>
    <n v="9027"/>
    <x v="4505"/>
    <x v="0"/>
    <x v="190"/>
    <n v="41458"/>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n v="41540"/>
    <s v="Standard Class"/>
    <s v="PO-18865"/>
    <s v="Patrick O'Donnell"/>
    <x v="0"/>
    <s v="United States"/>
    <s v="Marlborough"/>
    <x v="31"/>
    <n v="1752"/>
    <x v="3"/>
    <s v="FUR-FU-10002597"/>
    <x v="0"/>
    <x v="5"/>
    <s v="C-Line Magnetic Cubicle Keepers, Clear Polypropylene"/>
    <n v="14.82"/>
    <n v="3"/>
    <n v="0"/>
    <n v="6.224400000000001"/>
  </r>
  <r>
    <n v="9029"/>
    <x v="4506"/>
    <x v="0"/>
    <x v="42"/>
    <n v="41540"/>
    <s v="Standard Class"/>
    <s v="PO-18865"/>
    <s v="Patrick O'Donnell"/>
    <x v="0"/>
    <s v="United States"/>
    <s v="Marlborough"/>
    <x v="31"/>
    <n v="1752"/>
    <x v="3"/>
    <s v="FUR-FU-10004864"/>
    <x v="0"/>
    <x v="5"/>
    <s v="Howard Miller 14-1/2&quot; Diameter Chrome Round Wall Clock"/>
    <n v="191.82"/>
    <n v="3"/>
    <n v="0"/>
    <n v="61.382399999999997"/>
  </r>
  <r>
    <n v="9030"/>
    <x v="4507"/>
    <x v="2"/>
    <x v="667"/>
    <n v="40747"/>
    <s v="Standard Class"/>
    <s v="JL-15130"/>
    <s v="Jack Lebron"/>
    <x v="0"/>
    <s v="United States"/>
    <s v="New Rochelle"/>
    <x v="15"/>
    <n v="10801"/>
    <x v="3"/>
    <s v="OFF-BI-10002103"/>
    <x v="1"/>
    <x v="8"/>
    <s v="Cardinal Slant-D Ring Binder, Heavy Gauge Vinyl"/>
    <n v="13.904"/>
    <n v="2"/>
    <n v="0.2"/>
    <n v="4.5187999999999997"/>
  </r>
  <r>
    <n v="9031"/>
    <x v="4508"/>
    <x v="3"/>
    <x v="853"/>
    <n v="41884"/>
    <s v="Same Day"/>
    <s v="RW-19540"/>
    <s v="Rick Wilson"/>
    <x v="1"/>
    <s v="United States"/>
    <s v="Seattle"/>
    <x v="4"/>
    <n v="98103"/>
    <x v="1"/>
    <s v="OFF-AP-10001005"/>
    <x v="1"/>
    <x v="9"/>
    <s v="Honeywell Quietcare HEPA Air Cleaner"/>
    <n v="314.60000000000002"/>
    <n v="4"/>
    <n v="0"/>
    <n v="103.81799999999998"/>
  </r>
  <r>
    <n v="9032"/>
    <x v="4508"/>
    <x v="3"/>
    <x v="853"/>
    <n v="41884"/>
    <s v="Same Day"/>
    <s v="RW-19540"/>
    <s v="Rick Wilson"/>
    <x v="1"/>
    <s v="United States"/>
    <s v="Seattle"/>
    <x v="4"/>
    <n v="98103"/>
    <x v="1"/>
    <s v="FUR-TA-10002607"/>
    <x v="0"/>
    <x v="3"/>
    <s v="KI Conference Tables"/>
    <n v="283.56"/>
    <n v="4"/>
    <n v="0"/>
    <n v="45.36960000000002"/>
  </r>
  <r>
    <n v="9033"/>
    <x v="4509"/>
    <x v="3"/>
    <x v="738"/>
    <n v="41817"/>
    <s v="Standard Class"/>
    <s v="RB-19465"/>
    <s v="Rick Bensley"/>
    <x v="2"/>
    <s v="United States"/>
    <s v="Detroit"/>
    <x v="12"/>
    <n v="48227"/>
    <x v="2"/>
    <s v="FUR-CH-10000454"/>
    <x v="0"/>
    <x v="1"/>
    <s v="Hon Deluxe Fabric Upholstered Stacking Chairs, Rounded Back"/>
    <n v="487.96"/>
    <n v="2"/>
    <n v="0"/>
    <n v="146.38799999999998"/>
  </r>
  <r>
    <n v="9034"/>
    <x v="4510"/>
    <x v="2"/>
    <x v="814"/>
    <n v="40793"/>
    <s v="Standard Class"/>
    <s v="SC-20095"/>
    <s v="Sanjit Chand"/>
    <x v="0"/>
    <s v="United States"/>
    <s v="Fayetteville"/>
    <x v="36"/>
    <n v="72701"/>
    <x v="0"/>
    <s v="OFF-BI-10001359"/>
    <x v="1"/>
    <x v="8"/>
    <s v="GBC DocuBind TL300 Electric Binding System"/>
    <n v="1793.98"/>
    <n v="2"/>
    <n v="0"/>
    <n v="843.17059999999992"/>
  </r>
  <r>
    <n v="9035"/>
    <x v="4511"/>
    <x v="1"/>
    <x v="486"/>
    <n v="41187"/>
    <s v="Standard Class"/>
    <s v="EM-13960"/>
    <s v="Eric Murdock"/>
    <x v="0"/>
    <s v="United States"/>
    <s v="Quincy"/>
    <x v="10"/>
    <n v="62301"/>
    <x v="2"/>
    <s v="OFF-BI-10003196"/>
    <x v="1"/>
    <x v="8"/>
    <s v="Accohide Poly Flexible Ring Binders"/>
    <n v="2.9919999999999995"/>
    <n v="4"/>
    <n v="0.8"/>
    <n v="-4.4880000000000013"/>
  </r>
  <r>
    <n v="9036"/>
    <x v="4511"/>
    <x v="1"/>
    <x v="486"/>
    <n v="41187"/>
    <s v="Standard Class"/>
    <s v="EM-13960"/>
    <s v="Eric Murdock"/>
    <x v="0"/>
    <s v="United States"/>
    <s v="Quincy"/>
    <x v="10"/>
    <n v="62301"/>
    <x v="2"/>
    <s v="TEC-AC-10003657"/>
    <x v="2"/>
    <x v="11"/>
    <s v="Lenovo 17-Key USB Numeric Keypad"/>
    <n v="108.76800000000001"/>
    <n v="4"/>
    <n v="0.2"/>
    <n v="2.7191999999999901"/>
  </r>
  <r>
    <n v="9037"/>
    <x v="4512"/>
    <x v="1"/>
    <x v="1003"/>
    <n v="41009"/>
    <s v="First Class"/>
    <s v="RP-19390"/>
    <s v="Resi Pölking"/>
    <x v="0"/>
    <s v="United States"/>
    <s v="New York City"/>
    <x v="15"/>
    <n v="10035"/>
    <x v="3"/>
    <s v="OFF-PA-10002262"/>
    <x v="1"/>
    <x v="10"/>
    <s v="Xerox 192"/>
    <n v="25.92"/>
    <n v="4"/>
    <n v="0"/>
    <n v="12.441600000000001"/>
  </r>
  <r>
    <n v="9038"/>
    <x v="4512"/>
    <x v="1"/>
    <x v="1003"/>
    <n v="41009"/>
    <s v="First Class"/>
    <s v="RP-19390"/>
    <s v="Resi Pölking"/>
    <x v="0"/>
    <s v="United States"/>
    <s v="New York City"/>
    <x v="15"/>
    <n v="10035"/>
    <x v="3"/>
    <s v="OFF-ST-10002214"/>
    <x v="1"/>
    <x v="4"/>
    <s v="X-Rack File for Hanging Folders"/>
    <n v="22.58"/>
    <n v="2"/>
    <n v="0"/>
    <n v="5.8707999999999991"/>
  </r>
  <r>
    <n v="9039"/>
    <x v="4513"/>
    <x v="3"/>
    <x v="610"/>
    <n v="41965"/>
    <s v="Same Day"/>
    <s v="HZ-14950"/>
    <s v="Henia Zydlo"/>
    <x v="0"/>
    <s v="United States"/>
    <s v="Houston"/>
    <x v="5"/>
    <n v="77095"/>
    <x v="2"/>
    <s v="TEC-PH-10003555"/>
    <x v="2"/>
    <x v="7"/>
    <s v="Motorola HK250 Universal Bluetooth Headset"/>
    <n v="55.176000000000002"/>
    <n v="3"/>
    <n v="0.2"/>
    <n v="-12.414599999999997"/>
  </r>
  <r>
    <n v="9040"/>
    <x v="4514"/>
    <x v="0"/>
    <x v="907"/>
    <n v="41630"/>
    <s v="Standard Class"/>
    <s v="AB-10105"/>
    <s v="Adrian Barton"/>
    <x v="0"/>
    <s v="United States"/>
    <s v="Detroit"/>
    <x v="12"/>
    <n v="48205"/>
    <x v="2"/>
    <s v="OFF-BI-10000545"/>
    <x v="1"/>
    <x v="8"/>
    <s v="GBC Ibimaster 500 Manual ProClick Binding System"/>
    <n v="9892.74"/>
    <n v="13"/>
    <n v="0"/>
    <n v="4946.37"/>
  </r>
  <r>
    <n v="9041"/>
    <x v="4515"/>
    <x v="2"/>
    <x v="111"/>
    <n v="40810"/>
    <s v="Standard Class"/>
    <s v="ND-18460"/>
    <s v="Neil Ducich"/>
    <x v="1"/>
    <s v="United States"/>
    <s v="Chandler"/>
    <x v="16"/>
    <n v="85224"/>
    <x v="1"/>
    <s v="FUR-TA-10004607"/>
    <x v="0"/>
    <x v="3"/>
    <s v="Hon 2111 Invitation Series Straight Table"/>
    <n v="73.915000000000006"/>
    <n v="1"/>
    <n v="0.5"/>
    <n v="-45.827300000000008"/>
  </r>
  <r>
    <n v="9042"/>
    <x v="4516"/>
    <x v="2"/>
    <x v="450"/>
    <n v="40819"/>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n v="41178"/>
    <s v="Second Class"/>
    <s v="MM-18280"/>
    <s v="Muhammed MacIntyre"/>
    <x v="1"/>
    <s v="United States"/>
    <s v="Los Angeles"/>
    <x v="1"/>
    <n v="90049"/>
    <x v="1"/>
    <s v="OFF-AP-10004532"/>
    <x v="1"/>
    <x v="9"/>
    <s v="Kensington 6 Outlet Guardian Standard Surge Protector"/>
    <n v="61.44"/>
    <n v="3"/>
    <n v="0"/>
    <n v="16.588799999999999"/>
  </r>
  <r>
    <n v="9044"/>
    <x v="4518"/>
    <x v="0"/>
    <x v="77"/>
    <n v="41592"/>
    <s v="Standard Class"/>
    <s v="ML-17395"/>
    <s v="Marina Lichtenstein"/>
    <x v="1"/>
    <s v="United States"/>
    <s v="San Francisco"/>
    <x v="1"/>
    <n v="94122"/>
    <x v="1"/>
    <s v="TEC-AC-10003911"/>
    <x v="2"/>
    <x v="11"/>
    <s v="NETGEAR AC1750 Dual Band Gigabit Smart WiFi Router"/>
    <n v="479.97"/>
    <n v="3"/>
    <n v="0"/>
    <n v="163.18979999999999"/>
  </r>
  <r>
    <n v="9045"/>
    <x v="4519"/>
    <x v="3"/>
    <x v="819"/>
    <n v="41994"/>
    <s v="Second Class"/>
    <s v="KM-16225"/>
    <s v="Kalyca Meade"/>
    <x v="1"/>
    <s v="United States"/>
    <s v="Sunnyvale"/>
    <x v="1"/>
    <n v="94086"/>
    <x v="1"/>
    <s v="OFF-BI-10003196"/>
    <x v="1"/>
    <x v="8"/>
    <s v="Accohide Poly Flexible Ring Binders"/>
    <n v="5.9840000000000009"/>
    <n v="2"/>
    <n v="0.2"/>
    <n v="2.2439999999999998"/>
  </r>
  <r>
    <n v="9046"/>
    <x v="4519"/>
    <x v="3"/>
    <x v="819"/>
    <n v="41994"/>
    <s v="Second Class"/>
    <s v="KM-16225"/>
    <s v="Kalyca Meade"/>
    <x v="1"/>
    <s v="United States"/>
    <s v="Sunnyvale"/>
    <x v="1"/>
    <n v="94086"/>
    <x v="1"/>
    <s v="TEC-AC-10000358"/>
    <x v="2"/>
    <x v="11"/>
    <s v="Imation Secure Drive + Hardware Encrypted USB flash drive - 16 GB"/>
    <n v="189.95000000000002"/>
    <n v="5"/>
    <n v="0"/>
    <n v="45.587999999999994"/>
  </r>
  <r>
    <n v="9047"/>
    <x v="4519"/>
    <x v="3"/>
    <x v="819"/>
    <n v="41994"/>
    <s v="Second Class"/>
    <s v="KM-16225"/>
    <s v="Kalyca Meade"/>
    <x v="1"/>
    <s v="United States"/>
    <s v="Sunnyvale"/>
    <x v="1"/>
    <n v="94086"/>
    <x v="1"/>
    <s v="TEC-AC-10000057"/>
    <x v="2"/>
    <x v="11"/>
    <s v="Microsoft Natural Ergonomic Keyboard 4000"/>
    <n v="149.94999999999999"/>
    <n v="5"/>
    <n v="0"/>
    <n v="31.489499999999992"/>
  </r>
  <r>
    <n v="9048"/>
    <x v="4519"/>
    <x v="3"/>
    <x v="819"/>
    <n v="41994"/>
    <s v="Second Class"/>
    <s v="KM-16225"/>
    <s v="Kalyca Meade"/>
    <x v="1"/>
    <s v="United States"/>
    <s v="Sunnyvale"/>
    <x v="1"/>
    <n v="94086"/>
    <x v="1"/>
    <s v="OFF-AR-10001988"/>
    <x v="1"/>
    <x v="6"/>
    <s v="Bulldog Table or Wall-Mount Pencil Sharpener"/>
    <n v="29.950000000000003"/>
    <n v="5"/>
    <n v="0"/>
    <n v="8.6854999999999993"/>
  </r>
  <r>
    <n v="9049"/>
    <x v="4519"/>
    <x v="3"/>
    <x v="819"/>
    <n v="41994"/>
    <s v="Second Class"/>
    <s v="KM-16225"/>
    <s v="Kalyca Meade"/>
    <x v="1"/>
    <s v="United States"/>
    <s v="Sunnyvale"/>
    <x v="1"/>
    <n v="94086"/>
    <x v="1"/>
    <s v="OFF-LA-10003498"/>
    <x v="1"/>
    <x v="2"/>
    <s v="Avery 475"/>
    <n v="44.400000000000006"/>
    <n v="3"/>
    <n v="0"/>
    <n v="22.200000000000003"/>
  </r>
  <r>
    <n v="9050"/>
    <x v="4520"/>
    <x v="2"/>
    <x v="158"/>
    <n v="40811"/>
    <s v="Standard Class"/>
    <s v="SL-20155"/>
    <s v="Sara Luxemburg"/>
    <x v="2"/>
    <s v="United States"/>
    <s v="New York City"/>
    <x v="15"/>
    <n v="10011"/>
    <x v="3"/>
    <s v="OFF-AR-10002956"/>
    <x v="1"/>
    <x v="6"/>
    <s v="Boston 16801 Nautilus Battery Pencil Sharpener"/>
    <n v="66.03"/>
    <n v="3"/>
    <n v="0"/>
    <n v="17.1678"/>
  </r>
  <r>
    <n v="9051"/>
    <x v="4521"/>
    <x v="1"/>
    <x v="1211"/>
    <n v="41051"/>
    <s v="Standard Class"/>
    <s v="AJ-10780"/>
    <s v="Anthony Jacobs"/>
    <x v="1"/>
    <s v="United States"/>
    <s v="Los Angeles"/>
    <x v="1"/>
    <n v="90004"/>
    <x v="1"/>
    <s v="OFF-PA-10003724"/>
    <x v="1"/>
    <x v="10"/>
    <s v="Wirebound Message Book, 4 per Page"/>
    <n v="10.86"/>
    <n v="2"/>
    <n v="0"/>
    <n v="5.3213999999999997"/>
  </r>
  <r>
    <n v="9052"/>
    <x v="4522"/>
    <x v="2"/>
    <x v="959"/>
    <n v="40633"/>
    <s v="Second Class"/>
    <s v="DK-12835"/>
    <s v="Damala Kotsonis"/>
    <x v="1"/>
    <s v="United States"/>
    <s v="San Francisco"/>
    <x v="1"/>
    <n v="94122"/>
    <x v="1"/>
    <s v="OFF-AR-10004272"/>
    <x v="1"/>
    <x v="6"/>
    <s v="Newell 308"/>
    <n v="3.36"/>
    <n v="2"/>
    <n v="0"/>
    <n v="0.83999999999999986"/>
  </r>
  <r>
    <n v="9053"/>
    <x v="4522"/>
    <x v="2"/>
    <x v="959"/>
    <n v="40633"/>
    <s v="Second Class"/>
    <s v="DK-12835"/>
    <s v="Damala Kotsonis"/>
    <x v="1"/>
    <s v="United States"/>
    <s v="San Francisco"/>
    <x v="1"/>
    <n v="94122"/>
    <x v="1"/>
    <s v="OFF-BI-10003291"/>
    <x v="1"/>
    <x v="8"/>
    <s v="Wilson Jones Leather-Like Binders with DublLock Round Rings"/>
    <n v="27.936000000000003"/>
    <n v="4"/>
    <n v="0.2"/>
    <n v="9.4283999999999963"/>
  </r>
  <r>
    <n v="9054"/>
    <x v="4522"/>
    <x v="2"/>
    <x v="959"/>
    <n v="40633"/>
    <s v="Second Class"/>
    <s v="DK-12835"/>
    <s v="Damala Kotsonis"/>
    <x v="1"/>
    <s v="United States"/>
    <s v="San Francisco"/>
    <x v="1"/>
    <n v="94122"/>
    <x v="1"/>
    <s v="TEC-PH-10004100"/>
    <x v="2"/>
    <x v="7"/>
    <s v="Griffin GC17055 Auxiliary Audio Cable"/>
    <n v="28.783999999999999"/>
    <n v="2"/>
    <n v="0.2"/>
    <n v="2.878400000000001"/>
  </r>
  <r>
    <n v="9055"/>
    <x v="4523"/>
    <x v="3"/>
    <x v="585"/>
    <n v="41911"/>
    <s v="Standard Class"/>
    <s v="BK-11260"/>
    <s v="Berenike Kampe"/>
    <x v="0"/>
    <s v="United States"/>
    <s v="Santa Ana"/>
    <x v="1"/>
    <n v="92704"/>
    <x v="1"/>
    <s v="OFF-SU-10001218"/>
    <x v="1"/>
    <x v="14"/>
    <s v="Fiskars Softgrip Scissors"/>
    <n v="21.96"/>
    <n v="2"/>
    <n v="0"/>
    <n v="6.1488000000000014"/>
  </r>
  <r>
    <n v="9056"/>
    <x v="4524"/>
    <x v="1"/>
    <x v="811"/>
    <n v="41169"/>
    <s v="Second Class"/>
    <s v="CC-12670"/>
    <s v="Craig Carreira"/>
    <x v="0"/>
    <s v="United States"/>
    <s v="Seattle"/>
    <x v="4"/>
    <n v="98103"/>
    <x v="1"/>
    <s v="TEC-AC-10004209"/>
    <x v="2"/>
    <x v="11"/>
    <s v="Memorex Froggy Flash Drive 4 GB"/>
    <n v="21.98"/>
    <n v="2"/>
    <n v="0"/>
    <n v="8.5722000000000005"/>
  </r>
  <r>
    <n v="9057"/>
    <x v="4525"/>
    <x v="1"/>
    <x v="121"/>
    <n v="41217"/>
    <s v="First Class"/>
    <s v="ED-13885"/>
    <s v="Emily Ducich"/>
    <x v="2"/>
    <s v="United States"/>
    <s v="New York City"/>
    <x v="15"/>
    <n v="10011"/>
    <x v="3"/>
    <s v="FUR-CH-10002073"/>
    <x v="0"/>
    <x v="1"/>
    <s v="Hon Olson Stacker Chairs"/>
    <n v="2621.3220000000001"/>
    <n v="11"/>
    <n v="0.1"/>
    <n v="553.39019999999982"/>
  </r>
  <r>
    <n v="9058"/>
    <x v="4526"/>
    <x v="1"/>
    <x v="1182"/>
    <n v="41206"/>
    <s v="Standard Class"/>
    <s v="SV-20785"/>
    <s v="Stewart Visinsky"/>
    <x v="0"/>
    <s v="United States"/>
    <s v="Los Angeles"/>
    <x v="1"/>
    <n v="90045"/>
    <x v="1"/>
    <s v="FUR-FU-10003424"/>
    <x v="0"/>
    <x v="5"/>
    <s v="Nu-Dell Oak Frame"/>
    <n v="74.759999999999991"/>
    <n v="7"/>
    <n v="0"/>
    <n v="23.923199999999994"/>
  </r>
  <r>
    <n v="9059"/>
    <x v="4526"/>
    <x v="1"/>
    <x v="1182"/>
    <n v="41206"/>
    <s v="Standard Class"/>
    <s v="SV-20785"/>
    <s v="Stewart Visinsky"/>
    <x v="0"/>
    <s v="United States"/>
    <s v="Los Angeles"/>
    <x v="1"/>
    <n v="90045"/>
    <x v="1"/>
    <s v="FUR-TA-10001086"/>
    <x v="0"/>
    <x v="3"/>
    <s v="SAFCO PlanMaster Boards, 60w x 37-1/2d, White Melamine"/>
    <n v="364.77600000000007"/>
    <n v="3"/>
    <n v="0.2"/>
    <n v="27.358200000000011"/>
  </r>
  <r>
    <n v="9060"/>
    <x v="4527"/>
    <x v="0"/>
    <x v="403"/>
    <n v="41444"/>
    <s v="Standard Class"/>
    <s v="AR-10825"/>
    <s v="Anthony Rawles"/>
    <x v="1"/>
    <s v="United States"/>
    <s v="Seattle"/>
    <x v="4"/>
    <n v="98103"/>
    <x v="1"/>
    <s v="FUR-TA-10004619"/>
    <x v="0"/>
    <x v="3"/>
    <s v="Hon Non-Folding Utility Tables"/>
    <n v="1115.17"/>
    <n v="7"/>
    <n v="0"/>
    <n v="334.55099999999993"/>
  </r>
  <r>
    <n v="9061"/>
    <x v="4528"/>
    <x v="1"/>
    <x v="312"/>
    <n v="41234"/>
    <s v="First Class"/>
    <s v="CS-12250"/>
    <s v="Chris Selesnick"/>
    <x v="1"/>
    <s v="United States"/>
    <s v="San Diego"/>
    <x v="1"/>
    <n v="92024"/>
    <x v="1"/>
    <s v="OFF-BI-10002854"/>
    <x v="1"/>
    <x v="8"/>
    <s v="Performers Binder/Pad Holder, Black"/>
    <n v="89.696000000000012"/>
    <n v="4"/>
    <n v="0.2"/>
    <n v="33.635999999999996"/>
  </r>
  <r>
    <n v="9062"/>
    <x v="4528"/>
    <x v="1"/>
    <x v="312"/>
    <n v="41234"/>
    <s v="First Class"/>
    <s v="CS-12250"/>
    <s v="Chris Selesnick"/>
    <x v="1"/>
    <s v="United States"/>
    <s v="San Diego"/>
    <x v="1"/>
    <n v="92024"/>
    <x v="1"/>
    <s v="OFF-LA-10002762"/>
    <x v="1"/>
    <x v="2"/>
    <s v="Avery 485"/>
    <n v="50.12"/>
    <n v="4"/>
    <n v="0"/>
    <n v="23.556399999999996"/>
  </r>
  <r>
    <n v="9063"/>
    <x v="4529"/>
    <x v="0"/>
    <x v="1212"/>
    <n v="41340"/>
    <s v="Standard Class"/>
    <s v="RR-19525"/>
    <s v="Rick Reed"/>
    <x v="1"/>
    <s v="United States"/>
    <s v="New York City"/>
    <x v="15"/>
    <n v="10035"/>
    <x v="3"/>
    <s v="OFF-FA-10003495"/>
    <x v="1"/>
    <x v="13"/>
    <s v="Staples"/>
    <n v="36.480000000000004"/>
    <n v="6"/>
    <n v="0"/>
    <n v="18.240000000000002"/>
  </r>
  <r>
    <n v="9064"/>
    <x v="4530"/>
    <x v="2"/>
    <x v="1005"/>
    <n v="40836"/>
    <s v="Standard Class"/>
    <s v="BD-11500"/>
    <s v="Bradley Drucker"/>
    <x v="0"/>
    <s v="United States"/>
    <s v="Chicago"/>
    <x v="10"/>
    <n v="60653"/>
    <x v="2"/>
    <s v="OFF-PA-10002581"/>
    <x v="1"/>
    <x v="10"/>
    <s v="Xerox 1951"/>
    <n v="322.19200000000001"/>
    <n v="13"/>
    <n v="0.2"/>
    <n v="100.68499999999997"/>
  </r>
  <r>
    <n v="9065"/>
    <x v="4530"/>
    <x v="2"/>
    <x v="1005"/>
    <n v="40836"/>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n v="40836"/>
    <s v="Standard Class"/>
    <s v="BD-11500"/>
    <s v="Bradley Drucker"/>
    <x v="0"/>
    <s v="United States"/>
    <s v="Chicago"/>
    <x v="10"/>
    <n v="60653"/>
    <x v="2"/>
    <s v="OFF-PA-10001184"/>
    <x v="1"/>
    <x v="10"/>
    <s v="Xerox 1903"/>
    <n v="19.136000000000003"/>
    <n v="4"/>
    <n v="0.2"/>
    <n v="6.9367999999999999"/>
  </r>
  <r>
    <n v="9067"/>
    <x v="4531"/>
    <x v="3"/>
    <x v="1143"/>
    <n v="41790"/>
    <s v="Standard Class"/>
    <s v="BM-11785"/>
    <s v="Bryan Mills"/>
    <x v="0"/>
    <s v="United States"/>
    <s v="Harrisonburg"/>
    <x v="17"/>
    <n v="22801"/>
    <x v="0"/>
    <s v="TEC-AC-10000521"/>
    <x v="2"/>
    <x v="11"/>
    <s v="Verbatim Slim CD and DVD Storage Cases, 50/Pack"/>
    <n v="23.08"/>
    <n v="2"/>
    <n v="0"/>
    <n v="6.9239999999999995"/>
  </r>
  <r>
    <n v="9068"/>
    <x v="4532"/>
    <x v="0"/>
    <x v="1084"/>
    <n v="41315"/>
    <s v="Standard Class"/>
    <s v="MS-17365"/>
    <s v="Maribeth Schnelling"/>
    <x v="0"/>
    <s v="United States"/>
    <s v="Rockville"/>
    <x v="39"/>
    <n v="20852"/>
    <x v="3"/>
    <s v="TEC-PH-10002890"/>
    <x v="2"/>
    <x v="7"/>
    <s v="AT&amp;T 17929 Lendline Telephone"/>
    <n v="90.48"/>
    <n v="2"/>
    <n v="0"/>
    <n v="23.524799999999999"/>
  </r>
  <r>
    <n v="9069"/>
    <x v="4533"/>
    <x v="0"/>
    <x v="476"/>
    <n v="41523"/>
    <s v="Second Class"/>
    <s v="BM-11140"/>
    <s v="Becky Martin"/>
    <x v="0"/>
    <s v="United States"/>
    <s v="Des Moines"/>
    <x v="4"/>
    <n v="98198"/>
    <x v="1"/>
    <s v="FUR-CH-10003061"/>
    <x v="0"/>
    <x v="1"/>
    <s v="Global Leather Task Chair, Black"/>
    <n v="215.976"/>
    <n v="3"/>
    <n v="0.2"/>
    <n v="-2.6997000000000355"/>
  </r>
  <r>
    <n v="9070"/>
    <x v="4533"/>
    <x v="0"/>
    <x v="476"/>
    <n v="41523"/>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n v="41979"/>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n v="41076"/>
    <s v="Standard Class"/>
    <s v="SZ-20035"/>
    <s v="Sam Zeldin"/>
    <x v="2"/>
    <s v="United States"/>
    <s v="Columbus"/>
    <x v="14"/>
    <n v="47201"/>
    <x v="2"/>
    <s v="OFF-ST-10002444"/>
    <x v="1"/>
    <x v="4"/>
    <s v="Recycled Eldon Regeneration Jumbo File"/>
    <n v="24.56"/>
    <n v="2"/>
    <n v="0"/>
    <n v="6.8767999999999994"/>
  </r>
  <r>
    <n v="9073"/>
    <x v="4536"/>
    <x v="0"/>
    <x v="913"/>
    <n v="41526"/>
    <s v="Standard Class"/>
    <s v="MB-18085"/>
    <s v="Mick Brown"/>
    <x v="0"/>
    <s v="United States"/>
    <s v="Springfield"/>
    <x v="25"/>
    <n v="65807"/>
    <x v="2"/>
    <s v="OFF-EN-10003286"/>
    <x v="1"/>
    <x v="12"/>
    <s v="Staples"/>
    <n v="16.559999999999999"/>
    <n v="2"/>
    <n v="0"/>
    <n v="7.783199999999999"/>
  </r>
  <r>
    <n v="9074"/>
    <x v="4536"/>
    <x v="0"/>
    <x v="913"/>
    <n v="41526"/>
    <s v="Standard Class"/>
    <s v="MB-18085"/>
    <s v="Mick Brown"/>
    <x v="0"/>
    <s v="United States"/>
    <s v="Springfield"/>
    <x v="25"/>
    <n v="65807"/>
    <x v="2"/>
    <s v="TEC-AC-10000109"/>
    <x v="2"/>
    <x v="11"/>
    <s v="Sony Micro Vault Click 16 GB USB 2.0 Flash Drive"/>
    <n v="279.95"/>
    <n v="5"/>
    <n v="0"/>
    <n v="67.188000000000017"/>
  </r>
  <r>
    <n v="9075"/>
    <x v="4537"/>
    <x v="2"/>
    <x v="419"/>
    <n v="40659"/>
    <s v="Standard Class"/>
    <s v="DB-13555"/>
    <s v="Dorothy Badders"/>
    <x v="1"/>
    <s v="United States"/>
    <s v="Henderson"/>
    <x v="0"/>
    <n v="42420"/>
    <x v="0"/>
    <s v="OFF-ST-10002574"/>
    <x v="1"/>
    <x v="4"/>
    <s v="SAFCO Commercial Wire Shelving, Black"/>
    <n v="828.83999999999992"/>
    <n v="6"/>
    <n v="0"/>
    <n v="0"/>
  </r>
  <r>
    <n v="9076"/>
    <x v="4538"/>
    <x v="1"/>
    <x v="599"/>
    <n v="41221"/>
    <s v="First Class"/>
    <s v="CB-12415"/>
    <s v="Christy Brittain"/>
    <x v="0"/>
    <s v="United States"/>
    <s v="Lakewood"/>
    <x v="24"/>
    <n v="44107"/>
    <x v="3"/>
    <s v="OFF-BI-10000773"/>
    <x v="1"/>
    <x v="8"/>
    <s v="Insertable Tab Post Binder Dividers"/>
    <n v="7.218"/>
    <n v="3"/>
    <n v="0.7"/>
    <n v="-5.5338000000000012"/>
  </r>
  <r>
    <n v="9077"/>
    <x v="4538"/>
    <x v="1"/>
    <x v="599"/>
    <n v="41221"/>
    <s v="First Class"/>
    <s v="CB-12415"/>
    <s v="Christy Brittain"/>
    <x v="0"/>
    <s v="United States"/>
    <s v="Lakewood"/>
    <x v="24"/>
    <n v="44107"/>
    <x v="3"/>
    <s v="OFF-SU-10004661"/>
    <x v="1"/>
    <x v="14"/>
    <s v="Acme Titanium Bonded Scissors"/>
    <n v="27.200000000000003"/>
    <n v="4"/>
    <n v="0.2"/>
    <n v="2.0399999999999991"/>
  </r>
  <r>
    <n v="9078"/>
    <x v="4539"/>
    <x v="2"/>
    <x v="935"/>
    <n v="40854"/>
    <s v="Standard Class"/>
    <s v="SP-20650"/>
    <s v="Stephanie Phelps"/>
    <x v="1"/>
    <s v="United States"/>
    <s v="Omaha"/>
    <x v="8"/>
    <n v="68104"/>
    <x v="2"/>
    <s v="TEC-AC-10003280"/>
    <x v="2"/>
    <x v="11"/>
    <s v="Belkin F8E887 USB Wired Ergonomic Keyboard"/>
    <n v="89.97"/>
    <n v="3"/>
    <n v="0"/>
    <n v="18.893699999999995"/>
  </r>
  <r>
    <n v="9079"/>
    <x v="4540"/>
    <x v="0"/>
    <x v="595"/>
    <n v="41328"/>
    <s v="Standard Class"/>
    <s v="GW-14605"/>
    <s v="Giulietta Weimer"/>
    <x v="0"/>
    <s v="United States"/>
    <s v="Henderson"/>
    <x v="0"/>
    <n v="42420"/>
    <x v="0"/>
    <s v="FUR-FU-10003773"/>
    <x v="0"/>
    <x v="5"/>
    <s v="Eldon Cleatmat Plus Chair Mats for High Pile Carpets"/>
    <n v="318.08"/>
    <n v="4"/>
    <n v="0"/>
    <n v="34.988799999999969"/>
  </r>
  <r>
    <n v="9080"/>
    <x v="4540"/>
    <x v="0"/>
    <x v="595"/>
    <n v="41328"/>
    <s v="Standard Class"/>
    <s v="GW-14605"/>
    <s v="Giulietta Weimer"/>
    <x v="0"/>
    <s v="United States"/>
    <s v="Henderson"/>
    <x v="0"/>
    <n v="42420"/>
    <x v="0"/>
    <s v="OFF-BI-10002412"/>
    <x v="1"/>
    <x v="8"/>
    <s v="Wilson Jones “Snap” Scratch Pad Binder Tool for Ring Binders"/>
    <n v="5.8"/>
    <n v="1"/>
    <n v="0"/>
    <n v="2.61"/>
  </r>
  <r>
    <n v="9081"/>
    <x v="4541"/>
    <x v="3"/>
    <x v="220"/>
    <n v="41896"/>
    <s v="Second Class"/>
    <s v="KH-16630"/>
    <s v="Ken Heidel"/>
    <x v="1"/>
    <s v="United States"/>
    <s v="Santa Ana"/>
    <x v="1"/>
    <n v="92704"/>
    <x v="1"/>
    <s v="TEC-PH-10002564"/>
    <x v="2"/>
    <x v="7"/>
    <s v="OtterBox Defender Series Case - Samsung Galaxy S4"/>
    <n v="143.952"/>
    <n v="6"/>
    <n v="0.2"/>
    <n v="17.993999999999978"/>
  </r>
  <r>
    <n v="9082"/>
    <x v="4541"/>
    <x v="3"/>
    <x v="220"/>
    <n v="41896"/>
    <s v="Second Class"/>
    <s v="KH-16630"/>
    <s v="Ken Heidel"/>
    <x v="1"/>
    <s v="United States"/>
    <s v="Santa Ana"/>
    <x v="1"/>
    <n v="92704"/>
    <x v="1"/>
    <s v="OFF-PA-10002262"/>
    <x v="1"/>
    <x v="10"/>
    <s v="Xerox 192"/>
    <n v="19.440000000000001"/>
    <n v="3"/>
    <n v="0"/>
    <n v="9.3312000000000008"/>
  </r>
  <r>
    <n v="9083"/>
    <x v="4542"/>
    <x v="3"/>
    <x v="808"/>
    <n v="41950"/>
    <s v="Standard Class"/>
    <s v="BG-11035"/>
    <s v="Barry Gonzalez"/>
    <x v="0"/>
    <s v="United States"/>
    <s v="Springfield"/>
    <x v="17"/>
    <n v="22153"/>
    <x v="0"/>
    <s v="OFF-AR-10000246"/>
    <x v="1"/>
    <x v="6"/>
    <s v="Newell 318"/>
    <n v="5.56"/>
    <n v="2"/>
    <n v="0"/>
    <n v="1.4455999999999998"/>
  </r>
  <r>
    <n v="9084"/>
    <x v="4543"/>
    <x v="1"/>
    <x v="525"/>
    <n v="40947"/>
    <s v="First Class"/>
    <s v="LO-17170"/>
    <s v="Lori Olson"/>
    <x v="1"/>
    <s v="United States"/>
    <s v="Suffolk"/>
    <x v="17"/>
    <n v="23434"/>
    <x v="0"/>
    <s v="OFF-ST-10002554"/>
    <x v="1"/>
    <x v="4"/>
    <s v="Tennsco Industrial Shelving"/>
    <n v="146.72999999999999"/>
    <n v="3"/>
    <n v="0"/>
    <n v="2.9346000000000032"/>
  </r>
  <r>
    <n v="9085"/>
    <x v="4543"/>
    <x v="1"/>
    <x v="525"/>
    <n v="40947"/>
    <s v="First Class"/>
    <s v="LO-17170"/>
    <s v="Lori Olson"/>
    <x v="1"/>
    <s v="United States"/>
    <s v="Suffolk"/>
    <x v="17"/>
    <n v="23434"/>
    <x v="0"/>
    <s v="OFF-PA-10002751"/>
    <x v="1"/>
    <x v="10"/>
    <s v="Xerox 1920"/>
    <n v="29.900000000000002"/>
    <n v="5"/>
    <n v="0"/>
    <n v="13.454999999999998"/>
  </r>
  <r>
    <n v="9086"/>
    <x v="4544"/>
    <x v="0"/>
    <x v="545"/>
    <n v="41530"/>
    <s v="Second Class"/>
    <s v="DV-13465"/>
    <s v="Dianna Vittorini"/>
    <x v="0"/>
    <s v="United States"/>
    <s v="Los Angeles"/>
    <x v="1"/>
    <n v="90049"/>
    <x v="1"/>
    <s v="OFF-BI-10004318"/>
    <x v="1"/>
    <x v="8"/>
    <s v="Ibico EB-19 Dual Function Manual Binding System"/>
    <n v="276.78400000000005"/>
    <n v="2"/>
    <n v="0.2"/>
    <n v="89.954799999999992"/>
  </r>
  <r>
    <n v="9087"/>
    <x v="4545"/>
    <x v="0"/>
    <x v="182"/>
    <n v="41548"/>
    <s v="Standard Class"/>
    <s v="LR-17035"/>
    <s v="Lisa Ryan"/>
    <x v="1"/>
    <s v="United States"/>
    <s v="Houston"/>
    <x v="5"/>
    <n v="77041"/>
    <x v="2"/>
    <s v="OFF-AP-10001564"/>
    <x v="1"/>
    <x v="9"/>
    <s v="Hoover Commercial Lightweight Upright Vacuum with E-Z Empty Dirt Cup"/>
    <n v="93.031999999999982"/>
    <n v="2"/>
    <n v="0.8"/>
    <n v="-251.18640000000005"/>
  </r>
  <r>
    <n v="9088"/>
    <x v="4545"/>
    <x v="0"/>
    <x v="182"/>
    <n v="41548"/>
    <s v="Standard Class"/>
    <s v="LR-17035"/>
    <s v="Lisa Ryan"/>
    <x v="1"/>
    <s v="United States"/>
    <s v="Houston"/>
    <x v="5"/>
    <n v="77041"/>
    <x v="2"/>
    <s v="FUR-CH-10000513"/>
    <x v="0"/>
    <x v="1"/>
    <s v="High-Back Leather Manager's Chair"/>
    <n v="454.96499999999997"/>
    <n v="5"/>
    <n v="0.3"/>
    <n v="-136.48950000000002"/>
  </r>
  <r>
    <n v="9089"/>
    <x v="4546"/>
    <x v="1"/>
    <x v="83"/>
    <n v="41263"/>
    <s v="Standard Class"/>
    <s v="RR-19525"/>
    <s v="Rick Reed"/>
    <x v="1"/>
    <s v="United States"/>
    <s v="Cary"/>
    <x v="3"/>
    <n v="27511"/>
    <x v="0"/>
    <s v="TEC-PH-10001433"/>
    <x v="2"/>
    <x v="7"/>
    <s v="Cisco Small Business SPA 502G VoIP phone"/>
    <n v="246.16800000000001"/>
    <n v="3"/>
    <n v="0.2"/>
    <n v="21.539699999999996"/>
  </r>
  <r>
    <n v="9090"/>
    <x v="4547"/>
    <x v="0"/>
    <x v="42"/>
    <n v="41538"/>
    <s v="Second Class"/>
    <s v="TS-21610"/>
    <s v="Troy Staebel"/>
    <x v="0"/>
    <s v="United States"/>
    <s v="Springfield"/>
    <x v="24"/>
    <n v="45503"/>
    <x v="3"/>
    <s v="OFF-ST-10002790"/>
    <x v="1"/>
    <x v="4"/>
    <s v="Safco Industrial Shelving"/>
    <n v="295.39999999999998"/>
    <n v="5"/>
    <n v="0.2"/>
    <n v="-62.772499999999965"/>
  </r>
  <r>
    <n v="9091"/>
    <x v="4548"/>
    <x v="3"/>
    <x v="119"/>
    <n v="41928"/>
    <s v="First Class"/>
    <s v="AH-10210"/>
    <s v="Alan Hwang"/>
    <x v="0"/>
    <s v="United States"/>
    <s v="Louisville"/>
    <x v="0"/>
    <n v="40214"/>
    <x v="0"/>
    <s v="OFF-ST-10002974"/>
    <x v="1"/>
    <x v="4"/>
    <s v="Trav-L-File Heavy-Duty Shuttle II, Black"/>
    <n v="348.56"/>
    <n v="8"/>
    <n v="0"/>
    <n v="104.56799999999998"/>
  </r>
  <r>
    <n v="9092"/>
    <x v="4549"/>
    <x v="1"/>
    <x v="1141"/>
    <n v="41093"/>
    <s v="Second Class"/>
    <s v="DW-13585"/>
    <s v="Dorothy Wardle"/>
    <x v="1"/>
    <s v="United States"/>
    <s v="Troy"/>
    <x v="24"/>
    <n v="45373"/>
    <x v="3"/>
    <s v="OFF-PA-10003177"/>
    <x v="1"/>
    <x v="10"/>
    <s v="Xerox 1999"/>
    <n v="15.552000000000003"/>
    <n v="3"/>
    <n v="0.2"/>
    <n v="5.4432"/>
  </r>
  <r>
    <n v="9093"/>
    <x v="4549"/>
    <x v="1"/>
    <x v="1141"/>
    <n v="41093"/>
    <s v="Second Class"/>
    <s v="DW-13585"/>
    <s v="Dorothy Wardle"/>
    <x v="1"/>
    <s v="United States"/>
    <s v="Troy"/>
    <x v="24"/>
    <n v="45373"/>
    <x v="3"/>
    <s v="FUR-BO-10001918"/>
    <x v="0"/>
    <x v="0"/>
    <s v="Sauder Forest Hills Library with Doors, Woodland Oak Finish"/>
    <n v="482.93999999999994"/>
    <n v="6"/>
    <n v="0.5"/>
    <n v="-376.69319999999999"/>
  </r>
  <r>
    <n v="9094"/>
    <x v="4550"/>
    <x v="1"/>
    <x v="932"/>
    <n v="41065"/>
    <s v="Standard Class"/>
    <s v="AJ-10945"/>
    <s v="Ashley Jarboe"/>
    <x v="0"/>
    <s v="United States"/>
    <s v="Detroit"/>
    <x v="12"/>
    <n v="48227"/>
    <x v="2"/>
    <s v="TEC-PH-10001299"/>
    <x v="2"/>
    <x v="7"/>
    <s v="Polycom CX300 Desktop Phone USB VoIP phone"/>
    <n v="299.98"/>
    <n v="2"/>
    <n v="0"/>
    <n v="83.994400000000013"/>
  </r>
  <r>
    <n v="9095"/>
    <x v="4550"/>
    <x v="1"/>
    <x v="932"/>
    <n v="41065"/>
    <s v="Standard Class"/>
    <s v="AJ-10945"/>
    <s v="Ashley Jarboe"/>
    <x v="0"/>
    <s v="United States"/>
    <s v="Detroit"/>
    <x v="12"/>
    <n v="48227"/>
    <x v="2"/>
    <s v="OFF-BI-10004224"/>
    <x v="1"/>
    <x v="8"/>
    <s v="Catalog Binders with Expanding Posts"/>
    <n v="403.68"/>
    <n v="6"/>
    <n v="0"/>
    <n v="181.65599999999998"/>
  </r>
  <r>
    <n v="9096"/>
    <x v="4550"/>
    <x v="1"/>
    <x v="932"/>
    <n v="41065"/>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n v="41065"/>
    <s v="Standard Class"/>
    <s v="AJ-10945"/>
    <s v="Ashley Jarboe"/>
    <x v="0"/>
    <s v="United States"/>
    <s v="Detroit"/>
    <x v="12"/>
    <n v="48227"/>
    <x v="2"/>
    <s v="OFF-LA-10004178"/>
    <x v="1"/>
    <x v="2"/>
    <s v="Avery 491"/>
    <n v="28.91"/>
    <n v="7"/>
    <n v="0"/>
    <n v="13.2986"/>
  </r>
  <r>
    <n v="9098"/>
    <x v="4551"/>
    <x v="2"/>
    <x v="791"/>
    <n v="40650"/>
    <s v="Standard Class"/>
    <s v="SV-20785"/>
    <s v="Stewart Visinsky"/>
    <x v="0"/>
    <s v="United States"/>
    <s v="Bloomington"/>
    <x v="14"/>
    <n v="47401"/>
    <x v="2"/>
    <s v="OFF-PA-10000289"/>
    <x v="1"/>
    <x v="10"/>
    <s v="Xerox 213"/>
    <n v="32.400000000000006"/>
    <n v="5"/>
    <n v="0"/>
    <n v="15.552000000000001"/>
  </r>
  <r>
    <n v="9099"/>
    <x v="4552"/>
    <x v="3"/>
    <x v="386"/>
    <n v="41929"/>
    <s v="Standard Class"/>
    <s v="MG-17650"/>
    <s v="Matthew Grinstein"/>
    <x v="2"/>
    <s v="United States"/>
    <s v="Dallas"/>
    <x v="5"/>
    <n v="75081"/>
    <x v="2"/>
    <s v="TEC-PH-10002085"/>
    <x v="2"/>
    <x v="7"/>
    <s v="Clarity 53712"/>
    <n v="369.54399999999998"/>
    <n v="7"/>
    <n v="0.2"/>
    <n v="27.71580000000003"/>
  </r>
  <r>
    <n v="9100"/>
    <x v="4552"/>
    <x v="3"/>
    <x v="386"/>
    <n v="41929"/>
    <s v="Standard Class"/>
    <s v="MG-17650"/>
    <s v="Matthew Grinstein"/>
    <x v="2"/>
    <s v="United States"/>
    <s v="Dallas"/>
    <x v="5"/>
    <n v="75081"/>
    <x v="2"/>
    <s v="OFF-PA-10001934"/>
    <x v="1"/>
    <x v="10"/>
    <s v="Xerox 1993"/>
    <n v="10.368000000000002"/>
    <n v="2"/>
    <n v="0.2"/>
    <n v="3.7584"/>
  </r>
  <r>
    <n v="9101"/>
    <x v="4552"/>
    <x v="3"/>
    <x v="386"/>
    <n v="41929"/>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n v="41225"/>
    <s v="Standard Class"/>
    <s v="AB-10105"/>
    <s v="Adrian Barton"/>
    <x v="0"/>
    <s v="United States"/>
    <s v="Houston"/>
    <x v="5"/>
    <n v="77041"/>
    <x v="2"/>
    <s v="OFF-AR-10001683"/>
    <x v="1"/>
    <x v="6"/>
    <s v="Lumber Crayons"/>
    <n v="23.64"/>
    <n v="3"/>
    <n v="0.2"/>
    <n v="5.3190000000000008"/>
  </r>
  <r>
    <n v="9103"/>
    <x v="4553"/>
    <x v="1"/>
    <x v="209"/>
    <n v="41225"/>
    <s v="Standard Class"/>
    <s v="AB-10105"/>
    <s v="Adrian Barton"/>
    <x v="0"/>
    <s v="United States"/>
    <s v="Houston"/>
    <x v="5"/>
    <n v="77041"/>
    <x v="2"/>
    <s v="OFF-ST-10001713"/>
    <x v="1"/>
    <x v="4"/>
    <s v="Gould Plastics 9-Pocket Panel Bin, 18-3/8w x 5-1/4d x 20-1/2h, Black"/>
    <n v="84.784000000000006"/>
    <n v="2"/>
    <n v="0.2"/>
    <n v="-16.956800000000005"/>
  </r>
  <r>
    <n v="9104"/>
    <x v="4553"/>
    <x v="1"/>
    <x v="209"/>
    <n v="41225"/>
    <s v="Standard Class"/>
    <s v="AB-10105"/>
    <s v="Adrian Barton"/>
    <x v="0"/>
    <s v="United States"/>
    <s v="Houston"/>
    <x v="5"/>
    <n v="77041"/>
    <x v="2"/>
    <s v="FUR-FU-10000193"/>
    <x v="0"/>
    <x v="5"/>
    <s v="Tenex Chairmats For Use with Hard Floors"/>
    <n v="64.959999999999994"/>
    <n v="5"/>
    <n v="0.6"/>
    <n v="-84.447999999999993"/>
  </r>
  <r>
    <n v="9105"/>
    <x v="4553"/>
    <x v="1"/>
    <x v="209"/>
    <n v="41225"/>
    <s v="Standard Class"/>
    <s v="AB-10105"/>
    <s v="Adrian Barton"/>
    <x v="0"/>
    <s v="United States"/>
    <s v="Houston"/>
    <x v="5"/>
    <n v="77041"/>
    <x v="2"/>
    <s v="OFF-BI-10000474"/>
    <x v="1"/>
    <x v="8"/>
    <s v="Avery Recycled Flexi-View Covers for Binding Systems"/>
    <n v="32.059999999999995"/>
    <n v="10"/>
    <n v="0.8"/>
    <n v="-51.296000000000006"/>
  </r>
  <r>
    <n v="9106"/>
    <x v="4553"/>
    <x v="1"/>
    <x v="209"/>
    <n v="41225"/>
    <s v="Standard Class"/>
    <s v="AB-10105"/>
    <s v="Adrian Barton"/>
    <x v="0"/>
    <s v="United States"/>
    <s v="Houston"/>
    <x v="5"/>
    <n v="77041"/>
    <x v="2"/>
    <s v="OFF-ST-10000129"/>
    <x v="1"/>
    <x v="4"/>
    <s v="Fellowes Recycled Storage Drawers"/>
    <n v="177.64800000000002"/>
    <n v="2"/>
    <n v="0.2"/>
    <n v="-28.867800000000017"/>
  </r>
  <r>
    <n v="9107"/>
    <x v="4553"/>
    <x v="1"/>
    <x v="209"/>
    <n v="41225"/>
    <s v="Standard Class"/>
    <s v="AB-10105"/>
    <s v="Adrian Barton"/>
    <x v="0"/>
    <s v="United States"/>
    <s v="Houston"/>
    <x v="5"/>
    <n v="77041"/>
    <x v="2"/>
    <s v="TEC-MA-10001016"/>
    <x v="2"/>
    <x v="15"/>
    <s v="Canon PC170 Desktop Personal Copier"/>
    <n v="287.90999999999997"/>
    <n v="3"/>
    <n v="0.4"/>
    <n v="33.589499999999987"/>
  </r>
  <r>
    <n v="9108"/>
    <x v="4554"/>
    <x v="1"/>
    <x v="442"/>
    <n v="41057"/>
    <s v="First Class"/>
    <s v="MM-18280"/>
    <s v="Muhammed MacIntyre"/>
    <x v="1"/>
    <s v="United States"/>
    <s v="Haltom City"/>
    <x v="5"/>
    <n v="76117"/>
    <x v="2"/>
    <s v="OFF-SU-10002557"/>
    <x v="1"/>
    <x v="14"/>
    <s v="Fiskars Spring-Action Scissors"/>
    <n v="22.368000000000002"/>
    <n v="2"/>
    <n v="0.2"/>
    <n v="1.6776"/>
  </r>
  <r>
    <n v="9109"/>
    <x v="4554"/>
    <x v="1"/>
    <x v="442"/>
    <n v="41057"/>
    <s v="First Class"/>
    <s v="MM-18280"/>
    <s v="Muhammed MacIntyre"/>
    <x v="1"/>
    <s v="United States"/>
    <s v="Haltom City"/>
    <x v="5"/>
    <n v="76117"/>
    <x v="2"/>
    <s v="OFF-PA-10002160"/>
    <x v="1"/>
    <x v="10"/>
    <s v="Xerox 1978"/>
    <n v="32.368000000000002"/>
    <n v="7"/>
    <n v="0.2"/>
    <n v="11.733400000000001"/>
  </r>
  <r>
    <n v="9110"/>
    <x v="4554"/>
    <x v="1"/>
    <x v="442"/>
    <n v="41057"/>
    <s v="First Class"/>
    <s v="MM-18280"/>
    <s v="Muhammed MacIntyre"/>
    <x v="1"/>
    <s v="United States"/>
    <s v="Haltom City"/>
    <x v="5"/>
    <n v="76117"/>
    <x v="2"/>
    <s v="TEC-AC-10003095"/>
    <x v="2"/>
    <x v="11"/>
    <s v="Logitech G35 7.1-Channel Surround Sound Headset"/>
    <n v="207.98400000000004"/>
    <n v="2"/>
    <n v="0.2"/>
    <n v="36.397199999999998"/>
  </r>
  <r>
    <n v="9111"/>
    <x v="4555"/>
    <x v="2"/>
    <x v="303"/>
    <n v="40831"/>
    <s v="First Class"/>
    <s v="MA-17995"/>
    <s v="Michelle Arnett"/>
    <x v="2"/>
    <s v="United States"/>
    <s v="Richmond"/>
    <x v="17"/>
    <n v="23223"/>
    <x v="0"/>
    <s v="OFF-EN-10003160"/>
    <x v="1"/>
    <x v="12"/>
    <s v="Pastel Pink Envelopes"/>
    <n v="36.4"/>
    <n v="5"/>
    <n v="0"/>
    <n v="17.472000000000001"/>
  </r>
  <r>
    <n v="9112"/>
    <x v="4555"/>
    <x v="2"/>
    <x v="303"/>
    <n v="40831"/>
    <s v="First Class"/>
    <s v="MA-17995"/>
    <s v="Michelle Arnett"/>
    <x v="2"/>
    <s v="United States"/>
    <s v="Richmond"/>
    <x v="17"/>
    <n v="23223"/>
    <x v="0"/>
    <s v="TEC-AC-10001542"/>
    <x v="2"/>
    <x v="11"/>
    <s v="SanDisk Cruzer 16 GB USB Flash Drive"/>
    <n v="22.96"/>
    <n v="2"/>
    <n v="0"/>
    <n v="4.3623999999999974"/>
  </r>
  <r>
    <n v="9113"/>
    <x v="4555"/>
    <x v="2"/>
    <x v="303"/>
    <n v="40831"/>
    <s v="First Class"/>
    <s v="MA-17995"/>
    <s v="Michelle Arnett"/>
    <x v="2"/>
    <s v="United States"/>
    <s v="Richmond"/>
    <x v="17"/>
    <n v="23223"/>
    <x v="0"/>
    <s v="OFF-ST-10003641"/>
    <x v="1"/>
    <x v="4"/>
    <s v="Space Solutions Industrial Galvanized Steel Shelving."/>
    <n v="315.2"/>
    <n v="4"/>
    <n v="0"/>
    <n v="6.3040000000000305"/>
  </r>
  <r>
    <n v="9114"/>
    <x v="4555"/>
    <x v="2"/>
    <x v="303"/>
    <n v="40831"/>
    <s v="First Class"/>
    <s v="MA-17995"/>
    <s v="Michelle Arnett"/>
    <x v="2"/>
    <s v="United States"/>
    <s v="Richmond"/>
    <x v="17"/>
    <n v="23223"/>
    <x v="0"/>
    <s v="OFF-BI-10002432"/>
    <x v="1"/>
    <x v="8"/>
    <s v="Wilson Jones Standard D-Ring Binders"/>
    <n v="15.18"/>
    <n v="3"/>
    <n v="0"/>
    <n v="7.1345999999999989"/>
  </r>
  <r>
    <n v="9115"/>
    <x v="4556"/>
    <x v="0"/>
    <x v="569"/>
    <n v="41315"/>
    <s v="Second Class"/>
    <s v="EB-13975"/>
    <s v="Erica Bern"/>
    <x v="1"/>
    <s v="United States"/>
    <s v="Los Angeles"/>
    <x v="1"/>
    <n v="90049"/>
    <x v="1"/>
    <s v="TEC-PH-10004094"/>
    <x v="2"/>
    <x v="7"/>
    <s v="Motorola L703CM"/>
    <n v="623.96"/>
    <n v="5"/>
    <n v="0.2"/>
    <n v="38.997500000000002"/>
  </r>
  <r>
    <n v="9116"/>
    <x v="4557"/>
    <x v="3"/>
    <x v="617"/>
    <n v="41664"/>
    <s v="Second Class"/>
    <s v="NS-18505"/>
    <s v="Neola Schneider"/>
    <x v="0"/>
    <s v="United States"/>
    <s v="Philadelphia"/>
    <x v="9"/>
    <n v="19140"/>
    <x v="3"/>
    <s v="TEC-PH-10001817"/>
    <x v="2"/>
    <x v="7"/>
    <s v="Wilson Electronics DB Pro Signal Booster"/>
    <n v="429.59999999999997"/>
    <n v="2"/>
    <n v="0.4"/>
    <n v="-93.079999999999984"/>
  </r>
  <r>
    <n v="9117"/>
    <x v="4557"/>
    <x v="3"/>
    <x v="617"/>
    <n v="41664"/>
    <s v="Second Class"/>
    <s v="NS-18505"/>
    <s v="Neola Schneider"/>
    <x v="0"/>
    <s v="United States"/>
    <s v="Philadelphia"/>
    <x v="9"/>
    <n v="19140"/>
    <x v="3"/>
    <s v="FUR-FU-10002759"/>
    <x v="0"/>
    <x v="5"/>
    <s v="12-1/2 Diameter Round Wall Clock"/>
    <n v="31.968000000000004"/>
    <n v="2"/>
    <n v="0.2"/>
    <n v="6.3935999999999993"/>
  </r>
  <r>
    <n v="9118"/>
    <x v="4557"/>
    <x v="3"/>
    <x v="617"/>
    <n v="41664"/>
    <s v="Second Class"/>
    <s v="NS-18505"/>
    <s v="Neola Schneider"/>
    <x v="0"/>
    <s v="United States"/>
    <s v="Philadelphia"/>
    <x v="9"/>
    <n v="19140"/>
    <x v="3"/>
    <s v="FUR-CH-10000309"/>
    <x v="0"/>
    <x v="1"/>
    <s v="Global Comet Stacking Arm Chair"/>
    <n v="887.27099999999984"/>
    <n v="3"/>
    <n v="0.3"/>
    <n v="-63.376499999999965"/>
  </r>
  <r>
    <n v="9119"/>
    <x v="4557"/>
    <x v="3"/>
    <x v="617"/>
    <n v="41664"/>
    <s v="Second Class"/>
    <s v="NS-18505"/>
    <s v="Neola Schneider"/>
    <x v="0"/>
    <s v="United States"/>
    <s v="Philadelphia"/>
    <x v="9"/>
    <n v="19140"/>
    <x v="3"/>
    <s v="OFF-PA-10003673"/>
    <x v="1"/>
    <x v="10"/>
    <s v="Strathmore Photo Mount Cards"/>
    <n v="21.696000000000002"/>
    <n v="4"/>
    <n v="0.2"/>
    <n v="7.0511999999999988"/>
  </r>
  <r>
    <n v="9120"/>
    <x v="4558"/>
    <x v="0"/>
    <x v="112"/>
    <n v="41438"/>
    <s v="Standard Class"/>
    <s v="RB-19795"/>
    <s v="Ross Baird"/>
    <x v="2"/>
    <s v="United States"/>
    <s v="Los Angeles"/>
    <x v="1"/>
    <n v="90036"/>
    <x v="1"/>
    <s v="OFF-LA-10000452"/>
    <x v="1"/>
    <x v="2"/>
    <s v="Avery 488"/>
    <n v="22.05"/>
    <n v="7"/>
    <n v="0"/>
    <n v="10.584"/>
  </r>
  <r>
    <n v="9121"/>
    <x v="4558"/>
    <x v="0"/>
    <x v="112"/>
    <n v="41438"/>
    <s v="Standard Class"/>
    <s v="RB-19795"/>
    <s v="Ross Baird"/>
    <x v="2"/>
    <s v="United States"/>
    <s v="Los Angeles"/>
    <x v="1"/>
    <n v="90036"/>
    <x v="1"/>
    <s v="OFF-PA-10000210"/>
    <x v="1"/>
    <x v="10"/>
    <s v="Xerox Blank Computer Paper"/>
    <n v="99.9"/>
    <n v="5"/>
    <n v="0"/>
    <n v="46.952999999999996"/>
  </r>
  <r>
    <n v="9122"/>
    <x v="4559"/>
    <x v="3"/>
    <x v="257"/>
    <n v="41719"/>
    <s v="Second Class"/>
    <s v="JK-15325"/>
    <s v="Jason Klamczynski"/>
    <x v="1"/>
    <s v="United States"/>
    <s v="Los Angeles"/>
    <x v="1"/>
    <n v="90032"/>
    <x v="1"/>
    <s v="OFF-AP-10000358"/>
    <x v="1"/>
    <x v="9"/>
    <s v="Fellowes Basic Home/Office Series Surge Protectors"/>
    <n v="90.86"/>
    <n v="7"/>
    <n v="0"/>
    <n v="26.349399999999992"/>
  </r>
  <r>
    <n v="9123"/>
    <x v="4560"/>
    <x v="3"/>
    <x v="221"/>
    <n v="41968"/>
    <s v="Same Day"/>
    <s v="PR-18880"/>
    <s v="Patrick Ryan"/>
    <x v="0"/>
    <s v="United States"/>
    <s v="San Francisco"/>
    <x v="1"/>
    <n v="94109"/>
    <x v="1"/>
    <s v="OFF-PA-10002137"/>
    <x v="1"/>
    <x v="10"/>
    <s v="Southworth 100% Résumé Paper, 24lb."/>
    <n v="7.78"/>
    <n v="1"/>
    <n v="0"/>
    <n v="3.5009999999999994"/>
  </r>
  <r>
    <n v="9124"/>
    <x v="4561"/>
    <x v="0"/>
    <x v="491"/>
    <n v="41607"/>
    <s v="Second Class"/>
    <s v="EH-13945"/>
    <s v="Eric Hoffmann"/>
    <x v="0"/>
    <s v="United States"/>
    <s v="Philadelphia"/>
    <x v="9"/>
    <n v="19120"/>
    <x v="3"/>
    <s v="OFF-BI-10003364"/>
    <x v="1"/>
    <x v="8"/>
    <s v="Binding Machine Supplies"/>
    <n v="78.759000000000015"/>
    <n v="9"/>
    <n v="0.7"/>
    <n v="-57.75660000000002"/>
  </r>
  <r>
    <n v="9125"/>
    <x v="4562"/>
    <x v="0"/>
    <x v="298"/>
    <n v="41507"/>
    <s v="Second Class"/>
    <s v="MA-17560"/>
    <s v="Matt Abelman"/>
    <x v="2"/>
    <s v="United States"/>
    <s v="Houston"/>
    <x v="5"/>
    <n v="77070"/>
    <x v="2"/>
    <s v="FUR-FU-10001940"/>
    <x v="0"/>
    <x v="5"/>
    <s v="Staples"/>
    <n v="9.5519999999999996"/>
    <n v="3"/>
    <n v="0.6"/>
    <n v="-3.8207999999999984"/>
  </r>
  <r>
    <n v="9126"/>
    <x v="4562"/>
    <x v="0"/>
    <x v="298"/>
    <n v="41507"/>
    <s v="Second Class"/>
    <s v="MA-17560"/>
    <s v="Matt Abelman"/>
    <x v="2"/>
    <s v="United States"/>
    <s v="Houston"/>
    <x v="5"/>
    <n v="77070"/>
    <x v="2"/>
    <s v="FUR-FU-10000320"/>
    <x v="0"/>
    <x v="5"/>
    <s v="OIC Stacking Trays"/>
    <n v="5.3440000000000003"/>
    <n v="4"/>
    <n v="0.6"/>
    <n v="-2.1375999999999991"/>
  </r>
  <r>
    <n v="9127"/>
    <x v="4563"/>
    <x v="1"/>
    <x v="109"/>
    <n v="41246"/>
    <s v="Standard Class"/>
    <s v="MA-17995"/>
    <s v="Michelle Arnett"/>
    <x v="2"/>
    <s v="United States"/>
    <s v="Las Cruces"/>
    <x v="27"/>
    <n v="88001"/>
    <x v="1"/>
    <s v="OFF-AR-10004441"/>
    <x v="1"/>
    <x v="6"/>
    <s v="BIC Brite Liner Highlighters"/>
    <n v="8.2799999999999994"/>
    <n v="2"/>
    <n v="0"/>
    <n v="3.4775999999999998"/>
  </r>
  <r>
    <n v="9128"/>
    <x v="4564"/>
    <x v="3"/>
    <x v="1126"/>
    <n v="41792"/>
    <s v="Standard Class"/>
    <s v="JL-15505"/>
    <s v="Jeremy Lonsdale"/>
    <x v="0"/>
    <s v="United States"/>
    <s v="Houston"/>
    <x v="5"/>
    <n v="77070"/>
    <x v="2"/>
    <s v="OFF-ST-10002182"/>
    <x v="1"/>
    <x v="4"/>
    <s v="Iris 3-Drawer Stacking Bin, Black"/>
    <n v="50.135999999999996"/>
    <n v="3"/>
    <n v="0.2"/>
    <n v="-11.2806"/>
  </r>
  <r>
    <n v="9129"/>
    <x v="4565"/>
    <x v="3"/>
    <x v="507"/>
    <n v="41888"/>
    <s v="First Class"/>
    <s v="AS-10045"/>
    <s v="Aaron Smayling"/>
    <x v="1"/>
    <s v="United States"/>
    <s v="Redmond"/>
    <x v="21"/>
    <n v="97756"/>
    <x v="1"/>
    <s v="OFF-BI-10002931"/>
    <x v="1"/>
    <x v="8"/>
    <s v="Avery Trapezoid Extra Heavy Duty 4&quot; Binders"/>
    <n v="88.074000000000012"/>
    <n v="7"/>
    <n v="0.7"/>
    <n v="-58.71599999999998"/>
  </r>
  <r>
    <n v="9130"/>
    <x v="4566"/>
    <x v="0"/>
    <x v="830"/>
    <n v="41360"/>
    <s v="Second Class"/>
    <s v="DC-12850"/>
    <s v="Dan Campbell"/>
    <x v="0"/>
    <s v="United States"/>
    <s v="Cleveland"/>
    <x v="24"/>
    <n v="44105"/>
    <x v="3"/>
    <s v="FUR-BO-10004357"/>
    <x v="0"/>
    <x v="0"/>
    <s v="O'Sullivan Living Dimensions 3-Shelf Bookcases"/>
    <n v="301.46999999999997"/>
    <n v="3"/>
    <n v="0.5"/>
    <n v="-241.17600000000002"/>
  </r>
  <r>
    <n v="9131"/>
    <x v="4566"/>
    <x v="0"/>
    <x v="830"/>
    <n v="41360"/>
    <s v="Second Class"/>
    <s v="DC-12850"/>
    <s v="Dan Campbell"/>
    <x v="0"/>
    <s v="United States"/>
    <s v="Cleveland"/>
    <x v="24"/>
    <n v="44105"/>
    <x v="3"/>
    <s v="OFF-AR-10000475"/>
    <x v="1"/>
    <x v="6"/>
    <s v="Hunt BOSTON Vista Battery-Operated Pencil Sharpener, Black"/>
    <n v="18.656000000000002"/>
    <n v="2"/>
    <n v="0.2"/>
    <n v="1.6324000000000014"/>
  </r>
  <r>
    <n v="9132"/>
    <x v="4567"/>
    <x v="3"/>
    <x v="39"/>
    <n v="41792"/>
    <s v="Standard Class"/>
    <s v="MD-17860"/>
    <s v="Michael Dominguez"/>
    <x v="1"/>
    <s v="United States"/>
    <s v="Laurel"/>
    <x v="39"/>
    <n v="20707"/>
    <x v="3"/>
    <s v="FUR-FU-10001473"/>
    <x v="0"/>
    <x v="5"/>
    <s v="DAX Wood Document Frame"/>
    <n v="27.46"/>
    <n v="2"/>
    <n v="0"/>
    <n v="9.8856000000000002"/>
  </r>
  <r>
    <n v="9133"/>
    <x v="4567"/>
    <x v="3"/>
    <x v="39"/>
    <n v="41792"/>
    <s v="Standard Class"/>
    <s v="MD-17860"/>
    <s v="Michael Dominguez"/>
    <x v="1"/>
    <s v="United States"/>
    <s v="Laurel"/>
    <x v="39"/>
    <n v="20707"/>
    <x v="3"/>
    <s v="OFF-AP-10001469"/>
    <x v="1"/>
    <x v="9"/>
    <s v="Fellowes 8 Outlet Superior Workstation Surge Protector"/>
    <n v="125.13"/>
    <n v="3"/>
    <n v="0"/>
    <n v="36.287699999999987"/>
  </r>
  <r>
    <n v="9134"/>
    <x v="4568"/>
    <x v="1"/>
    <x v="284"/>
    <n v="41156"/>
    <s v="Standard Class"/>
    <s v="RH-19510"/>
    <s v="Rick Huthwaite"/>
    <x v="2"/>
    <s v="United States"/>
    <s v="San Diego"/>
    <x v="1"/>
    <n v="92037"/>
    <x v="1"/>
    <s v="TEC-PH-10004447"/>
    <x v="2"/>
    <x v="7"/>
    <s v="Toshiba IPT2010-SD IP Telephone"/>
    <n v="555.96"/>
    <n v="5"/>
    <n v="0.2"/>
    <n v="41.697000000000003"/>
  </r>
  <r>
    <n v="9135"/>
    <x v="4569"/>
    <x v="0"/>
    <x v="408"/>
    <n v="41382"/>
    <s v="Standard Class"/>
    <s v="TB-21175"/>
    <s v="Thomas Boland"/>
    <x v="1"/>
    <s v="United States"/>
    <s v="Wilson"/>
    <x v="3"/>
    <n v="27893"/>
    <x v="0"/>
    <s v="OFF-ST-10001469"/>
    <x v="1"/>
    <x v="4"/>
    <s v="Fellowes Bankers Box Recycled Super Stor/Drawer"/>
    <n v="129.55199999999999"/>
    <n v="3"/>
    <n v="0.2"/>
    <n v="-22.671600000000005"/>
  </r>
  <r>
    <n v="9136"/>
    <x v="4569"/>
    <x v="0"/>
    <x v="408"/>
    <n v="41382"/>
    <s v="Standard Class"/>
    <s v="TB-21175"/>
    <s v="Thomas Boland"/>
    <x v="1"/>
    <s v="United States"/>
    <s v="Wilson"/>
    <x v="3"/>
    <n v="27893"/>
    <x v="0"/>
    <s v="OFF-ST-10000060"/>
    <x v="1"/>
    <x v="4"/>
    <s v="Fellowes Bankers Box Staxonsteel Drawer File/Stacking System"/>
    <n v="51.984000000000009"/>
    <n v="1"/>
    <n v="0.2"/>
    <n v="-5.1983999999999995"/>
  </r>
  <r>
    <n v="9137"/>
    <x v="4569"/>
    <x v="0"/>
    <x v="408"/>
    <n v="41382"/>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n v="40584"/>
    <s v="Standard Class"/>
    <s v="EB-13930"/>
    <s v="Eric Barreto"/>
    <x v="0"/>
    <s v="United States"/>
    <s v="Saint Petersburg"/>
    <x v="2"/>
    <n v="33710"/>
    <x v="0"/>
    <s v="OFF-BI-10000666"/>
    <x v="1"/>
    <x v="8"/>
    <s v="Surelock Post Binders"/>
    <n v="18.336000000000002"/>
    <n v="2"/>
    <n v="0.7"/>
    <n v="-12.224"/>
  </r>
  <r>
    <n v="9139"/>
    <x v="4570"/>
    <x v="2"/>
    <x v="563"/>
    <n v="40584"/>
    <s v="Standard Class"/>
    <s v="EB-13930"/>
    <s v="Eric Barreto"/>
    <x v="0"/>
    <s v="United States"/>
    <s v="Saint Petersburg"/>
    <x v="2"/>
    <n v="33710"/>
    <x v="0"/>
    <s v="TEC-PH-10002890"/>
    <x v="2"/>
    <x v="7"/>
    <s v="AT&amp;T 17929 Lendline Telephone"/>
    <n v="180.96"/>
    <n v="5"/>
    <n v="0.2"/>
    <n v="13.571999999999996"/>
  </r>
  <r>
    <n v="9140"/>
    <x v="4571"/>
    <x v="2"/>
    <x v="814"/>
    <n v="40794"/>
    <s v="Standard Class"/>
    <s v="BM-11785"/>
    <s v="Bryan Mills"/>
    <x v="0"/>
    <s v="United States"/>
    <s v="Buffalo Grove"/>
    <x v="10"/>
    <n v="60089"/>
    <x v="2"/>
    <s v="TEC-AC-10000844"/>
    <x v="2"/>
    <x v="11"/>
    <s v="Logitech Gaming G510s - Keyboard"/>
    <n v="475.94400000000002"/>
    <n v="7"/>
    <n v="0.2"/>
    <n v="95.188799999999972"/>
  </r>
  <r>
    <n v="9141"/>
    <x v="4572"/>
    <x v="3"/>
    <x v="1033"/>
    <n v="41915"/>
    <s v="Second Class"/>
    <s v="BT-11530"/>
    <s v="Bradley Talbott"/>
    <x v="2"/>
    <s v="United States"/>
    <s v="Los Angeles"/>
    <x v="1"/>
    <n v="90049"/>
    <x v="1"/>
    <s v="TEC-AC-10002402"/>
    <x v="2"/>
    <x v="11"/>
    <s v="Razer Kraken PRO Over Ear PC and Music Headset"/>
    <n v="159.97999999999999"/>
    <n v="2"/>
    <n v="0"/>
    <n v="47.993999999999986"/>
  </r>
  <r>
    <n v="9142"/>
    <x v="4573"/>
    <x v="0"/>
    <x v="64"/>
    <n v="41525"/>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n v="41786"/>
    <s v="Standard Class"/>
    <s v="RD-19480"/>
    <s v="Rick Duston"/>
    <x v="0"/>
    <s v="United States"/>
    <s v="Las Vegas"/>
    <x v="33"/>
    <n v="89115"/>
    <x v="1"/>
    <s v="OFF-BI-10004040"/>
    <x v="1"/>
    <x v="8"/>
    <s v="Wilson Jones Impact Binders"/>
    <n v="8.2880000000000003"/>
    <n v="2"/>
    <n v="0.2"/>
    <n v="3.0043999999999995"/>
  </r>
  <r>
    <n v="9144"/>
    <x v="4574"/>
    <x v="3"/>
    <x v="968"/>
    <n v="41786"/>
    <s v="Standard Class"/>
    <s v="RD-19480"/>
    <s v="Rick Duston"/>
    <x v="0"/>
    <s v="United States"/>
    <s v="Las Vegas"/>
    <x v="33"/>
    <n v="89115"/>
    <x v="1"/>
    <s v="TEC-PH-10004094"/>
    <x v="2"/>
    <x v="7"/>
    <s v="Motorola L703CM"/>
    <n v="1123.1280000000002"/>
    <n v="9"/>
    <n v="0.2"/>
    <n v="70.195499999999981"/>
  </r>
  <r>
    <n v="9145"/>
    <x v="4574"/>
    <x v="3"/>
    <x v="968"/>
    <n v="41786"/>
    <s v="Standard Class"/>
    <s v="RD-19480"/>
    <s v="Rick Duston"/>
    <x v="0"/>
    <s v="United States"/>
    <s v="Las Vegas"/>
    <x v="33"/>
    <n v="89115"/>
    <x v="1"/>
    <s v="OFF-AP-10000358"/>
    <x v="1"/>
    <x v="9"/>
    <s v="Fellowes Basic Home/Office Series Surge Protectors"/>
    <n v="64.900000000000006"/>
    <n v="5"/>
    <n v="0"/>
    <n v="18.820999999999994"/>
  </r>
  <r>
    <n v="9146"/>
    <x v="4575"/>
    <x v="1"/>
    <x v="1181"/>
    <n v="41176"/>
    <s v="Standard Class"/>
    <s v="TP-21130"/>
    <s v="Theone Pippenger"/>
    <x v="0"/>
    <s v="United States"/>
    <s v="Naperville"/>
    <x v="10"/>
    <n v="60540"/>
    <x v="2"/>
    <s v="OFF-BI-10000138"/>
    <x v="1"/>
    <x v="8"/>
    <s v="Acco Translucent Poly Ring Binders"/>
    <n v="2.8079999999999989"/>
    <n v="3"/>
    <n v="0.8"/>
    <n v="-4.492799999999999"/>
  </r>
  <r>
    <n v="9147"/>
    <x v="4576"/>
    <x v="0"/>
    <x v="1156"/>
    <n v="41301"/>
    <s v="Standard Class"/>
    <s v="CB-12535"/>
    <s v="Claudia Bergmann"/>
    <x v="1"/>
    <s v="United States"/>
    <s v="Burlington"/>
    <x v="42"/>
    <s v="05408"/>
    <x v="3"/>
    <s v="TEC-AC-10002926"/>
    <x v="2"/>
    <x v="11"/>
    <s v="Logitech Wireless Marathon Mouse M705"/>
    <n v="99.98"/>
    <n v="2"/>
    <n v="0"/>
    <n v="42.991400000000006"/>
  </r>
  <r>
    <n v="9148"/>
    <x v="4576"/>
    <x v="0"/>
    <x v="1156"/>
    <n v="41301"/>
    <s v="Standard Class"/>
    <s v="CB-12535"/>
    <s v="Claudia Bergmann"/>
    <x v="1"/>
    <s v="United States"/>
    <s v="Burlington"/>
    <x v="42"/>
    <s v="05408"/>
    <x v="3"/>
    <s v="OFF-AR-10003477"/>
    <x v="1"/>
    <x v="6"/>
    <s v="4009 Highlighters"/>
    <n v="8.0400000000000009"/>
    <n v="6"/>
    <n v="0"/>
    <n v="2.7336"/>
  </r>
  <r>
    <n v="9149"/>
    <x v="4576"/>
    <x v="0"/>
    <x v="1156"/>
    <n v="41301"/>
    <s v="Standard Class"/>
    <s v="CB-12535"/>
    <s v="Claudia Bergmann"/>
    <x v="1"/>
    <s v="United States"/>
    <s v="Burlington"/>
    <x v="42"/>
    <s v="05408"/>
    <x v="3"/>
    <s v="OFF-ST-10001526"/>
    <x v="1"/>
    <x v="4"/>
    <s v="Iceberg Mobile Mega Data/Printer Cart "/>
    <n v="1564.29"/>
    <n v="13"/>
    <n v="0"/>
    <n v="406.71539999999993"/>
  </r>
  <r>
    <n v="9150"/>
    <x v="4577"/>
    <x v="2"/>
    <x v="106"/>
    <n v="40700"/>
    <s v="Standard Class"/>
    <s v="QJ-19255"/>
    <s v="Quincy Jones"/>
    <x v="1"/>
    <s v="United States"/>
    <s v="Detroit"/>
    <x v="12"/>
    <n v="48234"/>
    <x v="2"/>
    <s v="OFF-BI-10001765"/>
    <x v="1"/>
    <x v="8"/>
    <s v="Wilson Jones Heavy-Duty Casebound Ring Binders with Metal Hinges"/>
    <n v="138.56"/>
    <n v="4"/>
    <n v="0"/>
    <n v="66.508799999999994"/>
  </r>
  <r>
    <n v="9151"/>
    <x v="4577"/>
    <x v="2"/>
    <x v="106"/>
    <n v="40700"/>
    <s v="Standard Class"/>
    <s v="QJ-19255"/>
    <s v="Quincy Jones"/>
    <x v="1"/>
    <s v="United States"/>
    <s v="Detroit"/>
    <x v="12"/>
    <n v="48234"/>
    <x v="2"/>
    <s v="OFF-AP-10004859"/>
    <x v="1"/>
    <x v="9"/>
    <s v="Acco 6 Outlet Guardian Premium Surge Suppressor"/>
    <n v="65.52000000000001"/>
    <n v="5"/>
    <n v="0.1"/>
    <n v="12.376000000000001"/>
  </r>
  <r>
    <n v="9152"/>
    <x v="4578"/>
    <x v="1"/>
    <x v="496"/>
    <n v="41181"/>
    <s v="Second Class"/>
    <s v="KM-16720"/>
    <s v="Kunst Miller"/>
    <x v="0"/>
    <s v="United States"/>
    <s v="Avondale"/>
    <x v="16"/>
    <n v="85323"/>
    <x v="1"/>
    <s v="OFF-AR-10003179"/>
    <x v="1"/>
    <x v="6"/>
    <s v="Dixon Ticonderoga Core-Lock Colored Pencils"/>
    <n v="14.576000000000001"/>
    <n v="2"/>
    <n v="0.2"/>
    <n v="2.3685999999999989"/>
  </r>
  <r>
    <n v="9153"/>
    <x v="4578"/>
    <x v="1"/>
    <x v="496"/>
    <n v="41181"/>
    <s v="Second Class"/>
    <s v="KM-16720"/>
    <s v="Kunst Miller"/>
    <x v="0"/>
    <s v="United States"/>
    <s v="Avondale"/>
    <x v="16"/>
    <n v="85323"/>
    <x v="1"/>
    <s v="TEC-AC-10002345"/>
    <x v="2"/>
    <x v="11"/>
    <s v="HP Standard 104 key PS/2 Keyboard"/>
    <n v="23.200000000000003"/>
    <n v="2"/>
    <n v="0.2"/>
    <n v="1.4499999999999993"/>
  </r>
  <r>
    <n v="9154"/>
    <x v="4578"/>
    <x v="1"/>
    <x v="496"/>
    <n v="41181"/>
    <s v="Second Class"/>
    <s v="KM-16720"/>
    <s v="Kunst Miller"/>
    <x v="0"/>
    <s v="United States"/>
    <s v="Avondale"/>
    <x v="16"/>
    <n v="85323"/>
    <x v="1"/>
    <s v="OFF-AR-10001246"/>
    <x v="1"/>
    <x v="6"/>
    <s v="Newell 317"/>
    <n v="16.463999999999999"/>
    <n v="7"/>
    <n v="0.2"/>
    <n v="1.852199999999999"/>
  </r>
  <r>
    <n v="9155"/>
    <x v="4579"/>
    <x v="0"/>
    <x v="1147"/>
    <n v="41490"/>
    <s v="Second Class"/>
    <s v="KM-16660"/>
    <s v="Khloe Miller"/>
    <x v="0"/>
    <s v="United States"/>
    <s v="Philadelphia"/>
    <x v="9"/>
    <n v="19140"/>
    <x v="3"/>
    <s v="FUR-FU-10004864"/>
    <x v="0"/>
    <x v="5"/>
    <s v="Eldon 500 Class Desk Accessories"/>
    <n v="19.312000000000001"/>
    <n v="2"/>
    <n v="0.2"/>
    <n v="3.1382000000000003"/>
  </r>
  <r>
    <n v="9156"/>
    <x v="4580"/>
    <x v="2"/>
    <x v="1213"/>
    <n v="40572"/>
    <s v="Standard Class"/>
    <s v="IM-15055"/>
    <s v="Ionia McGrath"/>
    <x v="0"/>
    <s v="United States"/>
    <s v="Las Vegas"/>
    <x v="33"/>
    <n v="89115"/>
    <x v="1"/>
    <s v="OFF-PA-10001804"/>
    <x v="1"/>
    <x v="10"/>
    <s v="Xerox 195"/>
    <n v="40.08"/>
    <n v="6"/>
    <n v="0"/>
    <n v="19.238399999999999"/>
  </r>
  <r>
    <n v="9157"/>
    <x v="4581"/>
    <x v="2"/>
    <x v="472"/>
    <n v="40763"/>
    <s v="Standard Class"/>
    <s v="ML-17395"/>
    <s v="Marina Lichtenstein"/>
    <x v="1"/>
    <s v="United States"/>
    <s v="Bangor"/>
    <x v="43"/>
    <n v="4401"/>
    <x v="3"/>
    <s v="OFF-AP-10001271"/>
    <x v="1"/>
    <x v="9"/>
    <s v="Eureka The Boss Cordless Rechargeable Stick Vac"/>
    <n v="101.96"/>
    <n v="2"/>
    <n v="0"/>
    <n v="27.529200000000003"/>
  </r>
  <r>
    <n v="9158"/>
    <x v="4581"/>
    <x v="2"/>
    <x v="472"/>
    <n v="40763"/>
    <s v="Standard Class"/>
    <s v="ML-17395"/>
    <s v="Marina Lichtenstein"/>
    <x v="1"/>
    <s v="United States"/>
    <s v="Bangor"/>
    <x v="43"/>
    <n v="4401"/>
    <x v="3"/>
    <s v="OFF-PA-10004353"/>
    <x v="1"/>
    <x v="10"/>
    <s v="Southworth 25% Cotton Premium Laser Paper and Envelopes"/>
    <n v="259.74"/>
    <n v="13"/>
    <n v="0"/>
    <n v="124.6752"/>
  </r>
  <r>
    <n v="9159"/>
    <x v="4581"/>
    <x v="2"/>
    <x v="472"/>
    <n v="40763"/>
    <s v="Standard Class"/>
    <s v="ML-17395"/>
    <s v="Marina Lichtenstein"/>
    <x v="1"/>
    <s v="United States"/>
    <s v="Bangor"/>
    <x v="43"/>
    <n v="4401"/>
    <x v="3"/>
    <s v="TEC-AC-10002473"/>
    <x v="2"/>
    <x v="11"/>
    <s v="Maxell 4.7GB DVD-R"/>
    <n v="255.42"/>
    <n v="9"/>
    <n v="0"/>
    <n v="104.7222"/>
  </r>
  <r>
    <n v="9160"/>
    <x v="4582"/>
    <x v="0"/>
    <x v="888"/>
    <n v="41501"/>
    <s v="Standard Class"/>
    <s v="GH-14410"/>
    <s v="Gary Hansen"/>
    <x v="2"/>
    <s v="United States"/>
    <s v="Hendersonville"/>
    <x v="18"/>
    <n v="37075"/>
    <x v="0"/>
    <s v="OFF-BI-10003314"/>
    <x v="1"/>
    <x v="8"/>
    <s v="Tuff Stuff Recycled Round Ring Binders"/>
    <n v="4.338000000000001"/>
    <n v="3"/>
    <n v="0.7"/>
    <n v="-3.0366"/>
  </r>
  <r>
    <n v="9161"/>
    <x v="4582"/>
    <x v="0"/>
    <x v="888"/>
    <n v="41501"/>
    <s v="Standard Class"/>
    <s v="GH-14410"/>
    <s v="Gary Hansen"/>
    <x v="2"/>
    <s v="United States"/>
    <s v="Hendersonville"/>
    <x v="18"/>
    <n v="37075"/>
    <x v="0"/>
    <s v="OFF-BI-10004465"/>
    <x v="1"/>
    <x v="8"/>
    <s v="Avery Durable Slant Ring Binders"/>
    <n v="11.880000000000003"/>
    <n v="5"/>
    <n v="0.7"/>
    <n v="-7.9199999999999982"/>
  </r>
  <r>
    <n v="9162"/>
    <x v="4583"/>
    <x v="0"/>
    <x v="16"/>
    <n v="41621"/>
    <s v="Standard Class"/>
    <s v="AG-10900"/>
    <s v="Arthur Gainer"/>
    <x v="0"/>
    <s v="United States"/>
    <s v="Eau Claire"/>
    <x v="6"/>
    <n v="54703"/>
    <x v="2"/>
    <s v="FUR-BO-10003450"/>
    <x v="0"/>
    <x v="0"/>
    <s v="Bush Westfield Collection Bookcases, Dark Cherry Finish"/>
    <n v="405.85999999999996"/>
    <n v="7"/>
    <n v="0"/>
    <n v="32.46879999999998"/>
  </r>
  <r>
    <n v="9163"/>
    <x v="4583"/>
    <x v="0"/>
    <x v="16"/>
    <n v="41621"/>
    <s v="Standard Class"/>
    <s v="AG-10900"/>
    <s v="Arthur Gainer"/>
    <x v="0"/>
    <s v="United States"/>
    <s v="Eau Claire"/>
    <x v="6"/>
    <n v="54703"/>
    <x v="2"/>
    <s v="FUR-CH-10002335"/>
    <x v="0"/>
    <x v="1"/>
    <s v="Hon GuestStacker Chair"/>
    <n v="680.01"/>
    <n v="3"/>
    <n v="0"/>
    <n v="176.80260000000001"/>
  </r>
  <r>
    <n v="9164"/>
    <x v="4584"/>
    <x v="1"/>
    <x v="1214"/>
    <n v="41072"/>
    <s v="Standard Class"/>
    <s v="MG-17695"/>
    <s v="Maureen Gnade"/>
    <x v="0"/>
    <s v="United States"/>
    <s v="Chicago"/>
    <x v="10"/>
    <n v="60610"/>
    <x v="2"/>
    <s v="TEC-AC-10003433"/>
    <x v="2"/>
    <x v="11"/>
    <s v="Maxell 4.7GB DVD+R 5/Pack"/>
    <n v="2.3760000000000003"/>
    <n v="3"/>
    <n v="0.2"/>
    <n v="0.74249999999999994"/>
  </r>
  <r>
    <n v="9165"/>
    <x v="4584"/>
    <x v="1"/>
    <x v="1214"/>
    <n v="41072"/>
    <s v="Standard Class"/>
    <s v="MG-17695"/>
    <s v="Maureen Gnade"/>
    <x v="0"/>
    <s v="United States"/>
    <s v="Chicago"/>
    <x v="10"/>
    <n v="60610"/>
    <x v="2"/>
    <s v="OFF-AP-10003849"/>
    <x v="1"/>
    <x v="9"/>
    <s v="Hoover Shoulder Vac Commercial Portable Vacuum"/>
    <n v="143.12799999999996"/>
    <n v="2"/>
    <n v="0.8"/>
    <n v="-393.60200000000009"/>
  </r>
  <r>
    <n v="9166"/>
    <x v="4585"/>
    <x v="0"/>
    <x v="890"/>
    <n v="41452"/>
    <s v="Second Class"/>
    <s v="MJ-17740"/>
    <s v="Max Jones"/>
    <x v="0"/>
    <s v="United States"/>
    <s v="San Diego"/>
    <x v="1"/>
    <n v="92037"/>
    <x v="1"/>
    <s v="TEC-MA-10000984"/>
    <x v="2"/>
    <x v="15"/>
    <s v="Okidata MB760 Printer"/>
    <n v="4476.8"/>
    <n v="4"/>
    <n v="0.2"/>
    <n v="503.63999999999965"/>
  </r>
  <r>
    <n v="9167"/>
    <x v="4585"/>
    <x v="0"/>
    <x v="890"/>
    <n v="41452"/>
    <s v="Second Class"/>
    <s v="MJ-17740"/>
    <s v="Max Jones"/>
    <x v="0"/>
    <s v="United States"/>
    <s v="San Diego"/>
    <x v="1"/>
    <n v="92037"/>
    <x v="1"/>
    <s v="OFF-PA-10000418"/>
    <x v="1"/>
    <x v="10"/>
    <s v="Xerox 189"/>
    <n v="104.85"/>
    <n v="1"/>
    <n v="0"/>
    <n v="50.327999999999996"/>
  </r>
  <r>
    <n v="9168"/>
    <x v="4585"/>
    <x v="0"/>
    <x v="890"/>
    <n v="41452"/>
    <s v="Second Class"/>
    <s v="MJ-17740"/>
    <s v="Max Jones"/>
    <x v="0"/>
    <s v="United States"/>
    <s v="San Diego"/>
    <x v="1"/>
    <n v="92037"/>
    <x v="1"/>
    <s v="OFF-AP-10001242"/>
    <x v="1"/>
    <x v="9"/>
    <s v="APC 7 Outlet Network SurgeArrest Surge Protector"/>
    <n v="241.44"/>
    <n v="3"/>
    <n v="0"/>
    <n v="72.431999999999988"/>
  </r>
  <r>
    <n v="9169"/>
    <x v="4586"/>
    <x v="0"/>
    <x v="543"/>
    <n v="41353"/>
    <s v="Standard Class"/>
    <s v="SJ-20125"/>
    <s v="Sanjit Jacobs"/>
    <x v="2"/>
    <s v="United States"/>
    <s v="Jackson"/>
    <x v="35"/>
    <n v="39212"/>
    <x v="0"/>
    <s v="OFF-PA-10001954"/>
    <x v="1"/>
    <x v="10"/>
    <s v="Xerox 1964"/>
    <n v="319.76"/>
    <n v="14"/>
    <n v="0"/>
    <n v="147.08959999999999"/>
  </r>
  <r>
    <n v="9170"/>
    <x v="4586"/>
    <x v="0"/>
    <x v="543"/>
    <n v="41353"/>
    <s v="Standard Class"/>
    <s v="SJ-20125"/>
    <s v="Sanjit Jacobs"/>
    <x v="2"/>
    <s v="United States"/>
    <s v="Jackson"/>
    <x v="35"/>
    <n v="39212"/>
    <x v="0"/>
    <s v="OFF-PA-10001954"/>
    <x v="1"/>
    <x v="10"/>
    <s v="Xerox 1964"/>
    <n v="45.68"/>
    <n v="2"/>
    <n v="0"/>
    <n v="21.012799999999999"/>
  </r>
  <r>
    <n v="9171"/>
    <x v="4587"/>
    <x v="0"/>
    <x v="49"/>
    <n v="41610"/>
    <s v="Same Day"/>
    <s v="LB-16795"/>
    <s v="Laurel Beltran"/>
    <x v="2"/>
    <s v="United States"/>
    <s v="Oxnard"/>
    <x v="1"/>
    <n v="93030"/>
    <x v="1"/>
    <s v="FUR-FU-10000448"/>
    <x v="0"/>
    <x v="5"/>
    <s v="Tenex Chairmats For Use With Carpeted Floors"/>
    <n v="31.96"/>
    <n v="2"/>
    <n v="0"/>
    <n v="1.597999999999999"/>
  </r>
  <r>
    <n v="9172"/>
    <x v="4587"/>
    <x v="0"/>
    <x v="49"/>
    <n v="41610"/>
    <s v="Same Day"/>
    <s v="LB-16795"/>
    <s v="Laurel Beltran"/>
    <x v="2"/>
    <s v="United States"/>
    <s v="Oxnard"/>
    <x v="1"/>
    <n v="93030"/>
    <x v="1"/>
    <s v="OFF-PA-10001357"/>
    <x v="1"/>
    <x v="10"/>
    <s v="Xerox 1886"/>
    <n v="47.9"/>
    <n v="1"/>
    <n v="0"/>
    <n v="22.991999999999997"/>
  </r>
  <r>
    <n v="9173"/>
    <x v="4587"/>
    <x v="0"/>
    <x v="49"/>
    <n v="41610"/>
    <s v="Same Day"/>
    <s v="LB-16795"/>
    <s v="Laurel Beltran"/>
    <x v="2"/>
    <s v="United States"/>
    <s v="Oxnard"/>
    <x v="1"/>
    <n v="93030"/>
    <x v="1"/>
    <s v="OFF-ST-10002292"/>
    <x v="1"/>
    <x v="4"/>
    <s v="Sauder Facets Collection Locker/File Cabinet, Sky Alder Finish"/>
    <n v="1112.94"/>
    <n v="3"/>
    <n v="0"/>
    <n v="222.58799999999991"/>
  </r>
  <r>
    <n v="9174"/>
    <x v="4587"/>
    <x v="0"/>
    <x v="49"/>
    <n v="41610"/>
    <s v="Same Day"/>
    <s v="LB-16795"/>
    <s v="Laurel Beltran"/>
    <x v="2"/>
    <s v="United States"/>
    <s v="Oxnard"/>
    <x v="1"/>
    <n v="93030"/>
    <x v="1"/>
    <s v="OFF-EN-10001219"/>
    <x v="1"/>
    <x v="12"/>
    <s v="#10- 4 1/8&quot; x 9 1/2&quot; Security-Tint Envelopes"/>
    <n v="22.919999999999998"/>
    <n v="3"/>
    <n v="0"/>
    <n v="11.230799999999999"/>
  </r>
  <r>
    <n v="9175"/>
    <x v="4588"/>
    <x v="3"/>
    <x v="492"/>
    <n v="41805"/>
    <s v="Second Class"/>
    <s v="SB-20185"/>
    <s v="Sarah Brown"/>
    <x v="0"/>
    <s v="United States"/>
    <s v="Kent"/>
    <x v="4"/>
    <n v="98031"/>
    <x v="1"/>
    <s v="TEC-PH-10002564"/>
    <x v="2"/>
    <x v="7"/>
    <s v="OtterBox Defender Series Case - Samsung Galaxy S4"/>
    <n v="71.975999999999999"/>
    <n v="3"/>
    <n v="0.2"/>
    <n v="8.9969999999999892"/>
  </r>
  <r>
    <n v="9176"/>
    <x v="4588"/>
    <x v="3"/>
    <x v="492"/>
    <n v="41805"/>
    <s v="Second Class"/>
    <s v="SB-20185"/>
    <s v="Sarah Brown"/>
    <x v="0"/>
    <s v="United States"/>
    <s v="Kent"/>
    <x v="4"/>
    <n v="98031"/>
    <x v="1"/>
    <s v="OFF-PA-10001639"/>
    <x v="1"/>
    <x v="10"/>
    <s v="Xerox 203"/>
    <n v="19.440000000000001"/>
    <n v="3"/>
    <n v="0"/>
    <n v="9.3312000000000008"/>
  </r>
  <r>
    <n v="9177"/>
    <x v="4589"/>
    <x v="0"/>
    <x v="690"/>
    <n v="41358"/>
    <s v="Standard Class"/>
    <s v="CC-12610"/>
    <s v="Corey Catlett"/>
    <x v="1"/>
    <s v="United States"/>
    <s v="Nashville"/>
    <x v="18"/>
    <n v="37211"/>
    <x v="0"/>
    <s v="OFF-BI-10001153"/>
    <x v="1"/>
    <x v="8"/>
    <s v="Ibico Recycled Grain-Textured Covers"/>
    <n v="31.086000000000006"/>
    <n v="3"/>
    <n v="0.7"/>
    <n v="-20.72399999999999"/>
  </r>
  <r>
    <n v="9178"/>
    <x v="4590"/>
    <x v="0"/>
    <x v="696"/>
    <n v="41597"/>
    <s v="Standard Class"/>
    <s v="DP-13000"/>
    <s v="Darren Powers"/>
    <x v="0"/>
    <s v="United States"/>
    <s v="New York City"/>
    <x v="15"/>
    <n v="10035"/>
    <x v="3"/>
    <s v="TEC-PH-10003356"/>
    <x v="2"/>
    <x v="7"/>
    <s v="SmartStand Mobile Device Holder, Assorted Colors"/>
    <n v="13.98"/>
    <n v="2"/>
    <n v="0"/>
    <n v="3.9144000000000005"/>
  </r>
  <r>
    <n v="9179"/>
    <x v="4590"/>
    <x v="0"/>
    <x v="696"/>
    <n v="41597"/>
    <s v="Standard Class"/>
    <s v="DP-13000"/>
    <s v="Darren Powers"/>
    <x v="0"/>
    <s v="United States"/>
    <s v="New York City"/>
    <x v="15"/>
    <n v="10035"/>
    <x v="3"/>
    <s v="OFF-AR-10001725"/>
    <x v="1"/>
    <x v="6"/>
    <s v="Boston Home &amp; Office Model 2000 Electric Pencil Sharpeners"/>
    <n v="23.65"/>
    <n v="1"/>
    <n v="0"/>
    <n v="6.1490000000000009"/>
  </r>
  <r>
    <n v="9180"/>
    <x v="4591"/>
    <x v="3"/>
    <x v="783"/>
    <n v="41863"/>
    <s v="Standard Class"/>
    <s v="JL-15505"/>
    <s v="Jeremy Lonsdale"/>
    <x v="0"/>
    <s v="United States"/>
    <s v="Westminster"/>
    <x v="1"/>
    <n v="92683"/>
    <x v="1"/>
    <s v="TEC-PH-10002415"/>
    <x v="2"/>
    <x v="7"/>
    <s v="Polycom VoiceStation 500 Conference phone"/>
    <n v="707.88"/>
    <n v="3"/>
    <n v="0.2"/>
    <n v="44.242500000000035"/>
  </r>
  <r>
    <n v="9181"/>
    <x v="4591"/>
    <x v="3"/>
    <x v="783"/>
    <n v="41863"/>
    <s v="Standard Class"/>
    <s v="JL-15505"/>
    <s v="Jeremy Lonsdale"/>
    <x v="0"/>
    <s v="United States"/>
    <s v="Westminster"/>
    <x v="1"/>
    <n v="92683"/>
    <x v="1"/>
    <s v="OFF-BI-10003355"/>
    <x v="1"/>
    <x v="8"/>
    <s v="Cardinal Holdit Business Card Pockets"/>
    <n v="11.952000000000002"/>
    <n v="3"/>
    <n v="0.2"/>
    <n v="4.1832000000000003"/>
  </r>
  <r>
    <n v="9182"/>
    <x v="4591"/>
    <x v="3"/>
    <x v="783"/>
    <n v="41863"/>
    <s v="Standard Class"/>
    <s v="JL-15505"/>
    <s v="Jeremy Lonsdale"/>
    <x v="0"/>
    <s v="United States"/>
    <s v="Westminster"/>
    <x v="1"/>
    <n v="92683"/>
    <x v="1"/>
    <s v="OFF-BI-10000216"/>
    <x v="1"/>
    <x v="8"/>
    <s v="Mead 1st Gear 2&quot; Zipper Binder, Asst. Colors"/>
    <n v="31.128000000000004"/>
    <n v="3"/>
    <n v="0.2"/>
    <n v="11.673000000000002"/>
  </r>
  <r>
    <n v="9183"/>
    <x v="4591"/>
    <x v="3"/>
    <x v="783"/>
    <n v="41863"/>
    <s v="Standard Class"/>
    <s v="JL-15505"/>
    <s v="Jeremy Lonsdale"/>
    <x v="0"/>
    <s v="United States"/>
    <s v="Westminster"/>
    <x v="1"/>
    <n v="92683"/>
    <x v="1"/>
    <s v="TEC-AC-10004803"/>
    <x v="2"/>
    <x v="11"/>
    <s v="Sony Micro Vault Click 4 GB USB 2.0 Flash Drive"/>
    <n v="55.76"/>
    <n v="4"/>
    <n v="0"/>
    <n v="7.8064000000000036"/>
  </r>
  <r>
    <n v="9184"/>
    <x v="4591"/>
    <x v="3"/>
    <x v="783"/>
    <n v="41863"/>
    <s v="Standard Class"/>
    <s v="JL-15505"/>
    <s v="Jeremy Lonsdale"/>
    <x v="0"/>
    <s v="United States"/>
    <s v="Westminster"/>
    <x v="1"/>
    <n v="92683"/>
    <x v="1"/>
    <s v="OFF-PA-10001970"/>
    <x v="1"/>
    <x v="10"/>
    <s v="Xerox 1881"/>
    <n v="24.56"/>
    <n v="2"/>
    <n v="0"/>
    <n v="11.543199999999999"/>
  </r>
  <r>
    <n v="9185"/>
    <x v="4591"/>
    <x v="3"/>
    <x v="783"/>
    <n v="41863"/>
    <s v="Standard Class"/>
    <s v="JL-15505"/>
    <s v="Jeremy Lonsdale"/>
    <x v="0"/>
    <s v="United States"/>
    <s v="Westminster"/>
    <x v="1"/>
    <n v="92683"/>
    <x v="1"/>
    <s v="FUR-FU-10004848"/>
    <x v="0"/>
    <x v="5"/>
    <s v="Howard Miller 13-3/4&quot; Diameter Brushed Chrome Round Wall Clock"/>
    <n v="51.75"/>
    <n v="1"/>
    <n v="0"/>
    <n v="15.524999999999999"/>
  </r>
  <r>
    <n v="9186"/>
    <x v="4591"/>
    <x v="3"/>
    <x v="783"/>
    <n v="41863"/>
    <s v="Standard Class"/>
    <s v="JL-15505"/>
    <s v="Jeremy Lonsdale"/>
    <x v="0"/>
    <s v="United States"/>
    <s v="Westminster"/>
    <x v="1"/>
    <n v="92683"/>
    <x v="1"/>
    <s v="FUR-CH-10002317"/>
    <x v="0"/>
    <x v="1"/>
    <s v="Global Enterprise Series Seating Low-Back Swivel/Tilt Chairs"/>
    <n v="207.18400000000003"/>
    <n v="1"/>
    <n v="0.2"/>
    <n v="25.897999999999982"/>
  </r>
  <r>
    <n v="9187"/>
    <x v="4591"/>
    <x v="3"/>
    <x v="783"/>
    <n v="41863"/>
    <s v="Standard Class"/>
    <s v="JL-15505"/>
    <s v="Jeremy Lonsdale"/>
    <x v="0"/>
    <s v="United States"/>
    <s v="Westminster"/>
    <x v="1"/>
    <n v="92683"/>
    <x v="1"/>
    <s v="OFF-AP-10002534"/>
    <x v="1"/>
    <x v="9"/>
    <s v="3.6 Cubic Foot Counter Height Office Refrigerator"/>
    <n v="1473.1"/>
    <n v="5"/>
    <n v="0"/>
    <n v="412.46800000000007"/>
  </r>
  <r>
    <n v="9188"/>
    <x v="4592"/>
    <x v="1"/>
    <x v="291"/>
    <n v="41146"/>
    <s v="Standard Class"/>
    <s v="SM-20320"/>
    <s v="Sean Miller"/>
    <x v="2"/>
    <s v="United States"/>
    <s v="Allentown"/>
    <x v="9"/>
    <n v="18103"/>
    <x v="3"/>
    <s v="OFF-SU-10001935"/>
    <x v="1"/>
    <x v="14"/>
    <s v="Staples"/>
    <n v="3.4880000000000004"/>
    <n v="2"/>
    <n v="0.2"/>
    <n v="-0.69760000000000066"/>
  </r>
  <r>
    <n v="9189"/>
    <x v="4592"/>
    <x v="1"/>
    <x v="291"/>
    <n v="41146"/>
    <s v="Standard Class"/>
    <s v="SM-20320"/>
    <s v="Sean Miller"/>
    <x v="2"/>
    <s v="United States"/>
    <s v="Allentown"/>
    <x v="9"/>
    <n v="18103"/>
    <x v="3"/>
    <s v="TEC-AC-10000290"/>
    <x v="2"/>
    <x v="11"/>
    <s v="Sabrent 4-Port USB 2.0 Hub"/>
    <n v="21.728000000000002"/>
    <n v="4"/>
    <n v="0.2"/>
    <n v="3.8024000000000004"/>
  </r>
  <r>
    <n v="9190"/>
    <x v="4592"/>
    <x v="1"/>
    <x v="291"/>
    <n v="41146"/>
    <s v="Standard Class"/>
    <s v="SM-20320"/>
    <s v="Sean Miller"/>
    <x v="2"/>
    <s v="United States"/>
    <s v="Allentown"/>
    <x v="9"/>
    <n v="18103"/>
    <x v="3"/>
    <s v="OFF-ST-10002574"/>
    <x v="1"/>
    <x v="4"/>
    <s v="SAFCO Commercial Wire Shelving, Black"/>
    <n v="663.072"/>
    <n v="6"/>
    <n v="0.2"/>
    <n v="-165.768"/>
  </r>
  <r>
    <n v="9191"/>
    <x v="4592"/>
    <x v="1"/>
    <x v="291"/>
    <n v="41146"/>
    <s v="Standard Class"/>
    <s v="SM-20320"/>
    <s v="Sean Miller"/>
    <x v="2"/>
    <s v="United States"/>
    <s v="Allentown"/>
    <x v="9"/>
    <n v="18103"/>
    <x v="3"/>
    <s v="OFF-BI-10004519"/>
    <x v="1"/>
    <x v="8"/>
    <s v="GBC DocuBind P100 Manual Binding Machine"/>
    <n v="99.588000000000008"/>
    <n v="2"/>
    <n v="0.7"/>
    <n v="-82.989999999999981"/>
  </r>
  <r>
    <n v="9192"/>
    <x v="4592"/>
    <x v="1"/>
    <x v="291"/>
    <n v="41146"/>
    <s v="Standard Class"/>
    <s v="SM-20320"/>
    <s v="Sean Miller"/>
    <x v="2"/>
    <s v="United States"/>
    <s v="Allentown"/>
    <x v="9"/>
    <n v="18103"/>
    <x v="3"/>
    <s v="OFF-PA-10003625"/>
    <x v="1"/>
    <x v="10"/>
    <s v="Xerox 1979"/>
    <n v="49.568000000000005"/>
    <n v="2"/>
    <n v="0.2"/>
    <n v="15.489999999999997"/>
  </r>
  <r>
    <n v="9193"/>
    <x v="4593"/>
    <x v="1"/>
    <x v="121"/>
    <n v="4122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n v="41220"/>
    <s v="Standard Class"/>
    <s v="BB-10990"/>
    <s v="Barry Blumstein"/>
    <x v="1"/>
    <s v="United States"/>
    <s v="San Antonio"/>
    <x v="5"/>
    <n v="78207"/>
    <x v="2"/>
    <s v="TEC-PH-10002200"/>
    <x v="2"/>
    <x v="7"/>
    <s v="Aastra 6757i CT Wireless VoIP phone"/>
    <n v="344.70400000000001"/>
    <n v="2"/>
    <n v="0.2"/>
    <n v="38.779199999999989"/>
  </r>
  <r>
    <n v="9195"/>
    <x v="4594"/>
    <x v="2"/>
    <x v="953"/>
    <n v="40883"/>
    <s v="Standard Class"/>
    <s v="PB-19150"/>
    <s v="Philip Brown"/>
    <x v="0"/>
    <s v="United States"/>
    <s v="Avondale"/>
    <x v="16"/>
    <n v="85323"/>
    <x v="1"/>
    <s v="OFF-SU-10001664"/>
    <x v="1"/>
    <x v="14"/>
    <s v="Acme Office Executive Series Stainless Steel Trimmers"/>
    <n v="47.992000000000004"/>
    <n v="7"/>
    <n v="0.2"/>
    <n v="3.5993999999999993"/>
  </r>
  <r>
    <n v="9196"/>
    <x v="4594"/>
    <x v="2"/>
    <x v="953"/>
    <n v="40883"/>
    <s v="Standard Class"/>
    <s v="PB-19150"/>
    <s v="Philip Brown"/>
    <x v="0"/>
    <s v="United States"/>
    <s v="Avondale"/>
    <x v="16"/>
    <n v="85323"/>
    <x v="1"/>
    <s v="TEC-AC-10002550"/>
    <x v="2"/>
    <x v="11"/>
    <s v="Memorex 25GB 6X Branded Blu-Ray Recordable Disc, 30/Pack"/>
    <n v="102.24000000000001"/>
    <n v="4"/>
    <n v="0.2"/>
    <n v="-16.614000000000004"/>
  </r>
  <r>
    <n v="9197"/>
    <x v="4595"/>
    <x v="2"/>
    <x v="1025"/>
    <n v="40678"/>
    <s v="Standard Class"/>
    <s v="GM-14680"/>
    <s v="Greg Matthias"/>
    <x v="0"/>
    <s v="United States"/>
    <s v="San Jose"/>
    <x v="1"/>
    <n v="95123"/>
    <x v="1"/>
    <s v="OFF-PA-10004353"/>
    <x v="1"/>
    <x v="10"/>
    <s v="Southworth 25% Cotton Premium Laser Paper and Envelopes"/>
    <n v="39.96"/>
    <n v="2"/>
    <n v="0"/>
    <n v="19.180800000000001"/>
  </r>
  <r>
    <n v="9198"/>
    <x v="4595"/>
    <x v="2"/>
    <x v="1025"/>
    <n v="40678"/>
    <s v="Standard Class"/>
    <s v="GM-14680"/>
    <s v="Greg Matthias"/>
    <x v="0"/>
    <s v="United States"/>
    <s v="San Jose"/>
    <x v="1"/>
    <n v="95123"/>
    <x v="1"/>
    <s v="TEC-PH-10001817"/>
    <x v="2"/>
    <x v="7"/>
    <s v="Wilson Electronics DB Pro Signal Booster"/>
    <n v="1432.0000000000002"/>
    <n v="5"/>
    <n v="0.2"/>
    <n v="125.30000000000007"/>
  </r>
  <r>
    <n v="9199"/>
    <x v="4595"/>
    <x v="2"/>
    <x v="1025"/>
    <n v="40678"/>
    <s v="Standard Class"/>
    <s v="GM-14680"/>
    <s v="Greg Matthias"/>
    <x v="0"/>
    <s v="United States"/>
    <s v="San Jose"/>
    <x v="1"/>
    <n v="95123"/>
    <x v="1"/>
    <s v="OFF-SU-10004737"/>
    <x v="1"/>
    <x v="14"/>
    <s v="Acme Design Stainless Steel Bent Scissors"/>
    <n v="41.04"/>
    <n v="6"/>
    <n v="0"/>
    <n v="11.0808"/>
  </r>
  <r>
    <n v="9200"/>
    <x v="4595"/>
    <x v="2"/>
    <x v="1025"/>
    <n v="40678"/>
    <s v="Standard Class"/>
    <s v="GM-14680"/>
    <s v="Greg Matthias"/>
    <x v="0"/>
    <s v="United States"/>
    <s v="San Jose"/>
    <x v="1"/>
    <n v="95123"/>
    <x v="1"/>
    <s v="FUR-CH-10002320"/>
    <x v="0"/>
    <x v="1"/>
    <s v="Hon Pagoda Stacking Chairs"/>
    <n v="256.78400000000005"/>
    <n v="1"/>
    <n v="0.2"/>
    <n v="32.097999999999971"/>
  </r>
  <r>
    <n v="9201"/>
    <x v="4596"/>
    <x v="0"/>
    <x v="508"/>
    <n v="41568"/>
    <s v="First Class"/>
    <s v="NR-18550"/>
    <s v="Nick Radford"/>
    <x v="0"/>
    <s v="United States"/>
    <s v="Perth Amboy"/>
    <x v="30"/>
    <n v="8861"/>
    <x v="3"/>
    <s v="FUR-BO-10001337"/>
    <x v="0"/>
    <x v="0"/>
    <s v="O'Sullivan Living Dimensions 2-Shelf Bookcases"/>
    <n v="120.98"/>
    <n v="1"/>
    <n v="0"/>
    <n v="12.097999999999999"/>
  </r>
  <r>
    <n v="9202"/>
    <x v="4596"/>
    <x v="0"/>
    <x v="508"/>
    <n v="41568"/>
    <s v="First Class"/>
    <s v="NR-18550"/>
    <s v="Nick Radford"/>
    <x v="0"/>
    <s v="United States"/>
    <s v="Perth Amboy"/>
    <x v="30"/>
    <n v="8861"/>
    <x v="3"/>
    <s v="OFF-BI-10004584"/>
    <x v="1"/>
    <x v="8"/>
    <s v="GBC ProClick 150 Presentation Binding System"/>
    <n v="315.98"/>
    <n v="1"/>
    <n v="0"/>
    <n v="148.51060000000001"/>
  </r>
  <r>
    <n v="9203"/>
    <x v="4597"/>
    <x v="0"/>
    <x v="859"/>
    <n v="41582"/>
    <s v="Standard Class"/>
    <s v="EH-13765"/>
    <s v="Edward Hooks"/>
    <x v="1"/>
    <s v="United States"/>
    <s v="New York City"/>
    <x v="15"/>
    <n v="10011"/>
    <x v="3"/>
    <s v="OFF-BI-10004817"/>
    <x v="1"/>
    <x v="8"/>
    <s v="GBC Personal VeloBind Strips"/>
    <n v="28.752000000000002"/>
    <n v="3"/>
    <n v="0.2"/>
    <n v="10.0632"/>
  </r>
  <r>
    <n v="9204"/>
    <x v="4597"/>
    <x v="0"/>
    <x v="859"/>
    <n v="41582"/>
    <s v="Standard Class"/>
    <s v="EH-13765"/>
    <s v="Edward Hooks"/>
    <x v="1"/>
    <s v="United States"/>
    <s v="New York City"/>
    <x v="15"/>
    <n v="10011"/>
    <x v="3"/>
    <s v="OFF-AR-10004602"/>
    <x v="1"/>
    <x v="6"/>
    <s v="Boston KS Multi-Size Manual Pencil Sharpener"/>
    <n v="114.94999999999999"/>
    <n v="5"/>
    <n v="0"/>
    <n v="32.186000000000007"/>
  </r>
  <r>
    <n v="9205"/>
    <x v="4598"/>
    <x v="0"/>
    <x v="49"/>
    <n v="41614"/>
    <s v="Standard Class"/>
    <s v="FH-14365"/>
    <s v="Fred Hopkins"/>
    <x v="1"/>
    <s v="United States"/>
    <s v="Los Angeles"/>
    <x v="1"/>
    <n v="90004"/>
    <x v="1"/>
    <s v="OFF-AR-10001149"/>
    <x v="1"/>
    <x v="6"/>
    <s v="Sanford Colorific Colored Pencils, 12/Box"/>
    <n v="23.04"/>
    <n v="8"/>
    <n v="0"/>
    <n v="6.911999999999999"/>
  </r>
  <r>
    <n v="9206"/>
    <x v="4599"/>
    <x v="0"/>
    <x v="438"/>
    <n v="41386"/>
    <s v="Same Day"/>
    <s v="BT-11680"/>
    <s v="Brian Thompson"/>
    <x v="0"/>
    <s v="United States"/>
    <s v="Milford"/>
    <x v="29"/>
    <n v="6460"/>
    <x v="3"/>
    <s v="OFF-AR-10004817"/>
    <x v="1"/>
    <x v="6"/>
    <s v="Colorific Watercolor Pencils"/>
    <n v="15.48"/>
    <n v="3"/>
    <n v="0"/>
    <n v="4.4891999999999985"/>
  </r>
  <r>
    <n v="9207"/>
    <x v="4599"/>
    <x v="0"/>
    <x v="438"/>
    <n v="41386"/>
    <s v="Same Day"/>
    <s v="BT-11680"/>
    <s v="Brian Thompson"/>
    <x v="0"/>
    <s v="United States"/>
    <s v="Milford"/>
    <x v="29"/>
    <n v="6460"/>
    <x v="3"/>
    <s v="OFF-PA-10003797"/>
    <x v="1"/>
    <x v="10"/>
    <s v="Xerox 209"/>
    <n v="51.84"/>
    <n v="8"/>
    <n v="0"/>
    <n v="24.883200000000002"/>
  </r>
  <r>
    <n v="9208"/>
    <x v="4600"/>
    <x v="3"/>
    <x v="646"/>
    <n v="41859"/>
    <s v="Standard Class"/>
    <s v="AB-10105"/>
    <s v="Adrian Barton"/>
    <x v="0"/>
    <s v="United States"/>
    <s v="Bloomington"/>
    <x v="10"/>
    <n v="61701"/>
    <x v="2"/>
    <s v="TEC-AC-10000682"/>
    <x v="2"/>
    <x v="11"/>
    <s v="Kensington K72356US Mouse-in-a-Box USB Desktop Mouse"/>
    <n v="39.816000000000003"/>
    <n v="3"/>
    <n v="0.2"/>
    <n v="7.4654999999999987"/>
  </r>
  <r>
    <n v="9209"/>
    <x v="4601"/>
    <x v="3"/>
    <x v="646"/>
    <n v="41860"/>
    <s v="Second Class"/>
    <s v="SC-20230"/>
    <s v="Scot Coram"/>
    <x v="1"/>
    <s v="United States"/>
    <s v="Seattle"/>
    <x v="4"/>
    <n v="98105"/>
    <x v="1"/>
    <s v="OFF-ST-10003996"/>
    <x v="1"/>
    <x v="4"/>
    <s v="Letter/Legal File Tote with Clear Snap-On Lid, Black Granite"/>
    <n v="16.059999999999999"/>
    <n v="1"/>
    <n v="0"/>
    <n v="4.1755999999999993"/>
  </r>
  <r>
    <n v="9210"/>
    <x v="4602"/>
    <x v="3"/>
    <x v="157"/>
    <n v="41988"/>
    <s v="Second Class"/>
    <s v="RS-19870"/>
    <s v="Roy Skaria"/>
    <x v="2"/>
    <s v="United States"/>
    <s v="Burlington"/>
    <x v="23"/>
    <n v="52601"/>
    <x v="2"/>
    <s v="OFF-EN-10003160"/>
    <x v="1"/>
    <x v="12"/>
    <s v="Pastel Pink Envelopes"/>
    <n v="7.28"/>
    <n v="1"/>
    <n v="0"/>
    <n v="3.4944000000000002"/>
  </r>
  <r>
    <n v="9211"/>
    <x v="4602"/>
    <x v="3"/>
    <x v="157"/>
    <n v="41988"/>
    <s v="Second Class"/>
    <s v="RS-19870"/>
    <s v="Roy Skaria"/>
    <x v="2"/>
    <s v="United States"/>
    <s v="Burlington"/>
    <x v="23"/>
    <n v="52601"/>
    <x v="2"/>
    <s v="OFF-BI-10002012"/>
    <x v="1"/>
    <x v="8"/>
    <s v="Wilson Jones Easy Flow II Sheet Lifters"/>
    <n v="5.4"/>
    <n v="3"/>
    <n v="0"/>
    <n v="2.5920000000000001"/>
  </r>
  <r>
    <n v="9212"/>
    <x v="4603"/>
    <x v="1"/>
    <x v="948"/>
    <n v="40987"/>
    <s v="Standard Class"/>
    <s v="AI-10855"/>
    <s v="Arianne Irving"/>
    <x v="0"/>
    <s v="United States"/>
    <s v="Roseville"/>
    <x v="1"/>
    <n v="95661"/>
    <x v="1"/>
    <s v="OFF-PA-10002105"/>
    <x v="1"/>
    <x v="10"/>
    <s v="Xerox 223"/>
    <n v="19.440000000000001"/>
    <n v="3"/>
    <n v="0"/>
    <n v="9.3312000000000008"/>
  </r>
  <r>
    <n v="9213"/>
    <x v="4604"/>
    <x v="2"/>
    <x v="589"/>
    <n v="40892"/>
    <s v="Standard Class"/>
    <s v="DJ-13420"/>
    <s v="Denny Joy"/>
    <x v="1"/>
    <s v="United States"/>
    <s v="San Francisco"/>
    <x v="1"/>
    <n v="94110"/>
    <x v="1"/>
    <s v="FUR-FU-10000397"/>
    <x v="0"/>
    <x v="5"/>
    <s v="Luxo Economy Swing Arm Lamp"/>
    <n v="39.880000000000003"/>
    <n v="2"/>
    <n v="0"/>
    <n v="11.166400000000003"/>
  </r>
  <r>
    <n v="9214"/>
    <x v="4604"/>
    <x v="2"/>
    <x v="589"/>
    <n v="40892"/>
    <s v="Standard Class"/>
    <s v="DJ-13420"/>
    <s v="Denny Joy"/>
    <x v="1"/>
    <s v="United States"/>
    <s v="San Francisco"/>
    <x v="1"/>
    <n v="94110"/>
    <x v="1"/>
    <s v="FUR-FU-10000758"/>
    <x v="0"/>
    <x v="5"/>
    <s v="DAX Natural Wood-Tone Poster Frame"/>
    <n v="79.44"/>
    <n v="3"/>
    <n v="0"/>
    <n v="28.598399999999994"/>
  </r>
  <r>
    <n v="9215"/>
    <x v="4605"/>
    <x v="3"/>
    <x v="1033"/>
    <n v="41915"/>
    <s v="First Class"/>
    <s v="BF-10975"/>
    <s v="Barbara Fisher"/>
    <x v="1"/>
    <s v="United States"/>
    <s v="Philadelphia"/>
    <x v="9"/>
    <n v="19120"/>
    <x v="3"/>
    <s v="OFF-LA-10004677"/>
    <x v="1"/>
    <x v="2"/>
    <s v="Self-Adhesive Address Labels for Typewriters with Dispenser Box"/>
    <n v="20.664000000000001"/>
    <n v="7"/>
    <n v="0.2"/>
    <n v="6.9741"/>
  </r>
  <r>
    <n v="9216"/>
    <x v="4606"/>
    <x v="0"/>
    <x v="831"/>
    <n v="41605"/>
    <s v="Standard Class"/>
    <s v="TH-21235"/>
    <s v="Tiffany House"/>
    <x v="1"/>
    <s v="United States"/>
    <s v="Los Angeles"/>
    <x v="1"/>
    <n v="90049"/>
    <x v="1"/>
    <s v="OFF-PA-10004451"/>
    <x v="1"/>
    <x v="10"/>
    <s v="Xerox 222"/>
    <n v="32.400000000000006"/>
    <n v="5"/>
    <n v="0"/>
    <n v="15.552000000000001"/>
  </r>
  <r>
    <n v="9217"/>
    <x v="4607"/>
    <x v="3"/>
    <x v="221"/>
    <n v="4197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n v="41961"/>
    <s v="First Class"/>
    <s v="AW-10930"/>
    <s v="Arthur Wiediger"/>
    <x v="2"/>
    <s v="United States"/>
    <s v="Minneapolis"/>
    <x v="11"/>
    <n v="55407"/>
    <x v="2"/>
    <s v="OFF-EN-10004459"/>
    <x v="1"/>
    <x v="12"/>
    <s v="Security-Tint Envelopes"/>
    <n v="15.28"/>
    <n v="2"/>
    <n v="0"/>
    <n v="7.4871999999999996"/>
  </r>
  <r>
    <n v="9219"/>
    <x v="4609"/>
    <x v="1"/>
    <x v="748"/>
    <n v="41141"/>
    <s v="Standard Class"/>
    <s v="JW-15955"/>
    <s v="Joni Wasserman"/>
    <x v="0"/>
    <s v="United States"/>
    <s v="Philadelphia"/>
    <x v="9"/>
    <n v="19120"/>
    <x v="3"/>
    <s v="OFF-ST-10002352"/>
    <x v="1"/>
    <x v="4"/>
    <s v="Iris Project Case"/>
    <n v="44.688000000000002"/>
    <n v="7"/>
    <n v="0.2"/>
    <n v="3.3515999999999977"/>
  </r>
  <r>
    <n v="9220"/>
    <x v="4609"/>
    <x v="1"/>
    <x v="748"/>
    <n v="41141"/>
    <s v="Standard Class"/>
    <s v="JW-15955"/>
    <s v="Joni Wasserman"/>
    <x v="0"/>
    <s v="United States"/>
    <s v="Philadelphia"/>
    <x v="9"/>
    <n v="19120"/>
    <x v="3"/>
    <s v="FUR-BO-10000780"/>
    <x v="0"/>
    <x v="0"/>
    <s v="O'Sullivan Plantations 2-Door Library in Landvery Oak"/>
    <n v="301.46999999999997"/>
    <n v="3"/>
    <n v="0.5"/>
    <n v="-204.99959999999996"/>
  </r>
  <r>
    <n v="9221"/>
    <x v="4610"/>
    <x v="3"/>
    <x v="119"/>
    <n v="41927"/>
    <s v="First Class"/>
    <s v="MH-18025"/>
    <s v="Michelle Huthwaite"/>
    <x v="0"/>
    <s v="United States"/>
    <s v="Lafayette"/>
    <x v="28"/>
    <n v="70506"/>
    <x v="0"/>
    <s v="OFF-LA-10000248"/>
    <x v="1"/>
    <x v="2"/>
    <s v="Avery 52"/>
    <n v="11.07"/>
    <n v="3"/>
    <n v="0"/>
    <n v="5.2028999999999996"/>
  </r>
  <r>
    <n v="9222"/>
    <x v="4610"/>
    <x v="3"/>
    <x v="119"/>
    <n v="41927"/>
    <s v="First Class"/>
    <s v="MH-18025"/>
    <s v="Michelle Huthwaite"/>
    <x v="0"/>
    <s v="United States"/>
    <s v="Lafayette"/>
    <x v="28"/>
    <n v="70506"/>
    <x v="0"/>
    <s v="FUR-TA-10003473"/>
    <x v="0"/>
    <x v="3"/>
    <s v="Bretford Rectangular Conference Table Tops"/>
    <n v="1504.52"/>
    <n v="4"/>
    <n v="0"/>
    <n v="346.03960000000006"/>
  </r>
  <r>
    <n v="9223"/>
    <x v="4610"/>
    <x v="3"/>
    <x v="119"/>
    <n v="41927"/>
    <s v="First Class"/>
    <s v="MH-18025"/>
    <s v="Michelle Huthwaite"/>
    <x v="0"/>
    <s v="United States"/>
    <s v="Lafayette"/>
    <x v="28"/>
    <n v="70506"/>
    <x v="0"/>
    <s v="OFF-PA-10004355"/>
    <x v="1"/>
    <x v="10"/>
    <s v="Xerox 231"/>
    <n v="25.92"/>
    <n v="4"/>
    <n v="0"/>
    <n v="12.441600000000001"/>
  </r>
  <r>
    <n v="9224"/>
    <x v="4611"/>
    <x v="3"/>
    <x v="259"/>
    <n v="41948"/>
    <s v="Same Day"/>
    <s v="FM-14290"/>
    <s v="Frank Merwin"/>
    <x v="2"/>
    <s v="United States"/>
    <s v="Bryan"/>
    <x v="5"/>
    <n v="77803"/>
    <x v="2"/>
    <s v="OFF-BI-10001308"/>
    <x v="1"/>
    <x v="8"/>
    <s v="GBC Standard Plastic Binding Systems' Combs"/>
    <n v="7.5359999999999987"/>
    <n v="6"/>
    <n v="0.8"/>
    <n v="-13.188000000000009"/>
  </r>
  <r>
    <n v="9225"/>
    <x v="4611"/>
    <x v="3"/>
    <x v="259"/>
    <n v="41948"/>
    <s v="Same Day"/>
    <s v="FM-14290"/>
    <s v="Frank Merwin"/>
    <x v="2"/>
    <s v="United States"/>
    <s v="Bryan"/>
    <x v="5"/>
    <n v="77803"/>
    <x v="2"/>
    <s v="OFF-BI-10003094"/>
    <x v="1"/>
    <x v="8"/>
    <s v="Self-Adhesive Ring Binder Labels"/>
    <n v="1.4079999999999997"/>
    <n v="2"/>
    <n v="0.8"/>
    <n v="-2.3232000000000008"/>
  </r>
  <r>
    <n v="9226"/>
    <x v="4611"/>
    <x v="3"/>
    <x v="259"/>
    <n v="41948"/>
    <s v="Same Day"/>
    <s v="FM-14290"/>
    <s v="Frank Merwin"/>
    <x v="2"/>
    <s v="United States"/>
    <s v="Bryan"/>
    <x v="5"/>
    <n v="77803"/>
    <x v="2"/>
    <s v="OFF-BI-10004040"/>
    <x v="1"/>
    <x v="8"/>
    <s v="Wilson Jones Impact Binders"/>
    <n v="4.1439999999999992"/>
    <n v="4"/>
    <n v="0.8"/>
    <n v="-6.4232000000000014"/>
  </r>
  <r>
    <n v="9227"/>
    <x v="4611"/>
    <x v="3"/>
    <x v="259"/>
    <n v="41948"/>
    <s v="Same Day"/>
    <s v="FM-14290"/>
    <s v="Frank Merwin"/>
    <x v="2"/>
    <s v="United States"/>
    <s v="Bryan"/>
    <x v="5"/>
    <n v="77803"/>
    <x v="2"/>
    <s v="OFF-ST-10002485"/>
    <x v="1"/>
    <x v="4"/>
    <s v="Rogers Deluxe File Chest"/>
    <n v="52.751999999999995"/>
    <n v="3"/>
    <n v="0.2"/>
    <n v="-12.528600000000001"/>
  </r>
  <r>
    <n v="9228"/>
    <x v="4612"/>
    <x v="3"/>
    <x v="498"/>
    <n v="41723"/>
    <s v="Standard Class"/>
    <s v="GZ-14545"/>
    <s v="George Zrebassa"/>
    <x v="1"/>
    <s v="United States"/>
    <s v="Los Angeles"/>
    <x v="1"/>
    <n v="90008"/>
    <x v="1"/>
    <s v="OFF-AP-10001205"/>
    <x v="1"/>
    <x v="9"/>
    <s v="Belkin 5 Outlet SurgeMaster Power Centers"/>
    <n v="381.35999999999996"/>
    <n v="7"/>
    <n v="0"/>
    <n v="106.78080000000003"/>
  </r>
  <r>
    <n v="9229"/>
    <x v="4613"/>
    <x v="2"/>
    <x v="935"/>
    <n v="40850"/>
    <s v="Same Day"/>
    <s v="TC-21535"/>
    <s v="Tracy Collins"/>
    <x v="2"/>
    <s v="United States"/>
    <s v="Los Angeles"/>
    <x v="1"/>
    <n v="90049"/>
    <x v="1"/>
    <s v="OFF-AR-10001868"/>
    <x v="1"/>
    <x v="6"/>
    <s v="Prang Dustless Chalk Sticks"/>
    <n v="6.72"/>
    <n v="4"/>
    <n v="0"/>
    <n v="3.36"/>
  </r>
  <r>
    <n v="9230"/>
    <x v="4614"/>
    <x v="3"/>
    <x v="283"/>
    <n v="41847"/>
    <s v="First Class"/>
    <s v="TB-21520"/>
    <s v="Tracy Blumstein"/>
    <x v="0"/>
    <s v="United States"/>
    <s v="Los Angeles"/>
    <x v="1"/>
    <n v="90045"/>
    <x v="1"/>
    <s v="OFF-BI-10003429"/>
    <x v="1"/>
    <x v="8"/>
    <s v="Cardinal HOLDit! Binder Insert Strips,Extra Strips"/>
    <n v="15.192"/>
    <n v="3"/>
    <n v="0.2"/>
    <n v="5.5070999999999994"/>
  </r>
  <r>
    <n v="9231"/>
    <x v="4614"/>
    <x v="3"/>
    <x v="283"/>
    <n v="41847"/>
    <s v="First Class"/>
    <s v="TB-21520"/>
    <s v="Tracy Blumstein"/>
    <x v="0"/>
    <s v="United States"/>
    <s v="Los Angeles"/>
    <x v="1"/>
    <n v="90045"/>
    <x v="1"/>
    <s v="OFF-PA-10002689"/>
    <x v="1"/>
    <x v="10"/>
    <s v="Weyerhaeuser First Choice Laser/Copy Paper (20Lb. and 88 Bright)"/>
    <n v="58.320000000000007"/>
    <n v="9"/>
    <n v="0"/>
    <n v="27.993600000000001"/>
  </r>
  <r>
    <n v="9232"/>
    <x v="4615"/>
    <x v="2"/>
    <x v="422"/>
    <n v="40908"/>
    <s v="Standard Class"/>
    <s v="RP-19390"/>
    <s v="Resi Pölking"/>
    <x v="0"/>
    <s v="United States"/>
    <s v="Phoenix"/>
    <x v="16"/>
    <n v="85023"/>
    <x v="1"/>
    <s v="OFF-BI-10003650"/>
    <x v="1"/>
    <x v="8"/>
    <s v="GBC DocuBind 300 Electric Binding Machine"/>
    <n v="946.76400000000024"/>
    <n v="6"/>
    <n v="0.7"/>
    <n v="-694.29359999999997"/>
  </r>
  <r>
    <n v="9233"/>
    <x v="4616"/>
    <x v="0"/>
    <x v="476"/>
    <n v="41524"/>
    <s v="Standard Class"/>
    <s v="LR-16915"/>
    <s v="Lena Radford"/>
    <x v="0"/>
    <s v="United States"/>
    <s v="Los Angeles"/>
    <x v="1"/>
    <n v="90036"/>
    <x v="1"/>
    <s v="FUR-FU-10001889"/>
    <x v="0"/>
    <x v="5"/>
    <s v="Ultra Door Pull Handle"/>
    <n v="94.679999999999993"/>
    <n v="9"/>
    <n v="0"/>
    <n v="31.244399999999995"/>
  </r>
  <r>
    <n v="9234"/>
    <x v="4616"/>
    <x v="0"/>
    <x v="476"/>
    <n v="41524"/>
    <s v="Standard Class"/>
    <s v="LR-16915"/>
    <s v="Lena Radford"/>
    <x v="0"/>
    <s v="United States"/>
    <s v="Los Angeles"/>
    <x v="1"/>
    <n v="90036"/>
    <x v="1"/>
    <s v="OFF-ST-10000321"/>
    <x v="1"/>
    <x v="4"/>
    <s v="Akro Stacking Bins"/>
    <n v="23.669999999999998"/>
    <n v="3"/>
    <n v="0"/>
    <n v="0.94679999999999698"/>
  </r>
  <r>
    <n v="9235"/>
    <x v="4616"/>
    <x v="0"/>
    <x v="476"/>
    <n v="41524"/>
    <s v="Standard Class"/>
    <s v="LR-16915"/>
    <s v="Lena Radford"/>
    <x v="0"/>
    <s v="United States"/>
    <s v="Los Angeles"/>
    <x v="1"/>
    <n v="90036"/>
    <x v="1"/>
    <s v="TEC-PH-10001530"/>
    <x v="2"/>
    <x v="7"/>
    <s v="Cisco Unified IP Phone 7945G VoIP phone"/>
    <n v="1091.1680000000001"/>
    <n v="4"/>
    <n v="0.2"/>
    <n v="68.197999999999979"/>
  </r>
  <r>
    <n v="9236"/>
    <x v="4616"/>
    <x v="0"/>
    <x v="476"/>
    <n v="41524"/>
    <s v="Standard Class"/>
    <s v="LR-16915"/>
    <s v="Lena Radford"/>
    <x v="0"/>
    <s v="United States"/>
    <s v="Los Angeles"/>
    <x v="1"/>
    <n v="90036"/>
    <x v="1"/>
    <s v="OFF-AR-10004752"/>
    <x v="1"/>
    <x v="6"/>
    <s v="Blackstonian Pencils"/>
    <n v="18.689999999999998"/>
    <n v="7"/>
    <n v="0"/>
    <n v="5.2332000000000001"/>
  </r>
  <r>
    <n v="9237"/>
    <x v="4616"/>
    <x v="0"/>
    <x v="476"/>
    <n v="41524"/>
    <s v="Standard Class"/>
    <s v="LR-16915"/>
    <s v="Lena Radford"/>
    <x v="0"/>
    <s v="United States"/>
    <s v="Los Angeles"/>
    <x v="1"/>
    <n v="90036"/>
    <x v="1"/>
    <s v="FUR-TA-10001539"/>
    <x v="0"/>
    <x v="3"/>
    <s v="Chromcraft Rectangular Conference Tables"/>
    <n v="568.72800000000007"/>
    <n v="3"/>
    <n v="0.2"/>
    <n v="28.436399999999935"/>
  </r>
  <r>
    <n v="9238"/>
    <x v="4616"/>
    <x v="0"/>
    <x v="476"/>
    <n v="41524"/>
    <s v="Standard Class"/>
    <s v="LR-16915"/>
    <s v="Lena Radford"/>
    <x v="0"/>
    <s v="United States"/>
    <s v="Los Angeles"/>
    <x v="1"/>
    <n v="90036"/>
    <x v="1"/>
    <s v="OFF-BI-10001553"/>
    <x v="1"/>
    <x v="8"/>
    <s v="SpineVue Locking Slant-D Ring Binders by Cardinal"/>
    <n v="7.3120000000000012"/>
    <n v="1"/>
    <n v="0.2"/>
    <n v="2.5591999999999997"/>
  </r>
  <r>
    <n v="9239"/>
    <x v="4617"/>
    <x v="3"/>
    <x v="512"/>
    <n v="41685"/>
    <s v="First Class"/>
    <s v="MM-17260"/>
    <s v="Magdelene Morse"/>
    <x v="0"/>
    <s v="United States"/>
    <s v="Columbus"/>
    <x v="24"/>
    <n v="43229"/>
    <x v="3"/>
    <s v="FUR-FU-10003601"/>
    <x v="0"/>
    <x v="5"/>
    <s v="Deflect-o RollaMat Studded, Beveled Mat for Medium Pile Carpeting"/>
    <n v="147.56800000000001"/>
    <n v="2"/>
    <n v="0.2"/>
    <n v="-3.6892000000000067"/>
  </r>
  <r>
    <n v="9240"/>
    <x v="4618"/>
    <x v="3"/>
    <x v="855"/>
    <n v="41946"/>
    <s v="Standard Class"/>
    <s v="NB-18655"/>
    <s v="Nona Balk"/>
    <x v="1"/>
    <s v="United States"/>
    <s v="Tallahassee"/>
    <x v="2"/>
    <n v="32303"/>
    <x v="0"/>
    <s v="OFF-PA-10001685"/>
    <x v="1"/>
    <x v="10"/>
    <s v="Staples"/>
    <n v="56.783999999999999"/>
    <n v="7"/>
    <n v="0.2"/>
    <n v="20.584200000000003"/>
  </r>
  <r>
    <n v="9241"/>
    <x v="4618"/>
    <x v="3"/>
    <x v="855"/>
    <n v="41946"/>
    <s v="Standard Class"/>
    <s v="NB-18655"/>
    <s v="Nona Balk"/>
    <x v="1"/>
    <s v="United States"/>
    <s v="Tallahassee"/>
    <x v="2"/>
    <n v="32303"/>
    <x v="0"/>
    <s v="OFF-BI-10001097"/>
    <x v="1"/>
    <x v="8"/>
    <s v="Avery Hole Reinforcements"/>
    <n v="5.6070000000000011"/>
    <n v="3"/>
    <n v="0.7"/>
    <n v="-3.9248999999999974"/>
  </r>
  <r>
    <n v="9242"/>
    <x v="4618"/>
    <x v="3"/>
    <x v="855"/>
    <n v="41946"/>
    <s v="Standard Class"/>
    <s v="NB-18655"/>
    <s v="Nona Balk"/>
    <x v="1"/>
    <s v="United States"/>
    <s v="Tallahassee"/>
    <x v="2"/>
    <n v="32303"/>
    <x v="0"/>
    <s v="OFF-AR-10001662"/>
    <x v="1"/>
    <x v="6"/>
    <s v="Rogers Handheld Barrel Pencil Sharpener"/>
    <n v="6.5760000000000005"/>
    <n v="3"/>
    <n v="0.2"/>
    <n v="0.57540000000000058"/>
  </r>
  <r>
    <n v="9243"/>
    <x v="4619"/>
    <x v="2"/>
    <x v="868"/>
    <n v="40738"/>
    <s v="Standard Class"/>
    <s v="DS-13030"/>
    <s v="Darrin Sayre"/>
    <x v="2"/>
    <s v="United States"/>
    <s v="San Francisco"/>
    <x v="1"/>
    <n v="94122"/>
    <x v="1"/>
    <s v="OFF-BI-10002609"/>
    <x v="1"/>
    <x v="8"/>
    <s v="Avery Hidden Tab Dividers for Binding Systems"/>
    <n v="14.303999999999998"/>
    <n v="6"/>
    <n v="0.2"/>
    <n v="4.6487999999999987"/>
  </r>
  <r>
    <n v="9244"/>
    <x v="4619"/>
    <x v="2"/>
    <x v="868"/>
    <n v="40738"/>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n v="40738"/>
    <s v="Standard Class"/>
    <s v="DS-13030"/>
    <s v="Darrin Sayre"/>
    <x v="2"/>
    <s v="United States"/>
    <s v="San Francisco"/>
    <x v="1"/>
    <n v="94122"/>
    <x v="1"/>
    <s v="OFF-AR-10003251"/>
    <x v="1"/>
    <x v="6"/>
    <s v="Prang Drawing Pencil Set"/>
    <n v="5.56"/>
    <n v="2"/>
    <n v="0"/>
    <n v="2.2239999999999998"/>
  </r>
  <r>
    <n v="9246"/>
    <x v="4619"/>
    <x v="2"/>
    <x v="868"/>
    <n v="40738"/>
    <s v="Standard Class"/>
    <s v="DS-13030"/>
    <s v="Darrin Sayre"/>
    <x v="2"/>
    <s v="United States"/>
    <s v="San Francisco"/>
    <x v="1"/>
    <n v="94122"/>
    <x v="1"/>
    <s v="OFF-PA-10002365"/>
    <x v="1"/>
    <x v="10"/>
    <s v="Xerox 1967"/>
    <n v="32.400000000000006"/>
    <n v="5"/>
    <n v="0"/>
    <n v="15.552000000000001"/>
  </r>
  <r>
    <n v="9247"/>
    <x v="4620"/>
    <x v="3"/>
    <x v="1053"/>
    <n v="41786"/>
    <s v="Standard Class"/>
    <s v="VF-21715"/>
    <s v="Vicky Freymann"/>
    <x v="2"/>
    <s v="United States"/>
    <s v="San Francisco"/>
    <x v="1"/>
    <n v="94109"/>
    <x v="1"/>
    <s v="OFF-AR-10003651"/>
    <x v="1"/>
    <x v="6"/>
    <s v="Newell 350"/>
    <n v="9.84"/>
    <n v="3"/>
    <n v="0"/>
    <n v="2.8535999999999988"/>
  </r>
  <r>
    <n v="9248"/>
    <x v="4620"/>
    <x v="3"/>
    <x v="1053"/>
    <n v="41786"/>
    <s v="Standard Class"/>
    <s v="VF-21715"/>
    <s v="Vicky Freymann"/>
    <x v="2"/>
    <s v="United States"/>
    <s v="San Francisco"/>
    <x v="1"/>
    <n v="94109"/>
    <x v="1"/>
    <s v="OFF-AR-10003732"/>
    <x v="1"/>
    <x v="6"/>
    <s v="Newell 333"/>
    <n v="2.78"/>
    <n v="1"/>
    <n v="0"/>
    <n v="0.72279999999999989"/>
  </r>
  <r>
    <n v="9249"/>
    <x v="4621"/>
    <x v="0"/>
    <x v="338"/>
    <n v="41593"/>
    <s v="Standard Class"/>
    <s v="SW-20275"/>
    <s v="Scott Williamson"/>
    <x v="0"/>
    <s v="United States"/>
    <s v="New York City"/>
    <x v="15"/>
    <n v="10009"/>
    <x v="3"/>
    <s v="OFF-BI-10002557"/>
    <x v="1"/>
    <x v="8"/>
    <s v="Presstex Flexible Ring Binders"/>
    <n v="3.64"/>
    <n v="1"/>
    <n v="0.2"/>
    <n v="1.3649999999999998"/>
  </r>
  <r>
    <n v="9250"/>
    <x v="4621"/>
    <x v="0"/>
    <x v="338"/>
    <n v="41593"/>
    <s v="Standard Class"/>
    <s v="SW-20275"/>
    <s v="Scott Williamson"/>
    <x v="0"/>
    <s v="United States"/>
    <s v="New York City"/>
    <x v="15"/>
    <n v="10009"/>
    <x v="3"/>
    <s v="TEC-PH-10003691"/>
    <x v="2"/>
    <x v="7"/>
    <s v="BlackBerry Q10"/>
    <n v="881.93"/>
    <n v="7"/>
    <n v="0"/>
    <n v="220.48250000000002"/>
  </r>
  <r>
    <n v="9251"/>
    <x v="4622"/>
    <x v="0"/>
    <x v="499"/>
    <n v="41615"/>
    <s v="Standard Class"/>
    <s v="PW-19030"/>
    <s v="Pauline Webber"/>
    <x v="1"/>
    <s v="United States"/>
    <s v="Marion"/>
    <x v="23"/>
    <n v="52302"/>
    <x v="2"/>
    <s v="OFF-BI-10001107"/>
    <x v="1"/>
    <x v="8"/>
    <s v="GBC White Gloss Covers, Plain Front"/>
    <n v="115.84"/>
    <n v="8"/>
    <n v="0"/>
    <n v="54.444800000000001"/>
  </r>
  <r>
    <n v="9252"/>
    <x v="4623"/>
    <x v="3"/>
    <x v="580"/>
    <n v="41707"/>
    <s v="Standard Class"/>
    <s v="KD-16615"/>
    <s v="Ken Dana"/>
    <x v="1"/>
    <s v="United States"/>
    <s v="Los Angeles"/>
    <x v="1"/>
    <n v="90008"/>
    <x v="1"/>
    <s v="OFF-BI-10004224"/>
    <x v="1"/>
    <x v="8"/>
    <s v="Catalog Binders with Expanding Posts"/>
    <n v="107.64800000000001"/>
    <n v="2"/>
    <n v="0.2"/>
    <n v="33.639999999999986"/>
  </r>
  <r>
    <n v="9253"/>
    <x v="4624"/>
    <x v="3"/>
    <x v="397"/>
    <n v="41908"/>
    <s v="Second Class"/>
    <s v="DO-13645"/>
    <s v="Doug O'Connell"/>
    <x v="0"/>
    <s v="United States"/>
    <s v="Pine Bluff"/>
    <x v="36"/>
    <n v="71603"/>
    <x v="0"/>
    <s v="TEC-AC-10001114"/>
    <x v="2"/>
    <x v="11"/>
    <s v="Microsoft Wireless Mobile Mouse 4000"/>
    <n v="199.95000000000002"/>
    <n v="5"/>
    <n v="0"/>
    <n v="63.983999999999988"/>
  </r>
  <r>
    <n v="9254"/>
    <x v="4624"/>
    <x v="3"/>
    <x v="397"/>
    <n v="41908"/>
    <s v="Second Class"/>
    <s v="DO-13645"/>
    <s v="Doug O'Connell"/>
    <x v="0"/>
    <s v="United States"/>
    <s v="Pine Bluff"/>
    <x v="36"/>
    <n v="71603"/>
    <x v="0"/>
    <s v="OFF-PA-10002005"/>
    <x v="1"/>
    <x v="10"/>
    <s v="Xerox 225"/>
    <n v="12.96"/>
    <n v="2"/>
    <n v="0"/>
    <n v="6.2208000000000006"/>
  </r>
  <r>
    <n v="9255"/>
    <x v="4625"/>
    <x v="2"/>
    <x v="1058"/>
    <n v="40590"/>
    <s v="Second Class"/>
    <s v="GA-14725"/>
    <s v="Guy Armstrong"/>
    <x v="0"/>
    <s v="United States"/>
    <s v="Columbia"/>
    <x v="25"/>
    <n v="65203"/>
    <x v="2"/>
    <s v="FUR-CH-10001146"/>
    <x v="0"/>
    <x v="1"/>
    <s v="Global Value Mid-Back Manager's Chair, Gray"/>
    <n v="60.89"/>
    <n v="1"/>
    <n v="0"/>
    <n v="15.222499999999997"/>
  </r>
  <r>
    <n v="9256"/>
    <x v="4625"/>
    <x v="2"/>
    <x v="1058"/>
    <n v="40590"/>
    <s v="Second Class"/>
    <s v="GA-14725"/>
    <s v="Guy Armstrong"/>
    <x v="0"/>
    <s v="United States"/>
    <s v="Columbia"/>
    <x v="25"/>
    <n v="65203"/>
    <x v="2"/>
    <s v="OFF-LA-10004853"/>
    <x v="1"/>
    <x v="2"/>
    <s v="Avery 483"/>
    <n v="14.940000000000001"/>
    <n v="3"/>
    <n v="0"/>
    <n v="6.8723999999999998"/>
  </r>
  <r>
    <n v="9257"/>
    <x v="4625"/>
    <x v="2"/>
    <x v="1058"/>
    <n v="40590"/>
    <s v="Second Class"/>
    <s v="GA-14725"/>
    <s v="Guy Armstrong"/>
    <x v="0"/>
    <s v="United States"/>
    <s v="Columbia"/>
    <x v="25"/>
    <n v="65203"/>
    <x v="2"/>
    <s v="OFF-BI-10004728"/>
    <x v="1"/>
    <x v="8"/>
    <s v="Wilson Jones Turn Tabs Binder Tool for Ring Binders"/>
    <n v="9.64"/>
    <n v="2"/>
    <n v="0"/>
    <n v="4.4344000000000001"/>
  </r>
  <r>
    <n v="9258"/>
    <x v="4625"/>
    <x v="2"/>
    <x v="1058"/>
    <n v="4059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n v="40590"/>
    <s v="Second Class"/>
    <s v="GA-14725"/>
    <s v="Guy Armstrong"/>
    <x v="0"/>
    <s v="United States"/>
    <s v="Columbia"/>
    <x v="25"/>
    <n v="65203"/>
    <x v="2"/>
    <s v="OFF-BI-10004654"/>
    <x v="1"/>
    <x v="8"/>
    <s v="VariCap6 Expandable Binder"/>
    <n v="51.900000000000006"/>
    <n v="3"/>
    <n v="0"/>
    <n v="24.393000000000001"/>
  </r>
  <r>
    <n v="9260"/>
    <x v="4625"/>
    <x v="2"/>
    <x v="1058"/>
    <n v="40590"/>
    <s v="Second Class"/>
    <s v="GA-14725"/>
    <s v="Guy Armstrong"/>
    <x v="0"/>
    <s v="United States"/>
    <s v="Columbia"/>
    <x v="25"/>
    <n v="65203"/>
    <x v="2"/>
    <s v="OFF-ST-10002583"/>
    <x v="1"/>
    <x v="4"/>
    <s v="Fellowes Neat Ideas Storage Cubes"/>
    <n v="64.959999999999994"/>
    <n v="2"/>
    <n v="0"/>
    <n v="2.598399999999998"/>
  </r>
  <r>
    <n v="9261"/>
    <x v="4626"/>
    <x v="3"/>
    <x v="343"/>
    <n v="41958"/>
    <s v="Second Class"/>
    <s v="JL-15505"/>
    <s v="Jeremy Lonsdale"/>
    <x v="0"/>
    <s v="United States"/>
    <s v="Aberdeen"/>
    <x v="44"/>
    <n v="57401"/>
    <x v="2"/>
    <s v="OFF-SU-10004661"/>
    <x v="1"/>
    <x v="14"/>
    <s v="Acme Titanium Bonded Scissors"/>
    <n v="25.5"/>
    <n v="3"/>
    <n v="0"/>
    <n v="6.63"/>
  </r>
  <r>
    <n v="9262"/>
    <x v="4627"/>
    <x v="3"/>
    <x v="264"/>
    <n v="41885"/>
    <s v="Same Day"/>
    <s v="SU-20665"/>
    <s v="Stephanie Ulpright"/>
    <x v="2"/>
    <s v="United States"/>
    <s v="Seattle"/>
    <x v="4"/>
    <n v="98103"/>
    <x v="1"/>
    <s v="FUR-CH-10003061"/>
    <x v="0"/>
    <x v="1"/>
    <s v="Global Leather Task Chair, Black"/>
    <n v="215.976"/>
    <n v="3"/>
    <n v="0.2"/>
    <n v="-2.6997000000000355"/>
  </r>
  <r>
    <n v="9263"/>
    <x v="4628"/>
    <x v="1"/>
    <x v="330"/>
    <n v="41195"/>
    <s v="Standard Class"/>
    <s v="FM-14380"/>
    <s v="Fred McMath"/>
    <x v="0"/>
    <s v="United States"/>
    <s v="Detroit"/>
    <x v="12"/>
    <n v="48227"/>
    <x v="2"/>
    <s v="FUR-CH-10000513"/>
    <x v="0"/>
    <x v="1"/>
    <s v="High-Back Leather Manager's Chair"/>
    <n v="389.97"/>
    <n v="3"/>
    <n v="0"/>
    <n v="35.097300000000004"/>
  </r>
  <r>
    <n v="9264"/>
    <x v="4628"/>
    <x v="1"/>
    <x v="330"/>
    <n v="41195"/>
    <s v="Standard Class"/>
    <s v="FM-14380"/>
    <s v="Fred McMath"/>
    <x v="0"/>
    <s v="United States"/>
    <s v="Detroit"/>
    <x v="12"/>
    <n v="48227"/>
    <x v="2"/>
    <s v="OFF-AP-10002191"/>
    <x v="1"/>
    <x v="9"/>
    <s v="Belkin 8 Outlet SurgeMaster II Gold Surge Protector"/>
    <n v="269.90999999999997"/>
    <n v="5"/>
    <n v="0.1"/>
    <n v="53.982000000000006"/>
  </r>
  <r>
    <n v="9265"/>
    <x v="4629"/>
    <x v="3"/>
    <x v="221"/>
    <n v="41975"/>
    <s v="Standard Class"/>
    <s v="MY-17380"/>
    <s v="Maribeth Yedwab"/>
    <x v="1"/>
    <s v="United States"/>
    <s v="Memphis"/>
    <x v="18"/>
    <n v="38109"/>
    <x v="0"/>
    <s v="OFF-BI-10000216"/>
    <x v="1"/>
    <x v="8"/>
    <s v="Mead 1st Gear 2&quot; Zipper Binder, Asst. Colors"/>
    <n v="11.673000000000002"/>
    <n v="3"/>
    <n v="0.7"/>
    <n v="-7.782"/>
  </r>
  <r>
    <n v="9266"/>
    <x v="4629"/>
    <x v="3"/>
    <x v="221"/>
    <n v="41975"/>
    <s v="Standard Class"/>
    <s v="MY-17380"/>
    <s v="Maribeth Yedwab"/>
    <x v="1"/>
    <s v="United States"/>
    <s v="Memphis"/>
    <x v="18"/>
    <n v="38109"/>
    <x v="0"/>
    <s v="OFF-EN-10003448"/>
    <x v="1"/>
    <x v="12"/>
    <s v="Peel &amp; Seel Recycled Catalog Envelopes, Brown"/>
    <n v="64.848000000000013"/>
    <n v="7"/>
    <n v="0.2"/>
    <n v="24.317999999999998"/>
  </r>
  <r>
    <n v="9267"/>
    <x v="4630"/>
    <x v="2"/>
    <x v="1215"/>
    <n v="40584"/>
    <s v="First Class"/>
    <s v="NM-18445"/>
    <s v="Nathan Mautz"/>
    <x v="2"/>
    <s v="United States"/>
    <s v="North Las Vegas"/>
    <x v="33"/>
    <n v="89031"/>
    <x v="1"/>
    <s v="FUR-FU-10002111"/>
    <x v="0"/>
    <x v="5"/>
    <s v="Master Caster Door Stop, Large Brown"/>
    <n v="14.56"/>
    <n v="2"/>
    <n v="0"/>
    <n v="5.5327999999999999"/>
  </r>
  <r>
    <n v="9268"/>
    <x v="4631"/>
    <x v="1"/>
    <x v="12"/>
    <n v="41177"/>
    <s v="Same Day"/>
    <s v="CS-11950"/>
    <s v="Carlos Soltero"/>
    <x v="0"/>
    <s v="United States"/>
    <s v="Freeport"/>
    <x v="15"/>
    <n v="11520"/>
    <x v="3"/>
    <s v="FUR-CH-10001545"/>
    <x v="0"/>
    <x v="1"/>
    <s v="Hon Comfortask Task/Swivel Chairs"/>
    <n v="102.58200000000001"/>
    <n v="1"/>
    <n v="0.1"/>
    <n v="6.8388000000000009"/>
  </r>
  <r>
    <n v="9269"/>
    <x v="4631"/>
    <x v="1"/>
    <x v="12"/>
    <n v="41177"/>
    <s v="Same Day"/>
    <s v="CS-11950"/>
    <s v="Carlos Soltero"/>
    <x v="0"/>
    <s v="United States"/>
    <s v="Freeport"/>
    <x v="15"/>
    <n v="11520"/>
    <x v="3"/>
    <s v="OFF-PA-10002947"/>
    <x v="1"/>
    <x v="10"/>
    <s v="Xerox 1923"/>
    <n v="20.04"/>
    <n v="3"/>
    <n v="0"/>
    <n v="9.6191999999999993"/>
  </r>
  <r>
    <n v="9270"/>
    <x v="4632"/>
    <x v="3"/>
    <x v="170"/>
    <n v="41880"/>
    <s v="Standard Class"/>
    <s v="PK-19075"/>
    <s v="Pete Kriz"/>
    <x v="0"/>
    <s v="United States"/>
    <s v="New York City"/>
    <x v="15"/>
    <n v="10035"/>
    <x v="3"/>
    <s v="OFF-BI-10003476"/>
    <x v="1"/>
    <x v="8"/>
    <s v="Avery Metallic Poly Binders"/>
    <n v="32.088000000000001"/>
    <n v="7"/>
    <n v="0.2"/>
    <n v="11.2308"/>
  </r>
  <r>
    <n v="9271"/>
    <x v="4632"/>
    <x v="3"/>
    <x v="170"/>
    <n v="41880"/>
    <s v="Standard Class"/>
    <s v="PK-19075"/>
    <s v="Pete Kriz"/>
    <x v="0"/>
    <s v="United States"/>
    <s v="New York City"/>
    <x v="15"/>
    <n v="10035"/>
    <x v="3"/>
    <s v="OFF-BI-10001359"/>
    <x v="1"/>
    <x v="8"/>
    <s v="GBC DocuBind TL300 Electric Binding System"/>
    <n v="4305.5520000000006"/>
    <n v="6"/>
    <n v="0.2"/>
    <n v="1453.1237999999996"/>
  </r>
  <r>
    <n v="9272"/>
    <x v="4633"/>
    <x v="0"/>
    <x v="536"/>
    <n v="41412"/>
    <s v="Standard Class"/>
    <s v="HM-14860"/>
    <s v="Harry Marie"/>
    <x v="1"/>
    <s v="United States"/>
    <s v="New York City"/>
    <x v="15"/>
    <n v="10024"/>
    <x v="3"/>
    <s v="FUR-FU-10000320"/>
    <x v="0"/>
    <x v="5"/>
    <s v="OIC Stacking Trays"/>
    <n v="10.02"/>
    <n v="3"/>
    <n v="0"/>
    <n v="4.4088000000000012"/>
  </r>
  <r>
    <n v="9273"/>
    <x v="4633"/>
    <x v="0"/>
    <x v="536"/>
    <n v="41412"/>
    <s v="Standard Class"/>
    <s v="HM-14860"/>
    <s v="Harry Marie"/>
    <x v="1"/>
    <s v="United States"/>
    <s v="New York City"/>
    <x v="15"/>
    <n v="10024"/>
    <x v="3"/>
    <s v="TEC-PH-10001835"/>
    <x v="2"/>
    <x v="7"/>
    <s v="Jawbone JAMBOX Wireless Bluetooth Speaker"/>
    <n v="631.96"/>
    <n v="4"/>
    <n v="0"/>
    <n v="303.3408"/>
  </r>
  <r>
    <n v="9274"/>
    <x v="4634"/>
    <x v="3"/>
    <x v="264"/>
    <n v="41889"/>
    <s v="Standard Class"/>
    <s v="AH-10210"/>
    <s v="Alan Hwang"/>
    <x v="0"/>
    <s v="United States"/>
    <s v="Henderson"/>
    <x v="0"/>
    <n v="42420"/>
    <x v="0"/>
    <s v="OFF-BI-10003650"/>
    <x v="1"/>
    <x v="8"/>
    <s v="GBC DocuBind 300 Electric Binding Machine"/>
    <n v="1577.94"/>
    <n v="3"/>
    <n v="0"/>
    <n v="757.41120000000001"/>
  </r>
  <r>
    <n v="9275"/>
    <x v="4635"/>
    <x v="2"/>
    <x v="982"/>
    <n v="40826"/>
    <s v="Same Day"/>
    <s v="FC-14335"/>
    <s v="Fred Chung"/>
    <x v="1"/>
    <s v="United States"/>
    <s v="Albuquerque"/>
    <x v="27"/>
    <n v="87105"/>
    <x v="1"/>
    <s v="OFF-AR-10000937"/>
    <x v="1"/>
    <x v="6"/>
    <s v="Dixon Ticonderoga Core-Lock Colored Pencils, 48-Color Set"/>
    <n v="255.84999999999997"/>
    <n v="7"/>
    <n v="0"/>
    <n v="112.57400000000001"/>
  </r>
  <r>
    <n v="9276"/>
    <x v="4636"/>
    <x v="0"/>
    <x v="439"/>
    <n v="41424"/>
    <s v="Second Class"/>
    <s v="CP-12085"/>
    <s v="Cathy Prescott"/>
    <x v="1"/>
    <s v="United States"/>
    <s v="Delray Beach"/>
    <x v="2"/>
    <n v="33445"/>
    <x v="0"/>
    <s v="OFF-ST-10000532"/>
    <x v="1"/>
    <x v="4"/>
    <s v="Advantus Rolling Drawer Organizers"/>
    <n v="184.70400000000001"/>
    <n v="6"/>
    <n v="0.2"/>
    <n v="13.852799999999995"/>
  </r>
  <r>
    <n v="9277"/>
    <x v="4636"/>
    <x v="0"/>
    <x v="439"/>
    <n v="41424"/>
    <s v="Second Class"/>
    <s v="CP-12085"/>
    <s v="Cathy Prescott"/>
    <x v="1"/>
    <s v="United States"/>
    <s v="Delray Beach"/>
    <x v="2"/>
    <n v="33445"/>
    <x v="0"/>
    <s v="TEC-AC-10001267"/>
    <x v="2"/>
    <x v="11"/>
    <s v="Imation 32GB Pocket Pro USB 3.0 Flash Drive - 32 GB - Black - 1 P ..."/>
    <n v="47.92"/>
    <n v="2"/>
    <n v="0.2"/>
    <n v="11.98"/>
  </r>
  <r>
    <n v="9278"/>
    <x v="4637"/>
    <x v="3"/>
    <x v="96"/>
    <n v="41979"/>
    <s v="Standard Class"/>
    <s v="SC-20305"/>
    <s v="Sean Christensen"/>
    <x v="0"/>
    <s v="United States"/>
    <s v="Philadelphia"/>
    <x v="9"/>
    <n v="19140"/>
    <x v="3"/>
    <s v="OFF-LA-10004853"/>
    <x v="1"/>
    <x v="2"/>
    <s v="Avery 483"/>
    <n v="15.936000000000002"/>
    <n v="4"/>
    <n v="0.2"/>
    <n v="5.1791999999999998"/>
  </r>
  <r>
    <n v="9279"/>
    <x v="4637"/>
    <x v="3"/>
    <x v="96"/>
    <n v="41979"/>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n v="41979"/>
    <s v="Standard Class"/>
    <s v="SC-20305"/>
    <s v="Sean Christensen"/>
    <x v="0"/>
    <s v="United States"/>
    <s v="Philadelphia"/>
    <x v="9"/>
    <n v="19140"/>
    <x v="3"/>
    <s v="FUR-CH-10003379"/>
    <x v="0"/>
    <x v="1"/>
    <s v="Global Commerce Series High-Back Swivel/Tilt Chairs"/>
    <n v="398.97199999999998"/>
    <n v="2"/>
    <n v="0.3"/>
    <n v="-28.49799999999999"/>
  </r>
  <r>
    <n v="9281"/>
    <x v="4638"/>
    <x v="0"/>
    <x v="873"/>
    <n v="41542"/>
    <s v="Standard Class"/>
    <s v="HJ-14875"/>
    <s v="Heather Jas"/>
    <x v="2"/>
    <s v="United States"/>
    <s v="Seattle"/>
    <x v="4"/>
    <n v="98105"/>
    <x v="1"/>
    <s v="FUR-BO-10002853"/>
    <x v="0"/>
    <x v="0"/>
    <s v="O'Sullivan 5-Shelf Heavy-Duty Bookcases"/>
    <n v="163.88"/>
    <n v="2"/>
    <n v="0"/>
    <n v="40.97"/>
  </r>
  <r>
    <n v="9282"/>
    <x v="4639"/>
    <x v="3"/>
    <x v="220"/>
    <n v="41898"/>
    <s v="Standard Class"/>
    <s v="CB-12025"/>
    <s v="Cassandra Brandow"/>
    <x v="0"/>
    <s v="United States"/>
    <s v="Richmond"/>
    <x v="17"/>
    <n v="23223"/>
    <x v="0"/>
    <s v="OFF-AP-10000027"/>
    <x v="1"/>
    <x v="9"/>
    <s v="Hoover Commercial SteamVac"/>
    <n v="67.900000000000006"/>
    <n v="5"/>
    <n v="0"/>
    <n v="20.369999999999997"/>
  </r>
  <r>
    <n v="9283"/>
    <x v="4640"/>
    <x v="0"/>
    <x v="945"/>
    <n v="41644"/>
    <s v="Standard Class"/>
    <s v="EH-14185"/>
    <s v="Evan Henry"/>
    <x v="0"/>
    <s v="United States"/>
    <s v="West Palm Beach"/>
    <x v="2"/>
    <n v="33407"/>
    <x v="0"/>
    <s v="OFF-PA-10002421"/>
    <x v="1"/>
    <x v="10"/>
    <s v="Embossed Ink Jet Note Cards"/>
    <n v="72.224000000000004"/>
    <n v="4"/>
    <n v="0.2"/>
    <n v="25.278400000000001"/>
  </r>
  <r>
    <n v="9284"/>
    <x v="4641"/>
    <x v="3"/>
    <x v="264"/>
    <n v="41887"/>
    <s v="Second Class"/>
    <s v="LW-17215"/>
    <s v="Luke Weiss"/>
    <x v="0"/>
    <s v="United States"/>
    <s v="Fort Collins"/>
    <x v="22"/>
    <n v="80525"/>
    <x v="1"/>
    <s v="OFF-LA-10002475"/>
    <x v="1"/>
    <x v="2"/>
    <s v="Avery 519"/>
    <n v="11.696"/>
    <n v="2"/>
    <n v="0.2"/>
    <n v="3.9473999999999996"/>
  </r>
  <r>
    <n v="9285"/>
    <x v="4642"/>
    <x v="2"/>
    <x v="728"/>
    <n v="40870"/>
    <s v="Standard Class"/>
    <s v="MK-17905"/>
    <s v="Michael Kennedy"/>
    <x v="1"/>
    <s v="United States"/>
    <s v="Franklin"/>
    <x v="6"/>
    <n v="53132"/>
    <x v="2"/>
    <s v="FUR-CH-10001482"/>
    <x v="0"/>
    <x v="1"/>
    <s v="Office Star - Mesh Screen back chair with Vinyl seat"/>
    <n v="392.93999999999994"/>
    <n v="3"/>
    <n v="0"/>
    <n v="43.223399999999984"/>
  </r>
  <r>
    <n v="9286"/>
    <x v="4643"/>
    <x v="1"/>
    <x v="82"/>
    <n v="41237"/>
    <s v="First Class"/>
    <s v="JH-15820"/>
    <s v="John Huston"/>
    <x v="0"/>
    <s v="United States"/>
    <s v="Monroe"/>
    <x v="3"/>
    <n v="28110"/>
    <x v="0"/>
    <s v="FUR-FU-10000087"/>
    <x v="0"/>
    <x v="5"/>
    <s v="Executive Impressions 14&quot; Two-Color Numerals Wall Clock"/>
    <n v="18.175999999999998"/>
    <n v="1"/>
    <n v="0.2"/>
    <n v="4.7712000000000012"/>
  </r>
  <r>
    <n v="9287"/>
    <x v="4644"/>
    <x v="3"/>
    <x v="249"/>
    <n v="41817"/>
    <s v="Standard Class"/>
    <s v="DB-13270"/>
    <s v="Deborah Brumfield"/>
    <x v="2"/>
    <s v="United States"/>
    <s v="Dallas"/>
    <x v="5"/>
    <n v="75081"/>
    <x v="2"/>
    <s v="OFF-BI-10003166"/>
    <x v="1"/>
    <x v="8"/>
    <s v="GBC Plasticlear Binding Covers"/>
    <n v="6.8879999999999981"/>
    <n v="3"/>
    <n v="0.8"/>
    <n v="-11.020800000000005"/>
  </r>
  <r>
    <n v="9288"/>
    <x v="4644"/>
    <x v="3"/>
    <x v="249"/>
    <n v="41817"/>
    <s v="Standard Class"/>
    <s v="DB-13270"/>
    <s v="Deborah Brumfield"/>
    <x v="2"/>
    <s v="United States"/>
    <s v="Dallas"/>
    <x v="5"/>
    <n v="75081"/>
    <x v="2"/>
    <s v="FUR-TA-10000688"/>
    <x v="0"/>
    <x v="3"/>
    <s v="Chromcraft Bull-Nose Wood Round Conference Table Top, Wood Base"/>
    <n v="457.4849999999999"/>
    <n v="3"/>
    <n v="0.3"/>
    <n v="-84.961500000000029"/>
  </r>
  <r>
    <n v="9289"/>
    <x v="4645"/>
    <x v="3"/>
    <x v="329"/>
    <n v="41977"/>
    <s v="First Class"/>
    <s v="TB-21625"/>
    <s v="Trudy Brown"/>
    <x v="0"/>
    <s v="United States"/>
    <s v="Philadelphia"/>
    <x v="9"/>
    <n v="19134"/>
    <x v="3"/>
    <s v="FUR-CH-10003981"/>
    <x v="0"/>
    <x v="1"/>
    <s v="Global Commerce Series Low-Back Swivel/Tilt Chairs"/>
    <n v="1079.316"/>
    <n v="6"/>
    <n v="0.3"/>
    <n v="-15.418800000000203"/>
  </r>
  <r>
    <n v="9290"/>
    <x v="4646"/>
    <x v="2"/>
    <x v="488"/>
    <n v="40659"/>
    <s v="Second Class"/>
    <s v="NM-18445"/>
    <s v="Nathan Mautz"/>
    <x v="2"/>
    <s v="United States"/>
    <s v="San Francisco"/>
    <x v="1"/>
    <n v="94109"/>
    <x v="1"/>
    <s v="OFF-PA-10001878"/>
    <x v="1"/>
    <x v="10"/>
    <s v="Xerox 1891"/>
    <n v="48.91"/>
    <n v="1"/>
    <n v="0"/>
    <n v="22.987699999999997"/>
  </r>
  <r>
    <n v="9291"/>
    <x v="4647"/>
    <x v="2"/>
    <x v="865"/>
    <n v="40811"/>
    <s v="First Class"/>
    <s v="TT-21220"/>
    <s v="Thomas Thornton"/>
    <x v="0"/>
    <s v="United States"/>
    <s v="Dover"/>
    <x v="13"/>
    <n v="19901"/>
    <x v="3"/>
    <s v="OFF-AR-10002375"/>
    <x v="1"/>
    <x v="6"/>
    <s v="Newell 351"/>
    <n v="9.84"/>
    <n v="3"/>
    <n v="0"/>
    <n v="2.8535999999999988"/>
  </r>
  <r>
    <n v="9292"/>
    <x v="4647"/>
    <x v="2"/>
    <x v="865"/>
    <n v="40811"/>
    <s v="First Class"/>
    <s v="TT-21220"/>
    <s v="Thomas Thornton"/>
    <x v="0"/>
    <s v="United States"/>
    <s v="Dover"/>
    <x v="13"/>
    <n v="19901"/>
    <x v="3"/>
    <s v="OFF-BI-10004965"/>
    <x v="1"/>
    <x v="8"/>
    <s v="Ibico Covers for Plastic or Wire Binding Elements"/>
    <n v="34.5"/>
    <n v="3"/>
    <n v="0"/>
    <n v="15.524999999999999"/>
  </r>
  <r>
    <n v="9293"/>
    <x v="4648"/>
    <x v="3"/>
    <x v="580"/>
    <n v="41701"/>
    <s v="Same Day"/>
    <s v="RS-19765"/>
    <s v="Roland Schwarz"/>
    <x v="1"/>
    <s v="United States"/>
    <s v="Waco"/>
    <x v="5"/>
    <n v="76706"/>
    <x v="2"/>
    <s v="OFF-BI-10004022"/>
    <x v="1"/>
    <x v="8"/>
    <s v="Acco Suede Grain Vinyl Round Ring Binder"/>
    <n v="0.55599999999999983"/>
    <n v="1"/>
    <n v="0.8"/>
    <n v="-0.94520000000000004"/>
  </r>
  <r>
    <n v="9294"/>
    <x v="4649"/>
    <x v="3"/>
    <x v="701"/>
    <n v="41965"/>
    <s v="Second Class"/>
    <s v="TB-21625"/>
    <s v="Trudy Brown"/>
    <x v="0"/>
    <s v="United States"/>
    <s v="Hagerstown"/>
    <x v="39"/>
    <n v="21740"/>
    <x v="3"/>
    <s v="OFF-BI-10000050"/>
    <x v="1"/>
    <x v="8"/>
    <s v="Angle-D Binders with Locking Rings, Label Holders"/>
    <n v="43.8"/>
    <n v="6"/>
    <n v="0"/>
    <n v="20.585999999999999"/>
  </r>
  <r>
    <n v="9295"/>
    <x v="4650"/>
    <x v="3"/>
    <x v="39"/>
    <n v="41792"/>
    <s v="Standard Class"/>
    <s v="AM-10360"/>
    <s v="Alice McCarthy"/>
    <x v="1"/>
    <s v="United States"/>
    <s v="Cleveland"/>
    <x v="24"/>
    <n v="44105"/>
    <x v="3"/>
    <s v="OFF-PA-10002464"/>
    <x v="1"/>
    <x v="10"/>
    <s v="HP Office Recycled Paper (20Lb. and 87 Bright)"/>
    <n v="13.872000000000002"/>
    <n v="3"/>
    <n v="0.2"/>
    <n v="5.0286000000000008"/>
  </r>
  <r>
    <n v="9296"/>
    <x v="4650"/>
    <x v="3"/>
    <x v="39"/>
    <n v="41792"/>
    <s v="Standard Class"/>
    <s v="AM-10360"/>
    <s v="Alice McCarthy"/>
    <x v="1"/>
    <s v="United States"/>
    <s v="Cleveland"/>
    <x v="24"/>
    <n v="44105"/>
    <x v="3"/>
    <s v="FUR-BO-10004709"/>
    <x v="0"/>
    <x v="0"/>
    <s v="Bush Westfield Collection Bookcases, Medium Cherry Finish"/>
    <n v="115.96"/>
    <n v="4"/>
    <n v="0.5"/>
    <n v="-64.937599999999989"/>
  </r>
  <r>
    <n v="9297"/>
    <x v="4651"/>
    <x v="1"/>
    <x v="24"/>
    <n v="41021"/>
    <s v="Second Class"/>
    <s v="MP-17965"/>
    <s v="Michael Paige"/>
    <x v="1"/>
    <s v="United States"/>
    <s v="Mcallen"/>
    <x v="5"/>
    <n v="78501"/>
    <x v="2"/>
    <s v="TEC-AC-10003590"/>
    <x v="2"/>
    <x v="11"/>
    <s v="TRENDnet 56K USB 2.0 Phone, Internet and Fax Modem"/>
    <n v="41.424000000000007"/>
    <n v="2"/>
    <n v="0.2"/>
    <n v="8.2847999999999971"/>
  </r>
  <r>
    <n v="9298"/>
    <x v="4651"/>
    <x v="1"/>
    <x v="24"/>
    <n v="41021"/>
    <s v="Second Class"/>
    <s v="MP-17965"/>
    <s v="Michael Paige"/>
    <x v="1"/>
    <s v="United States"/>
    <s v="Mcallen"/>
    <x v="5"/>
    <n v="78501"/>
    <x v="2"/>
    <s v="TEC-PH-10003357"/>
    <x v="2"/>
    <x v="7"/>
    <s v="Grandstream GXP2100 Mainstream Business Phone"/>
    <n v="244.768"/>
    <n v="4"/>
    <n v="0.2"/>
    <n v="24.476800000000004"/>
  </r>
  <r>
    <n v="9299"/>
    <x v="4651"/>
    <x v="1"/>
    <x v="24"/>
    <n v="41021"/>
    <s v="Second Class"/>
    <s v="MP-17965"/>
    <s v="Michael Paige"/>
    <x v="1"/>
    <s v="United States"/>
    <s v="Mcallen"/>
    <x v="5"/>
    <n v="78501"/>
    <x v="2"/>
    <s v="OFF-AR-10003373"/>
    <x v="1"/>
    <x v="6"/>
    <s v="Boston School Pro Electric Pencil Sharpener, 1670"/>
    <n v="74.352000000000004"/>
    <n v="3"/>
    <n v="0.2"/>
    <n v="6.5057999999999971"/>
  </r>
  <r>
    <n v="9300"/>
    <x v="4651"/>
    <x v="1"/>
    <x v="24"/>
    <n v="41021"/>
    <s v="Second Class"/>
    <s v="MP-17965"/>
    <s v="Michael Paige"/>
    <x v="1"/>
    <s v="United States"/>
    <s v="Mcallen"/>
    <x v="5"/>
    <n v="78501"/>
    <x v="2"/>
    <s v="OFF-BI-10003676"/>
    <x v="1"/>
    <x v="8"/>
    <s v="GBC Standard Recycled Report Covers, Clear Plastic Sheets"/>
    <n v="4.3119999999999985"/>
    <n v="2"/>
    <n v="0.8"/>
    <n v="-6.8992000000000022"/>
  </r>
  <r>
    <n v="9301"/>
    <x v="4651"/>
    <x v="1"/>
    <x v="24"/>
    <n v="41021"/>
    <s v="Second Class"/>
    <s v="MP-17965"/>
    <s v="Michael Paige"/>
    <x v="1"/>
    <s v="United States"/>
    <s v="Mcallen"/>
    <x v="5"/>
    <n v="78501"/>
    <x v="2"/>
    <s v="FUR-CH-10000225"/>
    <x v="0"/>
    <x v="1"/>
    <s v="Global Geo Office Task Chair, Gray"/>
    <n v="56.686"/>
    <n v="1"/>
    <n v="0.3"/>
    <n v="-20.245000000000008"/>
  </r>
  <r>
    <n v="9302"/>
    <x v="4651"/>
    <x v="1"/>
    <x v="24"/>
    <n v="41021"/>
    <s v="Second Class"/>
    <s v="MP-17965"/>
    <s v="Michael Paige"/>
    <x v="1"/>
    <s v="United States"/>
    <s v="Mcallen"/>
    <x v="5"/>
    <n v="78501"/>
    <x v="2"/>
    <s v="TEC-PH-10001870"/>
    <x v="2"/>
    <x v="7"/>
    <s v="Lunatik TT5L-002 Taktik Strike Impact Protection System for iPhone 5"/>
    <n v="97.968000000000004"/>
    <n v="2"/>
    <n v="0.2"/>
    <n v="6.122999999999994"/>
  </r>
  <r>
    <n v="9303"/>
    <x v="4651"/>
    <x v="1"/>
    <x v="24"/>
    <n v="41021"/>
    <s v="Second Class"/>
    <s v="MP-17965"/>
    <s v="Michael Paige"/>
    <x v="1"/>
    <s v="United States"/>
    <s v="Mcallen"/>
    <x v="5"/>
    <n v="78501"/>
    <x v="2"/>
    <s v="OFF-AR-10003481"/>
    <x v="1"/>
    <x v="6"/>
    <s v="Newell 348"/>
    <n v="7.8719999999999999"/>
    <n v="3"/>
    <n v="0.2"/>
    <n v="0.88559999999999883"/>
  </r>
  <r>
    <n v="9304"/>
    <x v="4651"/>
    <x v="1"/>
    <x v="24"/>
    <n v="41021"/>
    <s v="Second Class"/>
    <s v="MP-17965"/>
    <s v="Michael Paige"/>
    <x v="1"/>
    <s v="United States"/>
    <s v="Mcallen"/>
    <x v="5"/>
    <n v="78501"/>
    <x v="2"/>
    <s v="OFF-PA-10003936"/>
    <x v="1"/>
    <x v="10"/>
    <s v="Xerox 1994"/>
    <n v="15.552000000000003"/>
    <n v="3"/>
    <n v="0.2"/>
    <n v="5.4432"/>
  </r>
  <r>
    <n v="9305"/>
    <x v="4651"/>
    <x v="1"/>
    <x v="24"/>
    <n v="41021"/>
    <s v="Second Class"/>
    <s v="MP-17965"/>
    <s v="Michael Paige"/>
    <x v="1"/>
    <s v="United States"/>
    <s v="Mcallen"/>
    <x v="5"/>
    <n v="78501"/>
    <x v="2"/>
    <s v="OFF-BI-10000320"/>
    <x v="1"/>
    <x v="8"/>
    <s v="GBC Plastic Binding Combs"/>
    <n v="1.4759999999999998"/>
    <n v="1"/>
    <n v="0.8"/>
    <n v="-2.2877999999999998"/>
  </r>
  <r>
    <n v="9306"/>
    <x v="4652"/>
    <x v="1"/>
    <x v="444"/>
    <n v="41176"/>
    <s v="Standard Class"/>
    <s v="MH-17290"/>
    <s v="Marc Harrigan"/>
    <x v="2"/>
    <s v="United States"/>
    <s v="Santa Fe"/>
    <x v="27"/>
    <n v="87505"/>
    <x v="1"/>
    <s v="OFF-AR-10001972"/>
    <x v="1"/>
    <x v="6"/>
    <s v="Newell 323"/>
    <n v="8.4"/>
    <n v="5"/>
    <n v="0"/>
    <n v="2.1840000000000002"/>
  </r>
  <r>
    <n v="9307"/>
    <x v="4653"/>
    <x v="2"/>
    <x v="727"/>
    <n v="40632"/>
    <s v="Standard Class"/>
    <s v="CA-12265"/>
    <s v="Christina Anderson"/>
    <x v="0"/>
    <s v="United States"/>
    <s v="San Francisco"/>
    <x v="1"/>
    <n v="94110"/>
    <x v="1"/>
    <s v="OFF-AR-10003829"/>
    <x v="1"/>
    <x v="6"/>
    <s v="Newell 35"/>
    <n v="6.56"/>
    <n v="2"/>
    <n v="0"/>
    <n v="1.9023999999999992"/>
  </r>
  <r>
    <n v="9308"/>
    <x v="4653"/>
    <x v="2"/>
    <x v="727"/>
    <n v="40632"/>
    <s v="Standard Class"/>
    <s v="CA-12265"/>
    <s v="Christina Anderson"/>
    <x v="0"/>
    <s v="United States"/>
    <s v="San Francisco"/>
    <x v="1"/>
    <n v="94110"/>
    <x v="1"/>
    <s v="OFF-AR-10003338"/>
    <x v="1"/>
    <x v="6"/>
    <s v="Eberhard Faber 3 1/2&quot; Golf Pencils"/>
    <n v="14.88"/>
    <n v="2"/>
    <n v="0"/>
    <n v="3.7200000000000006"/>
  </r>
  <r>
    <n v="9309"/>
    <x v="4653"/>
    <x v="2"/>
    <x v="727"/>
    <n v="40632"/>
    <s v="Standard Class"/>
    <s v="CA-12265"/>
    <s v="Christina Anderson"/>
    <x v="0"/>
    <s v="United States"/>
    <s v="San Francisco"/>
    <x v="1"/>
    <n v="94110"/>
    <x v="1"/>
    <s v="TEC-AC-10002558"/>
    <x v="2"/>
    <x v="11"/>
    <s v="Imation Swivel Flash Drive USB flash drive - 8 GB"/>
    <n v="45.48"/>
    <n v="4"/>
    <n v="0"/>
    <n v="15.917999999999999"/>
  </r>
  <r>
    <n v="9310"/>
    <x v="4653"/>
    <x v="2"/>
    <x v="727"/>
    <n v="40632"/>
    <s v="Standard Class"/>
    <s v="CA-12265"/>
    <s v="Christina Anderson"/>
    <x v="0"/>
    <s v="United States"/>
    <s v="San Francisco"/>
    <x v="1"/>
    <n v="94110"/>
    <x v="1"/>
    <s v="OFF-AR-10000034"/>
    <x v="1"/>
    <x v="6"/>
    <s v="BIC Brite Liner Grip Highlighters, Assorted, 5/Pack"/>
    <n v="25.44"/>
    <n v="6"/>
    <n v="0"/>
    <n v="9.9215999999999998"/>
  </r>
  <r>
    <n v="9311"/>
    <x v="4654"/>
    <x v="0"/>
    <x v="370"/>
    <n v="41518"/>
    <s v="Standard Class"/>
    <s v="KD-16615"/>
    <s v="Ken Dana"/>
    <x v="1"/>
    <s v="United States"/>
    <s v="New York City"/>
    <x v="15"/>
    <n v="10024"/>
    <x v="3"/>
    <s v="OFF-BI-10001510"/>
    <x v="1"/>
    <x v="8"/>
    <s v="Deluxe Heavy-Duty Vinyl Round Ring Binder"/>
    <n v="146.68800000000002"/>
    <n v="8"/>
    <n v="0.2"/>
    <n v="45.839999999999996"/>
  </r>
  <r>
    <n v="9312"/>
    <x v="4655"/>
    <x v="3"/>
    <x v="904"/>
    <n v="41711"/>
    <s v="Standard Class"/>
    <s v="DW-13540"/>
    <s v="Don Weiss"/>
    <x v="0"/>
    <s v="United States"/>
    <s v="Dallas"/>
    <x v="5"/>
    <n v="75220"/>
    <x v="2"/>
    <s v="OFF-LA-10000134"/>
    <x v="1"/>
    <x v="2"/>
    <s v="Avery 511"/>
    <n v="4.9280000000000008"/>
    <n v="2"/>
    <n v="0.2"/>
    <n v="1.7247999999999997"/>
  </r>
  <r>
    <n v="9313"/>
    <x v="4655"/>
    <x v="3"/>
    <x v="904"/>
    <n v="41711"/>
    <s v="Standard Class"/>
    <s v="DW-13540"/>
    <s v="Don Weiss"/>
    <x v="0"/>
    <s v="United States"/>
    <s v="Dallas"/>
    <x v="5"/>
    <n v="75220"/>
    <x v="2"/>
    <s v="OFF-AR-10000588"/>
    <x v="1"/>
    <x v="6"/>
    <s v="Newell 345"/>
    <n v="63.488"/>
    <n v="4"/>
    <n v="0.2"/>
    <n v="4.7616000000000014"/>
  </r>
  <r>
    <n v="9314"/>
    <x v="4656"/>
    <x v="1"/>
    <x v="1216"/>
    <n v="41224"/>
    <s v="Same Day"/>
    <s v="AG-10495"/>
    <s v="Andrew Gjertsen"/>
    <x v="1"/>
    <s v="United States"/>
    <s v="Detroit"/>
    <x v="12"/>
    <n v="48234"/>
    <x v="2"/>
    <s v="OFF-ST-10003282"/>
    <x v="1"/>
    <x v="4"/>
    <s v="Advantus 10-Drawer Portable Organizer, Chrome Metal Frame, Smoke Drawers"/>
    <n v="418.32"/>
    <n v="7"/>
    <n v="0"/>
    <n v="117.12960000000004"/>
  </r>
  <r>
    <n v="9315"/>
    <x v="4656"/>
    <x v="1"/>
    <x v="1216"/>
    <n v="41224"/>
    <s v="Same Day"/>
    <s v="AG-10495"/>
    <s v="Andrew Gjertsen"/>
    <x v="1"/>
    <s v="United States"/>
    <s v="Detroit"/>
    <x v="12"/>
    <n v="48234"/>
    <x v="2"/>
    <s v="OFF-AP-10002311"/>
    <x v="1"/>
    <x v="9"/>
    <s v="Holmes Replacement Filter for HEPA Air Cleaner, Very Large Room, HEPA Filter"/>
    <n v="123.858"/>
    <n v="2"/>
    <n v="0.1"/>
    <n v="46.790800000000004"/>
  </r>
  <r>
    <n v="9316"/>
    <x v="4657"/>
    <x v="0"/>
    <x v="41"/>
    <n v="41374"/>
    <s v="Standard Class"/>
    <s v="JH-16180"/>
    <s v="Justin Hirsh"/>
    <x v="0"/>
    <s v="United States"/>
    <s v="Philadelphia"/>
    <x v="9"/>
    <n v="19140"/>
    <x v="3"/>
    <s v="TEC-PH-10000141"/>
    <x v="2"/>
    <x v="7"/>
    <s v="Clearsounds A400"/>
    <n v="118.78199999999998"/>
    <n v="3"/>
    <n v="0.4"/>
    <n v="-27.715799999999994"/>
  </r>
  <r>
    <n v="9317"/>
    <x v="4657"/>
    <x v="0"/>
    <x v="41"/>
    <n v="41374"/>
    <s v="Standard Class"/>
    <s v="JH-16180"/>
    <s v="Justin Hirsh"/>
    <x v="0"/>
    <s v="United States"/>
    <s v="Philadelphia"/>
    <x v="9"/>
    <n v="19140"/>
    <x v="3"/>
    <s v="OFF-SU-10000646"/>
    <x v="1"/>
    <x v="14"/>
    <s v="Premier Automatic Letter Opener"/>
    <n v="769.18400000000008"/>
    <n v="4"/>
    <n v="0.2"/>
    <n v="-163.45159999999996"/>
  </r>
  <r>
    <n v="9318"/>
    <x v="4658"/>
    <x v="3"/>
    <x v="1217"/>
    <n v="41697"/>
    <s v="Standard Class"/>
    <s v="DK-13090"/>
    <s v="Dave Kipp"/>
    <x v="0"/>
    <s v="United States"/>
    <s v="Carrollton"/>
    <x v="5"/>
    <n v="75007"/>
    <x v="2"/>
    <s v="TEC-AC-10002076"/>
    <x v="2"/>
    <x v="11"/>
    <s v="Microsoft Natural Keyboard Elite"/>
    <n v="47.904000000000003"/>
    <n v="1"/>
    <n v="0.2"/>
    <n v="-2.9940000000000015"/>
  </r>
  <r>
    <n v="9319"/>
    <x v="4659"/>
    <x v="3"/>
    <x v="228"/>
    <n v="41846"/>
    <s v="Standard Class"/>
    <s v="AR-10825"/>
    <s v="Anthony Rawles"/>
    <x v="1"/>
    <s v="United States"/>
    <s v="New York City"/>
    <x v="15"/>
    <n v="10009"/>
    <x v="3"/>
    <s v="OFF-PA-10000743"/>
    <x v="1"/>
    <x v="10"/>
    <s v="Xerox 1977"/>
    <n v="13.36"/>
    <n v="2"/>
    <n v="0"/>
    <n v="6.4127999999999998"/>
  </r>
  <r>
    <n v="9320"/>
    <x v="4659"/>
    <x v="3"/>
    <x v="228"/>
    <n v="41846"/>
    <s v="Standard Class"/>
    <s v="AR-10825"/>
    <s v="Anthony Rawles"/>
    <x v="1"/>
    <s v="United States"/>
    <s v="New York City"/>
    <x v="15"/>
    <n v="10009"/>
    <x v="3"/>
    <s v="FUR-CH-10002780"/>
    <x v="0"/>
    <x v="1"/>
    <s v="Office Star - Task Chair with Contemporary Loop Arms"/>
    <n v="163.76400000000001"/>
    <n v="2"/>
    <n v="0.1"/>
    <n v="25.474399999999999"/>
  </r>
  <r>
    <n v="9321"/>
    <x v="4659"/>
    <x v="3"/>
    <x v="228"/>
    <n v="41846"/>
    <s v="Standard Class"/>
    <s v="AR-10825"/>
    <s v="Anthony Rawles"/>
    <x v="1"/>
    <s v="United States"/>
    <s v="New York City"/>
    <x v="15"/>
    <n v="10009"/>
    <x v="3"/>
    <s v="FUR-FU-10000747"/>
    <x v="0"/>
    <x v="5"/>
    <s v="Tenex B1-RE Series Chair Mats for Low Pile Carpets"/>
    <n v="183.92"/>
    <n v="4"/>
    <n v="0"/>
    <n v="31.266399999999976"/>
  </r>
  <r>
    <n v="9322"/>
    <x v="4660"/>
    <x v="0"/>
    <x v="254"/>
    <n v="41587"/>
    <s v="Standard Class"/>
    <s v="SM-20005"/>
    <s v="Sally Matthias"/>
    <x v="0"/>
    <s v="United States"/>
    <s v="Houston"/>
    <x v="5"/>
    <n v="77041"/>
    <x v="2"/>
    <s v="FUR-FU-10002445"/>
    <x v="0"/>
    <x v="5"/>
    <s v="DAX Two-Tone Rosewood/Black Document Frame, Desktop, 5 x 7"/>
    <n v="11.376000000000001"/>
    <n v="3"/>
    <n v="0.6"/>
    <n v="-5.6879999999999988"/>
  </r>
  <r>
    <n v="9323"/>
    <x v="4660"/>
    <x v="0"/>
    <x v="254"/>
    <n v="41587"/>
    <s v="Standard Class"/>
    <s v="SM-20005"/>
    <s v="Sally Matthias"/>
    <x v="0"/>
    <s v="United States"/>
    <s v="Houston"/>
    <x v="5"/>
    <n v="77041"/>
    <x v="2"/>
    <s v="FUR-FU-10000723"/>
    <x v="0"/>
    <x v="5"/>
    <s v="Deflect-o EconoMat Studded, No Bevel Mat for Low Pile Carpeting"/>
    <n v="66.112000000000009"/>
    <n v="4"/>
    <n v="0.6"/>
    <n v="-84.292799999999986"/>
  </r>
  <r>
    <n v="9324"/>
    <x v="4661"/>
    <x v="3"/>
    <x v="397"/>
    <n v="41912"/>
    <s v="Standard Class"/>
    <s v="DB-13660"/>
    <s v="Duane Benoit"/>
    <x v="0"/>
    <s v="United States"/>
    <s v="Los Angeles"/>
    <x v="1"/>
    <n v="90036"/>
    <x v="1"/>
    <s v="OFF-PA-10003641"/>
    <x v="1"/>
    <x v="10"/>
    <s v="Xerox 1909"/>
    <n v="211.04"/>
    <n v="8"/>
    <n v="0"/>
    <n v="97.078399999999988"/>
  </r>
  <r>
    <n v="9325"/>
    <x v="4661"/>
    <x v="3"/>
    <x v="397"/>
    <n v="41912"/>
    <s v="Standard Class"/>
    <s v="DB-13660"/>
    <s v="Duane Benoit"/>
    <x v="0"/>
    <s v="United States"/>
    <s v="Los Angeles"/>
    <x v="1"/>
    <n v="90036"/>
    <x v="1"/>
    <s v="FUR-CH-10003973"/>
    <x v="0"/>
    <x v="1"/>
    <s v="GuestStacker Chair with Chrome Finish Legs"/>
    <n v="594.81600000000003"/>
    <n v="2"/>
    <n v="0.2"/>
    <n v="59.481600000000014"/>
  </r>
  <r>
    <n v="9326"/>
    <x v="4661"/>
    <x v="3"/>
    <x v="397"/>
    <n v="41912"/>
    <s v="Standard Class"/>
    <s v="DB-13660"/>
    <s v="Duane Benoit"/>
    <x v="0"/>
    <s v="United States"/>
    <s v="Los Angeles"/>
    <x v="1"/>
    <n v="90036"/>
    <x v="1"/>
    <s v="OFF-BI-10000977"/>
    <x v="1"/>
    <x v="8"/>
    <s v="Ibico Plastic Spiral Binding Combs"/>
    <n v="72.960000000000008"/>
    <n v="3"/>
    <n v="0.2"/>
    <n v="23.711999999999996"/>
  </r>
  <r>
    <n v="9327"/>
    <x v="4662"/>
    <x v="3"/>
    <x v="210"/>
    <n v="41893"/>
    <s v="First Class"/>
    <s v="PF-19225"/>
    <s v="Phillip Flathmann"/>
    <x v="0"/>
    <s v="United States"/>
    <s v="Edmonds"/>
    <x v="4"/>
    <n v="98026"/>
    <x v="1"/>
    <s v="FUR-FU-10004053"/>
    <x v="0"/>
    <x v="5"/>
    <s v="DAX Two-Tone Silver Metal Document Frame"/>
    <n v="80.959999999999994"/>
    <n v="4"/>
    <n v="0"/>
    <n v="34.812800000000003"/>
  </r>
  <r>
    <n v="9328"/>
    <x v="4662"/>
    <x v="3"/>
    <x v="210"/>
    <n v="41893"/>
    <s v="First Class"/>
    <s v="PF-19225"/>
    <s v="Phillip Flathmann"/>
    <x v="0"/>
    <s v="United States"/>
    <s v="Edmonds"/>
    <x v="4"/>
    <n v="98026"/>
    <x v="1"/>
    <s v="TEC-PH-10002033"/>
    <x v="2"/>
    <x v="7"/>
    <s v="Konftel 250 Conference phone - Charcoal black"/>
    <n v="455.71199999999999"/>
    <n v="2"/>
    <n v="0.2"/>
    <n v="34.178400000000011"/>
  </r>
  <r>
    <n v="9329"/>
    <x v="4662"/>
    <x v="3"/>
    <x v="210"/>
    <n v="41893"/>
    <s v="First Class"/>
    <s v="PF-19225"/>
    <s v="Phillip Flathmann"/>
    <x v="0"/>
    <s v="United States"/>
    <s v="Edmonds"/>
    <x v="4"/>
    <n v="98026"/>
    <x v="1"/>
    <s v="OFF-AR-10004260"/>
    <x v="1"/>
    <x v="6"/>
    <s v="Boston 1799 Powerhouse Electric Pencil Sharpener"/>
    <n v="25.98"/>
    <n v="1"/>
    <n v="0"/>
    <n v="7.2744"/>
  </r>
  <r>
    <n v="9330"/>
    <x v="4663"/>
    <x v="1"/>
    <x v="109"/>
    <n v="41243"/>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n v="41231"/>
    <s v="Standard Class"/>
    <s v="EB-14110"/>
    <s v="Eugene Barchas"/>
    <x v="0"/>
    <s v="United States"/>
    <s v="New York City"/>
    <x v="15"/>
    <n v="10035"/>
    <x v="3"/>
    <s v="OFF-EN-10001539"/>
    <x v="1"/>
    <x v="12"/>
    <s v="Staples"/>
    <n v="15.56"/>
    <n v="2"/>
    <n v="0"/>
    <n v="7.3132000000000001"/>
  </r>
  <r>
    <n v="9332"/>
    <x v="4665"/>
    <x v="0"/>
    <x v="321"/>
    <n v="41551"/>
    <s v="Standard Class"/>
    <s v="ES-14080"/>
    <s v="Erin Smith"/>
    <x v="1"/>
    <s v="United States"/>
    <s v="Springfield"/>
    <x v="21"/>
    <n v="97477"/>
    <x v="1"/>
    <s v="TEC-PH-10001817"/>
    <x v="2"/>
    <x v="7"/>
    <s v="Wilson Electronics DB Pro Signal Booster"/>
    <n v="859.2"/>
    <n v="3"/>
    <n v="0.2"/>
    <n v="75.180000000000064"/>
  </r>
  <r>
    <n v="9333"/>
    <x v="4666"/>
    <x v="3"/>
    <x v="220"/>
    <n v="41896"/>
    <s v="Second Class"/>
    <s v="SS-20410"/>
    <s v="Shahid Shariari"/>
    <x v="0"/>
    <s v="United States"/>
    <s v="Georgetown"/>
    <x v="0"/>
    <n v="40324"/>
    <x v="0"/>
    <s v="OFF-AP-10002578"/>
    <x v="1"/>
    <x v="9"/>
    <s v="Fellowes Premier Superior Surge Suppressor, 10-Outlet, With Phone and Remote"/>
    <n v="195.68"/>
    <n v="4"/>
    <n v="0"/>
    <n v="50.876800000000003"/>
  </r>
  <r>
    <n v="9334"/>
    <x v="4666"/>
    <x v="3"/>
    <x v="220"/>
    <n v="41896"/>
    <s v="Second Class"/>
    <s v="SS-20410"/>
    <s v="Shahid Shariari"/>
    <x v="0"/>
    <s v="United States"/>
    <s v="Georgetown"/>
    <x v="0"/>
    <n v="40324"/>
    <x v="0"/>
    <s v="OFF-FA-10000992"/>
    <x v="1"/>
    <x v="13"/>
    <s v="Acco Clips to Go Binder Clips, 24 Clips in Two Sizes"/>
    <n v="14.2"/>
    <n v="4"/>
    <n v="0"/>
    <n v="6.6739999999999995"/>
  </r>
  <r>
    <n v="9335"/>
    <x v="4667"/>
    <x v="3"/>
    <x v="927"/>
    <n v="41762"/>
    <s v="First Class"/>
    <s v="AG-10900"/>
    <s v="Arthur Gainer"/>
    <x v="0"/>
    <s v="United States"/>
    <s v="Coral Springs"/>
    <x v="2"/>
    <n v="33065"/>
    <x v="0"/>
    <s v="FUR-BO-10001798"/>
    <x v="0"/>
    <x v="0"/>
    <s v="Bush Somerset Collection Bookcase"/>
    <n v="314.35199999999998"/>
    <n v="3"/>
    <n v="0.2"/>
    <n v="-15.71759999999999"/>
  </r>
  <r>
    <n v="9336"/>
    <x v="4667"/>
    <x v="3"/>
    <x v="927"/>
    <n v="41762"/>
    <s v="First Class"/>
    <s v="AG-10900"/>
    <s v="Arthur Gainer"/>
    <x v="0"/>
    <s v="United States"/>
    <s v="Coral Springs"/>
    <x v="2"/>
    <n v="33065"/>
    <x v="0"/>
    <s v="OFF-LA-10004409"/>
    <x v="1"/>
    <x v="2"/>
    <s v="Avery 492"/>
    <n v="4.6079999999999997"/>
    <n v="2"/>
    <n v="0.2"/>
    <n v="1.4975999999999996"/>
  </r>
  <r>
    <n v="9337"/>
    <x v="4668"/>
    <x v="3"/>
    <x v="118"/>
    <n v="41903"/>
    <s v="Standard Class"/>
    <s v="CY-12745"/>
    <s v="Craig Yedwab"/>
    <x v="1"/>
    <s v="United States"/>
    <s v="San Francisco"/>
    <x v="1"/>
    <n v="94110"/>
    <x v="1"/>
    <s v="OFF-FA-10000621"/>
    <x v="1"/>
    <x v="13"/>
    <s v="OIC Colored Binder Clips, Assorted Sizes"/>
    <n v="17.899999999999999"/>
    <n v="5"/>
    <n v="0"/>
    <n v="8.7710000000000008"/>
  </r>
  <r>
    <n v="9338"/>
    <x v="4669"/>
    <x v="2"/>
    <x v="538"/>
    <n v="40838"/>
    <s v="Second Class"/>
    <s v="RP-19270"/>
    <s v="Rachel Payne"/>
    <x v="1"/>
    <s v="United States"/>
    <s v="San Francisco"/>
    <x v="1"/>
    <n v="94110"/>
    <x v="1"/>
    <s v="OFF-BI-10003196"/>
    <x v="1"/>
    <x v="8"/>
    <s v="Accohide Poly Flexible Ring Binders"/>
    <n v="2.9920000000000004"/>
    <n v="1"/>
    <n v="0.2"/>
    <n v="1.1219999999999999"/>
  </r>
  <r>
    <n v="9339"/>
    <x v="4669"/>
    <x v="2"/>
    <x v="538"/>
    <n v="40838"/>
    <s v="Second Class"/>
    <s v="RP-19270"/>
    <s v="Rachel Payne"/>
    <x v="1"/>
    <s v="United States"/>
    <s v="San Francisco"/>
    <x v="1"/>
    <n v="94110"/>
    <x v="1"/>
    <s v="OFF-BI-10003727"/>
    <x v="1"/>
    <x v="8"/>
    <s v="Avery Durable Slant Ring Binders With Label Holder"/>
    <n v="20.064"/>
    <n v="6"/>
    <n v="0.2"/>
    <n v="7.0223999999999993"/>
  </r>
  <r>
    <n v="9340"/>
    <x v="4669"/>
    <x v="2"/>
    <x v="538"/>
    <n v="40838"/>
    <s v="Second Class"/>
    <s v="RP-19270"/>
    <s v="Rachel Payne"/>
    <x v="1"/>
    <s v="United States"/>
    <s v="San Francisco"/>
    <x v="1"/>
    <n v="94110"/>
    <x v="1"/>
    <s v="OFF-PA-10003228"/>
    <x v="1"/>
    <x v="10"/>
    <s v="Xerox 1917"/>
    <n v="146.72999999999999"/>
    <n v="3"/>
    <n v="0"/>
    <n v="68.963099999999997"/>
  </r>
  <r>
    <n v="9341"/>
    <x v="4669"/>
    <x v="2"/>
    <x v="538"/>
    <n v="40838"/>
    <s v="Second Class"/>
    <s v="RP-19270"/>
    <s v="Rachel Payne"/>
    <x v="1"/>
    <s v="United States"/>
    <s v="San Francisco"/>
    <x v="1"/>
    <n v="94110"/>
    <x v="1"/>
    <s v="OFF-LA-10002787"/>
    <x v="1"/>
    <x v="2"/>
    <s v="Avery 480"/>
    <n v="18.75"/>
    <n v="5"/>
    <n v="0"/>
    <n v="9"/>
  </r>
  <r>
    <n v="9342"/>
    <x v="4669"/>
    <x v="2"/>
    <x v="538"/>
    <n v="40838"/>
    <s v="Second Class"/>
    <s v="RP-19270"/>
    <s v="Rachel Payne"/>
    <x v="1"/>
    <s v="United States"/>
    <s v="San Francisco"/>
    <x v="1"/>
    <n v="94110"/>
    <x v="1"/>
    <s v="TEC-PH-10001305"/>
    <x v="2"/>
    <x v="7"/>
    <s v="Panasonic KX TS208W Corded phone"/>
    <n v="117.57600000000002"/>
    <n v="3"/>
    <n v="0.2"/>
    <n v="11.757600000000011"/>
  </r>
  <r>
    <n v="9343"/>
    <x v="4670"/>
    <x v="0"/>
    <x v="69"/>
    <n v="41352"/>
    <s v="Standard Class"/>
    <s v="DB-13360"/>
    <s v="Dennis Bolton"/>
    <x v="2"/>
    <s v="United States"/>
    <s v="Riverside"/>
    <x v="1"/>
    <n v="92503"/>
    <x v="1"/>
    <s v="OFF-BI-10001036"/>
    <x v="1"/>
    <x v="8"/>
    <s v="Cardinal EasyOpen D-Ring Binders"/>
    <n v="51.184000000000012"/>
    <n v="7"/>
    <n v="0.2"/>
    <n v="19.193999999999999"/>
  </r>
  <r>
    <n v="9344"/>
    <x v="4671"/>
    <x v="3"/>
    <x v="922"/>
    <n v="41691"/>
    <s v="First Class"/>
    <s v="CK-12325"/>
    <s v="Christine Kargatis"/>
    <x v="2"/>
    <s v="United States"/>
    <s v="Troy"/>
    <x v="24"/>
    <n v="45373"/>
    <x v="3"/>
    <s v="FUR-TA-10001086"/>
    <x v="0"/>
    <x v="3"/>
    <s v="SAFCO PlanMaster Boards, 60w x 37-1/2d, White Melamine"/>
    <n v="455.97"/>
    <n v="5"/>
    <n v="0.4"/>
    <n v="-106.39299999999997"/>
  </r>
  <r>
    <n v="9345"/>
    <x v="4671"/>
    <x v="3"/>
    <x v="922"/>
    <n v="4169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n v="41691"/>
    <s v="First Class"/>
    <s v="CK-12325"/>
    <s v="Christine Kargatis"/>
    <x v="2"/>
    <s v="United States"/>
    <s v="Troy"/>
    <x v="24"/>
    <n v="45373"/>
    <x v="3"/>
    <s v="TEC-PH-10000526"/>
    <x v="2"/>
    <x v="7"/>
    <s v="Vtech CS6719"/>
    <n v="57.593999999999994"/>
    <n v="1"/>
    <n v="0.4"/>
    <n v="-11.518799999999999"/>
  </r>
  <r>
    <n v="9347"/>
    <x v="4671"/>
    <x v="3"/>
    <x v="922"/>
    <n v="41691"/>
    <s v="First Class"/>
    <s v="CK-12325"/>
    <s v="Christine Kargatis"/>
    <x v="2"/>
    <s v="United States"/>
    <s v="Troy"/>
    <x v="24"/>
    <n v="45373"/>
    <x v="3"/>
    <s v="FUR-FU-10004973"/>
    <x v="0"/>
    <x v="5"/>
    <s v="Flat Face Poster Frame"/>
    <n v="30.144000000000002"/>
    <n v="2"/>
    <n v="0.2"/>
    <n v="8.2896000000000001"/>
  </r>
  <r>
    <n v="9348"/>
    <x v="4671"/>
    <x v="3"/>
    <x v="922"/>
    <n v="41691"/>
    <s v="First Class"/>
    <s v="CK-12325"/>
    <s v="Christine Kargatis"/>
    <x v="2"/>
    <s v="United States"/>
    <s v="Troy"/>
    <x v="24"/>
    <n v="45373"/>
    <x v="3"/>
    <s v="FUR-CH-10003981"/>
    <x v="0"/>
    <x v="1"/>
    <s v="Global Commerce Series Low-Back Swivel/Tilt Chairs"/>
    <n v="899.43"/>
    <n v="5"/>
    <n v="0.3"/>
    <n v="-12.84900000000016"/>
  </r>
  <r>
    <n v="9349"/>
    <x v="4672"/>
    <x v="0"/>
    <x v="596"/>
    <n v="41637"/>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n v="41637"/>
    <s v="Standard Class"/>
    <s v="DN-13690"/>
    <s v="Duane Noonan"/>
    <x v="0"/>
    <s v="United States"/>
    <s v="Moreno Valley"/>
    <x v="1"/>
    <n v="92553"/>
    <x v="1"/>
    <s v="FUR-FU-10001934"/>
    <x v="0"/>
    <x v="5"/>
    <s v="Magnifier Swing Arm Lamp"/>
    <n v="41.96"/>
    <n v="2"/>
    <n v="0"/>
    <n v="10.909600000000001"/>
  </r>
  <r>
    <n v="9351"/>
    <x v="4673"/>
    <x v="0"/>
    <x v="713"/>
    <n v="41545"/>
    <s v="Standard Class"/>
    <s v="DP-13105"/>
    <s v="Dave Poirier"/>
    <x v="1"/>
    <s v="United States"/>
    <s v="Seattle"/>
    <x v="4"/>
    <n v="98115"/>
    <x v="1"/>
    <s v="OFF-BI-10004970"/>
    <x v="1"/>
    <x v="8"/>
    <s v="ACCOHIDE 3-Ring Binder, Blue, 1&quot;"/>
    <n v="13.216000000000001"/>
    <n v="4"/>
    <n v="0.2"/>
    <n v="4.4603999999999999"/>
  </r>
  <r>
    <n v="9352"/>
    <x v="4673"/>
    <x v="0"/>
    <x v="713"/>
    <n v="41545"/>
    <s v="Standard Class"/>
    <s v="DP-13105"/>
    <s v="Dave Poirier"/>
    <x v="1"/>
    <s v="United States"/>
    <s v="Seattle"/>
    <x v="4"/>
    <n v="98115"/>
    <x v="1"/>
    <s v="FUR-CH-10003396"/>
    <x v="0"/>
    <x v="1"/>
    <s v="Global Deluxe Steno Chair"/>
    <n v="184.75200000000001"/>
    <n v="3"/>
    <n v="0.2"/>
    <n v="-20.784600000000012"/>
  </r>
  <r>
    <n v="9353"/>
    <x v="4674"/>
    <x v="3"/>
    <x v="241"/>
    <n v="41909"/>
    <s v="First Class"/>
    <s v="RO-19780"/>
    <s v="Rose O'Brian"/>
    <x v="0"/>
    <s v="United States"/>
    <s v="Chicago"/>
    <x v="10"/>
    <n v="60623"/>
    <x v="2"/>
    <s v="FUR-CH-10003973"/>
    <x v="0"/>
    <x v="1"/>
    <s v="GuestStacker Chair with Chrome Finish Legs"/>
    <n v="520.46399999999994"/>
    <n v="2"/>
    <n v="0.3"/>
    <n v="-14.870399999999961"/>
  </r>
  <r>
    <n v="9354"/>
    <x v="4674"/>
    <x v="3"/>
    <x v="241"/>
    <n v="41909"/>
    <s v="First Class"/>
    <s v="RO-19780"/>
    <s v="Rose O'Brian"/>
    <x v="0"/>
    <s v="United States"/>
    <s v="Chicago"/>
    <x v="10"/>
    <n v="60623"/>
    <x v="2"/>
    <s v="OFF-PA-10002109"/>
    <x v="1"/>
    <x v="10"/>
    <s v="Wirebound Voice Message Log Book"/>
    <n v="11.423999999999999"/>
    <n v="3"/>
    <n v="0.2"/>
    <n v="3.7127999999999988"/>
  </r>
  <r>
    <n v="9355"/>
    <x v="4675"/>
    <x v="1"/>
    <x v="494"/>
    <n v="41248"/>
    <s v="Standard Class"/>
    <s v="MA-17560"/>
    <s v="Matt Abelman"/>
    <x v="2"/>
    <s v="United States"/>
    <s v="Jackson"/>
    <x v="12"/>
    <n v="49201"/>
    <x v="2"/>
    <s v="OFF-PA-10001826"/>
    <x v="1"/>
    <x v="10"/>
    <s v="Xerox 207"/>
    <n v="19.440000000000001"/>
    <n v="3"/>
    <n v="0"/>
    <n v="9.3312000000000008"/>
  </r>
  <r>
    <n v="9356"/>
    <x v="4675"/>
    <x v="1"/>
    <x v="494"/>
    <n v="41248"/>
    <s v="Standard Class"/>
    <s v="MA-17560"/>
    <s v="Matt Abelman"/>
    <x v="2"/>
    <s v="United States"/>
    <s v="Jackson"/>
    <x v="12"/>
    <n v="49201"/>
    <x v="2"/>
    <s v="OFF-AR-10000823"/>
    <x v="1"/>
    <x v="6"/>
    <s v="Newell 307"/>
    <n v="3.64"/>
    <n v="2"/>
    <n v="0"/>
    <n v="1.0192000000000001"/>
  </r>
  <r>
    <n v="9357"/>
    <x v="4675"/>
    <x v="1"/>
    <x v="494"/>
    <n v="41248"/>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n v="41302"/>
    <s v="Second Class"/>
    <s v="JD-15895"/>
    <s v="Jonathan Doherty"/>
    <x v="1"/>
    <s v="United States"/>
    <s v="New York City"/>
    <x v="15"/>
    <n v="10024"/>
    <x v="3"/>
    <s v="OFF-BI-10003676"/>
    <x v="1"/>
    <x v="8"/>
    <s v="GBC Standard Recycled Report Covers, Clear Plastic Sheets"/>
    <n v="43.120000000000005"/>
    <n v="5"/>
    <n v="0.2"/>
    <n v="15.091999999999995"/>
  </r>
  <r>
    <n v="9359"/>
    <x v="4676"/>
    <x v="0"/>
    <x v="967"/>
    <n v="41302"/>
    <s v="Second Class"/>
    <s v="JD-15895"/>
    <s v="Jonathan Doherty"/>
    <x v="1"/>
    <s v="United States"/>
    <s v="New York City"/>
    <x v="15"/>
    <n v="10024"/>
    <x v="3"/>
    <s v="FUR-TA-10001095"/>
    <x v="0"/>
    <x v="3"/>
    <s v="Chromcraft Round Conference Tables"/>
    <n v="313.72199999999998"/>
    <n v="3"/>
    <n v="0.4"/>
    <n v="-99.34529999999998"/>
  </r>
  <r>
    <n v="9360"/>
    <x v="4676"/>
    <x v="0"/>
    <x v="967"/>
    <n v="41302"/>
    <s v="Second Class"/>
    <s v="JD-15895"/>
    <s v="Jonathan Doherty"/>
    <x v="1"/>
    <s v="United States"/>
    <s v="New York City"/>
    <x v="15"/>
    <n v="10024"/>
    <x v="3"/>
    <s v="FUR-FU-10000747"/>
    <x v="0"/>
    <x v="5"/>
    <s v="Tenex B1-RE Series Chair Mats for Low Pile Carpets"/>
    <n v="45.98"/>
    <n v="1"/>
    <n v="0"/>
    <n v="7.816599999999994"/>
  </r>
  <r>
    <n v="9361"/>
    <x v="4676"/>
    <x v="0"/>
    <x v="967"/>
    <n v="41302"/>
    <s v="Second Class"/>
    <s v="JD-15895"/>
    <s v="Jonathan Doherty"/>
    <x v="1"/>
    <s v="United States"/>
    <s v="New York City"/>
    <x v="15"/>
    <n v="10024"/>
    <x v="3"/>
    <s v="OFF-ST-10004337"/>
    <x v="1"/>
    <x v="4"/>
    <s v="SAFCO Commercial Wire Shelving, 72h"/>
    <n v="428.68"/>
    <n v="7"/>
    <n v="0"/>
    <n v="0"/>
  </r>
  <r>
    <n v="9362"/>
    <x v="4677"/>
    <x v="3"/>
    <x v="708"/>
    <n v="41724"/>
    <s v="Standard Class"/>
    <s v="PS-18970"/>
    <s v="Paul Stevenson"/>
    <x v="2"/>
    <s v="United States"/>
    <s v="Seattle"/>
    <x v="4"/>
    <n v="98105"/>
    <x v="1"/>
    <s v="OFF-BI-10004410"/>
    <x v="1"/>
    <x v="8"/>
    <s v="C-Line Peel &amp; Stick Add-On Filing Pockets, 8-3/4 x 5-1/8, 10/Pack"/>
    <n v="30.576000000000001"/>
    <n v="6"/>
    <n v="0.2"/>
    <n v="10.3194"/>
  </r>
  <r>
    <n v="9363"/>
    <x v="4677"/>
    <x v="3"/>
    <x v="708"/>
    <n v="41724"/>
    <s v="Standard Class"/>
    <s v="PS-18970"/>
    <s v="Paul Stevenson"/>
    <x v="2"/>
    <s v="United States"/>
    <s v="Seattle"/>
    <x v="4"/>
    <n v="98105"/>
    <x v="1"/>
    <s v="OFF-FA-10004838"/>
    <x v="1"/>
    <x v="13"/>
    <s v="Super Bands, 12/Pack"/>
    <n v="13.020000000000001"/>
    <n v="7"/>
    <n v="0"/>
    <n v="0.3906000000000005"/>
  </r>
  <r>
    <n v="9364"/>
    <x v="4677"/>
    <x v="3"/>
    <x v="708"/>
    <n v="41724"/>
    <s v="Standard Class"/>
    <s v="PS-18970"/>
    <s v="Paul Stevenson"/>
    <x v="2"/>
    <s v="United States"/>
    <s v="Seattle"/>
    <x v="4"/>
    <n v="98105"/>
    <x v="1"/>
    <s v="FUR-FU-10002364"/>
    <x v="0"/>
    <x v="5"/>
    <s v="Eldon Expressions Wood Desk Accessories, Oak"/>
    <n v="22.14"/>
    <n v="3"/>
    <n v="0"/>
    <n v="6.4205999999999976"/>
  </r>
  <r>
    <n v="9365"/>
    <x v="4677"/>
    <x v="3"/>
    <x v="708"/>
    <n v="41724"/>
    <s v="Standard Class"/>
    <s v="PS-18970"/>
    <s v="Paul Stevenson"/>
    <x v="2"/>
    <s v="United States"/>
    <s v="Seattle"/>
    <x v="4"/>
    <n v="98105"/>
    <x v="1"/>
    <s v="OFF-ST-10001809"/>
    <x v="1"/>
    <x v="4"/>
    <s v="Fellowes Officeware Wire Shelving"/>
    <n v="359.32"/>
    <n v="4"/>
    <n v="0"/>
    <n v="7.1863999999999919"/>
  </r>
  <r>
    <n v="9366"/>
    <x v="4678"/>
    <x v="2"/>
    <x v="963"/>
    <n v="40780"/>
    <s v="First Class"/>
    <s v="JF-15415"/>
    <s v="Jennifer Ferguson"/>
    <x v="0"/>
    <s v="United States"/>
    <s v="Saint Charles"/>
    <x v="25"/>
    <n v="63301"/>
    <x v="2"/>
    <s v="OFF-PA-10001846"/>
    <x v="1"/>
    <x v="10"/>
    <s v="Xerox 1899"/>
    <n v="11.56"/>
    <n v="2"/>
    <n v="0"/>
    <n v="5.6644000000000005"/>
  </r>
  <r>
    <n v="9367"/>
    <x v="4679"/>
    <x v="2"/>
    <x v="785"/>
    <n v="40707"/>
    <s v="Standard Class"/>
    <s v="RD-19480"/>
    <s v="Rick Duston"/>
    <x v="0"/>
    <s v="United States"/>
    <s v="Long Beach"/>
    <x v="15"/>
    <n v="11561"/>
    <x v="3"/>
    <s v="OFF-BI-10003876"/>
    <x v="1"/>
    <x v="8"/>
    <s v="Green Canvas Binder for 8-1/2&quot; x 14&quot; Sheets"/>
    <n v="68.48"/>
    <n v="2"/>
    <n v="0.2"/>
    <n v="25.679999999999996"/>
  </r>
  <r>
    <n v="9368"/>
    <x v="4679"/>
    <x v="2"/>
    <x v="785"/>
    <n v="40707"/>
    <s v="Standard Class"/>
    <s v="RD-19480"/>
    <s v="Rick Duston"/>
    <x v="0"/>
    <s v="United States"/>
    <s v="Long Beach"/>
    <x v="15"/>
    <n v="11561"/>
    <x v="3"/>
    <s v="OFF-ST-10003470"/>
    <x v="1"/>
    <x v="4"/>
    <s v="Tennsco Snap-Together Open Shelving Units, Starter Sets and Add-On Units"/>
    <n v="1676.88"/>
    <n v="6"/>
    <n v="0"/>
    <n v="83.843999999999937"/>
  </r>
  <r>
    <n v="9369"/>
    <x v="4680"/>
    <x v="0"/>
    <x v="281"/>
    <n v="41374"/>
    <s v="First Class"/>
    <s v="ES-14080"/>
    <s v="Erin Smith"/>
    <x v="1"/>
    <s v="United States"/>
    <s v="Lakewood"/>
    <x v="30"/>
    <n v="8701"/>
    <x v="3"/>
    <s v="OFF-PA-10004243"/>
    <x v="1"/>
    <x v="10"/>
    <s v="Xerox 1939"/>
    <n v="37.94"/>
    <n v="2"/>
    <n v="0"/>
    <n v="18.211199999999998"/>
  </r>
  <r>
    <n v="9370"/>
    <x v="4681"/>
    <x v="3"/>
    <x v="659"/>
    <n v="41953"/>
    <s v="Second Class"/>
    <s v="KN-16390"/>
    <s v="Katherine Nockton"/>
    <x v="1"/>
    <s v="United States"/>
    <s v="Clinton"/>
    <x v="39"/>
    <n v="20735"/>
    <x v="3"/>
    <s v="FUR-CH-10000422"/>
    <x v="0"/>
    <x v="1"/>
    <s v="Global Highback Leather Tilter in Burgundy"/>
    <n v="272.96999999999997"/>
    <n v="3"/>
    <n v="0"/>
    <n v="43.675200000000018"/>
  </r>
  <r>
    <n v="9371"/>
    <x v="4682"/>
    <x v="1"/>
    <x v="352"/>
    <n v="41060"/>
    <s v="First Class"/>
    <s v="VP-21760"/>
    <s v="Victoria Pisteka"/>
    <x v="1"/>
    <s v="United States"/>
    <s v="Columbus"/>
    <x v="24"/>
    <n v="43229"/>
    <x v="3"/>
    <s v="FUR-FU-10002506"/>
    <x v="0"/>
    <x v="5"/>
    <s v="Tensor &quot;Hersey Kiss&quot; Styled Floor Lamp"/>
    <n v="41.568000000000005"/>
    <n v="4"/>
    <n v="0.2"/>
    <n v="-4.1568000000000023"/>
  </r>
  <r>
    <n v="9372"/>
    <x v="4682"/>
    <x v="1"/>
    <x v="352"/>
    <n v="41060"/>
    <s v="First Class"/>
    <s v="VP-21760"/>
    <s v="Victoria Pisteka"/>
    <x v="1"/>
    <s v="United States"/>
    <s v="Columbus"/>
    <x v="24"/>
    <n v="43229"/>
    <x v="3"/>
    <s v="FUR-CH-10000863"/>
    <x v="0"/>
    <x v="1"/>
    <s v="Novimex Swivel Fabric Task Chair"/>
    <n v="317.05799999999999"/>
    <n v="3"/>
    <n v="0.3"/>
    <n v="-86.058600000000013"/>
  </r>
  <r>
    <n v="9373"/>
    <x v="4682"/>
    <x v="1"/>
    <x v="352"/>
    <n v="41060"/>
    <s v="First Class"/>
    <s v="VP-21760"/>
    <s v="Victoria Pisteka"/>
    <x v="1"/>
    <s v="United States"/>
    <s v="Columbus"/>
    <x v="24"/>
    <n v="43229"/>
    <x v="3"/>
    <s v="OFF-FA-10002988"/>
    <x v="1"/>
    <x v="13"/>
    <s v="Ideal Clamps"/>
    <n v="8.0399999999999991"/>
    <n v="5"/>
    <n v="0.2"/>
    <n v="2.9144999999999994"/>
  </r>
  <r>
    <n v="9374"/>
    <x v="4683"/>
    <x v="3"/>
    <x v="917"/>
    <n v="41771"/>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n v="41435"/>
    <s v="Standard Class"/>
    <s v="KB-16600"/>
    <s v="Ken Brennan"/>
    <x v="1"/>
    <s v="United States"/>
    <s v="Seattle"/>
    <x v="4"/>
    <n v="98105"/>
    <x v="1"/>
    <s v="OFF-SU-10002537"/>
    <x v="1"/>
    <x v="14"/>
    <s v="Acme Box Cutter Scissors"/>
    <n v="61.38"/>
    <n v="6"/>
    <n v="0"/>
    <n v="15.958800000000004"/>
  </r>
  <r>
    <n v="9376"/>
    <x v="4685"/>
    <x v="1"/>
    <x v="639"/>
    <n v="41262"/>
    <s v="Second Class"/>
    <s v="AJ-10945"/>
    <s v="Ashley Jarboe"/>
    <x v="0"/>
    <s v="United States"/>
    <s v="Los Angeles"/>
    <x v="1"/>
    <n v="90045"/>
    <x v="1"/>
    <s v="TEC-AC-10003063"/>
    <x v="2"/>
    <x v="11"/>
    <s v="Micro Innovations USB RF Wireless Keyboard with Mouse"/>
    <n v="50"/>
    <n v="2"/>
    <n v="0"/>
    <n v="10.5"/>
  </r>
  <r>
    <n v="9377"/>
    <x v="4686"/>
    <x v="3"/>
    <x v="53"/>
    <n v="42003"/>
    <s v="Standard Class"/>
    <s v="PO-18865"/>
    <s v="Patrick O'Donnell"/>
    <x v="0"/>
    <s v="United States"/>
    <s v="East Orange"/>
    <x v="30"/>
    <n v="7017"/>
    <x v="3"/>
    <s v="TEC-AC-10003237"/>
    <x v="2"/>
    <x v="11"/>
    <s v="Memorex Micro Travel Drive 4 GB"/>
    <n v="31.799999999999997"/>
    <n v="3"/>
    <n v="0"/>
    <n v="13.674000000000003"/>
  </r>
  <r>
    <n v="9378"/>
    <x v="4687"/>
    <x v="3"/>
    <x v="94"/>
    <n v="41995"/>
    <s v="Standard Class"/>
    <s v="DP-13105"/>
    <s v="Dave Poirier"/>
    <x v="1"/>
    <s v="United States"/>
    <s v="Eau Claire"/>
    <x v="6"/>
    <n v="54703"/>
    <x v="2"/>
    <s v="OFF-ST-10001031"/>
    <x v="1"/>
    <x v="4"/>
    <s v="Adjustable Personal File Tote"/>
    <n v="32.56"/>
    <n v="2"/>
    <n v="0"/>
    <n v="8.465600000000002"/>
  </r>
  <r>
    <n v="9379"/>
    <x v="4688"/>
    <x v="0"/>
    <x v="1120"/>
    <n v="41410"/>
    <s v="Standard Class"/>
    <s v="GM-14500"/>
    <s v="Gene McClure"/>
    <x v="0"/>
    <s v="United States"/>
    <s v="Chicago"/>
    <x v="10"/>
    <n v="60610"/>
    <x v="2"/>
    <s v="OFF-EN-10001535"/>
    <x v="1"/>
    <x v="12"/>
    <s v="Grip Seal Envelopes"/>
    <n v="7.0720000000000001"/>
    <n v="2"/>
    <n v="0.2"/>
    <n v="2.3868"/>
  </r>
  <r>
    <n v="9380"/>
    <x v="4689"/>
    <x v="2"/>
    <x v="851"/>
    <n v="40904"/>
    <s v="Second Class"/>
    <s v="CC-12670"/>
    <s v="Craig Carreira"/>
    <x v="0"/>
    <s v="United States"/>
    <s v="Tampa"/>
    <x v="2"/>
    <n v="33614"/>
    <x v="0"/>
    <s v="OFF-PA-10001295"/>
    <x v="1"/>
    <x v="10"/>
    <s v="Computer Printout Paper with Letter-Trim Perforations"/>
    <n v="45.527999999999999"/>
    <n v="3"/>
    <n v="0.2"/>
    <n v="15.934799999999997"/>
  </r>
  <r>
    <n v="9381"/>
    <x v="4689"/>
    <x v="2"/>
    <x v="851"/>
    <n v="40904"/>
    <s v="Second Class"/>
    <s v="CC-12670"/>
    <s v="Craig Carreira"/>
    <x v="0"/>
    <s v="United States"/>
    <s v="Tampa"/>
    <x v="2"/>
    <n v="33614"/>
    <x v="0"/>
    <s v="FUR-CH-10004698"/>
    <x v="0"/>
    <x v="1"/>
    <s v="Padded Folding Chairs, Black, 4/Carton"/>
    <n v="64.784000000000006"/>
    <n v="1"/>
    <n v="0.2"/>
    <n v="6.4784000000000042"/>
  </r>
  <r>
    <n v="9382"/>
    <x v="4689"/>
    <x v="2"/>
    <x v="851"/>
    <n v="40904"/>
    <s v="Second Class"/>
    <s v="CC-12670"/>
    <s v="Craig Carreira"/>
    <x v="0"/>
    <s v="United States"/>
    <s v="Tampa"/>
    <x v="2"/>
    <n v="33614"/>
    <x v="0"/>
    <s v="OFF-ST-10000078"/>
    <x v="1"/>
    <x v="4"/>
    <s v="Tennsco 6- and 18-Compartment Lockers"/>
    <n v="424.27200000000005"/>
    <n v="2"/>
    <n v="0.2"/>
    <n v="-10.60680000000005"/>
  </r>
  <r>
    <n v="9383"/>
    <x v="4689"/>
    <x v="2"/>
    <x v="851"/>
    <n v="40904"/>
    <s v="Second Class"/>
    <s v="CC-12670"/>
    <s v="Craig Carreira"/>
    <x v="0"/>
    <s v="United States"/>
    <s v="Tampa"/>
    <x v="2"/>
    <n v="33614"/>
    <x v="0"/>
    <s v="OFF-AR-10001868"/>
    <x v="1"/>
    <x v="6"/>
    <s v="Prang Dustless Chalk Sticks"/>
    <n v="1.3440000000000001"/>
    <n v="1"/>
    <n v="0.2"/>
    <n v="0.504"/>
  </r>
  <r>
    <n v="9384"/>
    <x v="4689"/>
    <x v="2"/>
    <x v="851"/>
    <n v="40904"/>
    <s v="Second Class"/>
    <s v="CC-12670"/>
    <s v="Craig Carreira"/>
    <x v="0"/>
    <s v="United States"/>
    <s v="Tampa"/>
    <x v="2"/>
    <n v="33614"/>
    <x v="0"/>
    <s v="OFF-ST-10004950"/>
    <x v="1"/>
    <x v="4"/>
    <s v="Acco Perma 3000 Stacking Storage Drawers"/>
    <n v="83.920000000000016"/>
    <n v="5"/>
    <n v="0.2"/>
    <n v="-1.049000000000003"/>
  </r>
  <r>
    <n v="9385"/>
    <x v="4690"/>
    <x v="3"/>
    <x v="938"/>
    <n v="41868"/>
    <s v="Standard Class"/>
    <s v="SJ-20125"/>
    <s v="Sanjit Jacobs"/>
    <x v="2"/>
    <s v="United States"/>
    <s v="New York City"/>
    <x v="15"/>
    <n v="10009"/>
    <x v="3"/>
    <s v="OFF-PA-10003441"/>
    <x v="1"/>
    <x v="10"/>
    <s v="Xerox 226"/>
    <n v="25.92"/>
    <n v="4"/>
    <n v="0"/>
    <n v="12.441600000000001"/>
  </r>
  <r>
    <n v="9386"/>
    <x v="4691"/>
    <x v="3"/>
    <x v="151"/>
    <n v="41883"/>
    <s v="Standard Class"/>
    <s v="SF-20200"/>
    <s v="Sarah Foster"/>
    <x v="0"/>
    <s v="United States"/>
    <s v="Mesa"/>
    <x v="16"/>
    <n v="85204"/>
    <x v="1"/>
    <s v="FUR-FU-10004973"/>
    <x v="0"/>
    <x v="5"/>
    <s v="Flat Face Poster Frame"/>
    <n v="120.57600000000001"/>
    <n v="8"/>
    <n v="0.2"/>
    <n v="33.1584"/>
  </r>
  <r>
    <n v="9387"/>
    <x v="4692"/>
    <x v="3"/>
    <x v="617"/>
    <n v="41663"/>
    <s v="Standard Class"/>
    <s v="RM-19375"/>
    <s v="Raymond Messe"/>
    <x v="0"/>
    <s v="United States"/>
    <s v="Burlington"/>
    <x v="42"/>
    <s v="05408"/>
    <x v="3"/>
    <s v="OFF-PA-10000157"/>
    <x v="1"/>
    <x v="10"/>
    <s v="Xerox 191"/>
    <n v="79.92"/>
    <n v="4"/>
    <n v="0"/>
    <n v="37.562399999999997"/>
  </r>
  <r>
    <n v="9388"/>
    <x v="4692"/>
    <x v="3"/>
    <x v="617"/>
    <n v="41663"/>
    <s v="Standard Class"/>
    <s v="RM-19375"/>
    <s v="Raymond Messe"/>
    <x v="0"/>
    <s v="United States"/>
    <s v="Burlington"/>
    <x v="42"/>
    <s v="05408"/>
    <x v="3"/>
    <s v="OFF-PA-10001970"/>
    <x v="1"/>
    <x v="10"/>
    <s v="Xerox 1881"/>
    <n v="12.28"/>
    <n v="1"/>
    <n v="0"/>
    <n v="5.7715999999999994"/>
  </r>
  <r>
    <n v="9389"/>
    <x v="4692"/>
    <x v="3"/>
    <x v="617"/>
    <n v="41663"/>
    <s v="Standard Class"/>
    <s v="RM-19375"/>
    <s v="Raymond Messe"/>
    <x v="0"/>
    <s v="United States"/>
    <s v="Burlington"/>
    <x v="42"/>
    <s v="05408"/>
    <x v="3"/>
    <s v="OFF-AP-10000828"/>
    <x v="1"/>
    <x v="9"/>
    <s v="Avanti 4.4 Cu. Ft. Refrigerator"/>
    <n v="542.93999999999994"/>
    <n v="3"/>
    <n v="0"/>
    <n v="152.02319999999997"/>
  </r>
  <r>
    <n v="9390"/>
    <x v="4692"/>
    <x v="3"/>
    <x v="617"/>
    <n v="41663"/>
    <s v="Standard Class"/>
    <s v="RM-19375"/>
    <s v="Raymond Messe"/>
    <x v="0"/>
    <s v="United States"/>
    <s v="Burlington"/>
    <x v="42"/>
    <s v="05408"/>
    <x v="3"/>
    <s v="OFF-EN-10001509"/>
    <x v="1"/>
    <x v="12"/>
    <s v="Poly String Tie Envelopes"/>
    <n v="2.04"/>
    <n v="1"/>
    <n v="0"/>
    <n v="0.95879999999999987"/>
  </r>
  <r>
    <n v="9391"/>
    <x v="4693"/>
    <x v="1"/>
    <x v="974"/>
    <n v="41084"/>
    <s v="Standard Class"/>
    <s v="KM-16375"/>
    <s v="Katherine Murray"/>
    <x v="2"/>
    <s v="United States"/>
    <s v="Houston"/>
    <x v="5"/>
    <n v="77070"/>
    <x v="2"/>
    <s v="OFF-ST-10003692"/>
    <x v="1"/>
    <x v="4"/>
    <s v="Recycled Steel Personal File for Hanging File Folders"/>
    <n v="228.92"/>
    <n v="5"/>
    <n v="0.2"/>
    <n v="14.307499999999997"/>
  </r>
  <r>
    <n v="9392"/>
    <x v="4694"/>
    <x v="3"/>
    <x v="677"/>
    <n v="41715"/>
    <s v="First Class"/>
    <s v="FH-14275"/>
    <s v="Frank Hawley"/>
    <x v="1"/>
    <s v="United States"/>
    <s v="Aurora"/>
    <x v="10"/>
    <n v="60505"/>
    <x v="2"/>
    <s v="TEC-PH-10004700"/>
    <x v="2"/>
    <x v="7"/>
    <s v="PowerGen Dual USB Car Charger"/>
    <n v="7.9920000000000009"/>
    <n v="1"/>
    <n v="0.2"/>
    <n v="2.5973999999999995"/>
  </r>
  <r>
    <n v="9393"/>
    <x v="4695"/>
    <x v="1"/>
    <x v="969"/>
    <n v="41207"/>
    <s v="Same Day"/>
    <s v="DG-13300"/>
    <s v="Deirdre Greer"/>
    <x v="1"/>
    <s v="United States"/>
    <s v="Denver"/>
    <x v="22"/>
    <n v="80219"/>
    <x v="1"/>
    <s v="FUR-CH-10000422"/>
    <x v="0"/>
    <x v="1"/>
    <s v="Global Highback Leather Tilter in Burgundy"/>
    <n v="582.33600000000001"/>
    <n v="8"/>
    <n v="0.2"/>
    <n v="-29.116799999999955"/>
  </r>
  <r>
    <n v="9394"/>
    <x v="4696"/>
    <x v="2"/>
    <x v="59"/>
    <n v="40809"/>
    <s v="First Class"/>
    <s v="MW-18220"/>
    <s v="Mitch Webber"/>
    <x v="0"/>
    <s v="United States"/>
    <s v="New York City"/>
    <x v="15"/>
    <n v="10011"/>
    <x v="3"/>
    <s v="TEC-PH-10003484"/>
    <x v="2"/>
    <x v="7"/>
    <s v="Ooma Telo VoIP Home Phone System"/>
    <n v="629.94999999999993"/>
    <n v="5"/>
    <n v="0"/>
    <n v="157.48750000000001"/>
  </r>
  <r>
    <n v="9395"/>
    <x v="4696"/>
    <x v="2"/>
    <x v="59"/>
    <n v="40809"/>
    <s v="First Class"/>
    <s v="MW-18220"/>
    <s v="Mitch Webber"/>
    <x v="0"/>
    <s v="United States"/>
    <s v="New York City"/>
    <x v="15"/>
    <n v="10011"/>
    <x v="3"/>
    <s v="FUR-CH-10001394"/>
    <x v="0"/>
    <x v="1"/>
    <s v="Global Leather Executive Chair"/>
    <n v="631.78200000000004"/>
    <n v="2"/>
    <n v="0.1"/>
    <n v="140.39599999999993"/>
  </r>
  <r>
    <n v="9396"/>
    <x v="4696"/>
    <x v="2"/>
    <x v="59"/>
    <n v="40809"/>
    <s v="First Class"/>
    <s v="MW-18220"/>
    <s v="Mitch Webber"/>
    <x v="0"/>
    <s v="United States"/>
    <s v="New York City"/>
    <x v="15"/>
    <n v="10011"/>
    <x v="3"/>
    <s v="FUR-BO-10002213"/>
    <x v="0"/>
    <x v="0"/>
    <s v="DMI Eclipse Executive Suite Bookcases"/>
    <n v="801.5680000000001"/>
    <n v="2"/>
    <n v="0.2"/>
    <n v="-10.019600000000054"/>
  </r>
  <r>
    <n v="9397"/>
    <x v="4696"/>
    <x v="2"/>
    <x v="59"/>
    <n v="40809"/>
    <s v="First Class"/>
    <s v="MW-18220"/>
    <s v="Mitch Webber"/>
    <x v="0"/>
    <s v="United States"/>
    <s v="New York City"/>
    <x v="15"/>
    <n v="10011"/>
    <x v="3"/>
    <s v="OFF-LA-10002762"/>
    <x v="1"/>
    <x v="2"/>
    <s v="Avery 485"/>
    <n v="75.179999999999993"/>
    <n v="6"/>
    <n v="0"/>
    <n v="35.334599999999995"/>
  </r>
  <r>
    <n v="9398"/>
    <x v="4696"/>
    <x v="2"/>
    <x v="59"/>
    <n v="40809"/>
    <s v="First Class"/>
    <s v="MW-18220"/>
    <s v="Mitch Webber"/>
    <x v="0"/>
    <s v="United States"/>
    <s v="New York City"/>
    <x v="15"/>
    <n v="10011"/>
    <x v="3"/>
    <s v="OFF-AP-10003842"/>
    <x v="1"/>
    <x v="9"/>
    <s v="Euro-Pro Shark Turbo Vacuum"/>
    <n v="30.98"/>
    <n v="1"/>
    <n v="0"/>
    <n v="8.0548000000000002"/>
  </r>
  <r>
    <n v="9399"/>
    <x v="4696"/>
    <x v="2"/>
    <x v="59"/>
    <n v="40809"/>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n v="41594"/>
    <s v="Standard Class"/>
    <s v="SC-20845"/>
    <s v="Sung Chung"/>
    <x v="0"/>
    <s v="United States"/>
    <s v="Arlington Heights"/>
    <x v="10"/>
    <n v="60004"/>
    <x v="2"/>
    <s v="OFF-AR-10003394"/>
    <x v="1"/>
    <x v="6"/>
    <s v="Newell 332"/>
    <n v="14.111999999999998"/>
    <n v="6"/>
    <n v="0.2"/>
    <n v="1.2348000000000008"/>
  </r>
  <r>
    <n v="9401"/>
    <x v="4698"/>
    <x v="1"/>
    <x v="1218"/>
    <n v="41173"/>
    <s v="Standard Class"/>
    <s v="BD-11500"/>
    <s v="Bradley Drucker"/>
    <x v="0"/>
    <s v="United States"/>
    <s v="Newport News"/>
    <x v="17"/>
    <n v="23602"/>
    <x v="0"/>
    <s v="OFF-EN-10001539"/>
    <x v="1"/>
    <x v="12"/>
    <s v="Staples"/>
    <n v="31.12"/>
    <n v="4"/>
    <n v="0"/>
    <n v="14.6264"/>
  </r>
  <r>
    <n v="9402"/>
    <x v="4699"/>
    <x v="2"/>
    <x v="1219"/>
    <n v="40722"/>
    <s v="Standard Class"/>
    <s v="LP-17080"/>
    <s v="Liz Pelletier"/>
    <x v="0"/>
    <s v="United States"/>
    <s v="Tucson"/>
    <x v="16"/>
    <n v="85705"/>
    <x v="1"/>
    <s v="FUR-FU-10001731"/>
    <x v="0"/>
    <x v="5"/>
    <s v="Acrylic Self-Standing Desk Frames"/>
    <n v="4.2720000000000002"/>
    <n v="2"/>
    <n v="0.2"/>
    <n v="0.96119999999999983"/>
  </r>
  <r>
    <n v="9403"/>
    <x v="4700"/>
    <x v="0"/>
    <x v="399"/>
    <n v="41504"/>
    <s v="Second Class"/>
    <s v="NP-18700"/>
    <s v="Nora Preis"/>
    <x v="0"/>
    <s v="United States"/>
    <s v="New York City"/>
    <x v="15"/>
    <n v="10024"/>
    <x v="3"/>
    <s v="FUR-TA-10001095"/>
    <x v="0"/>
    <x v="3"/>
    <s v="Chromcraft Round Conference Tables"/>
    <n v="209.148"/>
    <n v="2"/>
    <n v="0.4"/>
    <n v="-66.230199999999996"/>
  </r>
  <r>
    <n v="9404"/>
    <x v="4700"/>
    <x v="0"/>
    <x v="399"/>
    <n v="41504"/>
    <s v="Second Class"/>
    <s v="NP-18700"/>
    <s v="Nora Preis"/>
    <x v="0"/>
    <s v="United States"/>
    <s v="New York City"/>
    <x v="15"/>
    <n v="10024"/>
    <x v="3"/>
    <s v="OFF-ST-10000078"/>
    <x v="1"/>
    <x v="4"/>
    <s v="Tennsco 6- and 18-Compartment Lockers"/>
    <n v="1591.02"/>
    <n v="6"/>
    <n v="0"/>
    <n v="286.38359999999989"/>
  </r>
  <r>
    <n v="9405"/>
    <x v="4701"/>
    <x v="3"/>
    <x v="669"/>
    <n v="41747"/>
    <s v="Standard Class"/>
    <s v="DP-13105"/>
    <s v="Dave Poirier"/>
    <x v="1"/>
    <s v="United States"/>
    <s v="Philadelphia"/>
    <x v="9"/>
    <n v="19134"/>
    <x v="3"/>
    <s v="OFF-FA-10004076"/>
    <x v="1"/>
    <x v="13"/>
    <s v="Translucent Push Pins by OIC"/>
    <n v="7.92"/>
    <n v="5"/>
    <n v="0.2"/>
    <n v="1.6829999999999994"/>
  </r>
  <r>
    <n v="9406"/>
    <x v="4702"/>
    <x v="2"/>
    <x v="619"/>
    <n v="40619"/>
    <s v="First Class"/>
    <s v="RB-19465"/>
    <s v="Rick Bensley"/>
    <x v="2"/>
    <s v="United States"/>
    <s v="Chicago"/>
    <x v="10"/>
    <n v="60653"/>
    <x v="2"/>
    <s v="TEC-MA-10003626"/>
    <x v="2"/>
    <x v="15"/>
    <s v="Hewlett-Packard Deskjet 6540 Color Inkjet Printer"/>
    <n v="574.91"/>
    <n v="2"/>
    <n v="0.3"/>
    <n v="156.04699999999997"/>
  </r>
  <r>
    <n v="9407"/>
    <x v="4702"/>
    <x v="2"/>
    <x v="619"/>
    <n v="40619"/>
    <s v="First Class"/>
    <s v="RB-19465"/>
    <s v="Rick Bensley"/>
    <x v="2"/>
    <s v="United States"/>
    <s v="Chicago"/>
    <x v="10"/>
    <n v="60653"/>
    <x v="2"/>
    <s v="OFF-PA-10001215"/>
    <x v="1"/>
    <x v="10"/>
    <s v="Xerox 1963"/>
    <n v="8.4480000000000004"/>
    <n v="2"/>
    <n v="0.2"/>
    <n v="2.6399999999999997"/>
  </r>
  <r>
    <n v="9408"/>
    <x v="4703"/>
    <x v="3"/>
    <x v="585"/>
    <n v="41907"/>
    <s v="Second Class"/>
    <s v="LC-17140"/>
    <s v="Logan Currie"/>
    <x v="0"/>
    <s v="United States"/>
    <s v="New York City"/>
    <x v="15"/>
    <n v="10035"/>
    <x v="3"/>
    <s v="TEC-AC-10002842"/>
    <x v="2"/>
    <x v="11"/>
    <s v="WD My Passport Ultra 2TB Portable External Hard Drive"/>
    <n v="1071"/>
    <n v="9"/>
    <n v="0"/>
    <n v="171.36000000000007"/>
  </r>
  <r>
    <n v="9409"/>
    <x v="4703"/>
    <x v="3"/>
    <x v="585"/>
    <n v="41907"/>
    <s v="Second Class"/>
    <s v="LC-17140"/>
    <s v="Logan Currie"/>
    <x v="0"/>
    <s v="United States"/>
    <s v="New York City"/>
    <x v="15"/>
    <n v="10035"/>
    <x v="3"/>
    <s v="FUR-FU-10004864"/>
    <x v="0"/>
    <x v="5"/>
    <s v="Eldon 500 Class Desk Accessories"/>
    <n v="12.07"/>
    <n v="1"/>
    <n v="0"/>
    <n v="3.9831000000000003"/>
  </r>
  <r>
    <n v="9410"/>
    <x v="4704"/>
    <x v="3"/>
    <x v="389"/>
    <n v="41987"/>
    <s v="First Class"/>
    <s v="WB-21850"/>
    <s v="William Brown"/>
    <x v="0"/>
    <s v="United States"/>
    <s v="Philadelphia"/>
    <x v="9"/>
    <n v="19143"/>
    <x v="3"/>
    <s v="OFF-BI-10000014"/>
    <x v="1"/>
    <x v="8"/>
    <s v="Heavy-Duty E-Z-D Binders"/>
    <n v="3.2730000000000006"/>
    <n v="1"/>
    <n v="0.7"/>
    <n v="-2.5092999999999996"/>
  </r>
  <r>
    <n v="9411"/>
    <x v="4704"/>
    <x v="3"/>
    <x v="389"/>
    <n v="41987"/>
    <s v="First Class"/>
    <s v="WB-21850"/>
    <s v="William Brown"/>
    <x v="0"/>
    <s v="United States"/>
    <s v="Philadelphia"/>
    <x v="9"/>
    <n v="19143"/>
    <x v="3"/>
    <s v="FUR-FU-10001475"/>
    <x v="0"/>
    <x v="5"/>
    <s v="Contract Clock, 14&quot;, Brown"/>
    <n v="87.92"/>
    <n v="5"/>
    <n v="0.2"/>
    <n v="15.385999999999999"/>
  </r>
  <r>
    <n v="9412"/>
    <x v="4705"/>
    <x v="0"/>
    <x v="612"/>
    <n v="41348"/>
    <s v="Second Class"/>
    <s v="MH-17785"/>
    <s v="Maya Herman"/>
    <x v="1"/>
    <s v="United States"/>
    <s v="Glendale"/>
    <x v="16"/>
    <n v="85301"/>
    <x v="1"/>
    <s v="OFF-ST-10001272"/>
    <x v="1"/>
    <x v="4"/>
    <s v="Mini 13-1/2 Capacity Data Binder Rack, Pearl"/>
    <n v="104.69600000000001"/>
    <n v="1"/>
    <n v="0.2"/>
    <n v="6.5434999999999981"/>
  </r>
  <r>
    <n v="9413"/>
    <x v="4706"/>
    <x v="1"/>
    <x v="746"/>
    <n v="40937"/>
    <s v="First Class"/>
    <s v="SC-20305"/>
    <s v="Sean Christensen"/>
    <x v="0"/>
    <s v="United States"/>
    <s v="Los Angeles"/>
    <x v="1"/>
    <n v="90036"/>
    <x v="1"/>
    <s v="FUR-CH-10002024"/>
    <x v="0"/>
    <x v="1"/>
    <s v="HON 5400 Series Task Chairs for Big and Tall"/>
    <n v="2803.92"/>
    <n v="5"/>
    <n v="0.2"/>
    <n v="0"/>
  </r>
  <r>
    <n v="9414"/>
    <x v="4707"/>
    <x v="0"/>
    <x v="182"/>
    <n v="41545"/>
    <s v="First Class"/>
    <s v="MH-17620"/>
    <s v="Matt Hagelstein"/>
    <x v="1"/>
    <s v="United States"/>
    <s v="Houston"/>
    <x v="5"/>
    <n v="77041"/>
    <x v="2"/>
    <s v="OFF-BI-10004001"/>
    <x v="1"/>
    <x v="8"/>
    <s v="GBC Recycled VeloBinder Covers"/>
    <n v="6.8159999999999981"/>
    <n v="2"/>
    <n v="0.8"/>
    <n v="-11.587200000000003"/>
  </r>
  <r>
    <n v="9415"/>
    <x v="4708"/>
    <x v="1"/>
    <x v="1090"/>
    <n v="41204"/>
    <s v="Standard Class"/>
    <s v="JC-15775"/>
    <s v="John Castell"/>
    <x v="0"/>
    <s v="United States"/>
    <s v="Seattle"/>
    <x v="4"/>
    <n v="98115"/>
    <x v="1"/>
    <s v="TEC-PH-10004094"/>
    <x v="2"/>
    <x v="7"/>
    <s v="Motorola L703CM"/>
    <n v="249.58400000000003"/>
    <n v="2"/>
    <n v="0.2"/>
    <n v="15.598999999999997"/>
  </r>
  <r>
    <n v="9416"/>
    <x v="4708"/>
    <x v="1"/>
    <x v="1090"/>
    <n v="41204"/>
    <s v="Standard Class"/>
    <s v="JC-15775"/>
    <s v="John Castell"/>
    <x v="0"/>
    <s v="United States"/>
    <s v="Seattle"/>
    <x v="4"/>
    <n v="98115"/>
    <x v="1"/>
    <s v="OFF-PA-10001184"/>
    <x v="1"/>
    <x v="10"/>
    <s v="Xerox 1903"/>
    <n v="17.940000000000001"/>
    <n v="3"/>
    <n v="0"/>
    <n v="8.7906000000000013"/>
  </r>
  <r>
    <n v="9417"/>
    <x v="4708"/>
    <x v="1"/>
    <x v="1090"/>
    <n v="41204"/>
    <s v="Standard Class"/>
    <s v="JC-15775"/>
    <s v="John Castell"/>
    <x v="0"/>
    <s v="United States"/>
    <s v="Seattle"/>
    <x v="4"/>
    <n v="98115"/>
    <x v="1"/>
    <s v="FUR-FU-10002505"/>
    <x v="0"/>
    <x v="5"/>
    <s v="Eldon 100 Class Desk Accessories"/>
    <n v="10.11"/>
    <n v="3"/>
    <n v="0"/>
    <n v="3.2351999999999994"/>
  </r>
  <r>
    <n v="9418"/>
    <x v="4709"/>
    <x v="2"/>
    <x v="1220"/>
    <n v="40848"/>
    <s v="Standard Class"/>
    <s v="RD-19810"/>
    <s v="Ross DeVincentis"/>
    <x v="2"/>
    <s v="United States"/>
    <s v="Fayetteville"/>
    <x v="3"/>
    <n v="28314"/>
    <x v="0"/>
    <s v="OFF-PA-10001166"/>
    <x v="1"/>
    <x v="10"/>
    <s v="Xerox 2"/>
    <n v="10.368000000000002"/>
    <n v="2"/>
    <n v="0.2"/>
    <n v="3.6288"/>
  </r>
  <r>
    <n v="9419"/>
    <x v="4709"/>
    <x v="2"/>
    <x v="1220"/>
    <n v="40848"/>
    <s v="Standard Class"/>
    <s v="RD-19810"/>
    <s v="Ross DeVincentis"/>
    <x v="2"/>
    <s v="United States"/>
    <s v="Fayetteville"/>
    <x v="3"/>
    <n v="28314"/>
    <x v="0"/>
    <s v="OFF-PA-10000349"/>
    <x v="1"/>
    <x v="10"/>
    <s v="Staples"/>
    <n v="11.952000000000002"/>
    <n v="3"/>
    <n v="0.2"/>
    <n v="4.0338000000000003"/>
  </r>
  <r>
    <n v="9420"/>
    <x v="4710"/>
    <x v="3"/>
    <x v="280"/>
    <n v="41917"/>
    <s v="Second Class"/>
    <s v="SC-20695"/>
    <s v="Steve Chapman"/>
    <x v="1"/>
    <s v="United States"/>
    <s v="Houston"/>
    <x v="5"/>
    <n v="77041"/>
    <x v="2"/>
    <s v="OFF-AP-10004708"/>
    <x v="1"/>
    <x v="9"/>
    <s v="Fellowes Superior 10 Outlet Split Surge Protector"/>
    <n v="15.223999999999997"/>
    <n v="2"/>
    <n v="0.8"/>
    <n v="-38.821200000000012"/>
  </r>
  <r>
    <n v="9421"/>
    <x v="4710"/>
    <x v="3"/>
    <x v="280"/>
    <n v="41917"/>
    <s v="Second Class"/>
    <s v="SC-20695"/>
    <s v="Steve Chapman"/>
    <x v="1"/>
    <s v="United States"/>
    <s v="Houston"/>
    <x v="5"/>
    <n v="77041"/>
    <x v="2"/>
    <s v="OFF-AP-10001947"/>
    <x v="1"/>
    <x v="9"/>
    <s v="Acco 6 Outlet Guardian Premium Plus Surge Suppressor"/>
    <n v="21.983999999999995"/>
    <n v="6"/>
    <n v="0.8"/>
    <n v="-56.059200000000011"/>
  </r>
  <r>
    <n v="9422"/>
    <x v="4711"/>
    <x v="2"/>
    <x v="149"/>
    <n v="40751"/>
    <s v="Standard Class"/>
    <s v="NC-18535"/>
    <s v="Nick Crebassa"/>
    <x v="1"/>
    <s v="United States"/>
    <s v="San Francisco"/>
    <x v="1"/>
    <n v="94122"/>
    <x v="1"/>
    <s v="TEC-PH-10000441"/>
    <x v="2"/>
    <x v="7"/>
    <s v="VTech DS6151"/>
    <n v="604.75199999999995"/>
    <n v="6"/>
    <n v="0.2"/>
    <n v="60.475200000000058"/>
  </r>
  <r>
    <n v="9423"/>
    <x v="4711"/>
    <x v="2"/>
    <x v="149"/>
    <n v="40751"/>
    <s v="Standard Class"/>
    <s v="NC-18535"/>
    <s v="Nick Crebassa"/>
    <x v="1"/>
    <s v="United States"/>
    <s v="San Francisco"/>
    <x v="1"/>
    <n v="94122"/>
    <x v="1"/>
    <s v="OFF-SU-10004664"/>
    <x v="1"/>
    <x v="14"/>
    <s v="Acme Softgrip Scissors"/>
    <n v="40.700000000000003"/>
    <n v="5"/>
    <n v="0"/>
    <n v="11.802999999999999"/>
  </r>
  <r>
    <n v="9424"/>
    <x v="4711"/>
    <x v="2"/>
    <x v="149"/>
    <n v="40751"/>
    <s v="Standard Class"/>
    <s v="NC-18535"/>
    <s v="Nick Crebassa"/>
    <x v="1"/>
    <s v="United States"/>
    <s v="San Francisco"/>
    <x v="1"/>
    <n v="94122"/>
    <x v="1"/>
    <s v="TEC-PH-10004531"/>
    <x v="2"/>
    <x v="7"/>
    <s v="AT&amp;T CL2909"/>
    <n v="302.37599999999998"/>
    <n v="3"/>
    <n v="0.2"/>
    <n v="37.796999999999997"/>
  </r>
  <r>
    <n v="9425"/>
    <x v="4711"/>
    <x v="2"/>
    <x v="149"/>
    <n v="40751"/>
    <s v="Standard Class"/>
    <s v="NC-18535"/>
    <s v="Nick Crebassa"/>
    <x v="1"/>
    <s v="United States"/>
    <s v="San Francisco"/>
    <x v="1"/>
    <n v="94122"/>
    <x v="1"/>
    <s v="TEC-AC-10002167"/>
    <x v="2"/>
    <x v="11"/>
    <s v="Imation 8gb Micro Traveldrive Usb 2.0 Flash Drive"/>
    <n v="45"/>
    <n v="3"/>
    <n v="0"/>
    <n v="4.9500000000000011"/>
  </r>
  <r>
    <n v="9426"/>
    <x v="4712"/>
    <x v="2"/>
    <x v="171"/>
    <n v="40803"/>
    <s v="Second Class"/>
    <s v="LW-17215"/>
    <s v="Luke Weiss"/>
    <x v="0"/>
    <s v="United States"/>
    <s v="New York City"/>
    <x v="15"/>
    <n v="10035"/>
    <x v="3"/>
    <s v="FUR-CH-10002024"/>
    <x v="0"/>
    <x v="1"/>
    <s v="HON 5400 Series Task Chairs for Big and Tall"/>
    <n v="3785.2920000000004"/>
    <n v="6"/>
    <n v="0.1"/>
    <n v="420.58800000000019"/>
  </r>
  <r>
    <n v="9427"/>
    <x v="4713"/>
    <x v="0"/>
    <x v="306"/>
    <n v="41538"/>
    <s v="Standard Class"/>
    <s v="AH-10585"/>
    <s v="Angele Hood"/>
    <x v="0"/>
    <s v="United States"/>
    <s v="Seattle"/>
    <x v="4"/>
    <n v="98105"/>
    <x v="1"/>
    <s v="OFF-AR-10002445"/>
    <x v="1"/>
    <x v="6"/>
    <s v="SANFORD Major Accent Highlighters"/>
    <n v="35.4"/>
    <n v="5"/>
    <n v="0"/>
    <n v="13.452000000000002"/>
  </r>
  <r>
    <n v="9428"/>
    <x v="4714"/>
    <x v="2"/>
    <x v="501"/>
    <n v="40878"/>
    <s v="Standard Class"/>
    <s v="JO-15145"/>
    <s v="Jack O'Briant"/>
    <x v="1"/>
    <s v="United States"/>
    <s v="Buffalo"/>
    <x v="15"/>
    <n v="14215"/>
    <x v="3"/>
    <s v="FUR-FU-10003268"/>
    <x v="0"/>
    <x v="5"/>
    <s v="Eldon Radial Chair Mat for Low to Medium Pile Carpets"/>
    <n v="199.89999999999998"/>
    <n v="5"/>
    <n v="0"/>
    <n v="39.97999999999999"/>
  </r>
  <r>
    <n v="9429"/>
    <x v="4715"/>
    <x v="2"/>
    <x v="218"/>
    <n v="40679"/>
    <s v="Standard Class"/>
    <s v="VW-21775"/>
    <s v="Victoria Wilson"/>
    <x v="1"/>
    <s v="United States"/>
    <s v="Huntsville"/>
    <x v="5"/>
    <n v="77340"/>
    <x v="2"/>
    <s v="FUR-CH-10000015"/>
    <x v="0"/>
    <x v="1"/>
    <s v="Hon Multipurpose Stacking Arm Chairs"/>
    <n v="1212.9599999999998"/>
    <n v="8"/>
    <n v="0.3"/>
    <n v="-69.311999999999898"/>
  </r>
  <r>
    <n v="9430"/>
    <x v="4716"/>
    <x v="1"/>
    <x v="834"/>
    <n v="41153"/>
    <s v="Standard Class"/>
    <s v="BP-11185"/>
    <s v="Ben Peterman"/>
    <x v="1"/>
    <s v="United States"/>
    <s v="Dallas"/>
    <x v="5"/>
    <n v="75081"/>
    <x v="2"/>
    <s v="TEC-PH-10004165"/>
    <x v="2"/>
    <x v="7"/>
    <s v="Mitel MiVoice 5330e IP Phone"/>
    <n v="1099.96"/>
    <n v="5"/>
    <n v="0.2"/>
    <n v="82.496999999999957"/>
  </r>
  <r>
    <n v="9431"/>
    <x v="4716"/>
    <x v="1"/>
    <x v="834"/>
    <n v="41153"/>
    <s v="Standard Class"/>
    <s v="BP-11185"/>
    <s v="Ben Peterman"/>
    <x v="1"/>
    <s v="United States"/>
    <s v="Dallas"/>
    <x v="5"/>
    <n v="75081"/>
    <x v="2"/>
    <s v="FUR-TA-10004607"/>
    <x v="0"/>
    <x v="3"/>
    <s v="Hon 2111 Invitation Series Straight Table"/>
    <n v="103.48100000000001"/>
    <n v="1"/>
    <n v="0.3"/>
    <n v="-16.261300000000006"/>
  </r>
  <r>
    <n v="9432"/>
    <x v="4717"/>
    <x v="1"/>
    <x v="974"/>
    <n v="41079"/>
    <s v="Same Day"/>
    <s v="PP-18955"/>
    <s v="Paul Prost"/>
    <x v="2"/>
    <s v="United States"/>
    <s v="Philadelphia"/>
    <x v="9"/>
    <n v="19134"/>
    <x v="3"/>
    <s v="OFF-LA-10004677"/>
    <x v="1"/>
    <x v="2"/>
    <s v="Self-Adhesive Address Labels for Typewriters with Dispenser Box"/>
    <n v="5.9039999999999999"/>
    <n v="2"/>
    <n v="0.2"/>
    <n v="1.9925999999999999"/>
  </r>
  <r>
    <n v="9433"/>
    <x v="4718"/>
    <x v="1"/>
    <x v="493"/>
    <n v="41144"/>
    <s v="Standard Class"/>
    <s v="SC-20725"/>
    <s v="Steven Cartwright"/>
    <x v="0"/>
    <s v="United States"/>
    <s v="Peoria"/>
    <x v="16"/>
    <n v="85345"/>
    <x v="1"/>
    <s v="TEC-AC-10002217"/>
    <x v="2"/>
    <x v="11"/>
    <s v="Imation Clip USB flash drive - 8 GB"/>
    <n v="30.080000000000002"/>
    <n v="2"/>
    <n v="0.2"/>
    <n v="-5.2640000000000002"/>
  </r>
  <r>
    <n v="9434"/>
    <x v="4718"/>
    <x v="1"/>
    <x v="493"/>
    <n v="41144"/>
    <s v="Standard Class"/>
    <s v="SC-20725"/>
    <s v="Steven Cartwright"/>
    <x v="0"/>
    <s v="United States"/>
    <s v="Peoria"/>
    <x v="16"/>
    <n v="85345"/>
    <x v="1"/>
    <s v="OFF-PA-10001937"/>
    <x v="1"/>
    <x v="10"/>
    <s v="Xerox 21"/>
    <n v="36.288000000000011"/>
    <n v="7"/>
    <n v="0.2"/>
    <n v="12.700800000000001"/>
  </r>
  <r>
    <n v="9435"/>
    <x v="4718"/>
    <x v="1"/>
    <x v="493"/>
    <n v="41144"/>
    <s v="Standard Class"/>
    <s v="SC-20725"/>
    <s v="Steven Cartwright"/>
    <x v="0"/>
    <s v="United States"/>
    <s v="Peoria"/>
    <x v="16"/>
    <n v="85345"/>
    <x v="1"/>
    <s v="OFF-AR-10000203"/>
    <x v="1"/>
    <x v="6"/>
    <s v="Newell 336"/>
    <n v="10.272000000000002"/>
    <n v="3"/>
    <n v="0.2"/>
    <n v="1.1555999999999984"/>
  </r>
  <r>
    <n v="9436"/>
    <x v="4718"/>
    <x v="1"/>
    <x v="493"/>
    <n v="41144"/>
    <s v="Standard Class"/>
    <s v="SC-20725"/>
    <s v="Steven Cartwright"/>
    <x v="0"/>
    <s v="United States"/>
    <s v="Peoria"/>
    <x v="16"/>
    <n v="85345"/>
    <x v="1"/>
    <s v="TEC-AC-10001142"/>
    <x v="2"/>
    <x v="11"/>
    <s v="First Data FD10 PIN Pad"/>
    <n v="252.8"/>
    <n v="4"/>
    <n v="0.2"/>
    <n v="-31.600000000000037"/>
  </r>
  <r>
    <n v="9437"/>
    <x v="4719"/>
    <x v="1"/>
    <x v="12"/>
    <n v="41177"/>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n v="41791"/>
    <s v="Standard Class"/>
    <s v="CD-11920"/>
    <s v="Carlos Daly"/>
    <x v="0"/>
    <s v="United States"/>
    <s v="Oceanside"/>
    <x v="1"/>
    <n v="92054"/>
    <x v="1"/>
    <s v="OFF-PA-10000520"/>
    <x v="1"/>
    <x v="10"/>
    <s v="Xerox 201"/>
    <n v="12.96"/>
    <n v="2"/>
    <n v="0"/>
    <n v="6.2208000000000006"/>
  </r>
  <r>
    <n v="9439"/>
    <x v="4721"/>
    <x v="3"/>
    <x v="689"/>
    <n v="41857"/>
    <s v="Standard Class"/>
    <s v="GM-14680"/>
    <s v="Greg Matthias"/>
    <x v="0"/>
    <s v="United States"/>
    <s v="Philadelphia"/>
    <x v="9"/>
    <n v="19134"/>
    <x v="3"/>
    <s v="TEC-PH-10001079"/>
    <x v="2"/>
    <x v="7"/>
    <s v="Polycom SoundPoint Pro SE-225 Corded phone"/>
    <n v="285.57599999999996"/>
    <n v="4"/>
    <n v="0.4"/>
    <n v="-57.115200000000016"/>
  </r>
  <r>
    <n v="9440"/>
    <x v="4722"/>
    <x v="2"/>
    <x v="36"/>
    <n v="40833"/>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n v="40692"/>
    <s v="Standard Class"/>
    <s v="BW-11065"/>
    <s v="Barry Weirich"/>
    <x v="0"/>
    <s v="United States"/>
    <s v="New York City"/>
    <x v="15"/>
    <n v="10035"/>
    <x v="3"/>
    <s v="OFF-PA-10001471"/>
    <x v="1"/>
    <x v="10"/>
    <s v="Strathmore Photo Frame Cards"/>
    <n v="14.62"/>
    <n v="2"/>
    <n v="0"/>
    <n v="6.7251999999999992"/>
  </r>
  <r>
    <n v="9442"/>
    <x v="4724"/>
    <x v="2"/>
    <x v="282"/>
    <n v="40908"/>
    <s v="Second Class"/>
    <s v="RE-19405"/>
    <s v="Ricardo Emerson"/>
    <x v="0"/>
    <s v="United States"/>
    <s v="Kent"/>
    <x v="24"/>
    <n v="44240"/>
    <x v="3"/>
    <s v="OFF-AP-10003281"/>
    <x v="1"/>
    <x v="9"/>
    <s v="Acco 6 Outlet Guardian Standard Surge Suppressor"/>
    <n v="48.36"/>
    <n v="5"/>
    <n v="0.2"/>
    <n v="6.0449999999999946"/>
  </r>
  <r>
    <n v="9443"/>
    <x v="4725"/>
    <x v="3"/>
    <x v="104"/>
    <n v="41741"/>
    <s v="Standard Class"/>
    <s v="HR-14770"/>
    <s v="Hallie Redmond"/>
    <x v="2"/>
    <s v="United States"/>
    <s v="Jacksonville"/>
    <x v="2"/>
    <n v="32216"/>
    <x v="0"/>
    <s v="OFF-AR-10003156"/>
    <x v="1"/>
    <x v="6"/>
    <s v="50 Colored Long Pencils"/>
    <n v="16.256"/>
    <n v="2"/>
    <n v="0.2"/>
    <n v="1.2192000000000007"/>
  </r>
  <r>
    <n v="9444"/>
    <x v="4725"/>
    <x v="3"/>
    <x v="104"/>
    <n v="41741"/>
    <s v="Standard Class"/>
    <s v="HR-14770"/>
    <s v="Hallie Redmond"/>
    <x v="2"/>
    <s v="United States"/>
    <s v="Jacksonville"/>
    <x v="2"/>
    <n v="32216"/>
    <x v="0"/>
    <s v="TEC-PH-10000576"/>
    <x v="2"/>
    <x v="7"/>
    <s v="AT&amp;T 1080 Corded phone"/>
    <n v="219.18400000000003"/>
    <n v="2"/>
    <n v="0.2"/>
    <n v="19.178600000000003"/>
  </r>
  <r>
    <n v="9445"/>
    <x v="4726"/>
    <x v="1"/>
    <x v="1201"/>
    <n v="40970"/>
    <s v="First Class"/>
    <s v="TP-21565"/>
    <s v="Tracy Poddar"/>
    <x v="1"/>
    <s v="United States"/>
    <s v="Coppell"/>
    <x v="5"/>
    <n v="75019"/>
    <x v="2"/>
    <s v="TEC-PH-10003215"/>
    <x v="2"/>
    <x v="7"/>
    <s v="Jackery Bar Premium Fast-charging Portable Charger"/>
    <n v="95.84"/>
    <n v="4"/>
    <n v="0.2"/>
    <n v="34.741999999999997"/>
  </r>
  <r>
    <n v="9446"/>
    <x v="4727"/>
    <x v="1"/>
    <x v="352"/>
    <n v="41063"/>
    <s v="Standard Class"/>
    <s v="KB-16315"/>
    <s v="Karl Braun"/>
    <x v="0"/>
    <s v="United States"/>
    <s v="Indianapolis"/>
    <x v="14"/>
    <n v="46203"/>
    <x v="2"/>
    <s v="OFF-LA-10004484"/>
    <x v="1"/>
    <x v="2"/>
    <s v="Avery 476"/>
    <n v="12.39"/>
    <n v="3"/>
    <n v="0"/>
    <n v="5.6993999999999998"/>
  </r>
  <r>
    <n v="9447"/>
    <x v="4728"/>
    <x v="0"/>
    <x v="897"/>
    <n v="41546"/>
    <s v="Standard Class"/>
    <s v="AC-10660"/>
    <s v="Anna Chung"/>
    <x v="0"/>
    <s v="United States"/>
    <s v="Lawrence"/>
    <x v="14"/>
    <n v="46226"/>
    <x v="2"/>
    <s v="OFF-PA-10002245"/>
    <x v="1"/>
    <x v="10"/>
    <s v="Xerox 1895"/>
    <n v="35.880000000000003"/>
    <n v="6"/>
    <n v="0"/>
    <n v="16.146000000000001"/>
  </r>
  <r>
    <n v="9448"/>
    <x v="4729"/>
    <x v="3"/>
    <x v="837"/>
    <n v="41794"/>
    <s v="Standard Class"/>
    <s v="DN-13690"/>
    <s v="Duane Noonan"/>
    <x v="0"/>
    <s v="United States"/>
    <s v="Tulsa"/>
    <x v="26"/>
    <n v="74133"/>
    <x v="2"/>
    <s v="FUR-FU-10003664"/>
    <x v="0"/>
    <x v="5"/>
    <s v="Electrix Architect's Clamp-On Swing Arm Lamp, Black"/>
    <n v="477.29999999999995"/>
    <n v="5"/>
    <n v="0"/>
    <n v="138.41699999999997"/>
  </r>
  <r>
    <n v="9449"/>
    <x v="4730"/>
    <x v="0"/>
    <x v="42"/>
    <n v="41541"/>
    <s v="Standard Class"/>
    <s v="CC-12430"/>
    <s v="Chuck Clark"/>
    <x v="2"/>
    <s v="United States"/>
    <s v="Redmond"/>
    <x v="4"/>
    <n v="98052"/>
    <x v="1"/>
    <s v="OFF-LA-10002195"/>
    <x v="1"/>
    <x v="2"/>
    <s v="Avery 481"/>
    <n v="12.32"/>
    <n v="4"/>
    <n v="0"/>
    <n v="5.9135999999999997"/>
  </r>
  <r>
    <n v="9450"/>
    <x v="4731"/>
    <x v="2"/>
    <x v="78"/>
    <n v="40799"/>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n v="41798"/>
    <s v="Standard Class"/>
    <s v="MO-17800"/>
    <s v="Meg O'Connel"/>
    <x v="2"/>
    <s v="United States"/>
    <s v="Spokane"/>
    <x v="4"/>
    <n v="99207"/>
    <x v="1"/>
    <s v="OFF-ST-10004963"/>
    <x v="1"/>
    <x v="4"/>
    <s v="Eldon Gobal File Keepers"/>
    <n v="136.26"/>
    <n v="9"/>
    <n v="0"/>
    <n v="5.4503999999999913"/>
  </r>
  <r>
    <n v="9452"/>
    <x v="4733"/>
    <x v="1"/>
    <x v="694"/>
    <n v="411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n v="41187"/>
    <s v="Standard Class"/>
    <s v="RP-19855"/>
    <s v="Roy Phan"/>
    <x v="1"/>
    <s v="United States"/>
    <s v="Los Angeles"/>
    <x v="1"/>
    <n v="90032"/>
    <x v="1"/>
    <s v="OFF-BI-10004001"/>
    <x v="1"/>
    <x v="8"/>
    <s v="GBC Recycled VeloBinder Covers"/>
    <n v="81.792000000000002"/>
    <n v="6"/>
    <n v="0.2"/>
    <n v="26.582399999999986"/>
  </r>
  <r>
    <n v="9454"/>
    <x v="4733"/>
    <x v="1"/>
    <x v="694"/>
    <n v="41187"/>
    <s v="Standard Class"/>
    <s v="RP-19855"/>
    <s v="Roy Phan"/>
    <x v="1"/>
    <s v="United States"/>
    <s v="Los Angeles"/>
    <x v="1"/>
    <n v="90032"/>
    <x v="1"/>
    <s v="OFF-SU-10004884"/>
    <x v="1"/>
    <x v="14"/>
    <s v="Acme Galleria Hot Forged Steel Scissors with Colored Handles"/>
    <n v="47.19"/>
    <n v="3"/>
    <n v="0"/>
    <n v="13.685099999999995"/>
  </r>
  <r>
    <n v="9455"/>
    <x v="4733"/>
    <x v="1"/>
    <x v="694"/>
    <n v="41187"/>
    <s v="Standard Class"/>
    <s v="RP-19855"/>
    <s v="Roy Phan"/>
    <x v="1"/>
    <s v="United States"/>
    <s v="Los Angeles"/>
    <x v="1"/>
    <n v="90032"/>
    <x v="1"/>
    <s v="TEC-PH-10003555"/>
    <x v="2"/>
    <x v="7"/>
    <s v="Motorola HK250 Universal Bluetooth Headset"/>
    <n v="36.783999999999999"/>
    <n v="2"/>
    <n v="0.2"/>
    <n v="-8.2763999999999971"/>
  </r>
  <r>
    <n v="9456"/>
    <x v="4734"/>
    <x v="0"/>
    <x v="950"/>
    <n v="41445"/>
    <s v="Second Class"/>
    <s v="JL-15175"/>
    <s v="James Lanier"/>
    <x v="2"/>
    <s v="United States"/>
    <s v="Chattanooga"/>
    <x v="18"/>
    <n v="37421"/>
    <x v="0"/>
    <s v="TEC-MA-10003493"/>
    <x v="2"/>
    <x v="15"/>
    <s v="Penpower WorldCard Pro Card Scanner"/>
    <n v="91.474999999999994"/>
    <n v="1"/>
    <n v="0.5"/>
    <n v="-1.8294999999999959"/>
  </r>
  <r>
    <n v="9457"/>
    <x v="4735"/>
    <x v="3"/>
    <x v="837"/>
    <n v="41794"/>
    <s v="Standard Class"/>
    <s v="BW-11110"/>
    <s v="Bart Watters"/>
    <x v="1"/>
    <s v="United States"/>
    <s v="Greensboro"/>
    <x v="3"/>
    <n v="27405"/>
    <x v="0"/>
    <s v="TEC-AC-10002380"/>
    <x v="2"/>
    <x v="11"/>
    <s v="Sony 8GB Class 10 Micro SDHC R40 Memory Card"/>
    <n v="27.192"/>
    <n v="3"/>
    <n v="0.2"/>
    <n v="0.33989999999999654"/>
  </r>
  <r>
    <n v="9458"/>
    <x v="4735"/>
    <x v="3"/>
    <x v="837"/>
    <n v="41794"/>
    <s v="Standard Class"/>
    <s v="BW-11110"/>
    <s v="Bart Watters"/>
    <x v="1"/>
    <s v="United States"/>
    <s v="Greensboro"/>
    <x v="3"/>
    <n v="27405"/>
    <x v="0"/>
    <s v="OFF-BI-10004209"/>
    <x v="1"/>
    <x v="8"/>
    <s v="Fellowes Twister Kit, Gray/Clear, 3/pkg"/>
    <n v="12.059999999999999"/>
    <n v="5"/>
    <n v="0.7"/>
    <n v="-10.050000000000001"/>
  </r>
  <r>
    <n v="9459"/>
    <x v="4736"/>
    <x v="2"/>
    <x v="1148"/>
    <n v="40830"/>
    <s v="Standard Class"/>
    <s v="SJ-20500"/>
    <s v="Shirley Jackson"/>
    <x v="0"/>
    <s v="United States"/>
    <s v="San Francisco"/>
    <x v="1"/>
    <n v="94122"/>
    <x v="1"/>
    <s v="OFF-AR-10002135"/>
    <x v="1"/>
    <x v="6"/>
    <s v="Boston Heavy-Duty Trimline Electric Pencil Sharpeners"/>
    <n v="144.60000000000002"/>
    <n v="3"/>
    <n v="0"/>
    <n v="41.933999999999983"/>
  </r>
  <r>
    <n v="9460"/>
    <x v="4736"/>
    <x v="2"/>
    <x v="1148"/>
    <n v="40830"/>
    <s v="Standard Class"/>
    <s v="SJ-20500"/>
    <s v="Shirley Jackson"/>
    <x v="0"/>
    <s v="United States"/>
    <s v="San Francisco"/>
    <x v="1"/>
    <n v="94122"/>
    <x v="1"/>
    <s v="TEC-PH-10002583"/>
    <x v="2"/>
    <x v="7"/>
    <s v="iOttie HLCRIO102 Car Mount"/>
    <n v="15.991999999999999"/>
    <n v="1"/>
    <n v="0.2"/>
    <n v="-2.9985000000000022"/>
  </r>
  <r>
    <n v="9461"/>
    <x v="4737"/>
    <x v="2"/>
    <x v="664"/>
    <n v="40869"/>
    <s v="Second Class"/>
    <s v="FG-14260"/>
    <s v="Frank Gastineau"/>
    <x v="2"/>
    <s v="United States"/>
    <s v="New York City"/>
    <x v="15"/>
    <n v="10024"/>
    <x v="3"/>
    <s v="OFF-PA-10003591"/>
    <x v="1"/>
    <x v="10"/>
    <s v="Southworth 100% Cotton The Best Paper"/>
    <n v="34.44"/>
    <n v="3"/>
    <n v="0"/>
    <n v="17.22"/>
  </r>
  <r>
    <n v="9462"/>
    <x v="4738"/>
    <x v="2"/>
    <x v="538"/>
    <n v="40840"/>
    <s v="Standard Class"/>
    <s v="EH-14125"/>
    <s v="Eugene Hildebrand"/>
    <x v="2"/>
    <s v="United States"/>
    <s v="Lakewood"/>
    <x v="1"/>
    <n v="90712"/>
    <x v="1"/>
    <s v="TEC-PH-10004922"/>
    <x v="2"/>
    <x v="7"/>
    <s v="RCA Visys Integrated PBX 8-Line Router"/>
    <n v="321.55200000000002"/>
    <n v="6"/>
    <n v="0.2"/>
    <n v="20.097000000000008"/>
  </r>
  <r>
    <n v="9463"/>
    <x v="4739"/>
    <x v="3"/>
    <x v="920"/>
    <n v="4197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n v="40605"/>
    <s v="First Class"/>
    <s v="JS-16030"/>
    <s v="Joy Smith"/>
    <x v="0"/>
    <s v="United States"/>
    <s v="Columbus"/>
    <x v="24"/>
    <n v="43229"/>
    <x v="3"/>
    <s v="OFF-AR-10003560"/>
    <x v="1"/>
    <x v="6"/>
    <s v="Zebra Zazzle Fluorescent Highlighters"/>
    <n v="19.456000000000003"/>
    <n v="4"/>
    <n v="0.2"/>
    <n v="3.4047999999999981"/>
  </r>
  <r>
    <n v="9465"/>
    <x v="4741"/>
    <x v="2"/>
    <x v="1059"/>
    <n v="40902"/>
    <s v="Standard Class"/>
    <s v="JC-15775"/>
    <s v="John Castell"/>
    <x v="0"/>
    <s v="United States"/>
    <s v="Newark"/>
    <x v="13"/>
    <n v="19711"/>
    <x v="3"/>
    <s v="OFF-LA-10004409"/>
    <x v="1"/>
    <x v="2"/>
    <s v="Avery 492"/>
    <n v="17.28"/>
    <n v="6"/>
    <n v="0"/>
    <n v="7.9487999999999985"/>
  </r>
  <r>
    <n v="9466"/>
    <x v="4742"/>
    <x v="0"/>
    <x v="258"/>
    <n v="41602"/>
    <s v="Standard Class"/>
    <s v="JM-15265"/>
    <s v="Janet Molinari"/>
    <x v="1"/>
    <s v="United States"/>
    <s v="Seattle"/>
    <x v="4"/>
    <n v="98115"/>
    <x v="1"/>
    <s v="FUR-FU-10000448"/>
    <x v="0"/>
    <x v="5"/>
    <s v="Tenex Chairmats For Use With Carpeted Floors"/>
    <n v="31.96"/>
    <n v="2"/>
    <n v="0"/>
    <n v="1.597999999999999"/>
  </r>
  <r>
    <n v="9467"/>
    <x v="4743"/>
    <x v="3"/>
    <x v="60"/>
    <n v="41954"/>
    <s v="Second Class"/>
    <s v="CD-12280"/>
    <s v="Christina DeMoss"/>
    <x v="0"/>
    <s v="United States"/>
    <s v="New York City"/>
    <x v="15"/>
    <n v="10024"/>
    <x v="3"/>
    <s v="OFF-BI-10002735"/>
    <x v="1"/>
    <x v="8"/>
    <s v="GBC Prestige Therm-A-Bind Covers"/>
    <n v="164.68800000000002"/>
    <n v="6"/>
    <n v="0.2"/>
    <n v="55.582200000000007"/>
  </r>
  <r>
    <n v="9468"/>
    <x v="4743"/>
    <x v="3"/>
    <x v="60"/>
    <n v="41954"/>
    <s v="Second Class"/>
    <s v="CD-12280"/>
    <s v="Christina DeMoss"/>
    <x v="0"/>
    <s v="United States"/>
    <s v="New York City"/>
    <x v="15"/>
    <n v="10024"/>
    <x v="3"/>
    <s v="FUR-TA-10003469"/>
    <x v="0"/>
    <x v="3"/>
    <s v="Balt Split Level Computer Training Table"/>
    <n v="166.5"/>
    <n v="2"/>
    <n v="0.4"/>
    <n v="-66.599999999999994"/>
  </r>
  <r>
    <n v="9469"/>
    <x v="4743"/>
    <x v="3"/>
    <x v="60"/>
    <n v="41954"/>
    <s v="Second Class"/>
    <s v="CD-12280"/>
    <s v="Christina DeMoss"/>
    <x v="0"/>
    <s v="United States"/>
    <s v="New York City"/>
    <x v="15"/>
    <n v="10024"/>
    <x v="3"/>
    <s v="OFF-PA-10001870"/>
    <x v="1"/>
    <x v="10"/>
    <s v="Xerox 202"/>
    <n v="12.96"/>
    <n v="2"/>
    <n v="0"/>
    <n v="6.2208000000000006"/>
  </r>
  <r>
    <n v="9470"/>
    <x v="4743"/>
    <x v="3"/>
    <x v="60"/>
    <n v="41954"/>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n v="41954"/>
    <s v="Second Class"/>
    <s v="CD-12280"/>
    <s v="Christina DeMoss"/>
    <x v="0"/>
    <s v="United States"/>
    <s v="New York City"/>
    <x v="15"/>
    <n v="10024"/>
    <x v="3"/>
    <s v="TEC-PH-10001448"/>
    <x v="2"/>
    <x v="7"/>
    <s v="Anker Astro 15000mAh USB Portable Charger"/>
    <n v="99.98"/>
    <n v="2"/>
    <n v="0"/>
    <n v="3.9991999999999877"/>
  </r>
  <r>
    <n v="9472"/>
    <x v="4743"/>
    <x v="3"/>
    <x v="60"/>
    <n v="41954"/>
    <s v="Second Class"/>
    <s v="CD-12280"/>
    <s v="Christina DeMoss"/>
    <x v="0"/>
    <s v="United States"/>
    <s v="New York City"/>
    <x v="15"/>
    <n v="10024"/>
    <x v="3"/>
    <s v="OFF-BI-10002706"/>
    <x v="1"/>
    <x v="8"/>
    <s v="Avery Premier Heavy-Duty Binder with Round Locking Rings"/>
    <n v="11.423999999999999"/>
    <n v="1"/>
    <n v="0.2"/>
    <n v="3.7127999999999997"/>
  </r>
  <r>
    <n v="9473"/>
    <x v="4743"/>
    <x v="3"/>
    <x v="60"/>
    <n v="41954"/>
    <s v="Second Class"/>
    <s v="CD-12280"/>
    <s v="Christina DeMoss"/>
    <x v="0"/>
    <s v="United States"/>
    <s v="New York City"/>
    <x v="15"/>
    <n v="10024"/>
    <x v="3"/>
    <s v="FUR-CH-10004875"/>
    <x v="0"/>
    <x v="1"/>
    <s v="Harbour Creations 67200 Series Stacking Chairs"/>
    <n v="128.12400000000002"/>
    <n v="2"/>
    <n v="0.1"/>
    <n v="24.2012"/>
  </r>
  <r>
    <n v="9474"/>
    <x v="4743"/>
    <x v="3"/>
    <x v="60"/>
    <n v="41954"/>
    <s v="Second Class"/>
    <s v="CD-12280"/>
    <s v="Christina DeMoss"/>
    <x v="0"/>
    <s v="United States"/>
    <s v="New York City"/>
    <x v="15"/>
    <n v="10024"/>
    <x v="3"/>
    <s v="FUR-FU-10004245"/>
    <x v="0"/>
    <x v="5"/>
    <s v="Career Cubicle Clock, 8 1/4&quot;, Black"/>
    <n v="101.4"/>
    <n v="5"/>
    <n v="0"/>
    <n v="38.532000000000004"/>
  </r>
  <r>
    <n v="9475"/>
    <x v="4744"/>
    <x v="1"/>
    <x v="70"/>
    <n v="41065"/>
    <s v="Second Class"/>
    <s v="JM-15265"/>
    <s v="Janet Molinari"/>
    <x v="1"/>
    <s v="United States"/>
    <s v="Chicago"/>
    <x v="10"/>
    <n v="60653"/>
    <x v="2"/>
    <s v="OFF-LA-10000443"/>
    <x v="1"/>
    <x v="2"/>
    <s v="Avery 501"/>
    <n v="5.9039999999999999"/>
    <n v="2"/>
    <n v="0.2"/>
    <n v="1.9925999999999999"/>
  </r>
  <r>
    <n v="9476"/>
    <x v="4744"/>
    <x v="1"/>
    <x v="70"/>
    <n v="41065"/>
    <s v="Second Class"/>
    <s v="JM-15265"/>
    <s v="Janet Molinari"/>
    <x v="1"/>
    <s v="United States"/>
    <s v="Chicago"/>
    <x v="10"/>
    <n v="60653"/>
    <x v="2"/>
    <s v="OFF-PA-10001125"/>
    <x v="1"/>
    <x v="10"/>
    <s v="Xerox 1988"/>
    <n v="173.48800000000003"/>
    <n v="7"/>
    <n v="0.2"/>
    <n v="54.214999999999982"/>
  </r>
  <r>
    <n v="9477"/>
    <x v="4744"/>
    <x v="1"/>
    <x v="70"/>
    <n v="41065"/>
    <s v="Second Class"/>
    <s v="JM-15265"/>
    <s v="Janet Molinari"/>
    <x v="1"/>
    <s v="United States"/>
    <s v="Chicago"/>
    <x v="10"/>
    <n v="60653"/>
    <x v="2"/>
    <s v="FUR-FU-10002703"/>
    <x v="0"/>
    <x v="5"/>
    <s v="Tenex Traditional Chairmats for Hard Floors, Average Lip, 36&quot; x 48&quot;"/>
    <n v="51.56"/>
    <n v="2"/>
    <n v="0.6"/>
    <n v="-61.872"/>
  </r>
  <r>
    <n v="9478"/>
    <x v="4744"/>
    <x v="1"/>
    <x v="70"/>
    <n v="41065"/>
    <s v="Second Class"/>
    <s v="JM-15265"/>
    <s v="Janet Molinari"/>
    <x v="1"/>
    <s v="United States"/>
    <s v="Chicago"/>
    <x v="10"/>
    <n v="60653"/>
    <x v="2"/>
    <s v="OFF-BI-10004364"/>
    <x v="1"/>
    <x v="8"/>
    <s v="Storex Dura Pro Binders"/>
    <n v="3.5639999999999992"/>
    <n v="3"/>
    <n v="0.8"/>
    <n v="-6.2370000000000019"/>
  </r>
  <r>
    <n v="9479"/>
    <x v="4745"/>
    <x v="2"/>
    <x v="557"/>
    <n v="40800"/>
    <s v="Standard Class"/>
    <s v="SS-20410"/>
    <s v="Shahid Shariari"/>
    <x v="0"/>
    <s v="United States"/>
    <s v="Oswego"/>
    <x v="10"/>
    <n v="60543"/>
    <x v="2"/>
    <s v="OFF-FA-10000936"/>
    <x v="1"/>
    <x v="13"/>
    <s v="Acco Hot Clips Clips to Go"/>
    <n v="13.16"/>
    <n v="5"/>
    <n v="0.2"/>
    <n v="4.1124999999999998"/>
  </r>
  <r>
    <n v="9480"/>
    <x v="4745"/>
    <x v="2"/>
    <x v="557"/>
    <n v="40800"/>
    <s v="Standard Class"/>
    <s v="SS-20410"/>
    <s v="Shahid Shariari"/>
    <x v="0"/>
    <s v="United States"/>
    <s v="Oswego"/>
    <x v="10"/>
    <n v="60543"/>
    <x v="2"/>
    <s v="OFF-BI-10001249"/>
    <x v="1"/>
    <x v="8"/>
    <s v="Avery Heavy-Duty EZD View Binder with Locking Rings"/>
    <n v="3.8279999999999994"/>
    <n v="3"/>
    <n v="0.8"/>
    <n v="-6.5076000000000018"/>
  </r>
  <r>
    <n v="9481"/>
    <x v="4745"/>
    <x v="2"/>
    <x v="557"/>
    <n v="40800"/>
    <s v="Standard Class"/>
    <s v="SS-20410"/>
    <s v="Shahid Shariari"/>
    <x v="0"/>
    <s v="United States"/>
    <s v="Oswego"/>
    <x v="10"/>
    <n v="60543"/>
    <x v="2"/>
    <s v="OFF-BI-10004632"/>
    <x v="1"/>
    <x v="8"/>
    <s v="Ibico Hi-Tech Manual Binding System"/>
    <n v="304.98999999999995"/>
    <n v="5"/>
    <n v="0.8"/>
    <n v="-533.73250000000007"/>
  </r>
  <r>
    <n v="9482"/>
    <x v="4746"/>
    <x v="3"/>
    <x v="44"/>
    <n v="41956"/>
    <s v="Standard Class"/>
    <s v="HG-14845"/>
    <s v="Harry Greene"/>
    <x v="0"/>
    <s v="United States"/>
    <s v="Dallas"/>
    <x v="5"/>
    <n v="75220"/>
    <x v="2"/>
    <s v="OFF-ST-10000615"/>
    <x v="1"/>
    <x v="4"/>
    <s v="SimpliFile Personal File, Black Granite, 15w x 6-15/16d x 11-1/4h"/>
    <n v="18.16"/>
    <n v="2"/>
    <n v="0.2"/>
    <n v="1.8160000000000016"/>
  </r>
  <r>
    <n v="9483"/>
    <x v="4747"/>
    <x v="1"/>
    <x v="782"/>
    <n v="41084"/>
    <s v="Second Class"/>
    <s v="BC-11125"/>
    <s v="Becky Castell"/>
    <x v="2"/>
    <s v="United States"/>
    <s v="Philadelphia"/>
    <x v="9"/>
    <n v="19134"/>
    <x v="3"/>
    <s v="TEC-AC-10001838"/>
    <x v="2"/>
    <x v="11"/>
    <s v="Razer Tiamat Over Ear 7.1 Surround Sound PC Gaming Headset"/>
    <n v="319.98400000000004"/>
    <n v="2"/>
    <n v="0.2"/>
    <n v="91.995400000000018"/>
  </r>
  <r>
    <n v="9484"/>
    <x v="4748"/>
    <x v="2"/>
    <x v="192"/>
    <n v="40752"/>
    <s v="Standard Class"/>
    <s v="AB-10255"/>
    <s v="Alejandro Ballentine"/>
    <x v="2"/>
    <s v="United States"/>
    <s v="Los Angeles"/>
    <x v="1"/>
    <n v="90008"/>
    <x v="1"/>
    <s v="OFF-AR-10004757"/>
    <x v="1"/>
    <x v="6"/>
    <s v="Crayola Colored Pencils"/>
    <n v="19.68"/>
    <n v="6"/>
    <n v="0"/>
    <n v="6.4943999999999988"/>
  </r>
  <r>
    <n v="9485"/>
    <x v="4749"/>
    <x v="0"/>
    <x v="499"/>
    <n v="41613"/>
    <s v="Second Class"/>
    <s v="MY-18295"/>
    <s v="Muhammed Yedwab"/>
    <x v="1"/>
    <s v="United States"/>
    <s v="Houston"/>
    <x v="5"/>
    <n v="77036"/>
    <x v="2"/>
    <s v="FUR-BO-10003893"/>
    <x v="0"/>
    <x v="0"/>
    <s v="Sauder Camden County Collection Library"/>
    <n v="781.86399999999992"/>
    <n v="10"/>
    <n v="0.32"/>
    <n v="-137.97600000000008"/>
  </r>
  <r>
    <n v="9486"/>
    <x v="4749"/>
    <x v="0"/>
    <x v="499"/>
    <n v="41613"/>
    <s v="Second Class"/>
    <s v="MY-18295"/>
    <s v="Muhammed Yedwab"/>
    <x v="1"/>
    <s v="United States"/>
    <s v="Houston"/>
    <x v="5"/>
    <n v="77036"/>
    <x v="2"/>
    <s v="OFF-PA-10003893"/>
    <x v="1"/>
    <x v="10"/>
    <s v="Xerox 1962"/>
    <n v="30.816000000000003"/>
    <n v="9"/>
    <n v="0.2"/>
    <n v="9.6299999999999955"/>
  </r>
  <r>
    <n v="9487"/>
    <x v="4750"/>
    <x v="3"/>
    <x v="386"/>
    <n v="41925"/>
    <s v="Same Day"/>
    <s v="NF-18385"/>
    <s v="Natalie Fritzler"/>
    <x v="0"/>
    <s v="United States"/>
    <s v="Wheeling"/>
    <x v="48"/>
    <n v="26003"/>
    <x v="3"/>
    <s v="FUR-TA-10001932"/>
    <x v="0"/>
    <x v="3"/>
    <s v="Chromcraft 48&quot; x 96&quot; Racetrack Double Pedestal Table"/>
    <n v="673.34399999999994"/>
    <n v="3"/>
    <n v="0.3"/>
    <n v="-76.953599999999994"/>
  </r>
  <r>
    <n v="9488"/>
    <x v="4751"/>
    <x v="3"/>
    <x v="157"/>
    <n v="41987"/>
    <s v="First Class"/>
    <s v="NB-18655"/>
    <s v="Nona Balk"/>
    <x v="1"/>
    <s v="United States"/>
    <s v="Paterson"/>
    <x v="30"/>
    <n v="7501"/>
    <x v="3"/>
    <s v="OFF-FA-10001561"/>
    <x v="1"/>
    <x v="13"/>
    <s v="Stockwell Push Pins"/>
    <n v="6.5400000000000009"/>
    <n v="3"/>
    <n v="0"/>
    <n v="2.1581999999999999"/>
  </r>
  <r>
    <n v="9489"/>
    <x v="4752"/>
    <x v="1"/>
    <x v="486"/>
    <n v="41186"/>
    <s v="First Class"/>
    <s v="EM-13960"/>
    <s v="Eric Murdock"/>
    <x v="0"/>
    <s v="United States"/>
    <s v="Portland"/>
    <x v="21"/>
    <n v="97206"/>
    <x v="1"/>
    <s v="TEC-PH-10001817"/>
    <x v="2"/>
    <x v="7"/>
    <s v="Wilson Electronics DB Pro Signal Booster"/>
    <n v="572.80000000000007"/>
    <n v="2"/>
    <n v="0.2"/>
    <n v="50.120000000000033"/>
  </r>
  <r>
    <n v="9490"/>
    <x v="4753"/>
    <x v="0"/>
    <x v="1222"/>
    <n v="41498"/>
    <s v="Standard Class"/>
    <s v="MF-17665"/>
    <s v="Maureen Fritzler"/>
    <x v="1"/>
    <s v="United States"/>
    <s v="Huntsville"/>
    <x v="19"/>
    <n v="35810"/>
    <x v="0"/>
    <s v="OFF-AR-10000538"/>
    <x v="1"/>
    <x v="6"/>
    <s v="Boston Model 1800 Electric Pencil Sharpener, Gray"/>
    <n v="197.04999999999998"/>
    <n v="7"/>
    <n v="0"/>
    <n v="59.114999999999981"/>
  </r>
  <r>
    <n v="9491"/>
    <x v="4754"/>
    <x v="3"/>
    <x v="1032"/>
    <n v="41647"/>
    <s v="Standard Class"/>
    <s v="CM-12385"/>
    <s v="Christopher Martinez"/>
    <x v="0"/>
    <s v="United States"/>
    <s v="San Francisco"/>
    <x v="1"/>
    <n v="94110"/>
    <x v="1"/>
    <s v="OFF-BI-10004584"/>
    <x v="1"/>
    <x v="8"/>
    <s v="GBC ProClick 150 Presentation Binding System"/>
    <n v="2022.2720000000002"/>
    <n v="8"/>
    <n v="0.2"/>
    <n v="682.5168000000001"/>
  </r>
  <r>
    <n v="9492"/>
    <x v="4754"/>
    <x v="3"/>
    <x v="1032"/>
    <n v="41647"/>
    <s v="Standard Class"/>
    <s v="CM-12385"/>
    <s v="Christopher Martinez"/>
    <x v="0"/>
    <s v="United States"/>
    <s v="San Francisco"/>
    <x v="1"/>
    <n v="94110"/>
    <x v="1"/>
    <s v="OFF-AR-10000817"/>
    <x v="1"/>
    <x v="6"/>
    <s v="Manco Dry-Lighter Erasable Highlighter"/>
    <n v="9.120000000000001"/>
    <n v="3"/>
    <n v="0"/>
    <n v="3.1007999999999996"/>
  </r>
  <r>
    <n v="9493"/>
    <x v="4755"/>
    <x v="3"/>
    <x v="659"/>
    <n v="41951"/>
    <s v="Same Day"/>
    <s v="EC-14050"/>
    <s v="Erin Creighton"/>
    <x v="0"/>
    <s v="United States"/>
    <s v="Oklahoma City"/>
    <x v="26"/>
    <n v="73120"/>
    <x v="2"/>
    <s v="OFF-BI-10000756"/>
    <x v="1"/>
    <x v="8"/>
    <s v="Storex DuraTech Recycled Plastic Frosted Binders"/>
    <n v="38.160000000000004"/>
    <n v="9"/>
    <n v="0"/>
    <n v="19.080000000000002"/>
  </r>
  <r>
    <n v="9494"/>
    <x v="4756"/>
    <x v="0"/>
    <x v="835"/>
    <n v="41282"/>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n v="41282"/>
    <s v="Standard Class"/>
    <s v="BO-11350"/>
    <s v="Bill Overfelt"/>
    <x v="1"/>
    <s v="United States"/>
    <s v="Broken Arrow"/>
    <x v="26"/>
    <n v="74012"/>
    <x v="2"/>
    <s v="OFF-BI-10004364"/>
    <x v="1"/>
    <x v="8"/>
    <s v="Storex Dura Pro Binders"/>
    <n v="11.88"/>
    <n v="2"/>
    <n v="0"/>
    <n v="5.3460000000000001"/>
  </r>
  <r>
    <n v="9496"/>
    <x v="4757"/>
    <x v="0"/>
    <x v="536"/>
    <n v="41411"/>
    <s v="Standard Class"/>
    <s v="VM-21835"/>
    <s v="Vivian Mathis"/>
    <x v="0"/>
    <s v="United States"/>
    <s v="Mission Viejo"/>
    <x v="1"/>
    <n v="92691"/>
    <x v="1"/>
    <s v="TEC-AC-10004518"/>
    <x v="2"/>
    <x v="11"/>
    <s v="Memorex Mini Travel Drive 32 GB USB 2.0 Flash Drive"/>
    <n v="120"/>
    <n v="6"/>
    <n v="0"/>
    <n v="46.800000000000004"/>
  </r>
  <r>
    <n v="9497"/>
    <x v="4757"/>
    <x v="0"/>
    <x v="536"/>
    <n v="41411"/>
    <s v="Standard Class"/>
    <s v="VM-21835"/>
    <s v="Vivian Mathis"/>
    <x v="0"/>
    <s v="United States"/>
    <s v="Mission Viejo"/>
    <x v="1"/>
    <n v="92691"/>
    <x v="1"/>
    <s v="OFF-AP-10002222"/>
    <x v="1"/>
    <x v="9"/>
    <s v="Staples"/>
    <n v="8.67"/>
    <n v="1"/>
    <n v="0"/>
    <n v="2.3409000000000004"/>
  </r>
  <r>
    <n v="9498"/>
    <x v="4758"/>
    <x v="3"/>
    <x v="60"/>
    <n v="41951"/>
    <s v="First Class"/>
    <s v="AB-10060"/>
    <s v="Adam Bellavance"/>
    <x v="2"/>
    <s v="United States"/>
    <s v="Greenwood"/>
    <x v="14"/>
    <n v="46142"/>
    <x v="2"/>
    <s v="OFF-PA-10002615"/>
    <x v="1"/>
    <x v="10"/>
    <s v="Ampad Gold Fibre Wirebound Steno Books, 6&quot; x 9&quot;, Gregg Ruled"/>
    <n v="4.41"/>
    <n v="1"/>
    <n v="0"/>
    <n v="2.0286"/>
  </r>
  <r>
    <n v="9499"/>
    <x v="4758"/>
    <x v="3"/>
    <x v="60"/>
    <n v="41951"/>
    <s v="First Class"/>
    <s v="AB-10060"/>
    <s v="Adam Bellavance"/>
    <x v="2"/>
    <s v="United States"/>
    <s v="Greenwood"/>
    <x v="14"/>
    <n v="46142"/>
    <x v="2"/>
    <s v="OFF-PA-10000565"/>
    <x v="1"/>
    <x v="10"/>
    <s v="Staples"/>
    <n v="167.94"/>
    <n v="3"/>
    <n v="0"/>
    <n v="82.290599999999998"/>
  </r>
  <r>
    <n v="9500"/>
    <x v="4758"/>
    <x v="3"/>
    <x v="60"/>
    <n v="41951"/>
    <s v="First Class"/>
    <s v="AB-10060"/>
    <s v="Adam Bellavance"/>
    <x v="2"/>
    <s v="United States"/>
    <s v="Greenwood"/>
    <x v="14"/>
    <n v="46142"/>
    <x v="2"/>
    <s v="OFF-PA-10003673"/>
    <x v="1"/>
    <x v="10"/>
    <s v="Strathmore Photo Mount Cards"/>
    <n v="67.8"/>
    <n v="10"/>
    <n v="0"/>
    <n v="31.187999999999999"/>
  </r>
  <r>
    <n v="9501"/>
    <x v="4759"/>
    <x v="0"/>
    <x v="439"/>
    <n v="41425"/>
    <s v="Standard Class"/>
    <s v="CM-12235"/>
    <s v="Chris McAfee"/>
    <x v="0"/>
    <s v="United States"/>
    <s v="Milwaukee"/>
    <x v="6"/>
    <n v="53209"/>
    <x v="2"/>
    <s v="FUR-FU-10002088"/>
    <x v="0"/>
    <x v="5"/>
    <s v="Nu-Dell Float Frame 11 x 14 1/2"/>
    <n v="26.94"/>
    <n v="3"/>
    <n v="0"/>
    <n v="11.314800000000002"/>
  </r>
  <r>
    <n v="9502"/>
    <x v="4760"/>
    <x v="1"/>
    <x v="312"/>
    <n v="41237"/>
    <s v="Standard Class"/>
    <s v="KW-16570"/>
    <s v="Kelly Williams"/>
    <x v="0"/>
    <s v="United States"/>
    <s v="San Francisco"/>
    <x v="1"/>
    <n v="94109"/>
    <x v="1"/>
    <s v="FUR-FU-10001546"/>
    <x v="0"/>
    <x v="5"/>
    <s v="Dana Swing-Arm Lamps"/>
    <n v="32.04"/>
    <n v="3"/>
    <n v="0"/>
    <n v="8.01"/>
  </r>
  <r>
    <n v="9503"/>
    <x v="4761"/>
    <x v="0"/>
    <x v="183"/>
    <n v="41394"/>
    <s v="Standard Class"/>
    <s v="MM-17920"/>
    <s v="Michael Moore"/>
    <x v="0"/>
    <s v="United States"/>
    <s v="Rome"/>
    <x v="15"/>
    <n v="13440"/>
    <x v="3"/>
    <s v="OFF-AR-10000614"/>
    <x v="1"/>
    <x v="6"/>
    <s v="Barrel Sharpener"/>
    <n v="32.129999999999995"/>
    <n v="9"/>
    <n v="0"/>
    <n v="8.3537999999999997"/>
  </r>
  <r>
    <n v="9504"/>
    <x v="4761"/>
    <x v="0"/>
    <x v="183"/>
    <n v="41394"/>
    <s v="Standard Class"/>
    <s v="MM-17920"/>
    <s v="Michael Moore"/>
    <x v="0"/>
    <s v="United States"/>
    <s v="Rome"/>
    <x v="15"/>
    <n v="13440"/>
    <x v="3"/>
    <s v="OFF-AR-10003190"/>
    <x v="1"/>
    <x v="6"/>
    <s v="Newell 32"/>
    <n v="2.88"/>
    <n v="1"/>
    <n v="0"/>
    <n v="0.80640000000000001"/>
  </r>
  <r>
    <n v="9505"/>
    <x v="4762"/>
    <x v="0"/>
    <x v="500"/>
    <n v="41566"/>
    <s v="Standard Class"/>
    <s v="PW-19030"/>
    <s v="Pauline Webber"/>
    <x v="1"/>
    <s v="United States"/>
    <s v="New York City"/>
    <x v="15"/>
    <n v="10009"/>
    <x v="3"/>
    <s v="TEC-PH-10004094"/>
    <x v="2"/>
    <x v="7"/>
    <s v="Motorola L703CM"/>
    <n v="1091.93"/>
    <n v="7"/>
    <n v="0"/>
    <n v="272.98250000000002"/>
  </r>
  <r>
    <n v="9506"/>
    <x v="4762"/>
    <x v="0"/>
    <x v="500"/>
    <n v="41566"/>
    <s v="Standard Class"/>
    <s v="PW-19030"/>
    <s v="Pauline Webber"/>
    <x v="1"/>
    <s v="United States"/>
    <s v="New York City"/>
    <x v="15"/>
    <n v="10009"/>
    <x v="3"/>
    <s v="OFF-PA-10001970"/>
    <x v="1"/>
    <x v="10"/>
    <s v="Xerox 1908"/>
    <n v="111.96"/>
    <n v="2"/>
    <n v="0"/>
    <n v="54.860399999999998"/>
  </r>
  <r>
    <n v="9507"/>
    <x v="4763"/>
    <x v="2"/>
    <x v="267"/>
    <n v="40640"/>
    <s v="Second Class"/>
    <s v="RD-19900"/>
    <s v="Ruben Dartt"/>
    <x v="0"/>
    <s v="United States"/>
    <s v="Dearborn Heights"/>
    <x v="12"/>
    <n v="48127"/>
    <x v="2"/>
    <s v="OFF-AR-10002952"/>
    <x v="1"/>
    <x v="6"/>
    <s v="Stanley Contemporary Battery Pencil Sharpeners"/>
    <n v="26.7"/>
    <n v="2"/>
    <n v="0"/>
    <n v="7.4759999999999991"/>
  </r>
  <r>
    <n v="9508"/>
    <x v="4763"/>
    <x v="2"/>
    <x v="267"/>
    <n v="40640"/>
    <s v="Second Class"/>
    <s v="RD-19900"/>
    <s v="Ruben Dartt"/>
    <x v="0"/>
    <s v="United States"/>
    <s v="Dearborn Heights"/>
    <x v="12"/>
    <n v="48127"/>
    <x v="2"/>
    <s v="OFF-BI-10004209"/>
    <x v="1"/>
    <x v="8"/>
    <s v="Fellowes Twister Kit, Gray/Clear, 3/pkg"/>
    <n v="40.199999999999996"/>
    <n v="5"/>
    <n v="0"/>
    <n v="18.089999999999996"/>
  </r>
  <r>
    <n v="9509"/>
    <x v="4763"/>
    <x v="2"/>
    <x v="267"/>
    <n v="40640"/>
    <s v="Second Class"/>
    <s v="RD-19900"/>
    <s v="Ruben Dartt"/>
    <x v="0"/>
    <s v="United States"/>
    <s v="Dearborn Heights"/>
    <x v="12"/>
    <n v="48127"/>
    <x v="2"/>
    <s v="OFF-AR-10004685"/>
    <x v="1"/>
    <x v="6"/>
    <s v="Binney &amp; Smith Crayola Metallic Colored Pencils, 8-Color Set"/>
    <n v="13.89"/>
    <n v="3"/>
    <n v="0"/>
    <n v="4.5836999999999994"/>
  </r>
  <r>
    <n v="9510"/>
    <x v="4763"/>
    <x v="2"/>
    <x v="267"/>
    <n v="40640"/>
    <s v="Second Class"/>
    <s v="RD-19900"/>
    <s v="Ruben Dartt"/>
    <x v="0"/>
    <s v="United States"/>
    <s v="Dearborn Heights"/>
    <x v="12"/>
    <n v="48127"/>
    <x v="2"/>
    <s v="OFF-ST-10000991"/>
    <x v="1"/>
    <x v="4"/>
    <s v="Space Solutions HD Industrial Steel Shelving."/>
    <n v="689.81999999999994"/>
    <n v="6"/>
    <n v="0"/>
    <n v="20.694600000000008"/>
  </r>
  <r>
    <n v="9511"/>
    <x v="4764"/>
    <x v="0"/>
    <x v="876"/>
    <n v="41498"/>
    <s v="Standard Class"/>
    <s v="LM-17065"/>
    <s v="Liz MacKendrick"/>
    <x v="0"/>
    <s v="United States"/>
    <s v="New York City"/>
    <x v="15"/>
    <n v="10024"/>
    <x v="3"/>
    <s v="OFF-AR-10002399"/>
    <x v="1"/>
    <x v="6"/>
    <s v="Dixon Prang Watercolor Pencils, 10-Color Set with Brush"/>
    <n v="38.339999999999996"/>
    <n v="9"/>
    <n v="0"/>
    <n v="15.7194"/>
  </r>
  <r>
    <n v="9512"/>
    <x v="4765"/>
    <x v="2"/>
    <x v="637"/>
    <n v="40893"/>
    <s v="First Class"/>
    <s v="CS-11845"/>
    <s v="Cari Sayre"/>
    <x v="1"/>
    <s v="United States"/>
    <s v="Chicago"/>
    <x v="10"/>
    <n v="60623"/>
    <x v="2"/>
    <s v="OFF-BI-10002353"/>
    <x v="1"/>
    <x v="8"/>
    <s v="GBC VeloBind Cover Sets"/>
    <n v="9.2639999999999976"/>
    <n v="3"/>
    <n v="0.8"/>
    <n v="-13.895999999999997"/>
  </r>
  <r>
    <n v="9513"/>
    <x v="4766"/>
    <x v="3"/>
    <x v="1109"/>
    <n v="41794"/>
    <s v="Second Class"/>
    <s v="KT-16480"/>
    <s v="Kean Thornton"/>
    <x v="0"/>
    <s v="United States"/>
    <s v="Dallas"/>
    <x v="5"/>
    <n v="75217"/>
    <x v="2"/>
    <s v="FUR-BO-10001811"/>
    <x v="0"/>
    <x v="0"/>
    <s v="Atlantic Metals Mobile 5-Shelf Bookcases, Custom Colors"/>
    <n v="204.66639999999998"/>
    <n v="1"/>
    <n v="0.32"/>
    <n v="-6.0196000000000254"/>
  </r>
  <r>
    <n v="9514"/>
    <x v="4767"/>
    <x v="0"/>
    <x v="500"/>
    <n v="41567"/>
    <s v="Standard Class"/>
    <s v="BE-11410"/>
    <s v="Bobby Elias"/>
    <x v="0"/>
    <s v="United States"/>
    <s v="Appleton"/>
    <x v="6"/>
    <n v="54915"/>
    <x v="2"/>
    <s v="TEC-AC-10003033"/>
    <x v="2"/>
    <x v="11"/>
    <s v="Plantronics CS510 - Over-the-Head monaural Wireless Headset System"/>
    <n v="1649.75"/>
    <n v="5"/>
    <n v="0"/>
    <n v="544.41749999999979"/>
  </r>
  <r>
    <n v="9515"/>
    <x v="4768"/>
    <x v="2"/>
    <x v="619"/>
    <n v="40620"/>
    <s v="Standard Class"/>
    <s v="NF-18475"/>
    <s v="Neil Französisch"/>
    <x v="2"/>
    <s v="United States"/>
    <s v="Jacksonville"/>
    <x v="2"/>
    <n v="32216"/>
    <x v="0"/>
    <s v="OFF-PA-10000176"/>
    <x v="1"/>
    <x v="10"/>
    <s v="Xerox 1887"/>
    <n v="91.055999999999997"/>
    <n v="6"/>
    <n v="0.2"/>
    <n v="31.869599999999995"/>
  </r>
  <r>
    <n v="9516"/>
    <x v="4769"/>
    <x v="2"/>
    <x v="1223"/>
    <n v="40599"/>
    <s v="Standard Class"/>
    <s v="DL-13315"/>
    <s v="Delfina Latchford"/>
    <x v="0"/>
    <s v="United States"/>
    <s v="Chicago"/>
    <x v="10"/>
    <n v="60653"/>
    <x v="2"/>
    <s v="OFF-AR-10003631"/>
    <x v="1"/>
    <x v="6"/>
    <s v="Staples"/>
    <n v="54.207999999999998"/>
    <n v="14"/>
    <n v="0.2"/>
    <n v="8.808799999999998"/>
  </r>
  <r>
    <n v="9517"/>
    <x v="4770"/>
    <x v="1"/>
    <x v="252"/>
    <n v="41147"/>
    <s v="Second Class"/>
    <s v="MS-17710"/>
    <s v="Maurice Satty"/>
    <x v="0"/>
    <s v="United States"/>
    <s v="Bowling Green"/>
    <x v="24"/>
    <n v="43402"/>
    <x v="3"/>
    <s v="TEC-PH-10000923"/>
    <x v="2"/>
    <x v="7"/>
    <s v="Belkin SportFit Armband For iPhone 5s/5c, Fuchsia"/>
    <n v="26.981999999999999"/>
    <n v="3"/>
    <n v="0.4"/>
    <n v="4.0472999999999999"/>
  </r>
  <r>
    <n v="9518"/>
    <x v="4770"/>
    <x v="1"/>
    <x v="252"/>
    <n v="41147"/>
    <s v="Second Class"/>
    <s v="MS-17710"/>
    <s v="Maurice Satty"/>
    <x v="0"/>
    <s v="United States"/>
    <s v="Bowling Green"/>
    <x v="24"/>
    <n v="43402"/>
    <x v="3"/>
    <s v="OFF-LA-10003190"/>
    <x v="1"/>
    <x v="2"/>
    <s v="Avery 474"/>
    <n v="6.911999999999999"/>
    <n v="3"/>
    <n v="0.2"/>
    <n v="2.5056000000000003"/>
  </r>
  <r>
    <n v="9519"/>
    <x v="4770"/>
    <x v="1"/>
    <x v="252"/>
    <n v="41147"/>
    <s v="Second Class"/>
    <s v="MS-17710"/>
    <s v="Maurice Satty"/>
    <x v="0"/>
    <s v="United States"/>
    <s v="Bowling Green"/>
    <x v="24"/>
    <n v="43402"/>
    <x v="3"/>
    <s v="OFF-ST-10003208"/>
    <x v="1"/>
    <x v="4"/>
    <s v="Adjustable Depth Letter/Legal Cart"/>
    <n v="435.50400000000002"/>
    <n v="3"/>
    <n v="0.2"/>
    <n v="48.994199999999921"/>
  </r>
  <r>
    <n v="9520"/>
    <x v="4771"/>
    <x v="3"/>
    <x v="540"/>
    <n v="41772"/>
    <s v="Second Class"/>
    <s v="MM-18055"/>
    <s v="Michelle Moray"/>
    <x v="0"/>
    <s v="United States"/>
    <s v="San Francisco"/>
    <x v="1"/>
    <n v="94110"/>
    <x v="1"/>
    <s v="OFF-AP-10000692"/>
    <x v="1"/>
    <x v="9"/>
    <s v="Fellowes Mighty 8 Compact Surge Protector"/>
    <n v="81.08"/>
    <n v="4"/>
    <n v="0"/>
    <n v="22.702400000000004"/>
  </r>
  <r>
    <n v="9521"/>
    <x v="4772"/>
    <x v="0"/>
    <x v="1084"/>
    <n v="41314"/>
    <s v="Standard Class"/>
    <s v="JB-15400"/>
    <s v="Jennifer Braxton"/>
    <x v="1"/>
    <s v="United States"/>
    <s v="Los Angeles"/>
    <x v="1"/>
    <n v="90049"/>
    <x v="1"/>
    <s v="OFF-ST-10004180"/>
    <x v="1"/>
    <x v="4"/>
    <s v="Safco Commercial Shelving"/>
    <n v="93.02"/>
    <n v="2"/>
    <n v="0"/>
    <n v="3.720799999999997"/>
  </r>
  <r>
    <n v="9522"/>
    <x v="4773"/>
    <x v="2"/>
    <x v="174"/>
    <n v="40902"/>
    <s v="Standard Class"/>
    <s v="SG-20605"/>
    <s v="Speros Goranitis"/>
    <x v="0"/>
    <s v="United States"/>
    <s v="Chicago"/>
    <x v="10"/>
    <n v="60623"/>
    <x v="2"/>
    <s v="TEC-PH-10002817"/>
    <x v="2"/>
    <x v="7"/>
    <s v="RCA ViSYS 25425RE1 Corded phone"/>
    <n v="323.97600000000006"/>
    <n v="3"/>
    <n v="0.2"/>
    <n v="36.44729999999997"/>
  </r>
  <r>
    <n v="9523"/>
    <x v="4773"/>
    <x v="2"/>
    <x v="174"/>
    <n v="40902"/>
    <s v="Standard Class"/>
    <s v="SG-20605"/>
    <s v="Speros Goranitis"/>
    <x v="0"/>
    <s v="United States"/>
    <s v="Chicago"/>
    <x v="10"/>
    <n v="60623"/>
    <x v="2"/>
    <s v="OFF-PA-10000295"/>
    <x v="1"/>
    <x v="10"/>
    <s v="Xerox 229"/>
    <n v="15.552000000000003"/>
    <n v="3"/>
    <n v="0.2"/>
    <n v="5.4432"/>
  </r>
  <r>
    <n v="9524"/>
    <x v="4773"/>
    <x v="2"/>
    <x v="174"/>
    <n v="40902"/>
    <s v="Standard Class"/>
    <s v="SG-20605"/>
    <s v="Speros Goranitis"/>
    <x v="0"/>
    <s v="United States"/>
    <s v="Chicago"/>
    <x v="10"/>
    <n v="60623"/>
    <x v="2"/>
    <s v="OFF-ST-10000419"/>
    <x v="1"/>
    <x v="4"/>
    <s v="Rogers Jumbo File, Granite"/>
    <n v="32.591999999999999"/>
    <n v="3"/>
    <n v="0.2"/>
    <n v="-7.7406000000000006"/>
  </r>
  <r>
    <n v="9525"/>
    <x v="4774"/>
    <x v="3"/>
    <x v="256"/>
    <n v="41980"/>
    <s v="First Class"/>
    <s v="PB-18805"/>
    <s v="Patrick Bzostek"/>
    <x v="2"/>
    <s v="United States"/>
    <s v="Seattle"/>
    <x v="4"/>
    <n v="98115"/>
    <x v="1"/>
    <s v="OFF-BI-10001524"/>
    <x v="1"/>
    <x v="8"/>
    <s v="GBC Premium Transparent Covers with Diagonal Lined Pattern"/>
    <n v="83.920000000000016"/>
    <n v="5"/>
    <n v="0.2"/>
    <n v="29.371999999999993"/>
  </r>
  <r>
    <n v="9526"/>
    <x v="4774"/>
    <x v="3"/>
    <x v="256"/>
    <n v="41980"/>
    <s v="First Class"/>
    <s v="PB-18805"/>
    <s v="Patrick Bzostek"/>
    <x v="2"/>
    <s v="United States"/>
    <s v="Seattle"/>
    <x v="4"/>
    <n v="98115"/>
    <x v="1"/>
    <s v="FUR-FU-10003268"/>
    <x v="0"/>
    <x v="5"/>
    <s v="Eldon Radial Chair Mat for Low to Medium Pile Carpets"/>
    <n v="199.89999999999998"/>
    <n v="5"/>
    <n v="0"/>
    <n v="39.97999999999999"/>
  </r>
  <r>
    <n v="9527"/>
    <x v="4774"/>
    <x v="3"/>
    <x v="256"/>
    <n v="41980"/>
    <s v="First Class"/>
    <s v="PB-18805"/>
    <s v="Patrick Bzostek"/>
    <x v="2"/>
    <s v="United States"/>
    <s v="Seattle"/>
    <x v="4"/>
    <n v="98115"/>
    <x v="1"/>
    <s v="TEC-PH-10000148"/>
    <x v="2"/>
    <x v="7"/>
    <s v="Cyber Acoustics AC-202b Speech Recognition Stereo Headset"/>
    <n v="31.176000000000002"/>
    <n v="3"/>
    <n v="0.2"/>
    <n v="-7.0145999999999997"/>
  </r>
  <r>
    <n v="9528"/>
    <x v="4774"/>
    <x v="3"/>
    <x v="256"/>
    <n v="41980"/>
    <s v="First Class"/>
    <s v="PB-18805"/>
    <s v="Patrick Bzostek"/>
    <x v="2"/>
    <s v="United States"/>
    <s v="Seattle"/>
    <x v="4"/>
    <n v="98115"/>
    <x v="1"/>
    <s v="OFF-BI-10001543"/>
    <x v="1"/>
    <x v="8"/>
    <s v="GBC VeloBinder Manual Binding System"/>
    <n v="172.75200000000001"/>
    <n v="6"/>
    <n v="0.2"/>
    <n v="60.463200000000015"/>
  </r>
  <r>
    <n v="9529"/>
    <x v="4774"/>
    <x v="3"/>
    <x v="256"/>
    <n v="41980"/>
    <s v="First Class"/>
    <s v="PB-18805"/>
    <s v="Patrick Bzostek"/>
    <x v="2"/>
    <s v="United States"/>
    <s v="Seattle"/>
    <x v="4"/>
    <n v="98115"/>
    <x v="1"/>
    <s v="OFF-BI-10002071"/>
    <x v="1"/>
    <x v="8"/>
    <s v="Fellowes Black Plastic Comb Bindings"/>
    <n v="9.2959999999999994"/>
    <n v="2"/>
    <n v="0.2"/>
    <n v="3.0211999999999994"/>
  </r>
  <r>
    <n v="9530"/>
    <x v="4775"/>
    <x v="3"/>
    <x v="668"/>
    <n v="41724"/>
    <s v="Same Day"/>
    <s v="AC-10615"/>
    <s v="Ann Chong"/>
    <x v="1"/>
    <s v="United States"/>
    <s v="Beaumont"/>
    <x v="5"/>
    <n v="77705"/>
    <x v="2"/>
    <s v="OFF-ST-10002352"/>
    <x v="1"/>
    <x v="4"/>
    <s v="Iris Project Case"/>
    <n v="12.768000000000001"/>
    <n v="2"/>
    <n v="0.2"/>
    <n v="0.95759999999999934"/>
  </r>
  <r>
    <n v="9531"/>
    <x v="4776"/>
    <x v="3"/>
    <x v="141"/>
    <n v="41833"/>
    <s v="Standard Class"/>
    <s v="MR-17545"/>
    <s v="Mathew Reese"/>
    <x v="2"/>
    <s v="United States"/>
    <s v="Seattle"/>
    <x v="4"/>
    <n v="98103"/>
    <x v="1"/>
    <s v="OFF-PA-10003127"/>
    <x v="1"/>
    <x v="10"/>
    <s v="Staples"/>
    <n v="52.76"/>
    <n v="2"/>
    <n v="0"/>
    <n v="24.269599999999997"/>
  </r>
  <r>
    <n v="9532"/>
    <x v="4777"/>
    <x v="3"/>
    <x v="40"/>
    <n v="41944"/>
    <s v="Standard Class"/>
    <s v="BF-11215"/>
    <s v="Benjamin Farhat"/>
    <x v="2"/>
    <s v="United States"/>
    <s v="Dallas"/>
    <x v="5"/>
    <n v="75217"/>
    <x v="2"/>
    <s v="OFF-ST-10000464"/>
    <x v="1"/>
    <x v="4"/>
    <s v="Multi-Use Personal File Cart and Caster Set, Three Stacking Bins"/>
    <n v="55.616"/>
    <n v="2"/>
    <n v="0.2"/>
    <n v="5.5616000000000021"/>
  </r>
  <r>
    <n v="9533"/>
    <x v="4778"/>
    <x v="0"/>
    <x v="189"/>
    <n v="41579"/>
    <s v="Standard Class"/>
    <s v="BW-11200"/>
    <s v="Ben Wallace"/>
    <x v="0"/>
    <s v="United States"/>
    <s v="New York City"/>
    <x v="15"/>
    <n v="10011"/>
    <x v="3"/>
    <s v="FUR-CH-10000553"/>
    <x v="0"/>
    <x v="1"/>
    <s v="Metal Folding Chairs, Beige, 4/Carton"/>
    <n v="427.64400000000001"/>
    <n v="14"/>
    <n v="0.1"/>
    <n v="80.777199999999979"/>
  </r>
  <r>
    <n v="9534"/>
    <x v="4778"/>
    <x v="0"/>
    <x v="189"/>
    <n v="41579"/>
    <s v="Standard Class"/>
    <s v="BW-11200"/>
    <s v="Ben Wallace"/>
    <x v="0"/>
    <s v="United States"/>
    <s v="New York City"/>
    <x v="15"/>
    <n v="10011"/>
    <x v="3"/>
    <s v="OFF-FA-10000134"/>
    <x v="1"/>
    <x v="13"/>
    <s v="Advantus Push Pins, Aluminum Head"/>
    <n v="40.669999999999995"/>
    <n v="7"/>
    <n v="0"/>
    <n v="12.607699999999999"/>
  </r>
  <r>
    <n v="9535"/>
    <x v="4778"/>
    <x v="0"/>
    <x v="189"/>
    <n v="41579"/>
    <s v="Standard Class"/>
    <s v="BW-11200"/>
    <s v="Ben Wallace"/>
    <x v="0"/>
    <s v="United States"/>
    <s v="New York City"/>
    <x v="15"/>
    <n v="10011"/>
    <x v="3"/>
    <s v="OFF-ST-10000636"/>
    <x v="1"/>
    <x v="4"/>
    <s v="Rogers Profile Extra Capacity Storage Tub"/>
    <n v="33.479999999999997"/>
    <n v="2"/>
    <n v="0"/>
    <n v="1.3391999999999982"/>
  </r>
  <r>
    <n v="9536"/>
    <x v="4778"/>
    <x v="0"/>
    <x v="189"/>
    <n v="41579"/>
    <s v="Standard Class"/>
    <s v="BW-11200"/>
    <s v="Ben Wallace"/>
    <x v="0"/>
    <s v="United States"/>
    <s v="New York City"/>
    <x v="15"/>
    <n v="10011"/>
    <x v="3"/>
    <s v="OFF-BI-10002949"/>
    <x v="1"/>
    <x v="8"/>
    <s v="Prestige Round Ring Binders"/>
    <n v="9.7280000000000015"/>
    <n v="2"/>
    <n v="0.2"/>
    <n v="3.283199999999999"/>
  </r>
  <r>
    <n v="9537"/>
    <x v="4779"/>
    <x v="3"/>
    <x v="492"/>
    <n v="41805"/>
    <s v="Second Class"/>
    <s v="TS-21610"/>
    <s v="Troy Staebel"/>
    <x v="0"/>
    <s v="United States"/>
    <s v="Chicago"/>
    <x v="10"/>
    <n v="60610"/>
    <x v="2"/>
    <s v="FUR-FU-10002364"/>
    <x v="0"/>
    <x v="5"/>
    <s v="Eldon Expressions Wood Desk Accessories, Oak"/>
    <n v="8.8559999999999999"/>
    <n v="3"/>
    <n v="0.6"/>
    <n v="-6.8634000000000013"/>
  </r>
  <r>
    <n v="9538"/>
    <x v="4780"/>
    <x v="0"/>
    <x v="477"/>
    <n v="41545"/>
    <s v="First Class"/>
    <s v="AS-10045"/>
    <s v="Aaron Smayling"/>
    <x v="1"/>
    <s v="United States"/>
    <s v="San Francisco"/>
    <x v="1"/>
    <n v="94110"/>
    <x v="1"/>
    <s v="FUR-BO-10002613"/>
    <x v="0"/>
    <x v="0"/>
    <s v="Atlantic Metals Mobile 4-Shelf Bookcases, Custom Colors"/>
    <n v="477.666"/>
    <n v="2"/>
    <n v="0.15"/>
    <n v="84.293999999999969"/>
  </r>
  <r>
    <n v="9539"/>
    <x v="4781"/>
    <x v="3"/>
    <x v="210"/>
    <n v="41892"/>
    <s v="First Class"/>
    <s v="AA-10375"/>
    <s v="Allen Armold"/>
    <x v="0"/>
    <s v="United States"/>
    <s v="Providence"/>
    <x v="34"/>
    <n v="2908"/>
    <x v="3"/>
    <s v="OFF-PA-10002659"/>
    <x v="1"/>
    <x v="10"/>
    <s v="Avoid Verbal Orders Carbonless Minifold Book"/>
    <n v="16.899999999999999"/>
    <n v="5"/>
    <n v="0"/>
    <n v="7.7739999999999991"/>
  </r>
  <r>
    <n v="9540"/>
    <x v="4781"/>
    <x v="3"/>
    <x v="210"/>
    <n v="41892"/>
    <s v="First Class"/>
    <s v="AA-10375"/>
    <s v="Allen Armold"/>
    <x v="0"/>
    <s v="United States"/>
    <s v="Providence"/>
    <x v="34"/>
    <n v="2908"/>
    <x v="3"/>
    <s v="OFF-PA-10000157"/>
    <x v="1"/>
    <x v="10"/>
    <s v="Xerox 191"/>
    <n v="39.96"/>
    <n v="2"/>
    <n v="0"/>
    <n v="18.781199999999998"/>
  </r>
  <r>
    <n v="9541"/>
    <x v="4782"/>
    <x v="1"/>
    <x v="1224"/>
    <n v="41045"/>
    <s v="Second Class"/>
    <s v="PS-18970"/>
    <s v="Paul Stevenson"/>
    <x v="2"/>
    <s v="United States"/>
    <s v="Phoenix"/>
    <x v="16"/>
    <n v="85023"/>
    <x v="1"/>
    <s v="FUR-CH-10004540"/>
    <x v="0"/>
    <x v="1"/>
    <s v="Global Chrome Stack Chair"/>
    <n v="191.96800000000002"/>
    <n v="7"/>
    <n v="0.2"/>
    <n v="16.797200000000004"/>
  </r>
  <r>
    <n v="9542"/>
    <x v="4783"/>
    <x v="1"/>
    <x v="705"/>
    <n v="41131"/>
    <s v="Standard Class"/>
    <s v="RP-19270"/>
    <s v="Rachel Payne"/>
    <x v="1"/>
    <s v="United States"/>
    <s v="Houston"/>
    <x v="5"/>
    <n v="77095"/>
    <x v="2"/>
    <s v="OFF-LA-10004544"/>
    <x v="1"/>
    <x v="2"/>
    <s v="Avery 505"/>
    <n v="35.520000000000003"/>
    <n v="3"/>
    <n v="0.2"/>
    <n v="13.320000000000002"/>
  </r>
  <r>
    <n v="9543"/>
    <x v="4783"/>
    <x v="1"/>
    <x v="705"/>
    <n v="41131"/>
    <s v="Standard Class"/>
    <s v="RP-19270"/>
    <s v="Rachel Payne"/>
    <x v="1"/>
    <s v="United States"/>
    <s v="Houston"/>
    <x v="5"/>
    <n v="77095"/>
    <x v="2"/>
    <s v="OFF-BI-10001097"/>
    <x v="1"/>
    <x v="8"/>
    <s v="Avery Hole Reinforcements"/>
    <n v="6.2299999999999986"/>
    <n v="5"/>
    <n v="0.8"/>
    <n v="-9.6565000000000047"/>
  </r>
  <r>
    <n v="9544"/>
    <x v="4783"/>
    <x v="1"/>
    <x v="705"/>
    <n v="41131"/>
    <s v="Standard Class"/>
    <s v="RP-19270"/>
    <s v="Rachel Payne"/>
    <x v="1"/>
    <s v="United States"/>
    <s v="Houston"/>
    <x v="5"/>
    <n v="77095"/>
    <x v="2"/>
    <s v="OFF-PA-10003302"/>
    <x v="1"/>
    <x v="10"/>
    <s v="Xerox 1906"/>
    <n v="56.704000000000001"/>
    <n v="2"/>
    <n v="0.2"/>
    <n v="19.137599999999992"/>
  </r>
  <r>
    <n v="9545"/>
    <x v="4783"/>
    <x v="1"/>
    <x v="705"/>
    <n v="41131"/>
    <s v="Standard Class"/>
    <s v="RP-19270"/>
    <s v="Rachel Payne"/>
    <x v="1"/>
    <s v="United States"/>
    <s v="Houston"/>
    <x v="5"/>
    <n v="77095"/>
    <x v="2"/>
    <s v="FUR-BO-10003965"/>
    <x v="0"/>
    <x v="0"/>
    <s v="O'Sullivan Manor Hill 2-Door Library in Brianna Oak"/>
    <n v="369.19919999999996"/>
    <n v="3"/>
    <n v="0.32"/>
    <n v="-114.01739999999995"/>
  </r>
  <r>
    <n v="9546"/>
    <x v="4784"/>
    <x v="2"/>
    <x v="194"/>
    <n v="40849"/>
    <s v="Standard Class"/>
    <s v="NC-18625"/>
    <s v="Noah Childs"/>
    <x v="1"/>
    <s v="United States"/>
    <s v="Columbus"/>
    <x v="14"/>
    <n v="47201"/>
    <x v="2"/>
    <s v="TEC-AC-10003433"/>
    <x v="2"/>
    <x v="11"/>
    <s v="Maxell 4.7GB DVD+R 5/Pack"/>
    <n v="1.98"/>
    <n v="2"/>
    <n v="0"/>
    <n v="0.89100000000000001"/>
  </r>
  <r>
    <n v="9547"/>
    <x v="4784"/>
    <x v="2"/>
    <x v="194"/>
    <n v="40849"/>
    <s v="Standard Class"/>
    <s v="NC-18625"/>
    <s v="Noah Childs"/>
    <x v="1"/>
    <s v="United States"/>
    <s v="Columbus"/>
    <x v="14"/>
    <n v="47201"/>
    <x v="2"/>
    <s v="OFF-PA-10000482"/>
    <x v="1"/>
    <x v="10"/>
    <s v="Snap-A-Way Black Print Carbonless Ruled Speed Letter, Triplicate"/>
    <n v="75.88"/>
    <n v="2"/>
    <n v="0"/>
    <n v="35.663599999999995"/>
  </r>
  <r>
    <n v="9548"/>
    <x v="4785"/>
    <x v="0"/>
    <x v="1133"/>
    <n v="41446"/>
    <s v="Second Class"/>
    <s v="SC-20770"/>
    <s v="Stewart Carmichael"/>
    <x v="1"/>
    <s v="United States"/>
    <s v="Philadelphia"/>
    <x v="9"/>
    <n v="19134"/>
    <x v="3"/>
    <s v="OFF-PA-10004610"/>
    <x v="1"/>
    <x v="10"/>
    <s v="Xerox 1900"/>
    <n v="6.8480000000000008"/>
    <n v="2"/>
    <n v="0.2"/>
    <n v="2.1399999999999992"/>
  </r>
  <r>
    <n v="9549"/>
    <x v="4785"/>
    <x v="0"/>
    <x v="1133"/>
    <n v="41446"/>
    <s v="Second Class"/>
    <s v="SC-20770"/>
    <s v="Stewart Carmichael"/>
    <x v="1"/>
    <s v="United States"/>
    <s v="Philadelphia"/>
    <x v="9"/>
    <n v="19134"/>
    <x v="3"/>
    <s v="OFF-BI-10003910"/>
    <x v="1"/>
    <x v="8"/>
    <s v="DXL Angle-View Binders with Locking Rings by Samsill"/>
    <n v="4.6260000000000003"/>
    <n v="2"/>
    <n v="0.7"/>
    <n v="-3.8549999999999986"/>
  </r>
  <r>
    <n v="9550"/>
    <x v="4785"/>
    <x v="0"/>
    <x v="1133"/>
    <n v="41446"/>
    <s v="Second Class"/>
    <s v="SC-20770"/>
    <s v="Stewart Carmichael"/>
    <x v="1"/>
    <s v="United States"/>
    <s v="Philadelphia"/>
    <x v="9"/>
    <n v="19134"/>
    <x v="3"/>
    <s v="OFF-AP-10001394"/>
    <x v="1"/>
    <x v="9"/>
    <s v="Harmony Air Purifier"/>
    <n v="453.6"/>
    <n v="3"/>
    <n v="0.2"/>
    <n v="90.71999999999997"/>
  </r>
  <r>
    <n v="9551"/>
    <x v="4786"/>
    <x v="1"/>
    <x v="910"/>
    <n v="41035"/>
    <s v="First Class"/>
    <s v="NF-18595"/>
    <s v="Nicole Fjeld"/>
    <x v="2"/>
    <s v="United States"/>
    <s v="San Jose"/>
    <x v="1"/>
    <n v="95123"/>
    <x v="1"/>
    <s v="OFF-BI-10004654"/>
    <x v="1"/>
    <x v="8"/>
    <s v="Avery Binding System Hidden Tab Executive Style Index Sets"/>
    <n v="13.847999999999999"/>
    <n v="3"/>
    <n v="0.2"/>
    <n v="5.1929999999999996"/>
  </r>
  <r>
    <n v="9552"/>
    <x v="4787"/>
    <x v="1"/>
    <x v="113"/>
    <n v="41227"/>
    <s v="Standard Class"/>
    <s v="SC-20020"/>
    <s v="Sam Craven"/>
    <x v="0"/>
    <s v="United States"/>
    <s v="Philadelphia"/>
    <x v="9"/>
    <n v="19140"/>
    <x v="3"/>
    <s v="OFF-ST-10001526"/>
    <x v="1"/>
    <x v="4"/>
    <s v="Iceberg Mobile Mega Data/Printer Cart "/>
    <n v="577.58400000000006"/>
    <n v="6"/>
    <n v="0.2"/>
    <n v="43.318799999999953"/>
  </r>
  <r>
    <n v="9553"/>
    <x v="4788"/>
    <x v="1"/>
    <x v="1051"/>
    <n v="41063"/>
    <s v="Standard Class"/>
    <s v="BD-11560"/>
    <s v="Brendan Dodson"/>
    <x v="2"/>
    <s v="United States"/>
    <s v="Springfield"/>
    <x v="17"/>
    <n v="22153"/>
    <x v="0"/>
    <s v="TEC-AC-10000358"/>
    <x v="2"/>
    <x v="11"/>
    <s v="Imation Secure Drive + Hardware Encrypted USB flash drive - 16 GB"/>
    <n v="151.96"/>
    <n v="4"/>
    <n v="0"/>
    <n v="36.470399999999998"/>
  </r>
  <r>
    <n v="9554"/>
    <x v="4789"/>
    <x v="0"/>
    <x v="897"/>
    <n v="41545"/>
    <s v="Standard Class"/>
    <s v="SM-20950"/>
    <s v="Suzanne McNair"/>
    <x v="1"/>
    <s v="United States"/>
    <s v="Broomfield"/>
    <x v="22"/>
    <n v="80020"/>
    <x v="1"/>
    <s v="FUR-FU-10000246"/>
    <x v="0"/>
    <x v="5"/>
    <s v="Aluminum Document Frame"/>
    <n v="68.432000000000016"/>
    <n v="7"/>
    <n v="0.2"/>
    <n v="8.5539999999999878"/>
  </r>
  <r>
    <n v="9555"/>
    <x v="4790"/>
    <x v="1"/>
    <x v="109"/>
    <n v="41245"/>
    <s v="Standard Class"/>
    <s v="EB-14110"/>
    <s v="Eugene Barchas"/>
    <x v="0"/>
    <s v="United States"/>
    <s v="Columbus"/>
    <x v="24"/>
    <n v="43229"/>
    <x v="3"/>
    <s v="FUR-FU-10003799"/>
    <x v="0"/>
    <x v="5"/>
    <s v="Seth Thomas 13 1/2&quot; Wall Clock"/>
    <n v="71.12"/>
    <n v="5"/>
    <n v="0.2"/>
    <n v="9.7789999999999964"/>
  </r>
  <r>
    <n v="9556"/>
    <x v="4790"/>
    <x v="1"/>
    <x v="109"/>
    <n v="41245"/>
    <s v="Standard Class"/>
    <s v="EB-14110"/>
    <s v="Eugene Barchas"/>
    <x v="0"/>
    <s v="United States"/>
    <s v="Columbus"/>
    <x v="24"/>
    <n v="43229"/>
    <x v="3"/>
    <s v="OFF-FA-10003021"/>
    <x v="1"/>
    <x v="13"/>
    <s v="Staples"/>
    <n v="3.008"/>
    <n v="2"/>
    <n v="0.2"/>
    <n v="0.56399999999999983"/>
  </r>
  <r>
    <n v="9557"/>
    <x v="4791"/>
    <x v="1"/>
    <x v="155"/>
    <n v="41248"/>
    <s v="Second Class"/>
    <s v="HP-14815"/>
    <s v="Harold Pawlan"/>
    <x v="2"/>
    <s v="United States"/>
    <s v="Concord"/>
    <x v="38"/>
    <n v="3301"/>
    <x v="3"/>
    <s v="OFF-PA-10003656"/>
    <x v="1"/>
    <x v="10"/>
    <s v="Xerox 1935"/>
    <n v="184.66"/>
    <n v="7"/>
    <n v="0"/>
    <n v="84.943599999999989"/>
  </r>
  <r>
    <n v="9558"/>
    <x v="4792"/>
    <x v="2"/>
    <x v="1136"/>
    <n v="40835"/>
    <s v="Second Class"/>
    <s v="EB-14170"/>
    <s v="Evan Bailliet"/>
    <x v="0"/>
    <s v="United States"/>
    <s v="Houston"/>
    <x v="5"/>
    <n v="77095"/>
    <x v="2"/>
    <s v="FUR-FU-10004586"/>
    <x v="0"/>
    <x v="5"/>
    <s v="G.E. Longer-Life Indoor Recessed Floodlight Bulbs"/>
    <n v="5.3120000000000003"/>
    <n v="2"/>
    <n v="0.6"/>
    <n v="-1.5935999999999995"/>
  </r>
  <r>
    <n v="9559"/>
    <x v="4793"/>
    <x v="0"/>
    <x v="973"/>
    <n v="41400"/>
    <s v="First Class"/>
    <s v="SM-20905"/>
    <s v="Susan MacKendrick"/>
    <x v="0"/>
    <s v="United States"/>
    <s v="Newark"/>
    <x v="24"/>
    <n v="43055"/>
    <x v="3"/>
    <s v="TEC-AC-10003832"/>
    <x v="2"/>
    <x v="11"/>
    <s v="Imation 16GB Mini TravelDrive USB 2.0 Flash Drive"/>
    <n v="132.52000000000004"/>
    <n v="5"/>
    <n v="0.2"/>
    <n v="34.786500000000004"/>
  </r>
  <r>
    <n v="9560"/>
    <x v="4793"/>
    <x v="0"/>
    <x v="973"/>
    <n v="41400"/>
    <s v="First Class"/>
    <s v="SM-20905"/>
    <s v="Susan MacKendrick"/>
    <x v="0"/>
    <s v="United States"/>
    <s v="Newark"/>
    <x v="24"/>
    <n v="43055"/>
    <x v="3"/>
    <s v="OFF-ST-10002554"/>
    <x v="1"/>
    <x v="4"/>
    <s v="Tennsco Industrial Shelving"/>
    <n v="195.64"/>
    <n v="5"/>
    <n v="0.2"/>
    <n v="-44.018999999999991"/>
  </r>
  <r>
    <n v="9561"/>
    <x v="4793"/>
    <x v="0"/>
    <x v="973"/>
    <n v="41400"/>
    <s v="First Class"/>
    <s v="SM-20905"/>
    <s v="Susan MacKendrick"/>
    <x v="0"/>
    <s v="United States"/>
    <s v="Newark"/>
    <x v="24"/>
    <n v="43055"/>
    <x v="3"/>
    <s v="FUR-FU-10001876"/>
    <x v="0"/>
    <x v="5"/>
    <s v="Computer Room Manger, 14&quot;"/>
    <n v="51.967999999999996"/>
    <n v="2"/>
    <n v="0.2"/>
    <n v="10.393599999999998"/>
  </r>
  <r>
    <n v="9562"/>
    <x v="4793"/>
    <x v="0"/>
    <x v="973"/>
    <n v="414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n v="41400"/>
    <s v="First Class"/>
    <s v="SM-20905"/>
    <s v="Susan MacKendrick"/>
    <x v="0"/>
    <s v="United States"/>
    <s v="Newark"/>
    <x v="24"/>
    <n v="43055"/>
    <x v="3"/>
    <s v="TEC-MA-10003589"/>
    <x v="2"/>
    <x v="15"/>
    <s v="Cisco 8961 IP Phone Charcoal"/>
    <n v="224.93700000000004"/>
    <n v="3"/>
    <n v="0.7"/>
    <n v="-164.9538"/>
  </r>
  <r>
    <n v="9564"/>
    <x v="4793"/>
    <x v="0"/>
    <x v="973"/>
    <n v="41400"/>
    <s v="First Class"/>
    <s v="SM-20905"/>
    <s v="Susan MacKendrick"/>
    <x v="0"/>
    <s v="United States"/>
    <s v="Newark"/>
    <x v="24"/>
    <n v="43055"/>
    <x v="3"/>
    <s v="OFF-LA-10000081"/>
    <x v="1"/>
    <x v="2"/>
    <s v="Avery 496"/>
    <n v="6"/>
    <n v="2"/>
    <n v="0.2"/>
    <n v="2.0999999999999996"/>
  </r>
  <r>
    <n v="9565"/>
    <x v="4794"/>
    <x v="1"/>
    <x v="932"/>
    <n v="41068"/>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n v="40633"/>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n v="40633"/>
    <s v="Same Day"/>
    <s v="TG-21640"/>
    <s v="Trudy Glocke"/>
    <x v="0"/>
    <s v="United States"/>
    <s v="Tampa"/>
    <x v="2"/>
    <n v="33614"/>
    <x v="0"/>
    <s v="OFF-BI-10001636"/>
    <x v="1"/>
    <x v="8"/>
    <s v="Ibico Plastic and Wire Spiral Binding Combs"/>
    <n v="12.645000000000001"/>
    <n v="5"/>
    <n v="0.7"/>
    <n v="-10.116"/>
  </r>
  <r>
    <n v="9568"/>
    <x v="4795"/>
    <x v="2"/>
    <x v="691"/>
    <n v="40633"/>
    <s v="Same Day"/>
    <s v="TG-21640"/>
    <s v="Trudy Glocke"/>
    <x v="0"/>
    <s v="United States"/>
    <s v="Tampa"/>
    <x v="2"/>
    <n v="33614"/>
    <x v="0"/>
    <s v="OFF-AR-10004027"/>
    <x v="1"/>
    <x v="6"/>
    <s v="Binney &amp; Smith inkTank Erasable Desk Highlighter, Chisel Tip, Yellow, 12/Box"/>
    <n v="4.032"/>
    <n v="2"/>
    <n v="0.2"/>
    <n v="1.0584000000000002"/>
  </r>
  <r>
    <n v="9569"/>
    <x v="4796"/>
    <x v="3"/>
    <x v="957"/>
    <n v="41828"/>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n v="41176"/>
    <s v="Same Day"/>
    <s v="MB-17305"/>
    <s v="Maria Bertelson"/>
    <x v="0"/>
    <s v="United States"/>
    <s v="Columbus"/>
    <x v="24"/>
    <n v="43229"/>
    <x v="3"/>
    <s v="OFF-BI-10003196"/>
    <x v="1"/>
    <x v="8"/>
    <s v="Accohide Poly Flexible Ring Binders"/>
    <n v="6.732000000000002"/>
    <n v="6"/>
    <n v="0.7"/>
    <n v="-4.4879999999999978"/>
  </r>
  <r>
    <n v="9571"/>
    <x v="4797"/>
    <x v="1"/>
    <x v="496"/>
    <n v="41176"/>
    <s v="Same Day"/>
    <s v="MB-17305"/>
    <s v="Maria Bertelson"/>
    <x v="0"/>
    <s v="United States"/>
    <s v="Columbus"/>
    <x v="24"/>
    <n v="43229"/>
    <x v="3"/>
    <s v="OFF-ST-10001172"/>
    <x v="1"/>
    <x v="4"/>
    <s v="Tennsco Lockers, Sand"/>
    <n v="33.568000000000005"/>
    <n v="2"/>
    <n v="0.2"/>
    <n v="1.6783999999999981"/>
  </r>
  <r>
    <n v="9572"/>
    <x v="4797"/>
    <x v="1"/>
    <x v="496"/>
    <n v="41176"/>
    <s v="Same Day"/>
    <s v="MB-17305"/>
    <s v="Maria Bertelson"/>
    <x v="0"/>
    <s v="United States"/>
    <s v="Columbus"/>
    <x v="24"/>
    <n v="43229"/>
    <x v="3"/>
    <s v="OFF-EN-10003068"/>
    <x v="1"/>
    <x v="12"/>
    <s v="#6 3/4 Gummed Flap White Envelopes"/>
    <n v="15.840000000000002"/>
    <n v="2"/>
    <n v="0.2"/>
    <n v="5.5439999999999987"/>
  </r>
  <r>
    <n v="9573"/>
    <x v="4797"/>
    <x v="1"/>
    <x v="496"/>
    <n v="41176"/>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n v="41176"/>
    <s v="Same Day"/>
    <s v="MB-17305"/>
    <s v="Maria Bertelson"/>
    <x v="0"/>
    <s v="United States"/>
    <s v="Columbus"/>
    <x v="24"/>
    <n v="43229"/>
    <x v="3"/>
    <s v="OFF-AR-10003504"/>
    <x v="1"/>
    <x v="6"/>
    <s v="Newell 347"/>
    <n v="17.12"/>
    <n v="5"/>
    <n v="0.2"/>
    <n v="1.9259999999999975"/>
  </r>
  <r>
    <n v="9575"/>
    <x v="4798"/>
    <x v="1"/>
    <x v="863"/>
    <n v="41134"/>
    <s v="Same Day"/>
    <s v="SF-20065"/>
    <s v="Sandra Flanagan"/>
    <x v="0"/>
    <s v="United States"/>
    <s v="Pomona"/>
    <x v="1"/>
    <n v="91767"/>
    <x v="1"/>
    <s v="FUR-FU-10001889"/>
    <x v="0"/>
    <x v="5"/>
    <s v="Ultra Door Pull Handle"/>
    <n v="31.56"/>
    <n v="3"/>
    <n v="0"/>
    <n v="10.4148"/>
  </r>
  <r>
    <n v="9576"/>
    <x v="4799"/>
    <x v="1"/>
    <x v="989"/>
    <n v="41057"/>
    <s v="Second Class"/>
    <s v="PS-18760"/>
    <s v="Pamela Stobb"/>
    <x v="0"/>
    <s v="United States"/>
    <s v="San Antonio"/>
    <x v="5"/>
    <n v="78207"/>
    <x v="2"/>
    <s v="FUR-CH-10000863"/>
    <x v="0"/>
    <x v="1"/>
    <s v="Novimex Swivel Fabric Task Chair"/>
    <n v="105.68599999999999"/>
    <n v="1"/>
    <n v="0.3"/>
    <n v="-28.686199999999999"/>
  </r>
  <r>
    <n v="9577"/>
    <x v="4799"/>
    <x v="1"/>
    <x v="989"/>
    <n v="41057"/>
    <s v="Second Class"/>
    <s v="PS-18760"/>
    <s v="Pamela Stobb"/>
    <x v="0"/>
    <s v="United States"/>
    <s v="San Antonio"/>
    <x v="5"/>
    <n v="78207"/>
    <x v="2"/>
    <s v="TEC-MA-10004679"/>
    <x v="2"/>
    <x v="15"/>
    <s v="StarTech.com 10/100 VDSL2 Ethernet Extender Kit"/>
    <n v="399.53999999999996"/>
    <n v="2"/>
    <n v="0.4"/>
    <n v="-79.908000000000015"/>
  </r>
  <r>
    <n v="9578"/>
    <x v="4799"/>
    <x v="1"/>
    <x v="989"/>
    <n v="41057"/>
    <s v="Second Class"/>
    <s v="PS-18760"/>
    <s v="Pamela Stobb"/>
    <x v="0"/>
    <s v="United States"/>
    <s v="San Antonio"/>
    <x v="5"/>
    <n v="78207"/>
    <x v="2"/>
    <s v="FUR-CH-10004754"/>
    <x v="0"/>
    <x v="1"/>
    <s v="Global Stack Chair with Arms, Black"/>
    <n v="104.93"/>
    <n v="5"/>
    <n v="0.3"/>
    <n v="-4.4969999999999999"/>
  </r>
  <r>
    <n v="9579"/>
    <x v="4800"/>
    <x v="3"/>
    <x v="32"/>
    <n v="41899"/>
    <s v="First Class"/>
    <s v="RB-19705"/>
    <s v="Roger Barcio"/>
    <x v="2"/>
    <s v="United States"/>
    <s v="New York City"/>
    <x v="15"/>
    <n v="10035"/>
    <x v="3"/>
    <s v="TEC-PH-10004586"/>
    <x v="2"/>
    <x v="7"/>
    <s v="Wilson SignalBoost 841262 DB PRO Amplifier Kit"/>
    <n v="1079.8499999999999"/>
    <n v="3"/>
    <n v="0"/>
    <n v="323.95499999999993"/>
  </r>
  <r>
    <n v="9580"/>
    <x v="4800"/>
    <x v="3"/>
    <x v="32"/>
    <n v="41899"/>
    <s v="First Class"/>
    <s v="RB-19705"/>
    <s v="Roger Barcio"/>
    <x v="2"/>
    <s v="United States"/>
    <s v="New York City"/>
    <x v="15"/>
    <n v="10035"/>
    <x v="3"/>
    <s v="OFF-ST-10001370"/>
    <x v="1"/>
    <x v="4"/>
    <s v="Sensible Storage WireTech Storage Systems"/>
    <n v="70.98"/>
    <n v="1"/>
    <n v="0"/>
    <n v="3.5489999999999924"/>
  </r>
  <r>
    <n v="9581"/>
    <x v="4800"/>
    <x v="3"/>
    <x v="32"/>
    <n v="41899"/>
    <s v="First Class"/>
    <s v="RB-19705"/>
    <s v="Roger Barcio"/>
    <x v="2"/>
    <s v="United States"/>
    <s v="New York City"/>
    <x v="15"/>
    <n v="10035"/>
    <x v="3"/>
    <s v="OFF-AR-10001988"/>
    <x v="1"/>
    <x v="6"/>
    <s v="Bulldog Table or Wall-Mount Pencil Sharpener"/>
    <n v="29.950000000000003"/>
    <n v="5"/>
    <n v="0"/>
    <n v="8.6854999999999993"/>
  </r>
  <r>
    <n v="9582"/>
    <x v="4800"/>
    <x v="3"/>
    <x v="32"/>
    <n v="41899"/>
    <s v="First Class"/>
    <s v="RB-19705"/>
    <s v="Roger Barcio"/>
    <x v="2"/>
    <s v="United States"/>
    <s v="New York City"/>
    <x v="15"/>
    <n v="10035"/>
    <x v="3"/>
    <s v="FUR-CH-10003298"/>
    <x v="0"/>
    <x v="1"/>
    <s v="Office Star - Contemporary Task Swivel chair with Loop Arms, Charcoal"/>
    <n v="589.41"/>
    <n v="5"/>
    <n v="0.1"/>
    <n v="-6.5490000000000492"/>
  </r>
  <r>
    <n v="9583"/>
    <x v="4801"/>
    <x v="0"/>
    <x v="843"/>
    <n v="41437"/>
    <s v="Standard Class"/>
    <s v="RS-19870"/>
    <s v="Roy Skaria"/>
    <x v="2"/>
    <s v="United States"/>
    <s v="Philadelphia"/>
    <x v="9"/>
    <n v="19120"/>
    <x v="3"/>
    <s v="OFF-FA-10002988"/>
    <x v="1"/>
    <x v="13"/>
    <s v="Ideal Clamps"/>
    <n v="9.6479999999999997"/>
    <n v="6"/>
    <n v="0.2"/>
    <n v="3.4973999999999998"/>
  </r>
  <r>
    <n v="9584"/>
    <x v="4802"/>
    <x v="3"/>
    <x v="643"/>
    <n v="41818"/>
    <s v="Second Class"/>
    <s v="SB-20185"/>
    <s v="Sarah Brown"/>
    <x v="0"/>
    <s v="United States"/>
    <s v="New York City"/>
    <x v="15"/>
    <n v="10024"/>
    <x v="3"/>
    <s v="FUR-BO-10002213"/>
    <x v="0"/>
    <x v="0"/>
    <s v="DMI Eclipse Executive Suite Bookcases"/>
    <n v="400.78400000000005"/>
    <n v="1"/>
    <n v="0.2"/>
    <n v="-5.0098000000000269"/>
  </r>
  <r>
    <n v="9585"/>
    <x v="4803"/>
    <x v="3"/>
    <x v="775"/>
    <n v="41879"/>
    <s v="First Class"/>
    <s v="HJ-14875"/>
    <s v="Heather Jas"/>
    <x v="2"/>
    <s v="United States"/>
    <s v="Detroit"/>
    <x v="12"/>
    <n v="48234"/>
    <x v="2"/>
    <s v="OFF-ST-10000344"/>
    <x v="1"/>
    <x v="4"/>
    <s v="Neat Ideas Personal Hanging Folder Files, Black"/>
    <n v="53.72"/>
    <n v="4"/>
    <n v="0"/>
    <n v="13.967199999999998"/>
  </r>
  <r>
    <n v="9586"/>
    <x v="4804"/>
    <x v="0"/>
    <x v="370"/>
    <n v="41515"/>
    <s v="First Class"/>
    <s v="SV-20815"/>
    <s v="Stuart Van"/>
    <x v="1"/>
    <s v="United States"/>
    <s v="Miami"/>
    <x v="2"/>
    <n v="33142"/>
    <x v="0"/>
    <s v="OFF-PA-10002319"/>
    <x v="1"/>
    <x v="10"/>
    <s v="Xerox 1944"/>
    <n v="31.007999999999999"/>
    <n v="1"/>
    <n v="0.2"/>
    <n v="11.240400000000001"/>
  </r>
  <r>
    <n v="9587"/>
    <x v="4805"/>
    <x v="0"/>
    <x v="741"/>
    <n v="41597"/>
    <s v="Same Day"/>
    <s v="BE-11410"/>
    <s v="Bobby Elias"/>
    <x v="0"/>
    <s v="United States"/>
    <s v="Concord"/>
    <x v="1"/>
    <n v="94521"/>
    <x v="1"/>
    <s v="OFF-BI-10002437"/>
    <x v="1"/>
    <x v="8"/>
    <s v="Recycled Premium Regency Composition Covers"/>
    <n v="61.120000000000005"/>
    <n v="5"/>
    <n v="0.2"/>
    <n v="22.155999999999999"/>
  </r>
  <r>
    <n v="9588"/>
    <x v="4806"/>
    <x v="3"/>
    <x v="827"/>
    <n v="41752"/>
    <s v="Standard Class"/>
    <s v="BM-11575"/>
    <s v="Brendan Murry"/>
    <x v="1"/>
    <s v="United States"/>
    <s v="Chicago"/>
    <x v="10"/>
    <n v="60653"/>
    <x v="2"/>
    <s v="OFF-ST-10001418"/>
    <x v="1"/>
    <x v="4"/>
    <s v="Carina Media Storage Towers in Natural &amp; Black"/>
    <n v="195.136"/>
    <n v="4"/>
    <n v="0.2"/>
    <n v="-43.9056"/>
  </r>
  <r>
    <n v="9589"/>
    <x v="4807"/>
    <x v="3"/>
    <x v="283"/>
    <n v="41849"/>
    <s v="Standard Class"/>
    <s v="AZ-10750"/>
    <s v="Annie Zypern"/>
    <x v="0"/>
    <s v="United States"/>
    <s v="Wheeling"/>
    <x v="10"/>
    <n v="60090"/>
    <x v="2"/>
    <s v="OFF-AR-10000380"/>
    <x v="1"/>
    <x v="6"/>
    <s v="Hunt PowerHouse Electric Pencil Sharpener, Blue"/>
    <n v="121.536"/>
    <n v="4"/>
    <n v="0.2"/>
    <n v="15.191999999999979"/>
  </r>
  <r>
    <n v="9590"/>
    <x v="4808"/>
    <x v="2"/>
    <x v="218"/>
    <n v="40678"/>
    <s v="Standard Class"/>
    <s v="HD-14785"/>
    <s v="Harold Dahlen"/>
    <x v="2"/>
    <s v="United States"/>
    <s v="Chicago"/>
    <x v="10"/>
    <n v="60610"/>
    <x v="2"/>
    <s v="OFF-PA-10003036"/>
    <x v="1"/>
    <x v="10"/>
    <s v="Black Print Carbonless 8 1/2&quot; x 8 1/4&quot; Rapid Memo Book"/>
    <n v="17.472000000000001"/>
    <n v="3"/>
    <n v="0.2"/>
    <n v="5.6783999999999981"/>
  </r>
  <r>
    <n v="9591"/>
    <x v="4808"/>
    <x v="2"/>
    <x v="218"/>
    <n v="40678"/>
    <s v="Standard Class"/>
    <s v="HD-14785"/>
    <s v="Harold Dahlen"/>
    <x v="2"/>
    <s v="United States"/>
    <s v="Chicago"/>
    <x v="10"/>
    <n v="60610"/>
    <x v="2"/>
    <s v="OFF-BI-10002026"/>
    <x v="1"/>
    <x v="8"/>
    <s v="Avery Arch Ring Binders"/>
    <n v="104.57999999999998"/>
    <n v="9"/>
    <n v="0.8"/>
    <n v="-172.55700000000007"/>
  </r>
  <r>
    <n v="9592"/>
    <x v="4809"/>
    <x v="0"/>
    <x v="1062"/>
    <n v="41488"/>
    <s v="Standard Class"/>
    <s v="BF-11005"/>
    <s v="Barry Franz"/>
    <x v="2"/>
    <s v="United States"/>
    <s v="Pasadena"/>
    <x v="5"/>
    <n v="77506"/>
    <x v="2"/>
    <s v="FUR-FU-10003691"/>
    <x v="0"/>
    <x v="5"/>
    <s v="Eldon Image Series Desk Accessories, Ebony"/>
    <n v="24.700000000000003"/>
    <n v="5"/>
    <n v="0.6"/>
    <n v="-9.8799999999999955"/>
  </r>
  <r>
    <n v="9593"/>
    <x v="4809"/>
    <x v="0"/>
    <x v="1062"/>
    <n v="41488"/>
    <s v="Standard Class"/>
    <s v="BF-11005"/>
    <s v="Barry Franz"/>
    <x v="2"/>
    <s v="United States"/>
    <s v="Pasadena"/>
    <x v="5"/>
    <n v="77506"/>
    <x v="2"/>
    <s v="FUR-FU-10003806"/>
    <x v="0"/>
    <x v="5"/>
    <s v="Tenex Chairmat w/ Average Lip, 45&quot; x 53&quot;"/>
    <n v="302.72000000000003"/>
    <n v="5"/>
    <n v="0.6"/>
    <n v="-378.40000000000009"/>
  </r>
  <r>
    <n v="9594"/>
    <x v="4810"/>
    <x v="3"/>
    <x v="32"/>
    <n v="41902"/>
    <s v="Standard Class"/>
    <s v="HZ-14950"/>
    <s v="Henia Zydlo"/>
    <x v="0"/>
    <s v="United States"/>
    <s v="New York City"/>
    <x v="15"/>
    <n v="10024"/>
    <x v="3"/>
    <s v="OFF-PA-10002741"/>
    <x v="1"/>
    <x v="10"/>
    <s v="Xerox 1980"/>
    <n v="8.56"/>
    <n v="2"/>
    <n v="0"/>
    <n v="3.8519999999999994"/>
  </r>
  <r>
    <n v="9595"/>
    <x v="4810"/>
    <x v="3"/>
    <x v="32"/>
    <n v="41902"/>
    <s v="Standard Class"/>
    <s v="HZ-14950"/>
    <s v="Henia Zydlo"/>
    <x v="0"/>
    <s v="United States"/>
    <s v="New York City"/>
    <x v="15"/>
    <n v="10024"/>
    <x v="3"/>
    <s v="OFF-PA-10003845"/>
    <x v="1"/>
    <x v="10"/>
    <s v="Xerox 1987"/>
    <n v="11.56"/>
    <n v="2"/>
    <n v="0"/>
    <n v="5.6644000000000005"/>
  </r>
  <r>
    <n v="9596"/>
    <x v="4811"/>
    <x v="3"/>
    <x v="714"/>
    <n v="41669"/>
    <s v="Standard Class"/>
    <s v="KD-16495"/>
    <s v="Keith Dawkins"/>
    <x v="1"/>
    <s v="United States"/>
    <s v="San Jose"/>
    <x v="1"/>
    <n v="95123"/>
    <x v="1"/>
    <s v="OFF-AP-10001492"/>
    <x v="1"/>
    <x v="9"/>
    <s v="Acco Six-Outlet Power Strip, 4' Cord Length"/>
    <n v="25.86"/>
    <n v="3"/>
    <n v="0"/>
    <n v="6.7236000000000002"/>
  </r>
  <r>
    <n v="9597"/>
    <x v="4811"/>
    <x v="3"/>
    <x v="714"/>
    <n v="41669"/>
    <s v="Standard Class"/>
    <s v="KD-16495"/>
    <s v="Keith Dawkins"/>
    <x v="1"/>
    <s v="United States"/>
    <s v="San Jose"/>
    <x v="1"/>
    <n v="95123"/>
    <x v="1"/>
    <s v="OFF-BI-10004318"/>
    <x v="1"/>
    <x v="8"/>
    <s v="Ibico EB-19 Dual Function Manual Binding System"/>
    <n v="276.78400000000005"/>
    <n v="2"/>
    <n v="0.2"/>
    <n v="89.954799999999992"/>
  </r>
  <r>
    <n v="9598"/>
    <x v="4811"/>
    <x v="3"/>
    <x v="714"/>
    <n v="41669"/>
    <s v="Standard Class"/>
    <s v="KD-16495"/>
    <s v="Keith Dawkins"/>
    <x v="1"/>
    <s v="United States"/>
    <s v="San Jose"/>
    <x v="1"/>
    <n v="95123"/>
    <x v="1"/>
    <s v="TEC-PH-10000193"/>
    <x v="2"/>
    <x v="7"/>
    <s v="Jensen SMPS-640 - speaker phone"/>
    <n v="110.352"/>
    <n v="3"/>
    <n v="0.2"/>
    <n v="8.2763999999999953"/>
  </r>
  <r>
    <n v="9599"/>
    <x v="4812"/>
    <x v="1"/>
    <x v="444"/>
    <n v="41175"/>
    <s v="Standard Class"/>
    <s v="FC-14245"/>
    <s v="Frank Carlisle"/>
    <x v="2"/>
    <s v="United States"/>
    <s v="Sacramento"/>
    <x v="1"/>
    <n v="95823"/>
    <x v="1"/>
    <s v="FUR-FU-10003464"/>
    <x v="0"/>
    <x v="5"/>
    <s v="Seth Thomas 8 1/2&quot; Cubicle Clock"/>
    <n v="60.84"/>
    <n v="3"/>
    <n v="0"/>
    <n v="19.468799999999998"/>
  </r>
  <r>
    <n v="9600"/>
    <x v="4813"/>
    <x v="1"/>
    <x v="1225"/>
    <n v="41017"/>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n v="41771"/>
    <s v="Second Class"/>
    <s v="EB-13705"/>
    <s v="Ed Braxton"/>
    <x v="1"/>
    <s v="United States"/>
    <s v="Mansfield"/>
    <x v="5"/>
    <n v="76063"/>
    <x v="2"/>
    <s v="OFF-PA-10003848"/>
    <x v="1"/>
    <x v="10"/>
    <s v="Xerox 1997"/>
    <n v="41.472000000000008"/>
    <n v="8"/>
    <n v="0.2"/>
    <n v="14.5152"/>
  </r>
  <r>
    <n v="9602"/>
    <x v="4815"/>
    <x v="0"/>
    <x v="913"/>
    <n v="41527"/>
    <s v="Standard Class"/>
    <s v="JP-15520"/>
    <s v="Jeremy Pistek"/>
    <x v="0"/>
    <s v="United States"/>
    <s v="Jonesboro"/>
    <x v="36"/>
    <n v="72401"/>
    <x v="0"/>
    <s v="OFF-PA-10001357"/>
    <x v="1"/>
    <x v="10"/>
    <s v="Xerox 1886"/>
    <n v="239.5"/>
    <n v="5"/>
    <n v="0"/>
    <n v="114.95999999999998"/>
  </r>
  <r>
    <n v="9603"/>
    <x v="4816"/>
    <x v="2"/>
    <x v="946"/>
    <n v="40685"/>
    <s v="First Class"/>
    <s v="TD-20995"/>
    <s v="Tamara Dahlen"/>
    <x v="0"/>
    <s v="United States"/>
    <s v="Virginia Beach"/>
    <x v="17"/>
    <n v="23464"/>
    <x v="0"/>
    <s v="OFF-SU-10004737"/>
    <x v="1"/>
    <x v="14"/>
    <s v="Acme Design Stainless Steel Bent Scissors"/>
    <n v="34.200000000000003"/>
    <n v="5"/>
    <n v="0"/>
    <n v="9.234"/>
  </r>
  <r>
    <n v="9604"/>
    <x v="4817"/>
    <x v="0"/>
    <x v="26"/>
    <n v="41449"/>
    <s v="Standard Class"/>
    <s v="DM-13345"/>
    <s v="Denise Monton"/>
    <x v="1"/>
    <s v="United States"/>
    <s v="Rochester"/>
    <x v="15"/>
    <n v="14609"/>
    <x v="3"/>
    <s v="FUR-TA-10003715"/>
    <x v="0"/>
    <x v="3"/>
    <s v="Hon 2111 Invitation Series Corner Table"/>
    <n v="376.86599999999999"/>
    <n v="3"/>
    <n v="0.4"/>
    <n v="-213.55740000000006"/>
  </r>
  <r>
    <n v="9605"/>
    <x v="4818"/>
    <x v="1"/>
    <x v="121"/>
    <n v="41218"/>
    <s v="First Class"/>
    <s v="EG-13900"/>
    <s v="Emily Grady"/>
    <x v="0"/>
    <s v="United States"/>
    <s v="Chesapeake"/>
    <x v="17"/>
    <n v="23320"/>
    <x v="0"/>
    <s v="OFF-AP-10003099"/>
    <x v="1"/>
    <x v="9"/>
    <s v="Eureka Hand Vacuum, Bagless"/>
    <n v="197.72"/>
    <n v="4"/>
    <n v="0"/>
    <n v="55.36160000000001"/>
  </r>
  <r>
    <n v="9606"/>
    <x v="4819"/>
    <x v="3"/>
    <x v="259"/>
    <n v="41953"/>
    <s v="Standard Class"/>
    <s v="HG-14965"/>
    <s v="Henry Goldwyn"/>
    <x v="1"/>
    <s v="United States"/>
    <s v="Lancaster"/>
    <x v="24"/>
    <n v="43130"/>
    <x v="3"/>
    <s v="TEC-AC-10002323"/>
    <x v="2"/>
    <x v="11"/>
    <s v="SanDisk Ultra 32 GB MicroSDHC Class 10 Memory Card"/>
    <n v="70.720000000000013"/>
    <n v="4"/>
    <n v="0.2"/>
    <n v="-6.1879999999999988"/>
  </r>
  <r>
    <n v="9607"/>
    <x v="4819"/>
    <x v="3"/>
    <x v="259"/>
    <n v="41953"/>
    <s v="Standard Class"/>
    <s v="HG-14965"/>
    <s v="Henry Goldwyn"/>
    <x v="1"/>
    <s v="United States"/>
    <s v="Lancaster"/>
    <x v="24"/>
    <n v="43130"/>
    <x v="3"/>
    <s v="OFF-ST-10002344"/>
    <x v="1"/>
    <x v="4"/>
    <s v="Carina 42&quot;Hx23 3/4&quot;W Media Storage Unit"/>
    <n v="194.35200000000003"/>
    <n v="3"/>
    <n v="0.2"/>
    <n v="-43.729199999999992"/>
  </r>
  <r>
    <n v="9608"/>
    <x v="4820"/>
    <x v="3"/>
    <x v="256"/>
    <n v="41982"/>
    <s v="Second Class"/>
    <s v="BF-11080"/>
    <s v="Bart Folk"/>
    <x v="0"/>
    <s v="United States"/>
    <s v="New York City"/>
    <x v="15"/>
    <n v="10024"/>
    <x v="3"/>
    <s v="OFF-PA-10000007"/>
    <x v="1"/>
    <x v="10"/>
    <s v="Telephone Message Books with Fax/Mobile Section, 4 1/4&quot; x 6&quot;"/>
    <n v="21.6"/>
    <n v="6"/>
    <n v="0"/>
    <n v="9.9359999999999999"/>
  </r>
  <r>
    <n v="9609"/>
    <x v="4820"/>
    <x v="3"/>
    <x v="256"/>
    <n v="41982"/>
    <s v="Second Class"/>
    <s v="BF-11080"/>
    <s v="Bart Folk"/>
    <x v="0"/>
    <s v="United States"/>
    <s v="New York City"/>
    <x v="15"/>
    <n v="10024"/>
    <x v="3"/>
    <s v="OFF-LA-10000248"/>
    <x v="1"/>
    <x v="2"/>
    <s v="Avery 52"/>
    <n v="11.07"/>
    <n v="3"/>
    <n v="0"/>
    <n v="5.2028999999999996"/>
  </r>
  <r>
    <n v="9610"/>
    <x v="4821"/>
    <x v="0"/>
    <x v="458"/>
    <n v="41414"/>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n v="41414"/>
    <s v="Second Class"/>
    <s v="SC-20095"/>
    <s v="Sanjit Chand"/>
    <x v="0"/>
    <s v="United States"/>
    <s v="Los Angeles"/>
    <x v="1"/>
    <n v="90045"/>
    <x v="1"/>
    <s v="OFF-LA-10002195"/>
    <x v="1"/>
    <x v="2"/>
    <s v="Avery 481"/>
    <n v="27.72"/>
    <n v="9"/>
    <n v="0"/>
    <n v="13.3056"/>
  </r>
  <r>
    <n v="9612"/>
    <x v="4822"/>
    <x v="3"/>
    <x v="1200"/>
    <n v="41943"/>
    <s v="Standard Class"/>
    <s v="CS-11950"/>
    <s v="Carlos Soltero"/>
    <x v="0"/>
    <s v="United States"/>
    <s v="Jackson"/>
    <x v="35"/>
    <n v="39212"/>
    <x v="0"/>
    <s v="OFF-FA-10000735"/>
    <x v="1"/>
    <x v="13"/>
    <s v="Staples"/>
    <n v="11.68"/>
    <n v="4"/>
    <n v="0"/>
    <n v="5.2559999999999993"/>
  </r>
  <r>
    <n v="9613"/>
    <x v="4823"/>
    <x v="0"/>
    <x v="31"/>
    <n v="41540"/>
    <s v="Standard Class"/>
    <s v="BD-11320"/>
    <s v="Bill Donatelli"/>
    <x v="0"/>
    <s v="United States"/>
    <s v="Woodland"/>
    <x v="1"/>
    <n v="95695"/>
    <x v="1"/>
    <s v="TEC-PH-10001299"/>
    <x v="2"/>
    <x v="7"/>
    <s v="Polycom CX300 Desktop Phone USB VoIP phone"/>
    <n v="239.98400000000004"/>
    <n v="2"/>
    <n v="0.2"/>
    <n v="23.998400000000004"/>
  </r>
  <r>
    <n v="9614"/>
    <x v="4824"/>
    <x v="2"/>
    <x v="7"/>
    <n v="40860"/>
    <s v="First Class"/>
    <s v="MZ-17515"/>
    <s v="Mary Zewe"/>
    <x v="1"/>
    <s v="United States"/>
    <s v="Seattle"/>
    <x v="4"/>
    <n v="98115"/>
    <x v="1"/>
    <s v="OFF-AP-10002892"/>
    <x v="1"/>
    <x v="9"/>
    <s v="Belkin F5C206VTEL 6 Outlet Surge"/>
    <n v="22.98"/>
    <n v="1"/>
    <n v="0"/>
    <n v="6.8939999999999984"/>
  </r>
  <r>
    <n v="9615"/>
    <x v="4824"/>
    <x v="2"/>
    <x v="7"/>
    <n v="40860"/>
    <s v="First Class"/>
    <s v="MZ-17515"/>
    <s v="Mary Zewe"/>
    <x v="1"/>
    <s v="United States"/>
    <s v="Seattle"/>
    <x v="4"/>
    <n v="98115"/>
    <x v="1"/>
    <s v="TEC-AC-10002718"/>
    <x v="2"/>
    <x v="11"/>
    <s v="Belkin Standard 104 key USB Keyboard"/>
    <n v="102.13"/>
    <n v="7"/>
    <n v="0"/>
    <n v="15.319499999999996"/>
  </r>
  <r>
    <n v="9616"/>
    <x v="4824"/>
    <x v="2"/>
    <x v="7"/>
    <n v="4086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n v="41516"/>
    <s v="Standard Class"/>
    <s v="PW-19030"/>
    <s v="Pauline Webber"/>
    <x v="1"/>
    <s v="United States"/>
    <s v="Los Angeles"/>
    <x v="1"/>
    <n v="90049"/>
    <x v="1"/>
    <s v="OFF-AR-10002255"/>
    <x v="1"/>
    <x v="6"/>
    <s v="Newell 346"/>
    <n v="5.76"/>
    <n v="2"/>
    <n v="0"/>
    <n v="1.6703999999999999"/>
  </r>
  <r>
    <n v="9618"/>
    <x v="4826"/>
    <x v="3"/>
    <x v="673"/>
    <n v="41965"/>
    <s v="Standard Class"/>
    <s v="BS-11380"/>
    <s v="Bill Stewart"/>
    <x v="1"/>
    <s v="United States"/>
    <s v="Bowling Green"/>
    <x v="24"/>
    <n v="43402"/>
    <x v="3"/>
    <s v="TEC-CO-10002095"/>
    <x v="2"/>
    <x v="16"/>
    <s v="Hewlett Packard 610 Color Digital Copier / Printer"/>
    <n v="899.98199999999997"/>
    <n v="3"/>
    <n v="0.4"/>
    <n v="74.998499999999922"/>
  </r>
  <r>
    <n v="9619"/>
    <x v="4826"/>
    <x v="3"/>
    <x v="673"/>
    <n v="41965"/>
    <s v="Standard Class"/>
    <s v="BS-11380"/>
    <s v="Bill Stewart"/>
    <x v="1"/>
    <s v="United States"/>
    <s v="Bowling Green"/>
    <x v="24"/>
    <n v="43402"/>
    <x v="3"/>
    <s v="OFF-AR-10004022"/>
    <x v="1"/>
    <x v="6"/>
    <s v="Panasonic KP-380BK Classic Electric Pencil Sharpener"/>
    <n v="86.352000000000004"/>
    <n v="3"/>
    <n v="0.2"/>
    <n v="5.3969999999999914"/>
  </r>
  <r>
    <n v="9620"/>
    <x v="4826"/>
    <x v="3"/>
    <x v="673"/>
    <n v="41965"/>
    <s v="Standard Class"/>
    <s v="BS-11380"/>
    <s v="Bill Stewart"/>
    <x v="1"/>
    <s v="United States"/>
    <s v="Bowling Green"/>
    <x v="24"/>
    <n v="43402"/>
    <x v="3"/>
    <s v="TEC-AC-10002335"/>
    <x v="2"/>
    <x v="11"/>
    <s v="Logitech Media Keyboard K200"/>
    <n v="139.96000000000004"/>
    <n v="5"/>
    <n v="0.2"/>
    <n v="-1.7495000000000118"/>
  </r>
  <r>
    <n v="9621"/>
    <x v="4827"/>
    <x v="2"/>
    <x v="467"/>
    <n v="40816"/>
    <s v="Standard Class"/>
    <s v="DA-13450"/>
    <s v="Dianna Arnett"/>
    <x v="2"/>
    <s v="United States"/>
    <s v="Lancaster"/>
    <x v="24"/>
    <n v="43130"/>
    <x v="3"/>
    <s v="OFF-AP-10001634"/>
    <x v="1"/>
    <x v="9"/>
    <s v="Hoover Commercial Lightweight Upright Vacuum"/>
    <n v="16.704000000000001"/>
    <n v="6"/>
    <n v="0.2"/>
    <n v="1.2527999999999988"/>
  </r>
  <r>
    <n v="9622"/>
    <x v="4827"/>
    <x v="2"/>
    <x v="467"/>
    <n v="40816"/>
    <s v="Standard Class"/>
    <s v="DA-13450"/>
    <s v="Dianna Arnett"/>
    <x v="2"/>
    <s v="United States"/>
    <s v="Lancaster"/>
    <x v="24"/>
    <n v="43130"/>
    <x v="3"/>
    <s v="TEC-AC-10002370"/>
    <x v="2"/>
    <x v="11"/>
    <s v="Maxell CD-R Discs"/>
    <n v="3.1520000000000001"/>
    <n v="2"/>
    <n v="0.2"/>
    <n v="0.47279999999999966"/>
  </r>
  <r>
    <n v="9623"/>
    <x v="4827"/>
    <x v="2"/>
    <x v="467"/>
    <n v="40816"/>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n v="41821"/>
    <s v="First Class"/>
    <s v="ME-17725"/>
    <s v="Max Engle"/>
    <x v="0"/>
    <s v="United States"/>
    <s v="Dallas"/>
    <x v="5"/>
    <n v="75220"/>
    <x v="2"/>
    <s v="OFF-AP-10000240"/>
    <x v="1"/>
    <x v="9"/>
    <s v="Belkin F9G930V10-GRY 9 Outlet Surge"/>
    <n v="21.391999999999992"/>
    <n v="2"/>
    <n v="0.8"/>
    <n v="-54.549600000000012"/>
  </r>
  <r>
    <n v="9625"/>
    <x v="4828"/>
    <x v="3"/>
    <x v="222"/>
    <n v="41821"/>
    <s v="First Class"/>
    <s v="ME-17725"/>
    <s v="Max Engle"/>
    <x v="0"/>
    <s v="United States"/>
    <s v="Dallas"/>
    <x v="5"/>
    <n v="75220"/>
    <x v="2"/>
    <s v="FUR-TA-10002855"/>
    <x v="0"/>
    <x v="3"/>
    <s v="Bevis Round Conference Table Top &amp; Single Column Base"/>
    <n v="307.31400000000002"/>
    <n v="3"/>
    <n v="0.3"/>
    <n v="-39.511800000000036"/>
  </r>
  <r>
    <n v="9626"/>
    <x v="4828"/>
    <x v="3"/>
    <x v="222"/>
    <n v="41821"/>
    <s v="First Class"/>
    <s v="ME-17725"/>
    <s v="Max Engle"/>
    <x v="0"/>
    <s v="United States"/>
    <s v="Dallas"/>
    <x v="5"/>
    <n v="75220"/>
    <x v="2"/>
    <s v="FUR-BO-10000780"/>
    <x v="0"/>
    <x v="0"/>
    <s v="O'Sullivan Plantations 2-Door Library in Landvery Oak"/>
    <n v="409.99919999999997"/>
    <n v="3"/>
    <n v="0.32"/>
    <n v="-96.470399999999955"/>
  </r>
  <r>
    <n v="9627"/>
    <x v="4829"/>
    <x v="3"/>
    <x v="397"/>
    <n v="41908"/>
    <s v="First Class"/>
    <s v="MH-17785"/>
    <s v="Maya Herman"/>
    <x v="1"/>
    <s v="United States"/>
    <s v="Lubbock"/>
    <x v="5"/>
    <n v="79424"/>
    <x v="2"/>
    <s v="OFF-PA-10001846"/>
    <x v="1"/>
    <x v="10"/>
    <s v="Xerox 1899"/>
    <n v="9.2480000000000011"/>
    <n v="2"/>
    <n v="0.2"/>
    <n v="3.3524000000000003"/>
  </r>
  <r>
    <n v="9628"/>
    <x v="4830"/>
    <x v="2"/>
    <x v="533"/>
    <n v="40874"/>
    <s v="Standard Class"/>
    <s v="BT-11440"/>
    <s v="Bobby Trafton"/>
    <x v="0"/>
    <s v="United States"/>
    <s v="Detroit"/>
    <x v="12"/>
    <n v="48227"/>
    <x v="2"/>
    <s v="OFF-BI-10002049"/>
    <x v="1"/>
    <x v="8"/>
    <s v="UniKeep View Case Binders"/>
    <n v="14.669999999999998"/>
    <n v="3"/>
    <n v="0"/>
    <n v="6.7481999999999989"/>
  </r>
  <r>
    <n v="9629"/>
    <x v="4831"/>
    <x v="2"/>
    <x v="286"/>
    <n v="40562"/>
    <s v="Standard Class"/>
    <s v="MM-17920"/>
    <s v="Michael Moore"/>
    <x v="0"/>
    <s v="United States"/>
    <s v="Newark"/>
    <x v="24"/>
    <n v="43055"/>
    <x v="3"/>
    <s v="OFF-PA-10002947"/>
    <x v="1"/>
    <x v="10"/>
    <s v="Xerox 1923"/>
    <n v="37.408000000000001"/>
    <n v="7"/>
    <n v="0.2"/>
    <n v="13.0928"/>
  </r>
  <r>
    <n v="9630"/>
    <x v="4831"/>
    <x v="2"/>
    <x v="286"/>
    <n v="40562"/>
    <s v="Standard Class"/>
    <s v="MM-17920"/>
    <s v="Michael Moore"/>
    <x v="0"/>
    <s v="United States"/>
    <s v="Newark"/>
    <x v="24"/>
    <n v="43055"/>
    <x v="3"/>
    <s v="OFF-BI-10003476"/>
    <x v="1"/>
    <x v="8"/>
    <s v="Avery Metallic Poly Binders"/>
    <n v="3.4380000000000006"/>
    <n v="2"/>
    <n v="0.7"/>
    <n v="-2.5212000000000003"/>
  </r>
  <r>
    <n v="9631"/>
    <x v="4832"/>
    <x v="0"/>
    <x v="1207"/>
    <n v="41432"/>
    <s v="Standard Class"/>
    <s v="NM-18520"/>
    <s v="Neoma Murray"/>
    <x v="0"/>
    <s v="United States"/>
    <s v="New York City"/>
    <x v="15"/>
    <n v="10011"/>
    <x v="3"/>
    <s v="OFF-BI-10002609"/>
    <x v="1"/>
    <x v="8"/>
    <s v="Avery Hidden Tab Dividers for Binding Systems"/>
    <n v="7.1519999999999992"/>
    <n v="3"/>
    <n v="0.2"/>
    <n v="2.3243999999999994"/>
  </r>
  <r>
    <n v="9632"/>
    <x v="4832"/>
    <x v="0"/>
    <x v="1207"/>
    <n v="41432"/>
    <s v="Standard Class"/>
    <s v="NM-18520"/>
    <s v="Neoma Murray"/>
    <x v="0"/>
    <s v="United States"/>
    <s v="New York City"/>
    <x v="15"/>
    <n v="10011"/>
    <x v="3"/>
    <s v="TEC-PH-10003215"/>
    <x v="2"/>
    <x v="7"/>
    <s v="Jackery Bar Premium Fast-charging Portable Charger"/>
    <n v="179.7"/>
    <n v="6"/>
    <n v="0"/>
    <n v="88.052999999999997"/>
  </r>
  <r>
    <n v="9633"/>
    <x v="4833"/>
    <x v="3"/>
    <x v="778"/>
    <n v="41688"/>
    <s v="Standard Class"/>
    <s v="MH-17455"/>
    <s v="Mark Hamilton"/>
    <x v="0"/>
    <s v="United States"/>
    <s v="Minneapolis"/>
    <x v="11"/>
    <n v="55407"/>
    <x v="2"/>
    <s v="OFF-AP-10004785"/>
    <x v="1"/>
    <x v="9"/>
    <s v="Holmes Replacement Filter for HEPA Air Cleaner, Medium Room"/>
    <n v="90.64"/>
    <n v="8"/>
    <n v="0"/>
    <n v="38.975200000000008"/>
  </r>
  <r>
    <n v="9634"/>
    <x v="4834"/>
    <x v="2"/>
    <x v="1005"/>
    <n v="40833"/>
    <s v="First Class"/>
    <s v="TC-21295"/>
    <s v="Toby Carlisle"/>
    <x v="0"/>
    <s v="United States"/>
    <s v="Everett"/>
    <x v="31"/>
    <n v="2149"/>
    <x v="3"/>
    <s v="TEC-AC-10000865"/>
    <x v="2"/>
    <x v="11"/>
    <s v="WD My Passport Ultra 500GB Portable External Hard Drive"/>
    <n v="177"/>
    <n v="3"/>
    <n v="0"/>
    <n v="30.089999999999982"/>
  </r>
  <r>
    <n v="9635"/>
    <x v="4834"/>
    <x v="2"/>
    <x v="1005"/>
    <n v="40833"/>
    <s v="First Class"/>
    <s v="TC-21295"/>
    <s v="Toby Carlisle"/>
    <x v="0"/>
    <s v="United States"/>
    <s v="Everett"/>
    <x v="31"/>
    <n v="2149"/>
    <x v="3"/>
    <s v="OFF-ST-10000615"/>
    <x v="1"/>
    <x v="4"/>
    <s v="SimpliFile Personal File, Black Granite, 15w x 6-15/16d x 11-1/4h"/>
    <n v="79.45"/>
    <n v="7"/>
    <n v="0"/>
    <n v="22.246000000000006"/>
  </r>
  <r>
    <n v="9636"/>
    <x v="4834"/>
    <x v="2"/>
    <x v="1005"/>
    <n v="40833"/>
    <s v="First Class"/>
    <s v="TC-21295"/>
    <s v="Toby Carlisle"/>
    <x v="0"/>
    <s v="United States"/>
    <s v="Everett"/>
    <x v="31"/>
    <n v="2149"/>
    <x v="3"/>
    <s v="FUR-CH-10000749"/>
    <x v="0"/>
    <x v="1"/>
    <s v="Office Star - Ergonomic Mid Back Chair with 2-Way Adjustable Arms"/>
    <n v="1628.82"/>
    <n v="9"/>
    <n v="0"/>
    <n v="260.61120000000017"/>
  </r>
  <r>
    <n v="9637"/>
    <x v="4835"/>
    <x v="2"/>
    <x v="728"/>
    <n v="40872"/>
    <s v="Standard Class"/>
    <s v="MH-17785"/>
    <s v="Maya Herman"/>
    <x v="1"/>
    <s v="United States"/>
    <s v="Seattle"/>
    <x v="4"/>
    <n v="98105"/>
    <x v="1"/>
    <s v="FUR-FU-10003553"/>
    <x v="0"/>
    <x v="5"/>
    <s v="Howard Miller 13-1/2&quot; Diameter Rosebrook Wall Clock"/>
    <n v="137.54"/>
    <n v="2"/>
    <n v="0"/>
    <n v="55.016000000000005"/>
  </r>
  <r>
    <n v="9638"/>
    <x v="4835"/>
    <x v="2"/>
    <x v="728"/>
    <n v="40872"/>
    <s v="Standard Class"/>
    <s v="MH-17785"/>
    <s v="Maya Herman"/>
    <x v="1"/>
    <s v="United States"/>
    <s v="Seattle"/>
    <x v="4"/>
    <n v="98105"/>
    <x v="1"/>
    <s v="FUR-TA-10003008"/>
    <x v="0"/>
    <x v="3"/>
    <s v="Lesro Round Back Collection Coffee Table, End Table"/>
    <n v="730.2"/>
    <n v="4"/>
    <n v="0"/>
    <n v="94.926000000000045"/>
  </r>
  <r>
    <n v="9639"/>
    <x v="4836"/>
    <x v="3"/>
    <x v="105"/>
    <n v="41959"/>
    <s v="Second Class"/>
    <s v="EP-13915"/>
    <s v="Emily Phan"/>
    <x v="0"/>
    <s v="United States"/>
    <s v="Los Angeles"/>
    <x v="1"/>
    <n v="90032"/>
    <x v="1"/>
    <s v="OFF-PA-10001846"/>
    <x v="1"/>
    <x v="10"/>
    <s v="Xerox 1899"/>
    <n v="11.56"/>
    <n v="2"/>
    <n v="0"/>
    <n v="5.6644000000000005"/>
  </r>
  <r>
    <n v="9640"/>
    <x v="4837"/>
    <x v="1"/>
    <x v="1226"/>
    <n v="40939"/>
    <s v="Second Class"/>
    <s v="JH-15985"/>
    <s v="Joseph Holt"/>
    <x v="0"/>
    <s v="United States"/>
    <s v="Concord"/>
    <x v="3"/>
    <n v="28027"/>
    <x v="0"/>
    <s v="FUR-TA-10000198"/>
    <x v="0"/>
    <x v="3"/>
    <s v="Chromcraft Bull-Nose Wood Oval Conference Tables &amp; Bases"/>
    <n v="4297.6440000000002"/>
    <n v="13"/>
    <n v="0.4"/>
    <n v="-1862.3124000000003"/>
  </r>
  <r>
    <n v="9641"/>
    <x v="4838"/>
    <x v="2"/>
    <x v="1009"/>
    <n v="40614"/>
    <s v="Standard Class"/>
    <s v="CM-12715"/>
    <s v="Craig Molinari"/>
    <x v="1"/>
    <s v="United States"/>
    <s v="Seattle"/>
    <x v="4"/>
    <n v="98103"/>
    <x v="1"/>
    <s v="OFF-AR-10000390"/>
    <x v="1"/>
    <x v="6"/>
    <s v="Newell Chalk Holder"/>
    <n v="20.65"/>
    <n v="5"/>
    <n v="0"/>
    <n v="9.4989999999999988"/>
  </r>
  <r>
    <n v="9642"/>
    <x v="4838"/>
    <x v="2"/>
    <x v="1009"/>
    <n v="40614"/>
    <s v="Standard Class"/>
    <s v="CM-12715"/>
    <s v="Craig Molinari"/>
    <x v="1"/>
    <s v="United States"/>
    <s v="Seattle"/>
    <x v="4"/>
    <n v="98103"/>
    <x v="1"/>
    <s v="OFF-ST-10000934"/>
    <x v="1"/>
    <x v="4"/>
    <s v="Contico 72&quot;H Heavy-Duty Storage System"/>
    <n v="204.89999999999998"/>
    <n v="5"/>
    <n v="0"/>
    <n v="0"/>
  </r>
  <r>
    <n v="9643"/>
    <x v="4838"/>
    <x v="2"/>
    <x v="1009"/>
    <n v="40614"/>
    <s v="Standard Class"/>
    <s v="CM-12715"/>
    <s v="Craig Molinari"/>
    <x v="1"/>
    <s v="United States"/>
    <s v="Seattle"/>
    <x v="4"/>
    <n v="98103"/>
    <x v="1"/>
    <s v="FUR-CH-10002780"/>
    <x v="0"/>
    <x v="1"/>
    <s v="Office Star - Task Chair with Contemporary Loop Arms"/>
    <n v="436.70400000000006"/>
    <n v="6"/>
    <n v="0.2"/>
    <n v="21.835199999999986"/>
  </r>
  <r>
    <n v="9644"/>
    <x v="4838"/>
    <x v="2"/>
    <x v="1009"/>
    <n v="40614"/>
    <s v="Standard Class"/>
    <s v="CM-12715"/>
    <s v="Craig Molinari"/>
    <x v="1"/>
    <s v="United States"/>
    <s v="Seattle"/>
    <x v="4"/>
    <n v="98103"/>
    <x v="1"/>
    <s v="FUR-CH-10004495"/>
    <x v="0"/>
    <x v="1"/>
    <s v="Global Leather and Oak Executive Chair, Black"/>
    <n v="481.56800000000004"/>
    <n v="2"/>
    <n v="0.2"/>
    <n v="54.17639999999993"/>
  </r>
  <r>
    <n v="9645"/>
    <x v="4839"/>
    <x v="3"/>
    <x v="110"/>
    <n v="41804"/>
    <s v="Standard Class"/>
    <s v="FO-14305"/>
    <s v="Frank Olsen"/>
    <x v="0"/>
    <s v="United States"/>
    <s v="Glendale"/>
    <x v="16"/>
    <n v="85301"/>
    <x v="1"/>
    <s v="TEC-AC-10002006"/>
    <x v="2"/>
    <x v="11"/>
    <s v="Memorex Micro Travel Drive 16 GB"/>
    <n v="89.544000000000011"/>
    <n v="7"/>
    <n v="0.2"/>
    <n v="12.312299999999993"/>
  </r>
  <r>
    <n v="9646"/>
    <x v="4839"/>
    <x v="3"/>
    <x v="110"/>
    <n v="41804"/>
    <s v="Standard Class"/>
    <s v="FO-14305"/>
    <s v="Frank Olsen"/>
    <x v="0"/>
    <s v="United States"/>
    <s v="Glendale"/>
    <x v="16"/>
    <n v="85301"/>
    <x v="1"/>
    <s v="OFF-ST-10002485"/>
    <x v="1"/>
    <x v="4"/>
    <s v="Rogers Deluxe File Chest"/>
    <n v="35.167999999999999"/>
    <n v="2"/>
    <n v="0.2"/>
    <n v="-8.3524000000000012"/>
  </r>
  <r>
    <n v="9647"/>
    <x v="4839"/>
    <x v="3"/>
    <x v="110"/>
    <n v="41804"/>
    <s v="Standard Class"/>
    <s v="FO-14305"/>
    <s v="Frank Olsen"/>
    <x v="0"/>
    <s v="United States"/>
    <s v="Glendale"/>
    <x v="16"/>
    <n v="85301"/>
    <x v="1"/>
    <s v="OFF-BI-10000778"/>
    <x v="1"/>
    <x v="8"/>
    <s v="GBC VeloBinder Electric Binding Machine"/>
    <n v="72.588000000000008"/>
    <n v="2"/>
    <n v="0.7"/>
    <n v="-48.391999999999982"/>
  </r>
  <r>
    <n v="9648"/>
    <x v="4840"/>
    <x v="2"/>
    <x v="84"/>
    <n v="40871"/>
    <s v="Standard Class"/>
    <s v="MW-18220"/>
    <s v="Mitch Webber"/>
    <x v="0"/>
    <s v="United States"/>
    <s v="Coon Rapids"/>
    <x v="11"/>
    <n v="55433"/>
    <x v="2"/>
    <s v="OFF-ST-10000877"/>
    <x v="1"/>
    <x v="4"/>
    <s v="Recycled Steel Personal File for Standard File Folders"/>
    <n v="221.16"/>
    <n v="4"/>
    <n v="0"/>
    <n v="57.501599999999996"/>
  </r>
  <r>
    <n v="9649"/>
    <x v="4840"/>
    <x v="2"/>
    <x v="84"/>
    <n v="40871"/>
    <s v="Standard Class"/>
    <s v="MW-18220"/>
    <s v="Mitch Webber"/>
    <x v="0"/>
    <s v="United States"/>
    <s v="Coon Rapids"/>
    <x v="11"/>
    <n v="55433"/>
    <x v="2"/>
    <s v="TEC-PH-10002103"/>
    <x v="2"/>
    <x v="7"/>
    <s v="Jabra SPEAK 410"/>
    <n v="281.96999999999997"/>
    <n v="3"/>
    <n v="0"/>
    <n v="78.951599999999999"/>
  </r>
  <r>
    <n v="9650"/>
    <x v="4841"/>
    <x v="0"/>
    <x v="491"/>
    <n v="41609"/>
    <s v="Standard Class"/>
    <s v="MS-17365"/>
    <s v="Maribeth Schnelling"/>
    <x v="0"/>
    <s v="United States"/>
    <s v="Los Angeles"/>
    <x v="1"/>
    <n v="90045"/>
    <x v="1"/>
    <s v="FUR-BO-10002213"/>
    <x v="0"/>
    <x v="0"/>
    <s v="DMI Eclipse Executive Suite Bookcases"/>
    <n v="3406.6640000000002"/>
    <n v="8"/>
    <n v="0.15"/>
    <n v="160.31359999999984"/>
  </r>
  <r>
    <n v="9651"/>
    <x v="4841"/>
    <x v="0"/>
    <x v="491"/>
    <n v="41609"/>
    <s v="Standard Class"/>
    <s v="MS-17365"/>
    <s v="Maribeth Schnelling"/>
    <x v="0"/>
    <s v="United States"/>
    <s v="Los Angeles"/>
    <x v="1"/>
    <n v="90045"/>
    <x v="1"/>
    <s v="OFF-AR-10004269"/>
    <x v="1"/>
    <x v="6"/>
    <s v="Newell 31"/>
    <n v="37.17"/>
    <n v="9"/>
    <n v="0"/>
    <n v="10.4076"/>
  </r>
  <r>
    <n v="9652"/>
    <x v="4841"/>
    <x v="0"/>
    <x v="491"/>
    <n v="41609"/>
    <s v="Standard Class"/>
    <s v="MS-17365"/>
    <s v="Maribeth Schnelling"/>
    <x v="0"/>
    <s v="United States"/>
    <s v="Los Angeles"/>
    <x v="1"/>
    <n v="90045"/>
    <x v="1"/>
    <s v="OFF-AP-10000055"/>
    <x v="1"/>
    <x v="9"/>
    <s v="Belkin F9S820V06 8 Outlet Surge"/>
    <n v="64.959999999999994"/>
    <n v="2"/>
    <n v="0"/>
    <n v="19.487999999999992"/>
  </r>
  <r>
    <n v="9653"/>
    <x v="4841"/>
    <x v="0"/>
    <x v="491"/>
    <n v="41609"/>
    <s v="Standard Class"/>
    <s v="MS-17365"/>
    <s v="Maribeth Schnelling"/>
    <x v="0"/>
    <s v="United States"/>
    <s v="Los Angeles"/>
    <x v="1"/>
    <n v="90045"/>
    <x v="1"/>
    <s v="FUR-FU-10002937"/>
    <x v="0"/>
    <x v="5"/>
    <s v="GE 48&quot; Fluorescent Tube, Cool White Energy Saver, 34 Watts, 30/Box"/>
    <n v="595.38"/>
    <n v="6"/>
    <n v="0"/>
    <n v="297.69"/>
  </r>
  <r>
    <n v="9654"/>
    <x v="4842"/>
    <x v="3"/>
    <x v="205"/>
    <n v="41667"/>
    <s v="Standard Class"/>
    <s v="HP-14815"/>
    <s v="Harold Pawlan"/>
    <x v="2"/>
    <s v="United States"/>
    <s v="Tucson"/>
    <x v="16"/>
    <n v="85705"/>
    <x v="1"/>
    <s v="TEC-AC-10001874"/>
    <x v="2"/>
    <x v="11"/>
    <s v="Logitech Wireless Anywhere Mouse MX for PC and Mac"/>
    <n v="95.984000000000009"/>
    <n v="2"/>
    <n v="0.2"/>
    <n v="11.997999999999998"/>
  </r>
  <r>
    <n v="9655"/>
    <x v="4842"/>
    <x v="3"/>
    <x v="205"/>
    <n v="41667"/>
    <s v="Standard Class"/>
    <s v="HP-14815"/>
    <s v="Harold Pawlan"/>
    <x v="2"/>
    <s v="United States"/>
    <s v="Tucson"/>
    <x v="16"/>
    <n v="85705"/>
    <x v="1"/>
    <s v="OFF-BI-10004506"/>
    <x v="1"/>
    <x v="8"/>
    <s v="Wilson Jones data.warehouse D-Ring Binders with DublLock"/>
    <n v="4.9380000000000006"/>
    <n v="2"/>
    <n v="0.7"/>
    <n v="-3.6212"/>
  </r>
  <r>
    <n v="9656"/>
    <x v="4843"/>
    <x v="2"/>
    <x v="358"/>
    <n v="40815"/>
    <s v="Standard Class"/>
    <s v="AS-10090"/>
    <s v="Adam Shillingsburg"/>
    <x v="0"/>
    <s v="United States"/>
    <s v="New York City"/>
    <x v="15"/>
    <n v="10035"/>
    <x v="3"/>
    <s v="FUR-FU-10001876"/>
    <x v="0"/>
    <x v="5"/>
    <s v="Computer Room Manger, 14&quot;"/>
    <n v="97.44"/>
    <n v="3"/>
    <n v="0"/>
    <n v="35.078399999999995"/>
  </r>
  <r>
    <n v="9657"/>
    <x v="4843"/>
    <x v="2"/>
    <x v="358"/>
    <n v="40815"/>
    <s v="Standard Class"/>
    <s v="AS-10090"/>
    <s v="Adam Shillingsburg"/>
    <x v="0"/>
    <s v="United States"/>
    <s v="New York City"/>
    <x v="15"/>
    <n v="10035"/>
    <x v="3"/>
    <s v="OFF-BI-10003355"/>
    <x v="1"/>
    <x v="8"/>
    <s v="Cardinal Holdit Business Card Pockets"/>
    <n v="3.9840000000000004"/>
    <n v="1"/>
    <n v="0.2"/>
    <n v="1.3944000000000001"/>
  </r>
  <r>
    <n v="9658"/>
    <x v="4843"/>
    <x v="2"/>
    <x v="358"/>
    <n v="40815"/>
    <s v="Standard Class"/>
    <s v="AS-10090"/>
    <s v="Adam Shillingsburg"/>
    <x v="0"/>
    <s v="United States"/>
    <s v="New York City"/>
    <x v="15"/>
    <n v="10035"/>
    <x v="3"/>
    <s v="OFF-AR-10003876"/>
    <x v="1"/>
    <x v="6"/>
    <s v="Avery Hi-Liter GlideStik Fluorescent Highlighter, Yellow Ink"/>
    <n v="13.04"/>
    <n v="4"/>
    <n v="0"/>
    <n v="5.7376000000000005"/>
  </r>
  <r>
    <n v="9659"/>
    <x v="4843"/>
    <x v="2"/>
    <x v="358"/>
    <n v="40815"/>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n v="40632"/>
    <s v="Second Class"/>
    <s v="CS-12505"/>
    <s v="Cindy Stewart"/>
    <x v="0"/>
    <s v="United States"/>
    <s v="Pomona"/>
    <x v="1"/>
    <n v="91767"/>
    <x v="1"/>
    <s v="OFF-LA-10001982"/>
    <x v="1"/>
    <x v="2"/>
    <s v="Smead Alpha-Z Color-Coded Name Labels First Letter Starter Set"/>
    <n v="18.75"/>
    <n v="5"/>
    <n v="0"/>
    <n v="9"/>
  </r>
  <r>
    <n v="9661"/>
    <x v="4845"/>
    <x v="0"/>
    <x v="112"/>
    <n v="41437"/>
    <s v="Standard Class"/>
    <s v="ME-17320"/>
    <s v="Maria Etezadi"/>
    <x v="2"/>
    <s v="United States"/>
    <s v="Santa Barbara"/>
    <x v="1"/>
    <n v="93101"/>
    <x v="1"/>
    <s v="TEC-PH-10001459"/>
    <x v="2"/>
    <x v="7"/>
    <s v="Samsung Galaxy Mega 6.3"/>
    <n v="3023.9280000000003"/>
    <n v="9"/>
    <n v="0.2"/>
    <n v="226.79460000000006"/>
  </r>
  <r>
    <n v="9662"/>
    <x v="4845"/>
    <x v="0"/>
    <x v="112"/>
    <n v="41437"/>
    <s v="Standard Class"/>
    <s v="ME-17320"/>
    <s v="Maria Etezadi"/>
    <x v="2"/>
    <s v="United States"/>
    <s v="Santa Barbara"/>
    <x v="1"/>
    <n v="93101"/>
    <x v="1"/>
    <s v="TEC-AC-10002134"/>
    <x v="2"/>
    <x v="11"/>
    <s v="Rosewill 107 Normal Keys USB Wired Standard Keyboard"/>
    <n v="26.96"/>
    <n v="2"/>
    <n v="0"/>
    <n v="3.7744"/>
  </r>
  <r>
    <n v="9663"/>
    <x v="4845"/>
    <x v="0"/>
    <x v="112"/>
    <n v="41437"/>
    <s v="Standard Class"/>
    <s v="ME-17320"/>
    <s v="Maria Etezadi"/>
    <x v="2"/>
    <s v="United States"/>
    <s v="Santa Barbara"/>
    <x v="1"/>
    <n v="93101"/>
    <x v="1"/>
    <s v="TEC-PH-10001760"/>
    <x v="2"/>
    <x v="7"/>
    <s v="Bose SoundLink Bluetooth Speaker"/>
    <n v="477.6"/>
    <n v="3"/>
    <n v="0.2"/>
    <n v="161.19000000000003"/>
  </r>
  <r>
    <n v="9664"/>
    <x v="4846"/>
    <x v="3"/>
    <x v="515"/>
    <n v="41888"/>
    <s v="Standard Class"/>
    <s v="MS-17770"/>
    <s v="Maxwell Schwartz"/>
    <x v="0"/>
    <s v="United States"/>
    <s v="San Francisco"/>
    <x v="1"/>
    <n v="94109"/>
    <x v="1"/>
    <s v="OFF-ST-10001511"/>
    <x v="1"/>
    <x v="4"/>
    <s v="Space Solutions Commercial Steel Shelving"/>
    <n v="193.95000000000002"/>
    <n v="3"/>
    <n v="0"/>
    <n v="9.6974999999999838"/>
  </r>
  <r>
    <n v="9665"/>
    <x v="4847"/>
    <x v="1"/>
    <x v="214"/>
    <n v="41250"/>
    <s v="Same Day"/>
    <s v="KH-16690"/>
    <s v="Kristen Hastings"/>
    <x v="1"/>
    <s v="United States"/>
    <s v="Riverside"/>
    <x v="1"/>
    <n v="92503"/>
    <x v="1"/>
    <s v="OFF-PA-10003953"/>
    <x v="1"/>
    <x v="10"/>
    <s v="Xerox 218"/>
    <n v="12.96"/>
    <n v="2"/>
    <n v="0"/>
    <n v="6.2208000000000006"/>
  </r>
  <r>
    <n v="9666"/>
    <x v="4848"/>
    <x v="3"/>
    <x v="673"/>
    <n v="41964"/>
    <s v="Standard Class"/>
    <s v="LC-16885"/>
    <s v="Lena Creighton"/>
    <x v="0"/>
    <s v="United States"/>
    <s v="Los Angeles"/>
    <x v="1"/>
    <n v="90049"/>
    <x v="1"/>
    <s v="FUR-FU-10003268"/>
    <x v="0"/>
    <x v="5"/>
    <s v="Eldon Radial Chair Mat for Low to Medium Pile Carpets"/>
    <n v="119.94"/>
    <n v="3"/>
    <n v="0"/>
    <n v="23.987999999999996"/>
  </r>
  <r>
    <n v="9667"/>
    <x v="4848"/>
    <x v="3"/>
    <x v="673"/>
    <n v="41964"/>
    <s v="Standard Class"/>
    <s v="LC-16885"/>
    <s v="Lena Creighton"/>
    <x v="0"/>
    <s v="United States"/>
    <s v="Los Angeles"/>
    <x v="1"/>
    <n v="90049"/>
    <x v="1"/>
    <s v="FUR-FU-10001847"/>
    <x v="0"/>
    <x v="5"/>
    <s v="Eldon Image Series Black Desk Accessories"/>
    <n v="12.419999999999998"/>
    <n v="3"/>
    <n v="0"/>
    <n v="4.4711999999999996"/>
  </r>
  <r>
    <n v="9668"/>
    <x v="4849"/>
    <x v="0"/>
    <x v="131"/>
    <n v="41392"/>
    <s v="Standard Class"/>
    <s v="AF-10870"/>
    <s v="Art Ferguson"/>
    <x v="0"/>
    <s v="United States"/>
    <s v="San Clemente"/>
    <x v="1"/>
    <n v="92672"/>
    <x v="1"/>
    <s v="OFF-BI-10002764"/>
    <x v="1"/>
    <x v="8"/>
    <s v="Recycled Pressboard Report Cover with Reinforced Top Hinge"/>
    <n v="18.088000000000001"/>
    <n v="7"/>
    <n v="0.2"/>
    <n v="6.5569000000000006"/>
  </r>
  <r>
    <n v="9669"/>
    <x v="4849"/>
    <x v="0"/>
    <x v="131"/>
    <n v="41392"/>
    <s v="Standard Class"/>
    <s v="AF-10870"/>
    <s v="Art Ferguson"/>
    <x v="0"/>
    <s v="United States"/>
    <s v="San Clemente"/>
    <x v="1"/>
    <n v="92672"/>
    <x v="1"/>
    <s v="OFF-EN-10004386"/>
    <x v="1"/>
    <x v="12"/>
    <s v="Recycled Interoffice Envelopes with String and Button Closure, 10 x 13"/>
    <n v="71.97"/>
    <n v="3"/>
    <n v="0"/>
    <n v="35.984999999999999"/>
  </r>
  <r>
    <n v="9670"/>
    <x v="4850"/>
    <x v="3"/>
    <x v="459"/>
    <n v="41736"/>
    <s v="Standard Class"/>
    <s v="AH-10465"/>
    <s v="Amy Hunt"/>
    <x v="0"/>
    <s v="United States"/>
    <s v="Decatur"/>
    <x v="19"/>
    <n v="35601"/>
    <x v="0"/>
    <s v="OFF-LA-10001569"/>
    <x v="1"/>
    <x v="2"/>
    <s v="Avery 499"/>
    <n v="14.940000000000001"/>
    <n v="3"/>
    <n v="0"/>
    <n v="6.8723999999999998"/>
  </r>
  <r>
    <n v="9671"/>
    <x v="4851"/>
    <x v="1"/>
    <x v="863"/>
    <n v="41136"/>
    <s v="First Class"/>
    <s v="GK-14620"/>
    <s v="Grace Kelly"/>
    <x v="1"/>
    <s v="United States"/>
    <s v="Greensboro"/>
    <x v="3"/>
    <n v="27405"/>
    <x v="0"/>
    <s v="OFF-AR-10001446"/>
    <x v="1"/>
    <x v="6"/>
    <s v="Newell 309"/>
    <n v="64.680000000000007"/>
    <n v="7"/>
    <n v="0.2"/>
    <n v="8.0849999999999973"/>
  </r>
  <r>
    <n v="9672"/>
    <x v="4852"/>
    <x v="3"/>
    <x v="38"/>
    <n v="41963"/>
    <s v="Standard Class"/>
    <s v="KL-16645"/>
    <s v="Ken Lonsdale"/>
    <x v="0"/>
    <s v="United States"/>
    <s v="Dublin"/>
    <x v="1"/>
    <n v="94568"/>
    <x v="1"/>
    <s v="TEC-PH-10003442"/>
    <x v="2"/>
    <x v="7"/>
    <s v="Samsung Replacement EH64AVFWE Premium Headset"/>
    <n v="22"/>
    <n v="5"/>
    <n v="0.2"/>
    <n v="1.375"/>
  </r>
  <r>
    <n v="9673"/>
    <x v="4853"/>
    <x v="0"/>
    <x v="443"/>
    <n v="41637"/>
    <s v="Standard Class"/>
    <s v="FM-14290"/>
    <s v="Frank Merwin"/>
    <x v="2"/>
    <s v="United States"/>
    <s v="Philadelphia"/>
    <x v="9"/>
    <n v="19143"/>
    <x v="3"/>
    <s v="OFF-PA-10000477"/>
    <x v="1"/>
    <x v="10"/>
    <s v="Xerox 1952"/>
    <n v="7.9680000000000009"/>
    <n v="2"/>
    <n v="0.2"/>
    <n v="2.6892000000000005"/>
  </r>
  <r>
    <n v="9674"/>
    <x v="4853"/>
    <x v="0"/>
    <x v="443"/>
    <n v="41637"/>
    <s v="Standard Class"/>
    <s v="FM-14290"/>
    <s v="Frank Merwin"/>
    <x v="2"/>
    <s v="United States"/>
    <s v="Philadelphia"/>
    <x v="9"/>
    <n v="19143"/>
    <x v="3"/>
    <s v="TEC-PH-10002645"/>
    <x v="2"/>
    <x v="7"/>
    <s v="LG G2"/>
    <n v="1499.9699999999998"/>
    <n v="5"/>
    <n v="0.4"/>
    <n v="-374.99250000000006"/>
  </r>
  <r>
    <n v="9675"/>
    <x v="4854"/>
    <x v="2"/>
    <x v="192"/>
    <n v="40748"/>
    <s v="Second Class"/>
    <s v="JL-15850"/>
    <s v="John Lucas"/>
    <x v="0"/>
    <s v="United States"/>
    <s v="Houston"/>
    <x v="5"/>
    <n v="77095"/>
    <x v="2"/>
    <s v="OFF-ST-10003123"/>
    <x v="1"/>
    <x v="4"/>
    <s v="Fellowes Bases and Tops For Staxonsteel/High-Stak Systems"/>
    <n v="26.632000000000001"/>
    <n v="1"/>
    <n v="0.2"/>
    <n v="1.331599999999999"/>
  </r>
  <r>
    <n v="9676"/>
    <x v="4855"/>
    <x v="0"/>
    <x v="715"/>
    <n v="41405"/>
    <s v="Standard Class"/>
    <s v="GM-14500"/>
    <s v="Gene McClure"/>
    <x v="0"/>
    <s v="United States"/>
    <s v="Bakersfield"/>
    <x v="1"/>
    <n v="93309"/>
    <x v="1"/>
    <s v="FUR-FU-10001617"/>
    <x v="0"/>
    <x v="5"/>
    <s v="Executive Impressions 8-1/2&quot; Career Panel/Partition Cubicle Clock"/>
    <n v="41.6"/>
    <n v="4"/>
    <n v="0"/>
    <n v="14.143999999999998"/>
  </r>
  <r>
    <n v="9677"/>
    <x v="4856"/>
    <x v="2"/>
    <x v="683"/>
    <n v="40880"/>
    <s v="Standard Class"/>
    <s v="MC-17635"/>
    <s v="Matthew Clasen"/>
    <x v="1"/>
    <s v="United States"/>
    <s v="Richmond"/>
    <x v="14"/>
    <n v="47374"/>
    <x v="2"/>
    <s v="OFF-EN-10003862"/>
    <x v="1"/>
    <x v="12"/>
    <s v="Laser &amp; Ink Jet Business Envelopes"/>
    <n v="64.02"/>
    <n v="6"/>
    <n v="0"/>
    <n v="29.449199999999998"/>
  </r>
  <r>
    <n v="9678"/>
    <x v="4857"/>
    <x v="0"/>
    <x v="724"/>
    <n v="41388"/>
    <s v="Standard Class"/>
    <s v="CS-12490"/>
    <s v="Cindy Schnelling"/>
    <x v="1"/>
    <s v="United States"/>
    <s v="New York City"/>
    <x v="15"/>
    <n v="10009"/>
    <x v="3"/>
    <s v="OFF-AR-10001573"/>
    <x v="1"/>
    <x v="6"/>
    <s v="American Pencil"/>
    <n v="6.99"/>
    <n v="3"/>
    <n v="0"/>
    <n v="2.027099999999999"/>
  </r>
  <r>
    <n v="9679"/>
    <x v="4857"/>
    <x v="0"/>
    <x v="724"/>
    <n v="41388"/>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n v="41274"/>
    <s v="Standard Class"/>
    <s v="AH-10030"/>
    <s v="Aaron Hawkins"/>
    <x v="1"/>
    <s v="United States"/>
    <s v="San Francisco"/>
    <x v="1"/>
    <n v="94122"/>
    <x v="1"/>
    <s v="OFF-ST-10000046"/>
    <x v="1"/>
    <x v="4"/>
    <s v="Fellowes Super Stor/Drawer Files"/>
    <n v="323.10000000000002"/>
    <n v="2"/>
    <n v="0"/>
    <n v="61.38900000000001"/>
  </r>
  <r>
    <n v="9681"/>
    <x v="4858"/>
    <x v="1"/>
    <x v="17"/>
    <n v="41274"/>
    <s v="Standard Class"/>
    <s v="AH-10030"/>
    <s v="Aaron Hawkins"/>
    <x v="1"/>
    <s v="United States"/>
    <s v="San Francisco"/>
    <x v="1"/>
    <n v="94122"/>
    <x v="1"/>
    <s v="TEC-PH-10003505"/>
    <x v="2"/>
    <x v="7"/>
    <s v="Geemarc AmpliPOWER60"/>
    <n v="668.16"/>
    <n v="9"/>
    <n v="0.2"/>
    <n v="75.167999999999921"/>
  </r>
  <r>
    <n v="9682"/>
    <x v="4859"/>
    <x v="3"/>
    <x v="1096"/>
    <n v="41992"/>
    <s v="Standard Class"/>
    <s v="EP-13915"/>
    <s v="Emily Phan"/>
    <x v="0"/>
    <s v="United States"/>
    <s v="San Francisco"/>
    <x v="1"/>
    <n v="94122"/>
    <x v="1"/>
    <s v="OFF-LA-10004559"/>
    <x v="1"/>
    <x v="2"/>
    <s v="Avery 49"/>
    <n v="8.64"/>
    <n v="3"/>
    <n v="0"/>
    <n v="4.2336"/>
  </r>
  <r>
    <n v="9683"/>
    <x v="4859"/>
    <x v="3"/>
    <x v="1096"/>
    <n v="41992"/>
    <s v="Standard Class"/>
    <s v="EP-13915"/>
    <s v="Emily Phan"/>
    <x v="0"/>
    <s v="United States"/>
    <s v="San Francisco"/>
    <x v="1"/>
    <n v="94122"/>
    <x v="1"/>
    <s v="OFF-PA-10003172"/>
    <x v="1"/>
    <x v="10"/>
    <s v="Xerox 1996"/>
    <n v="38.880000000000003"/>
    <n v="6"/>
    <n v="0"/>
    <n v="18.662400000000002"/>
  </r>
  <r>
    <n v="9684"/>
    <x v="4859"/>
    <x v="3"/>
    <x v="1096"/>
    <n v="41992"/>
    <s v="Standard Class"/>
    <s v="EP-13915"/>
    <s v="Emily Phan"/>
    <x v="0"/>
    <s v="United States"/>
    <s v="San Francisco"/>
    <x v="1"/>
    <n v="94122"/>
    <x v="1"/>
    <s v="FUR-FU-10001473"/>
    <x v="0"/>
    <x v="5"/>
    <s v="Eldon Executive Woodline II Desk Accessories, Mahogany"/>
    <n v="201.04"/>
    <n v="8"/>
    <n v="0"/>
    <n v="54.280799999999999"/>
  </r>
  <r>
    <n v="9685"/>
    <x v="4859"/>
    <x v="3"/>
    <x v="1096"/>
    <n v="41992"/>
    <s v="Standard Class"/>
    <s v="EP-13915"/>
    <s v="Emily Phan"/>
    <x v="0"/>
    <s v="United States"/>
    <s v="San Francisco"/>
    <x v="1"/>
    <n v="94122"/>
    <x v="1"/>
    <s v="OFF-PA-10000232"/>
    <x v="1"/>
    <x v="10"/>
    <s v="Xerox 1975"/>
    <n v="12.96"/>
    <n v="2"/>
    <n v="0"/>
    <n v="6.3504000000000005"/>
  </r>
  <r>
    <n v="9686"/>
    <x v="4860"/>
    <x v="3"/>
    <x v="460"/>
    <n v="41644"/>
    <s v="Second Class"/>
    <s v="FW-14395"/>
    <s v="Fred Wasserman"/>
    <x v="1"/>
    <s v="United States"/>
    <s v="Los Angeles"/>
    <x v="1"/>
    <n v="90032"/>
    <x v="1"/>
    <s v="TEC-AC-10000682"/>
    <x v="2"/>
    <x v="11"/>
    <s v="Kensington K72356US Mouse-in-a-Box USB Desktop Mouse"/>
    <n v="16.59"/>
    <n v="1"/>
    <n v="0"/>
    <n v="5.8064999999999998"/>
  </r>
  <r>
    <n v="9687"/>
    <x v="4861"/>
    <x v="3"/>
    <x v="1109"/>
    <n v="41794"/>
    <s v="Standard Class"/>
    <s v="KA-16525"/>
    <s v="Kelly Andreada"/>
    <x v="0"/>
    <s v="United States"/>
    <s v="San Diego"/>
    <x v="1"/>
    <n v="92037"/>
    <x v="1"/>
    <s v="OFF-AR-10003405"/>
    <x v="1"/>
    <x v="6"/>
    <s v="Dixon My First Ticonderoga Pencil, #2"/>
    <n v="35.099999999999994"/>
    <n v="6"/>
    <n v="0"/>
    <n v="10.178999999999997"/>
  </r>
  <r>
    <n v="9688"/>
    <x v="4862"/>
    <x v="3"/>
    <x v="1033"/>
    <n v="41919"/>
    <s v="Standard Class"/>
    <s v="SC-20050"/>
    <s v="Sample Company A"/>
    <x v="2"/>
    <s v="United States"/>
    <s v="Arlington"/>
    <x v="5"/>
    <n v="76017"/>
    <x v="2"/>
    <s v="OFF-BI-10000301"/>
    <x v="1"/>
    <x v="8"/>
    <s v="GBC Instant Report Kit"/>
    <n v="11.645999999999997"/>
    <n v="9"/>
    <n v="0.8"/>
    <n v="-17.469000000000005"/>
  </r>
  <r>
    <n v="9689"/>
    <x v="4863"/>
    <x v="3"/>
    <x v="308"/>
    <n v="41818"/>
    <s v="Standard Class"/>
    <s v="PG-18895"/>
    <s v="Paul Gonzalez"/>
    <x v="0"/>
    <s v="United States"/>
    <s v="Richmond"/>
    <x v="17"/>
    <n v="23223"/>
    <x v="0"/>
    <s v="OFF-PA-10001534"/>
    <x v="1"/>
    <x v="10"/>
    <s v="Xerox 230"/>
    <n v="32.400000000000006"/>
    <n v="5"/>
    <n v="0"/>
    <n v="15.552000000000001"/>
  </r>
  <r>
    <n v="9690"/>
    <x v="4863"/>
    <x v="3"/>
    <x v="308"/>
    <n v="41818"/>
    <s v="Standard Class"/>
    <s v="PG-18895"/>
    <s v="Paul Gonzalez"/>
    <x v="0"/>
    <s v="United States"/>
    <s v="Richmond"/>
    <x v="17"/>
    <n v="23223"/>
    <x v="0"/>
    <s v="TEC-PH-10003691"/>
    <x v="2"/>
    <x v="7"/>
    <s v="BlackBerry Q10"/>
    <n v="503.96"/>
    <n v="4"/>
    <n v="0"/>
    <n v="125.99000000000001"/>
  </r>
  <r>
    <n v="9691"/>
    <x v="4864"/>
    <x v="3"/>
    <x v="1095"/>
    <n v="41735"/>
    <s v="First Class"/>
    <s v="TA-21385"/>
    <s v="Tom Ashbrook"/>
    <x v="2"/>
    <s v="United States"/>
    <s v="New York City"/>
    <x v="15"/>
    <n v="10035"/>
    <x v="3"/>
    <s v="OFF-AR-10001545"/>
    <x v="1"/>
    <x v="6"/>
    <s v="Newell 326"/>
    <n v="7.04"/>
    <n v="4"/>
    <n v="0"/>
    <n v="2.0415999999999999"/>
  </r>
  <r>
    <n v="9692"/>
    <x v="4865"/>
    <x v="1"/>
    <x v="50"/>
    <n v="41230"/>
    <s v="Standard Class"/>
    <s v="PO-18850"/>
    <s v="Patrick O'Brill"/>
    <x v="0"/>
    <s v="United States"/>
    <s v="Houston"/>
    <x v="5"/>
    <n v="77041"/>
    <x v="2"/>
    <s v="FUR-BO-10001811"/>
    <x v="0"/>
    <x v="0"/>
    <s v="Atlantic Metals Mobile 5-Shelf Bookcases, Custom Colors"/>
    <n v="613.99919999999997"/>
    <n v="3"/>
    <n v="0.32"/>
    <n v="-18.058800000000076"/>
  </r>
  <r>
    <n v="9693"/>
    <x v="4866"/>
    <x v="1"/>
    <x v="834"/>
    <n v="41154"/>
    <s v="Standard Class"/>
    <s v="SM-20950"/>
    <s v="Suzanne McNair"/>
    <x v="1"/>
    <s v="United States"/>
    <s v="Fairfield"/>
    <x v="29"/>
    <n v="6824"/>
    <x v="3"/>
    <s v="OFF-ST-10001837"/>
    <x v="1"/>
    <x v="4"/>
    <s v="SAFCO Mobile Desk Side File, Wire Frame"/>
    <n v="470.35999999999996"/>
    <n v="11"/>
    <n v="0"/>
    <n v="122.2936"/>
  </r>
  <r>
    <n v="9694"/>
    <x v="4867"/>
    <x v="3"/>
    <x v="241"/>
    <n v="41911"/>
    <s v="Second Class"/>
    <s v="NK-18490"/>
    <s v="Neil Knudson"/>
    <x v="2"/>
    <s v="United States"/>
    <s v="San Francisco"/>
    <x v="1"/>
    <n v="94110"/>
    <x v="1"/>
    <s v="OFF-PA-10000551"/>
    <x v="1"/>
    <x v="10"/>
    <s v="Array Memo Cubes"/>
    <n v="31.08"/>
    <n v="6"/>
    <n v="0"/>
    <n v="15.229199999999999"/>
  </r>
  <r>
    <n v="9695"/>
    <x v="4867"/>
    <x v="3"/>
    <x v="241"/>
    <n v="41911"/>
    <s v="Second Class"/>
    <s v="NK-18490"/>
    <s v="Neil Knudson"/>
    <x v="2"/>
    <s v="United States"/>
    <s v="San Francisco"/>
    <x v="1"/>
    <n v="94110"/>
    <x v="1"/>
    <s v="OFF-SU-10001574"/>
    <x v="1"/>
    <x v="14"/>
    <s v="Acme Value Line Scissors"/>
    <n v="7.3"/>
    <n v="2"/>
    <n v="0"/>
    <n v="2.1899999999999995"/>
  </r>
  <r>
    <n v="9696"/>
    <x v="4868"/>
    <x v="0"/>
    <x v="25"/>
    <n v="41623"/>
    <s v="First Class"/>
    <s v="SC-20695"/>
    <s v="Steve Chapman"/>
    <x v="1"/>
    <s v="United States"/>
    <s v="Springfield"/>
    <x v="24"/>
    <n v="45503"/>
    <x v="3"/>
    <s v="OFF-AP-10002892"/>
    <x v="1"/>
    <x v="9"/>
    <s v="Belkin F5C206VTEL 6 Outlet Surge"/>
    <n v="73.536000000000001"/>
    <n v="4"/>
    <n v="0.2"/>
    <n v="9.1919999999999931"/>
  </r>
  <r>
    <n v="9697"/>
    <x v="4869"/>
    <x v="2"/>
    <x v="1227"/>
    <n v="40709"/>
    <s v="Second Class"/>
    <s v="HK-14890"/>
    <s v="Heather Kirkland"/>
    <x v="1"/>
    <s v="United States"/>
    <s v="Detroit"/>
    <x v="12"/>
    <n v="48234"/>
    <x v="2"/>
    <s v="OFF-LA-10003930"/>
    <x v="1"/>
    <x v="2"/>
    <s v="Dot Matrix Printer Tape Reel Labels, White, 5000/Box"/>
    <n v="491.55"/>
    <n v="5"/>
    <n v="0"/>
    <n v="240.8595"/>
  </r>
  <r>
    <n v="9698"/>
    <x v="4870"/>
    <x v="0"/>
    <x v="21"/>
    <n v="41345"/>
    <s v="Same Day"/>
    <s v="BT-11485"/>
    <s v="Brad Thomas"/>
    <x v="2"/>
    <s v="United States"/>
    <s v="Philadelphia"/>
    <x v="9"/>
    <n v="19140"/>
    <x v="3"/>
    <s v="FUR-FU-10001037"/>
    <x v="0"/>
    <x v="5"/>
    <s v="DAX Charcoal/Nickel-Tone Document Frame, 5 x 7"/>
    <n v="30.336000000000002"/>
    <n v="4"/>
    <n v="0.2"/>
    <n v="9.48"/>
  </r>
  <r>
    <n v="9699"/>
    <x v="4871"/>
    <x v="3"/>
    <x v="934"/>
    <n v="41993"/>
    <s v="Standard Class"/>
    <s v="KM-16660"/>
    <s v="Khloe Miller"/>
    <x v="0"/>
    <s v="United States"/>
    <s v="Inglewood"/>
    <x v="1"/>
    <n v="90301"/>
    <x v="1"/>
    <s v="OFF-PA-10004569"/>
    <x v="1"/>
    <x v="10"/>
    <s v="Wirebound Message Books, Two 4 1/4&quot; x 5&quot; Forms per Page"/>
    <n v="22.830000000000002"/>
    <n v="3"/>
    <n v="0"/>
    <n v="10.7301"/>
  </r>
  <r>
    <n v="9700"/>
    <x v="4871"/>
    <x v="3"/>
    <x v="934"/>
    <n v="41993"/>
    <s v="Standard Class"/>
    <s v="KM-16660"/>
    <s v="Khloe Miller"/>
    <x v="0"/>
    <s v="United States"/>
    <s v="Inglewood"/>
    <x v="1"/>
    <n v="90301"/>
    <x v="1"/>
    <s v="OFF-AP-10000027"/>
    <x v="1"/>
    <x v="9"/>
    <s v="Hoover Commercial SteamVac"/>
    <n v="54.32"/>
    <n v="4"/>
    <n v="0"/>
    <n v="16.295999999999999"/>
  </r>
  <r>
    <n v="9701"/>
    <x v="4871"/>
    <x v="3"/>
    <x v="934"/>
    <n v="41993"/>
    <s v="Standard Class"/>
    <s v="KM-16660"/>
    <s v="Khloe Miller"/>
    <x v="0"/>
    <s v="United States"/>
    <s v="Inglewood"/>
    <x v="1"/>
    <n v="90301"/>
    <x v="1"/>
    <s v="TEC-PH-10000675"/>
    <x v="2"/>
    <x v="7"/>
    <s v="Panasonic KX TS3282B Corded phone"/>
    <n v="196.77600000000001"/>
    <n v="3"/>
    <n v="0.2"/>
    <n v="14.758199999999995"/>
  </r>
  <r>
    <n v="9702"/>
    <x v="4872"/>
    <x v="0"/>
    <x v="859"/>
    <n v="41583"/>
    <s v="Standard Class"/>
    <s v="SP-20920"/>
    <s v="Susan Pistek"/>
    <x v="0"/>
    <s v="United States"/>
    <s v="San Luis Obispo"/>
    <x v="1"/>
    <n v="93405"/>
    <x v="1"/>
    <s v="OFF-FA-10003059"/>
    <x v="1"/>
    <x v="13"/>
    <s v="Assorted Color Push Pins"/>
    <n v="3.62"/>
    <n v="2"/>
    <n v="0"/>
    <n v="1.1945999999999999"/>
  </r>
  <r>
    <n v="9703"/>
    <x v="4873"/>
    <x v="3"/>
    <x v="689"/>
    <n v="41856"/>
    <s v="Standard Class"/>
    <s v="LB-16795"/>
    <s v="Laurel Beltran"/>
    <x v="2"/>
    <s v="United States"/>
    <s v="Wilmington"/>
    <x v="13"/>
    <n v="19805"/>
    <x v="3"/>
    <s v="OFF-PA-10003256"/>
    <x v="1"/>
    <x v="10"/>
    <s v="Avery Personal Creations Heavyweight Cards"/>
    <n v="11.54"/>
    <n v="1"/>
    <n v="0"/>
    <n v="5.5391999999999992"/>
  </r>
  <r>
    <n v="9704"/>
    <x v="4873"/>
    <x v="3"/>
    <x v="689"/>
    <n v="41856"/>
    <s v="Standard Class"/>
    <s v="LB-16795"/>
    <s v="Laurel Beltran"/>
    <x v="2"/>
    <s v="United States"/>
    <s v="Wilmington"/>
    <x v="13"/>
    <n v="19805"/>
    <x v="3"/>
    <s v="OFF-BI-10003656"/>
    <x v="1"/>
    <x v="8"/>
    <s v="Fellowes PB200 Plastic Comb Binding Machine"/>
    <n v="849.95"/>
    <n v="5"/>
    <n v="0"/>
    <n v="390.97699999999998"/>
  </r>
  <r>
    <n v="9705"/>
    <x v="4873"/>
    <x v="3"/>
    <x v="689"/>
    <n v="41856"/>
    <s v="Standard Class"/>
    <s v="LB-16795"/>
    <s v="Laurel Beltran"/>
    <x v="2"/>
    <s v="United States"/>
    <s v="Wilmington"/>
    <x v="13"/>
    <n v="19805"/>
    <x v="3"/>
    <s v="OFF-BI-10002897"/>
    <x v="1"/>
    <x v="8"/>
    <s v="Black Avery Memo-Size 3-Ring Binder, 5 1/2&quot; x 8 1/2&quot;"/>
    <n v="11.01"/>
    <n v="3"/>
    <n v="0"/>
    <n v="5.3948999999999998"/>
  </r>
  <r>
    <n v="9706"/>
    <x v="4874"/>
    <x v="3"/>
    <x v="15"/>
    <n v="41936"/>
    <s v="Standard Class"/>
    <s v="JS-16030"/>
    <s v="Joy Smith"/>
    <x v="0"/>
    <s v="United States"/>
    <s v="San Francisco"/>
    <x v="1"/>
    <n v="94122"/>
    <x v="1"/>
    <s v="OFF-BI-10004826"/>
    <x v="1"/>
    <x v="8"/>
    <s v="JM Magazine Binder"/>
    <n v="39.624000000000009"/>
    <n v="3"/>
    <n v="0.2"/>
    <n v="13.868400000000001"/>
  </r>
  <r>
    <n v="9707"/>
    <x v="4875"/>
    <x v="0"/>
    <x v="147"/>
    <n v="41575"/>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n v="41575"/>
    <s v="Standard Class"/>
    <s v="CS-11950"/>
    <s v="Carlos Soltero"/>
    <x v="0"/>
    <s v="United States"/>
    <s v="Los Angeles"/>
    <x v="1"/>
    <n v="90045"/>
    <x v="1"/>
    <s v="OFF-AR-10000390"/>
    <x v="1"/>
    <x v="6"/>
    <s v="Newell Chalk Holder"/>
    <n v="12.39"/>
    <n v="3"/>
    <n v="0"/>
    <n v="5.6993999999999998"/>
  </r>
  <r>
    <n v="9709"/>
    <x v="4875"/>
    <x v="0"/>
    <x v="147"/>
    <n v="41575"/>
    <s v="Standard Class"/>
    <s v="CS-11950"/>
    <s v="Carlos Soltero"/>
    <x v="0"/>
    <s v="United States"/>
    <s v="Los Angeles"/>
    <x v="1"/>
    <n v="90045"/>
    <x v="1"/>
    <s v="FUR-FU-10003731"/>
    <x v="0"/>
    <x v="5"/>
    <s v="Eldon Expressions Wood and Plastic Desk Accessories, Oak"/>
    <n v="19.96"/>
    <n v="2"/>
    <n v="0"/>
    <n v="5.5888000000000009"/>
  </r>
  <r>
    <n v="9710"/>
    <x v="4875"/>
    <x v="0"/>
    <x v="147"/>
    <n v="41575"/>
    <s v="Standard Class"/>
    <s v="CS-11950"/>
    <s v="Carlos Soltero"/>
    <x v="0"/>
    <s v="United States"/>
    <s v="Los Angeles"/>
    <x v="1"/>
    <n v="90045"/>
    <x v="1"/>
    <s v="OFF-ST-10002743"/>
    <x v="1"/>
    <x v="4"/>
    <s v="SAFCO Boltless Steel Shelving"/>
    <n v="340.92"/>
    <n v="3"/>
    <n v="0"/>
    <n v="3.4091999999999842"/>
  </r>
  <r>
    <n v="9711"/>
    <x v="4876"/>
    <x v="2"/>
    <x v="1127"/>
    <n v="40857"/>
    <s v="Standard Class"/>
    <s v="MD-17350"/>
    <s v="Maribeth Dona"/>
    <x v="0"/>
    <s v="United States"/>
    <s v="Philadelphia"/>
    <x v="9"/>
    <n v="19143"/>
    <x v="3"/>
    <s v="FUR-FU-10001468"/>
    <x v="0"/>
    <x v="5"/>
    <s v="Tenex Antistatic Computer Chair Mats"/>
    <n v="273.56799999999998"/>
    <n v="2"/>
    <n v="0.2"/>
    <n v="-34.196000000000026"/>
  </r>
  <r>
    <n v="9712"/>
    <x v="4876"/>
    <x v="2"/>
    <x v="1127"/>
    <n v="40857"/>
    <s v="Standard Class"/>
    <s v="MD-17350"/>
    <s v="Maribeth Dona"/>
    <x v="0"/>
    <s v="United States"/>
    <s v="Philadelphia"/>
    <x v="9"/>
    <n v="19143"/>
    <x v="3"/>
    <s v="OFF-BI-10003684"/>
    <x v="1"/>
    <x v="8"/>
    <s v="Wilson Jones Legal Size Ring Binders"/>
    <n v="13.194000000000001"/>
    <n v="2"/>
    <n v="0.7"/>
    <n v="-8.7959999999999958"/>
  </r>
  <r>
    <n v="9713"/>
    <x v="4876"/>
    <x v="2"/>
    <x v="1127"/>
    <n v="40857"/>
    <s v="Standard Class"/>
    <s v="MD-17350"/>
    <s v="Maribeth Dona"/>
    <x v="0"/>
    <s v="United States"/>
    <s v="Philadelphia"/>
    <x v="9"/>
    <n v="19143"/>
    <x v="3"/>
    <s v="OFF-ST-10003716"/>
    <x v="1"/>
    <x v="4"/>
    <s v="Tennsco Double-Tier Lockers"/>
    <n v="1080.096"/>
    <n v="6"/>
    <n v="0.2"/>
    <n v="-94.508399999999995"/>
  </r>
  <r>
    <n v="9714"/>
    <x v="4876"/>
    <x v="2"/>
    <x v="1127"/>
    <n v="40857"/>
    <s v="Standard Class"/>
    <s v="MD-17350"/>
    <s v="Maribeth Dona"/>
    <x v="0"/>
    <s v="United States"/>
    <s v="Philadelphia"/>
    <x v="9"/>
    <n v="19143"/>
    <x v="3"/>
    <s v="TEC-AC-10001101"/>
    <x v="2"/>
    <x v="11"/>
    <s v="Sony 16GB Class 10 Micro SDHC R40 Memory Card"/>
    <n v="51.56"/>
    <n v="5"/>
    <n v="0.2"/>
    <n v="-6.4450000000000021"/>
  </r>
  <r>
    <n v="9715"/>
    <x v="4876"/>
    <x v="2"/>
    <x v="1127"/>
    <n v="40857"/>
    <s v="Standard Class"/>
    <s v="MD-17350"/>
    <s v="Maribeth Dona"/>
    <x v="0"/>
    <s v="United States"/>
    <s v="Philadelphia"/>
    <x v="9"/>
    <n v="19143"/>
    <x v="3"/>
    <s v="TEC-AC-10004864"/>
    <x v="2"/>
    <x v="11"/>
    <s v="Memorex Micro Travel Drive 32 GB"/>
    <n v="58.415999999999997"/>
    <n v="2"/>
    <n v="0.2"/>
    <n v="16.794600000000003"/>
  </r>
  <r>
    <n v="9716"/>
    <x v="4877"/>
    <x v="0"/>
    <x v="77"/>
    <n v="41591"/>
    <s v="Standard Class"/>
    <s v="LD-17005"/>
    <s v="Lisa DeCherney"/>
    <x v="0"/>
    <s v="United States"/>
    <s v="San Francisco"/>
    <x v="1"/>
    <n v="94122"/>
    <x v="1"/>
    <s v="OFF-BI-10001543"/>
    <x v="1"/>
    <x v="8"/>
    <s v="GBC VeloBinder Manual Binding System"/>
    <n v="57.584000000000003"/>
    <n v="2"/>
    <n v="0.2"/>
    <n v="20.154400000000003"/>
  </r>
  <r>
    <n v="9717"/>
    <x v="4878"/>
    <x v="0"/>
    <x v="399"/>
    <n v="41501"/>
    <s v="Second Class"/>
    <s v="DB-13270"/>
    <s v="Deborah Brumfield"/>
    <x v="2"/>
    <s v="United States"/>
    <s v="Philadelphia"/>
    <x v="9"/>
    <n v="19134"/>
    <x v="3"/>
    <s v="OFF-AR-10000914"/>
    <x v="1"/>
    <x v="6"/>
    <s v="Boston 16765 Mini Stand Up Battery Pencil Sharpener"/>
    <n v="37.312000000000005"/>
    <n v="4"/>
    <n v="0.2"/>
    <n v="2.7984000000000027"/>
  </r>
  <r>
    <n v="9718"/>
    <x v="4879"/>
    <x v="0"/>
    <x v="198"/>
    <n v="41426"/>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n v="41426"/>
    <s v="Same Day"/>
    <s v="AT-10735"/>
    <s v="Annie Thurman"/>
    <x v="0"/>
    <s v="United States"/>
    <s v="Houston"/>
    <x v="5"/>
    <n v="77041"/>
    <x v="2"/>
    <s v="TEC-AC-10000109"/>
    <x v="2"/>
    <x v="11"/>
    <s v="Sony Micro Vault Click 16 GB USB 2.0 Flash Drive"/>
    <n v="223.96"/>
    <n v="5"/>
    <n v="0.2"/>
    <n v="11.198000000000015"/>
  </r>
  <r>
    <n v="9720"/>
    <x v="4880"/>
    <x v="3"/>
    <x v="105"/>
    <n v="41958"/>
    <s v="Second Class"/>
    <s v="DK-13375"/>
    <s v="Dennis Kane"/>
    <x v="0"/>
    <s v="United States"/>
    <s v="Lancaster"/>
    <x v="9"/>
    <n v="17602"/>
    <x v="3"/>
    <s v="OFF-ST-10002574"/>
    <x v="1"/>
    <x v="4"/>
    <s v="SAFCO Commercial Wire Shelving, Black"/>
    <n v="221.024"/>
    <n v="2"/>
    <n v="0.2"/>
    <n v="-55.256"/>
  </r>
  <r>
    <n v="9721"/>
    <x v="4881"/>
    <x v="0"/>
    <x v="897"/>
    <n v="41544"/>
    <s v="Standard Class"/>
    <s v="CS-12250"/>
    <s v="Chris Selesnick"/>
    <x v="1"/>
    <s v="United States"/>
    <s v="Green Bay"/>
    <x v="6"/>
    <n v="54302"/>
    <x v="2"/>
    <s v="FUR-FU-10002445"/>
    <x v="0"/>
    <x v="5"/>
    <s v="DAX Two-Tone Rosewood/Black Document Frame, Desktop, 5 x 7"/>
    <n v="18.96"/>
    <n v="2"/>
    <n v="0"/>
    <n v="7.5840000000000014"/>
  </r>
  <r>
    <n v="9722"/>
    <x v="4882"/>
    <x v="0"/>
    <x v="595"/>
    <n v="41325"/>
    <s v="Standard Class"/>
    <s v="JF-15565"/>
    <s v="Jill Fjeld"/>
    <x v="0"/>
    <s v="United States"/>
    <s v="New York City"/>
    <x v="15"/>
    <n v="10024"/>
    <x v="3"/>
    <s v="FUR-CH-10001802"/>
    <x v="0"/>
    <x v="1"/>
    <s v="Hon Every-Day Chair Series Swivel Task Chairs"/>
    <n v="326.64600000000002"/>
    <n v="3"/>
    <n v="0.1"/>
    <n v="39.923399999999994"/>
  </r>
  <r>
    <n v="9723"/>
    <x v="4882"/>
    <x v="0"/>
    <x v="595"/>
    <n v="41325"/>
    <s v="Standard Class"/>
    <s v="JF-15565"/>
    <s v="Jill Fjeld"/>
    <x v="0"/>
    <s v="United States"/>
    <s v="New York City"/>
    <x v="15"/>
    <n v="10024"/>
    <x v="3"/>
    <s v="TEC-AC-10003628"/>
    <x v="2"/>
    <x v="11"/>
    <s v="Logitech 910-002974 M325 Wireless Mouse for Web Scrolling"/>
    <n v="89.97"/>
    <n v="3"/>
    <n v="0"/>
    <n v="39.586800000000011"/>
  </r>
  <r>
    <n v="9724"/>
    <x v="4883"/>
    <x v="2"/>
    <x v="1091"/>
    <n v="40903"/>
    <s v="Standard Class"/>
    <s v="TW-21025"/>
    <s v="Tamara Willingham"/>
    <x v="2"/>
    <s v="United States"/>
    <s v="New York City"/>
    <x v="15"/>
    <n v="10011"/>
    <x v="3"/>
    <s v="OFF-BI-10003984"/>
    <x v="1"/>
    <x v="8"/>
    <s v="Lock-Up Easel 'Spel-Binder'"/>
    <n v="296.71200000000005"/>
    <n v="13"/>
    <n v="0.2"/>
    <n v="100.14029999999998"/>
  </r>
  <r>
    <n v="9725"/>
    <x v="4884"/>
    <x v="1"/>
    <x v="901"/>
    <n v="41254"/>
    <s v="Standard Class"/>
    <s v="TB-21250"/>
    <s v="Tim Brockman"/>
    <x v="0"/>
    <s v="United States"/>
    <s v="Bloomington"/>
    <x v="10"/>
    <n v="61701"/>
    <x v="2"/>
    <s v="OFF-EN-10004459"/>
    <x v="1"/>
    <x v="12"/>
    <s v="Security-Tint Envelopes"/>
    <n v="12.224"/>
    <n v="2"/>
    <n v="0.2"/>
    <n v="4.4311999999999996"/>
  </r>
  <r>
    <n v="9726"/>
    <x v="4885"/>
    <x v="3"/>
    <x v="697"/>
    <n v="41903"/>
    <s v="First Class"/>
    <s v="SC-20380"/>
    <s v="Shahid Collister"/>
    <x v="0"/>
    <s v="United States"/>
    <s v="Boise"/>
    <x v="45"/>
    <n v="83704"/>
    <x v="1"/>
    <s v="TEC-AC-10001109"/>
    <x v="2"/>
    <x v="11"/>
    <s v="Logitech Trackman Marble Mouse"/>
    <n v="89.97"/>
    <n v="3"/>
    <n v="0"/>
    <n v="37.787400000000005"/>
  </r>
  <r>
    <n v="9727"/>
    <x v="4886"/>
    <x v="3"/>
    <x v="574"/>
    <n v="41978"/>
    <s v="First Class"/>
    <s v="KM-16720"/>
    <s v="Kunst Miller"/>
    <x v="0"/>
    <s v="United States"/>
    <s v="Lowell"/>
    <x v="31"/>
    <n v="1852"/>
    <x v="3"/>
    <s v="OFF-AP-10001293"/>
    <x v="1"/>
    <x v="9"/>
    <s v="Belkin 8 Outlet Surge Protector"/>
    <n v="286.85999999999996"/>
    <n v="7"/>
    <n v="0"/>
    <n v="80.320799999999991"/>
  </r>
  <r>
    <n v="9728"/>
    <x v="4886"/>
    <x v="3"/>
    <x v="574"/>
    <n v="41978"/>
    <s v="First Class"/>
    <s v="KM-16720"/>
    <s v="Kunst Miller"/>
    <x v="0"/>
    <s v="United States"/>
    <s v="Lowell"/>
    <x v="31"/>
    <n v="1852"/>
    <x v="3"/>
    <s v="TEC-PH-10004977"/>
    <x v="2"/>
    <x v="7"/>
    <s v="GE 30524EE4"/>
    <n v="979.95"/>
    <n v="5"/>
    <n v="0"/>
    <n v="284.18549999999993"/>
  </r>
  <r>
    <n v="9729"/>
    <x v="4886"/>
    <x v="3"/>
    <x v="574"/>
    <n v="41978"/>
    <s v="First Class"/>
    <s v="KM-16720"/>
    <s v="Kunst Miller"/>
    <x v="0"/>
    <s v="United States"/>
    <s v="Lowell"/>
    <x v="31"/>
    <n v="1852"/>
    <x v="3"/>
    <s v="OFF-SU-10001935"/>
    <x v="1"/>
    <x v="14"/>
    <s v="Staples"/>
    <n v="4.3600000000000003"/>
    <n v="2"/>
    <n v="0"/>
    <n v="0.17439999999999944"/>
  </r>
  <r>
    <n v="9730"/>
    <x v="4887"/>
    <x v="2"/>
    <x v="411"/>
    <n v="40820"/>
    <s v="Standard Class"/>
    <s v="EB-14170"/>
    <s v="Evan Bailliet"/>
    <x v="0"/>
    <s v="United States"/>
    <s v="Seattle"/>
    <x v="4"/>
    <n v="98115"/>
    <x v="1"/>
    <s v="OFF-BI-10001308"/>
    <x v="1"/>
    <x v="8"/>
    <s v="GBC Standard Plastic Binding Systems' Combs"/>
    <n v="10.048000000000002"/>
    <n v="2"/>
    <n v="0.2"/>
    <n v="3.1399999999999988"/>
  </r>
  <r>
    <n v="9731"/>
    <x v="4887"/>
    <x v="2"/>
    <x v="411"/>
    <n v="40820"/>
    <s v="Standard Class"/>
    <s v="EB-14170"/>
    <s v="Evan Bailliet"/>
    <x v="0"/>
    <s v="United States"/>
    <s v="Seattle"/>
    <x v="4"/>
    <n v="98115"/>
    <x v="1"/>
    <s v="OFF-ST-10000046"/>
    <x v="1"/>
    <x v="4"/>
    <s v="Fellowes Super Stor/Drawer Files"/>
    <n v="807.75"/>
    <n v="5"/>
    <n v="0"/>
    <n v="153.47250000000003"/>
  </r>
  <r>
    <n v="9732"/>
    <x v="4888"/>
    <x v="3"/>
    <x v="237"/>
    <n v="41963"/>
    <s v="Standard Class"/>
    <s v="JE-15715"/>
    <s v="Joe Elijah"/>
    <x v="0"/>
    <s v="United States"/>
    <s v="Los Angeles"/>
    <x v="1"/>
    <n v="90049"/>
    <x v="1"/>
    <s v="OFF-AR-10003504"/>
    <x v="1"/>
    <x v="6"/>
    <s v="Newell 347"/>
    <n v="34.24"/>
    <n v="8"/>
    <n v="0"/>
    <n v="9.9295999999999971"/>
  </r>
  <r>
    <n v="9733"/>
    <x v="4889"/>
    <x v="2"/>
    <x v="1071"/>
    <n v="40780"/>
    <s v="Standard Class"/>
    <s v="NC-18535"/>
    <s v="Nick Crebassa"/>
    <x v="1"/>
    <s v="United States"/>
    <s v="Hampton"/>
    <x v="17"/>
    <n v="23666"/>
    <x v="0"/>
    <s v="FUR-CH-10001797"/>
    <x v="0"/>
    <x v="1"/>
    <s v="Safco Chair Connectors, 6/Carton"/>
    <n v="500.23999999999995"/>
    <n v="13"/>
    <n v="0"/>
    <n v="145.06959999999992"/>
  </r>
  <r>
    <n v="9734"/>
    <x v="4889"/>
    <x v="2"/>
    <x v="1071"/>
    <n v="40780"/>
    <s v="Standard Class"/>
    <s v="NC-18535"/>
    <s v="Nick Crebassa"/>
    <x v="1"/>
    <s v="United States"/>
    <s v="Hampton"/>
    <x v="17"/>
    <n v="23666"/>
    <x v="0"/>
    <s v="OFF-PA-10000246"/>
    <x v="1"/>
    <x v="10"/>
    <s v="Riverleaf Stik-Withit Designer Note Cubes"/>
    <n v="20.12"/>
    <n v="2"/>
    <n v="0"/>
    <n v="9.2552000000000003"/>
  </r>
  <r>
    <n v="9735"/>
    <x v="4889"/>
    <x v="2"/>
    <x v="1071"/>
    <n v="40780"/>
    <s v="Standard Class"/>
    <s v="NC-18535"/>
    <s v="Nick Crebassa"/>
    <x v="1"/>
    <s v="United States"/>
    <s v="Hampton"/>
    <x v="17"/>
    <n v="23666"/>
    <x v="0"/>
    <s v="OFF-BI-10001359"/>
    <x v="1"/>
    <x v="8"/>
    <s v="GBC DocuBind TL300 Electric Binding System"/>
    <n v="896.99"/>
    <n v="1"/>
    <n v="0"/>
    <n v="421.58529999999996"/>
  </r>
  <r>
    <n v="9736"/>
    <x v="4890"/>
    <x v="2"/>
    <x v="84"/>
    <n v="40869"/>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n v="41093"/>
    <s v="Standard Class"/>
    <s v="NF-18475"/>
    <s v="Neil Französisch"/>
    <x v="2"/>
    <s v="United States"/>
    <s v="Omaha"/>
    <x v="8"/>
    <n v="68104"/>
    <x v="2"/>
    <s v="TEC-PH-10004667"/>
    <x v="2"/>
    <x v="7"/>
    <s v="Cisco 8x8 Inc. 6753i IP Business Phone System"/>
    <n v="269.98"/>
    <n v="2"/>
    <n v="0"/>
    <n v="72.894599999999997"/>
  </r>
  <r>
    <n v="9738"/>
    <x v="4892"/>
    <x v="3"/>
    <x v="633"/>
    <n v="41720"/>
    <s v="Standard Class"/>
    <s v="KD-16615"/>
    <s v="Ken Dana"/>
    <x v="1"/>
    <s v="United States"/>
    <s v="Los Angeles"/>
    <x v="1"/>
    <n v="90032"/>
    <x v="1"/>
    <s v="OFF-ST-10002615"/>
    <x v="1"/>
    <x v="4"/>
    <s v="Dual Level, Single-Width Filing Carts"/>
    <n v="310.12"/>
    <n v="2"/>
    <n v="0"/>
    <n v="80.631200000000007"/>
  </r>
  <r>
    <n v="9739"/>
    <x v="4892"/>
    <x v="3"/>
    <x v="633"/>
    <n v="41720"/>
    <s v="Standard Class"/>
    <s v="KD-16615"/>
    <s v="Ken Dana"/>
    <x v="1"/>
    <s v="United States"/>
    <s v="Los Angeles"/>
    <x v="1"/>
    <n v="90032"/>
    <x v="1"/>
    <s v="OFF-BI-10004236"/>
    <x v="1"/>
    <x v="8"/>
    <s v="XtraLife ClearVue Slant-D Ring Binder, White, 3&quot;"/>
    <n v="70.463999999999999"/>
    <n v="6"/>
    <n v="0.2"/>
    <n v="22.900799999999997"/>
  </r>
  <r>
    <n v="9740"/>
    <x v="4892"/>
    <x v="3"/>
    <x v="633"/>
    <n v="41720"/>
    <s v="Standard Class"/>
    <s v="KD-16615"/>
    <s v="Ken Dana"/>
    <x v="1"/>
    <s v="United States"/>
    <s v="Los Angeles"/>
    <x v="1"/>
    <n v="90032"/>
    <x v="1"/>
    <s v="OFF-BI-10001757"/>
    <x v="1"/>
    <x v="8"/>
    <s v="Pressboard Hanging Data Binders for Unburst Sheets"/>
    <n v="19.68"/>
    <n v="5"/>
    <n v="0.2"/>
    <n v="6.8879999999999981"/>
  </r>
  <r>
    <n v="9741"/>
    <x v="4892"/>
    <x v="3"/>
    <x v="633"/>
    <n v="41720"/>
    <s v="Standard Class"/>
    <s v="KD-16615"/>
    <s v="Ken Dana"/>
    <x v="1"/>
    <s v="United States"/>
    <s v="Los Angeles"/>
    <x v="1"/>
    <n v="90032"/>
    <x v="1"/>
    <s v="OFF-AP-10001154"/>
    <x v="1"/>
    <x v="9"/>
    <s v="Bionaire Personal Warm Mist Humidifier/Vaporizer"/>
    <n v="140.67000000000002"/>
    <n v="3"/>
    <n v="0"/>
    <n v="54.861300000000007"/>
  </r>
  <r>
    <n v="9742"/>
    <x v="4893"/>
    <x v="1"/>
    <x v="627"/>
    <n v="41225"/>
    <s v="Standard Class"/>
    <s v="QJ-19255"/>
    <s v="Quincy Jones"/>
    <x v="1"/>
    <s v="United States"/>
    <s v="Burlington"/>
    <x v="42"/>
    <s v="05408"/>
    <x v="3"/>
    <s v="FUR-BO-10004834"/>
    <x v="0"/>
    <x v="0"/>
    <s v="Riverside Palais Royal Lawyers Bookcase, Royale Cherry Finish"/>
    <n v="4404.8999999999996"/>
    <n v="5"/>
    <n v="0"/>
    <n v="1013.1270000000001"/>
  </r>
  <r>
    <n v="9743"/>
    <x v="4894"/>
    <x v="3"/>
    <x v="354"/>
    <n v="41976"/>
    <s v="Standard Class"/>
    <s v="EP-13915"/>
    <s v="Emily Phan"/>
    <x v="0"/>
    <s v="United States"/>
    <s v="San Diego"/>
    <x v="1"/>
    <n v="92037"/>
    <x v="1"/>
    <s v="OFF-LA-10001074"/>
    <x v="1"/>
    <x v="2"/>
    <s v="Round Specialty Laser Printer Labels"/>
    <n v="62.65"/>
    <n v="5"/>
    <n v="0"/>
    <n v="29.445499999999996"/>
  </r>
  <r>
    <n v="9744"/>
    <x v="4895"/>
    <x v="0"/>
    <x v="950"/>
    <n v="41448"/>
    <s v="Standard Class"/>
    <s v="JJ-15445"/>
    <s v="Jennifer Jackson"/>
    <x v="0"/>
    <s v="United States"/>
    <s v="Newark"/>
    <x v="13"/>
    <n v="19711"/>
    <x v="3"/>
    <s v="OFF-LA-10001641"/>
    <x v="1"/>
    <x v="2"/>
    <s v="Avery 518"/>
    <n v="9.4499999999999993"/>
    <n v="3"/>
    <n v="0"/>
    <n v="4.5359999999999996"/>
  </r>
  <r>
    <n v="9745"/>
    <x v="4896"/>
    <x v="3"/>
    <x v="276"/>
    <n v="41665"/>
    <s v="Standard Class"/>
    <s v="BE-11410"/>
    <s v="Bobby Elias"/>
    <x v="0"/>
    <s v="United States"/>
    <s v="Aurora"/>
    <x v="10"/>
    <n v="60505"/>
    <x v="2"/>
    <s v="OFF-EN-10002230"/>
    <x v="1"/>
    <x v="12"/>
    <s v="Airmail Envelopes"/>
    <n v="268.57600000000002"/>
    <n v="4"/>
    <n v="0.2"/>
    <n v="90.64439999999999"/>
  </r>
  <r>
    <n v="9746"/>
    <x v="4897"/>
    <x v="3"/>
    <x v="221"/>
    <n v="41968"/>
    <s v="Same Day"/>
    <s v="BP-11290"/>
    <s v="Beth Paige"/>
    <x v="0"/>
    <s v="United States"/>
    <s v="Los Angeles"/>
    <x v="1"/>
    <n v="90008"/>
    <x v="1"/>
    <s v="FUR-TA-10000617"/>
    <x v="0"/>
    <x v="3"/>
    <s v="Hon Practical Foundations 30 x 60 Training Table, Light Gray/Charcoal"/>
    <n v="364.08000000000004"/>
    <n v="2"/>
    <n v="0.2"/>
    <n v="9.1020000000000039"/>
  </r>
  <r>
    <n v="9747"/>
    <x v="4897"/>
    <x v="3"/>
    <x v="221"/>
    <n v="41968"/>
    <s v="Same Day"/>
    <s v="BP-11290"/>
    <s v="Beth Paige"/>
    <x v="0"/>
    <s v="United States"/>
    <s v="Los Angeles"/>
    <x v="1"/>
    <n v="90008"/>
    <x v="1"/>
    <s v="FUR-TA-10001676"/>
    <x v="0"/>
    <x v="3"/>
    <s v="Hon 61000 Series Interactive Training Tables"/>
    <n v="71.088000000000008"/>
    <n v="2"/>
    <n v="0.2"/>
    <n v="-1.7772000000000041"/>
  </r>
  <r>
    <n v="9748"/>
    <x v="4898"/>
    <x v="2"/>
    <x v="7"/>
    <n v="40862"/>
    <s v="Standard Class"/>
    <s v="BH-11710"/>
    <s v="Brosina Hoffman"/>
    <x v="0"/>
    <s v="United States"/>
    <s v="Chicago"/>
    <x v="10"/>
    <n v="60653"/>
    <x v="2"/>
    <s v="FUR-FU-10000175"/>
    <x v="0"/>
    <x v="5"/>
    <s v="DAX Wood Document Frame."/>
    <n v="10.984000000000002"/>
    <n v="2"/>
    <n v="0.6"/>
    <n v="-7.9634"/>
  </r>
  <r>
    <n v="9749"/>
    <x v="4898"/>
    <x v="2"/>
    <x v="7"/>
    <n v="40862"/>
    <s v="Standard Class"/>
    <s v="BH-11710"/>
    <s v="Brosina Hoffman"/>
    <x v="0"/>
    <s v="United States"/>
    <s v="Chicago"/>
    <x v="10"/>
    <n v="60653"/>
    <x v="2"/>
    <s v="FUR-CH-10003379"/>
    <x v="0"/>
    <x v="1"/>
    <s v="Global Commerce Series High-Back Swivel/Tilt Chairs"/>
    <n v="797.94399999999996"/>
    <n v="4"/>
    <n v="0.3"/>
    <n v="-56.995999999999981"/>
  </r>
  <r>
    <n v="9750"/>
    <x v="4899"/>
    <x v="0"/>
    <x v="758"/>
    <n v="41342"/>
    <s v="Standard Class"/>
    <s v="EM-13810"/>
    <s v="Eleni McCrary"/>
    <x v="1"/>
    <s v="United States"/>
    <s v="Dover"/>
    <x v="38"/>
    <n v="3820"/>
    <x v="3"/>
    <s v="TEC-AC-10002567"/>
    <x v="2"/>
    <x v="11"/>
    <s v="Logitech G602 Wireless Gaming Mouse"/>
    <n v="159.97999999999999"/>
    <n v="2"/>
    <n v="0"/>
    <n v="57.592799999999997"/>
  </r>
  <r>
    <n v="9751"/>
    <x v="4900"/>
    <x v="0"/>
    <x v="1228"/>
    <n v="41563"/>
    <s v="Standard Class"/>
    <s v="EP-13915"/>
    <s v="Emily Phan"/>
    <x v="0"/>
    <s v="United States"/>
    <s v="Chicago"/>
    <x v="10"/>
    <n v="60610"/>
    <x v="2"/>
    <s v="OFF-AR-10003183"/>
    <x v="1"/>
    <x v="6"/>
    <s v="Avery Fluorescent Highlighter Four-Color Set"/>
    <n v="5.3440000000000003"/>
    <n v="2"/>
    <n v="0.2"/>
    <n v="0.66799999999999948"/>
  </r>
  <r>
    <n v="9752"/>
    <x v="4900"/>
    <x v="0"/>
    <x v="1228"/>
    <n v="41563"/>
    <s v="Standard Class"/>
    <s v="EP-13915"/>
    <s v="Emily Phan"/>
    <x v="0"/>
    <s v="United States"/>
    <s v="Chicago"/>
    <x v="10"/>
    <n v="60610"/>
    <x v="2"/>
    <s v="OFF-AR-10001446"/>
    <x v="1"/>
    <x v="6"/>
    <s v="Newell 309"/>
    <n v="27.72"/>
    <n v="3"/>
    <n v="0.2"/>
    <n v="3.4649999999999999"/>
  </r>
  <r>
    <n v="9753"/>
    <x v="4901"/>
    <x v="0"/>
    <x v="949"/>
    <n v="41458"/>
    <s v="First Class"/>
    <s v="NZ-18565"/>
    <s v="Nick Zandusky"/>
    <x v="2"/>
    <s v="United States"/>
    <s v="Seattle"/>
    <x v="4"/>
    <n v="98115"/>
    <x v="1"/>
    <s v="OFF-BI-10000145"/>
    <x v="1"/>
    <x v="8"/>
    <s v="Zipper Ring Binder Pockets"/>
    <n v="2.4960000000000004"/>
    <n v="1"/>
    <n v="0.2"/>
    <n v="0.90479999999999983"/>
  </r>
  <r>
    <n v="9754"/>
    <x v="4902"/>
    <x v="3"/>
    <x v="996"/>
    <n v="41728"/>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n v="41728"/>
    <s v="Second Class"/>
    <s v="LC-16870"/>
    <s v="Lena Cacioppo"/>
    <x v="0"/>
    <s v="United States"/>
    <s v="Richmond"/>
    <x v="17"/>
    <n v="23223"/>
    <x v="0"/>
    <s v="OFF-BI-10001679"/>
    <x v="1"/>
    <x v="8"/>
    <s v="GBC Instant Index System for Binding Systems"/>
    <n v="17.760000000000002"/>
    <n v="2"/>
    <n v="0"/>
    <n v="8.8800000000000008"/>
  </r>
  <r>
    <n v="9756"/>
    <x v="4902"/>
    <x v="3"/>
    <x v="996"/>
    <n v="41728"/>
    <s v="Second Class"/>
    <s v="LC-16870"/>
    <s v="Lena Cacioppo"/>
    <x v="0"/>
    <s v="United States"/>
    <s v="Richmond"/>
    <x v="17"/>
    <n v="23223"/>
    <x v="0"/>
    <s v="OFF-ST-10001128"/>
    <x v="1"/>
    <x v="4"/>
    <s v="Carina Mini System Audio Rack, Model AR050B"/>
    <n v="332.94"/>
    <n v="3"/>
    <n v="0"/>
    <n v="9.9882000000000204"/>
  </r>
  <r>
    <n v="9757"/>
    <x v="4902"/>
    <x v="3"/>
    <x v="996"/>
    <n v="41728"/>
    <s v="Second Class"/>
    <s v="LC-16870"/>
    <s v="Lena Cacioppo"/>
    <x v="0"/>
    <s v="United States"/>
    <s v="Richmond"/>
    <x v="17"/>
    <n v="23223"/>
    <x v="0"/>
    <s v="FUR-TA-10002533"/>
    <x v="0"/>
    <x v="3"/>
    <s v="BPI Conference Tables"/>
    <n v="292.10000000000002"/>
    <n v="2"/>
    <n v="0"/>
    <n v="58.419999999999987"/>
  </r>
  <r>
    <n v="9758"/>
    <x v="4902"/>
    <x v="3"/>
    <x v="996"/>
    <n v="41728"/>
    <s v="Second Class"/>
    <s v="LC-16870"/>
    <s v="Lena Cacioppo"/>
    <x v="0"/>
    <s v="United States"/>
    <s v="Richmond"/>
    <x v="17"/>
    <n v="23223"/>
    <x v="0"/>
    <s v="TEC-PH-10004006"/>
    <x v="2"/>
    <x v="7"/>
    <s v="Panasonic KX - TS880B Telephone"/>
    <n v="206.1"/>
    <n v="5"/>
    <n v="0"/>
    <n v="55.647000000000006"/>
  </r>
  <r>
    <n v="9759"/>
    <x v="4902"/>
    <x v="3"/>
    <x v="996"/>
    <n v="41728"/>
    <s v="Second Class"/>
    <s v="LC-16870"/>
    <s v="Lena Cacioppo"/>
    <x v="0"/>
    <s v="United States"/>
    <s v="Richmond"/>
    <x v="17"/>
    <n v="23223"/>
    <x v="0"/>
    <s v="OFF-PA-10002615"/>
    <x v="1"/>
    <x v="10"/>
    <s v="Ampad Gold Fibre Wirebound Steno Books, 6&quot; x 9&quot;, Gregg Ruled"/>
    <n v="17.64"/>
    <n v="4"/>
    <n v="0"/>
    <n v="8.1143999999999998"/>
  </r>
  <r>
    <n v="9760"/>
    <x v="4903"/>
    <x v="0"/>
    <x v="731"/>
    <n v="41584"/>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n v="41952"/>
    <s v="Standard Class"/>
    <s v="KM-16375"/>
    <s v="Katherine Murray"/>
    <x v="2"/>
    <s v="United States"/>
    <s v="Springdale"/>
    <x v="36"/>
    <n v="72762"/>
    <x v="0"/>
    <s v="OFF-AR-10000657"/>
    <x v="1"/>
    <x v="6"/>
    <s v="Binney &amp; Smith inkTank Desk Highlighter, Chisel Tip, Yellow, 12/Box"/>
    <n v="4.3"/>
    <n v="2"/>
    <n v="0"/>
    <n v="1.4189999999999996"/>
  </r>
  <r>
    <n v="9762"/>
    <x v="4905"/>
    <x v="2"/>
    <x v="1047"/>
    <n v="40593"/>
    <s v="Standard Class"/>
    <s v="ML-17395"/>
    <s v="Marina Lichtenstein"/>
    <x v="1"/>
    <s v="United States"/>
    <s v="Seattle"/>
    <x v="4"/>
    <n v="98103"/>
    <x v="1"/>
    <s v="TEC-AC-10000736"/>
    <x v="2"/>
    <x v="11"/>
    <s v="Logitech G600 MMO Gaming Mouse"/>
    <n v="239.96999999999997"/>
    <n v="3"/>
    <n v="0"/>
    <n v="86.389199999999988"/>
  </r>
  <r>
    <n v="9763"/>
    <x v="4905"/>
    <x v="2"/>
    <x v="1047"/>
    <n v="40593"/>
    <s v="Standard Class"/>
    <s v="ML-17395"/>
    <s v="Marina Lichtenstein"/>
    <x v="1"/>
    <s v="United States"/>
    <s v="Seattle"/>
    <x v="4"/>
    <n v="98103"/>
    <x v="1"/>
    <s v="OFF-AP-10001293"/>
    <x v="1"/>
    <x v="9"/>
    <s v="Belkin 8 Outlet Surge Protector"/>
    <n v="81.96"/>
    <n v="2"/>
    <n v="0"/>
    <n v="22.948799999999999"/>
  </r>
  <r>
    <n v="9764"/>
    <x v="4905"/>
    <x v="2"/>
    <x v="1047"/>
    <n v="40593"/>
    <s v="Standard Class"/>
    <s v="ML-17395"/>
    <s v="Marina Lichtenstein"/>
    <x v="1"/>
    <s v="United States"/>
    <s v="Seattle"/>
    <x v="4"/>
    <n v="98103"/>
    <x v="1"/>
    <s v="OFF-SU-10000157"/>
    <x v="1"/>
    <x v="14"/>
    <s v="Compact Automatic Electric Letter Opener"/>
    <n v="238.62"/>
    <n v="2"/>
    <n v="0"/>
    <n v="4.7724000000000046"/>
  </r>
  <r>
    <n v="9765"/>
    <x v="4906"/>
    <x v="2"/>
    <x v="1229"/>
    <n v="40717"/>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n v="41705"/>
    <s v="Standard Class"/>
    <s v="DB-13660"/>
    <s v="Duane Benoit"/>
    <x v="0"/>
    <s v="United States"/>
    <s v="Middletown"/>
    <x v="29"/>
    <n v="6457"/>
    <x v="3"/>
    <s v="OFF-BI-10001757"/>
    <x v="1"/>
    <x v="8"/>
    <s v="Pressboard Hanging Data Binders for Unburst Sheets"/>
    <n v="9.84"/>
    <n v="2"/>
    <n v="0"/>
    <n v="4.7231999999999994"/>
  </r>
  <r>
    <n v="9767"/>
    <x v="4907"/>
    <x v="3"/>
    <x v="1230"/>
    <n v="41705"/>
    <s v="Standard Class"/>
    <s v="DB-13660"/>
    <s v="Duane Benoit"/>
    <x v="0"/>
    <s v="United States"/>
    <s v="Middletown"/>
    <x v="29"/>
    <n v="6457"/>
    <x v="3"/>
    <s v="OFF-PA-10002137"/>
    <x v="1"/>
    <x v="10"/>
    <s v="Southworth 100% Résumé Paper, 24lb."/>
    <n v="7.78"/>
    <n v="1"/>
    <n v="0"/>
    <n v="3.5009999999999994"/>
  </r>
  <r>
    <n v="9768"/>
    <x v="4908"/>
    <x v="3"/>
    <x v="34"/>
    <n v="41989"/>
    <s v="Standard Class"/>
    <s v="LW-17215"/>
    <s v="Luke Weiss"/>
    <x v="0"/>
    <s v="United States"/>
    <s v="Grand Rapids"/>
    <x v="12"/>
    <n v="49505"/>
    <x v="2"/>
    <s v="OFF-BI-10000088"/>
    <x v="1"/>
    <x v="8"/>
    <s v="GBC Imprintable Covers"/>
    <n v="54.900000000000006"/>
    <n v="5"/>
    <n v="0"/>
    <n v="26.901000000000003"/>
  </r>
  <r>
    <n v="9769"/>
    <x v="4909"/>
    <x v="3"/>
    <x v="226"/>
    <n v="41988"/>
    <s v="Standard Class"/>
    <s v="TC-21535"/>
    <s v="Tracy Collins"/>
    <x v="2"/>
    <s v="United States"/>
    <s v="San Francisco"/>
    <x v="1"/>
    <n v="94122"/>
    <x v="1"/>
    <s v="OFF-PA-10000380"/>
    <x v="1"/>
    <x v="10"/>
    <s v="REDIFORM Incoming/Outgoing Call Register, 11&quot; X 8 1/2&quot;, 100 Messages"/>
    <n v="50.04"/>
    <n v="6"/>
    <n v="0"/>
    <n v="25.02"/>
  </r>
  <r>
    <n v="9770"/>
    <x v="4910"/>
    <x v="0"/>
    <x v="390"/>
    <n v="41609"/>
    <s v="Standard Class"/>
    <s v="SC-20050"/>
    <s v="Sample Company A"/>
    <x v="2"/>
    <s v="United States"/>
    <s v="Hialeah"/>
    <x v="2"/>
    <n v="33012"/>
    <x v="0"/>
    <s v="FUR-BO-10001619"/>
    <x v="0"/>
    <x v="0"/>
    <s v="O'Sullivan Cherrywood Estates Traditional Bookcase"/>
    <n v="339.92000000000007"/>
    <n v="5"/>
    <n v="0.2"/>
    <n v="8.4979999999999762"/>
  </r>
  <r>
    <n v="9771"/>
    <x v="4910"/>
    <x v="0"/>
    <x v="390"/>
    <n v="41609"/>
    <s v="Standard Class"/>
    <s v="SC-20050"/>
    <s v="Sample Company A"/>
    <x v="2"/>
    <s v="United States"/>
    <s v="Hialeah"/>
    <x v="2"/>
    <n v="33012"/>
    <x v="0"/>
    <s v="OFF-PA-10001609"/>
    <x v="1"/>
    <x v="10"/>
    <s v="Tops Wirebound Message Log Books"/>
    <n v="10.528"/>
    <n v="4"/>
    <n v="0.2"/>
    <n v="3.4215999999999993"/>
  </r>
  <r>
    <n v="9772"/>
    <x v="4910"/>
    <x v="0"/>
    <x v="390"/>
    <n v="41609"/>
    <s v="Standard Class"/>
    <s v="SC-20050"/>
    <s v="Sample Company A"/>
    <x v="2"/>
    <s v="United States"/>
    <s v="Hialeah"/>
    <x v="2"/>
    <n v="33012"/>
    <x v="0"/>
    <s v="OFF-AP-10002765"/>
    <x v="1"/>
    <x v="9"/>
    <s v="Fellowes Advanced Computer Series Surge Protectors"/>
    <n v="42.384"/>
    <n v="2"/>
    <n v="0.2"/>
    <n v="4.2384000000000022"/>
  </r>
  <r>
    <n v="9773"/>
    <x v="4911"/>
    <x v="0"/>
    <x v="894"/>
    <n v="41459"/>
    <s v="Same Day"/>
    <s v="FM-14215"/>
    <s v="Filia McAdams"/>
    <x v="1"/>
    <s v="United States"/>
    <s v="Philadelphia"/>
    <x v="9"/>
    <n v="19143"/>
    <x v="3"/>
    <s v="OFF-PA-10000167"/>
    <x v="1"/>
    <x v="10"/>
    <s v="Xerox 1925"/>
    <n v="123.92000000000002"/>
    <n v="5"/>
    <n v="0.2"/>
    <n v="38.724999999999994"/>
  </r>
  <r>
    <n v="9774"/>
    <x v="4912"/>
    <x v="0"/>
    <x v="190"/>
    <n v="41459"/>
    <s v="Standard Class"/>
    <s v="PF-19225"/>
    <s v="Phillip Flathmann"/>
    <x v="0"/>
    <s v="United States"/>
    <s v="Atlanta"/>
    <x v="32"/>
    <n v="30318"/>
    <x v="0"/>
    <s v="TEC-PH-10004434"/>
    <x v="2"/>
    <x v="7"/>
    <s v="Cisco IP Phone 7961G VoIP phone - Dark gray"/>
    <n v="135.94999999999999"/>
    <n v="1"/>
    <n v="0"/>
    <n v="39.425499999999985"/>
  </r>
  <r>
    <n v="9775"/>
    <x v="4913"/>
    <x v="2"/>
    <x v="711"/>
    <n v="40754"/>
    <s v="Standard Class"/>
    <s v="LF-17185"/>
    <s v="Luke Foster"/>
    <x v="0"/>
    <s v="United States"/>
    <s v="San Antonio"/>
    <x v="5"/>
    <n v="78207"/>
    <x v="2"/>
    <s v="OFF-BI-10004995"/>
    <x v="1"/>
    <x v="8"/>
    <s v="GBC DocuBind P400 Electric Binding System"/>
    <n v="2177.5839999999994"/>
    <n v="8"/>
    <n v="0.8"/>
    <n v="-3701.8928000000014"/>
  </r>
  <r>
    <n v="9776"/>
    <x v="4913"/>
    <x v="2"/>
    <x v="711"/>
    <n v="40754"/>
    <s v="Standard Class"/>
    <s v="LF-17185"/>
    <s v="Luke Foster"/>
    <x v="0"/>
    <s v="United States"/>
    <s v="San Antonio"/>
    <x v="5"/>
    <n v="78207"/>
    <x v="2"/>
    <s v="FUR-FU-10004666"/>
    <x v="0"/>
    <x v="5"/>
    <s v="DAX Clear Channel Poster Frame"/>
    <n v="17.496000000000002"/>
    <n v="3"/>
    <n v="0.6"/>
    <n v="-10.060199999999998"/>
  </r>
  <r>
    <n v="9777"/>
    <x v="4913"/>
    <x v="2"/>
    <x v="711"/>
    <n v="40754"/>
    <s v="Standard Class"/>
    <s v="LF-17185"/>
    <s v="Luke Foster"/>
    <x v="0"/>
    <s v="United States"/>
    <s v="San Antonio"/>
    <x v="5"/>
    <n v="78207"/>
    <x v="2"/>
    <s v="OFF-BI-10001524"/>
    <x v="1"/>
    <x v="8"/>
    <s v="GBC Premium Transparent Covers with Diagonal Lined Pattern"/>
    <n v="16.783999999999995"/>
    <n v="4"/>
    <n v="0.8"/>
    <n v="-26.854400000000012"/>
  </r>
  <r>
    <n v="9778"/>
    <x v="4913"/>
    <x v="2"/>
    <x v="711"/>
    <n v="40754"/>
    <s v="Standard Class"/>
    <s v="LF-17185"/>
    <s v="Luke Foster"/>
    <x v="0"/>
    <s v="United States"/>
    <s v="San Antonio"/>
    <x v="5"/>
    <n v="78207"/>
    <x v="2"/>
    <s v="TEC-AC-10002076"/>
    <x v="2"/>
    <x v="11"/>
    <s v="Microsoft Natural Keyboard Elite"/>
    <n v="431.13600000000002"/>
    <n v="9"/>
    <n v="0.2"/>
    <n v="-26.946000000000012"/>
  </r>
  <r>
    <n v="9779"/>
    <x v="4913"/>
    <x v="2"/>
    <x v="711"/>
    <n v="40754"/>
    <s v="Standard Class"/>
    <s v="LF-17185"/>
    <s v="Luke Foster"/>
    <x v="0"/>
    <s v="United States"/>
    <s v="San Antonio"/>
    <x v="5"/>
    <n v="78207"/>
    <x v="2"/>
    <s v="OFF-BI-10001679"/>
    <x v="1"/>
    <x v="8"/>
    <s v="GBC Instant Index System for Binding Systems"/>
    <n v="8.879999999999999"/>
    <n v="5"/>
    <n v="0.8"/>
    <n v="-13.32"/>
  </r>
  <r>
    <n v="9780"/>
    <x v="4913"/>
    <x v="2"/>
    <x v="711"/>
    <n v="40754"/>
    <s v="Standard Class"/>
    <s v="LF-17185"/>
    <s v="Luke Foster"/>
    <x v="0"/>
    <s v="United States"/>
    <s v="San Antonio"/>
    <x v="5"/>
    <n v="78207"/>
    <x v="2"/>
    <s v="OFF-AP-10003281"/>
    <x v="1"/>
    <x v="9"/>
    <s v="Acco 6 Outlet Guardian Standard Surge Suppressor"/>
    <n v="4.8359999999999985"/>
    <n v="2"/>
    <n v="0.8"/>
    <n v="-12.090000000000003"/>
  </r>
  <r>
    <n v="9781"/>
    <x v="4914"/>
    <x v="0"/>
    <x v="749"/>
    <n v="41536"/>
    <s v="Standard Class"/>
    <s v="CL-12565"/>
    <s v="Clay Ludtke"/>
    <x v="0"/>
    <s v="United States"/>
    <s v="Long Beach"/>
    <x v="15"/>
    <n v="11561"/>
    <x v="3"/>
    <s v="TEC-PH-10001944"/>
    <x v="2"/>
    <x v="7"/>
    <s v="Wi-Ex zBoost YX540 Cellular Phone Signal Booster"/>
    <n v="437.84999999999997"/>
    <n v="3"/>
    <n v="0"/>
    <n v="131.35499999999996"/>
  </r>
  <r>
    <n v="9782"/>
    <x v="4914"/>
    <x v="0"/>
    <x v="749"/>
    <n v="41536"/>
    <s v="Standard Class"/>
    <s v="CL-12565"/>
    <s v="Clay Ludtke"/>
    <x v="0"/>
    <s v="United States"/>
    <s v="Long Beach"/>
    <x v="15"/>
    <n v="11561"/>
    <x v="3"/>
    <s v="OFF-BI-10004390"/>
    <x v="1"/>
    <x v="8"/>
    <s v="GBC DocuBind 200 Manual Binding Machine"/>
    <n v="673.5680000000001"/>
    <n v="2"/>
    <n v="0.2"/>
    <n v="252.58799999999999"/>
  </r>
  <r>
    <n v="9783"/>
    <x v="4915"/>
    <x v="1"/>
    <x v="70"/>
    <n v="41062"/>
    <s v="Second Class"/>
    <s v="EM-13825"/>
    <s v="Elizabeth Moffitt"/>
    <x v="1"/>
    <s v="United States"/>
    <s v="Paterson"/>
    <x v="30"/>
    <n v="7501"/>
    <x v="3"/>
    <s v="OFF-PA-10002120"/>
    <x v="1"/>
    <x v="10"/>
    <s v="Xerox 1889"/>
    <n v="274.8"/>
    <n v="5"/>
    <n v="0"/>
    <n v="134.65199999999999"/>
  </r>
  <r>
    <n v="9784"/>
    <x v="4915"/>
    <x v="1"/>
    <x v="70"/>
    <n v="41062"/>
    <s v="Second Class"/>
    <s v="EM-13825"/>
    <s v="Elizabeth Moffitt"/>
    <x v="1"/>
    <s v="United States"/>
    <s v="Paterson"/>
    <x v="30"/>
    <n v="7501"/>
    <x v="3"/>
    <s v="OFF-ST-10004340"/>
    <x v="1"/>
    <x v="4"/>
    <s v="Fellowes Mobile File Cart, Black"/>
    <n v="62.18"/>
    <n v="1"/>
    <n v="0"/>
    <n v="16.788600000000002"/>
  </r>
  <r>
    <n v="9785"/>
    <x v="4915"/>
    <x v="1"/>
    <x v="70"/>
    <n v="41062"/>
    <s v="Second Class"/>
    <s v="EM-13825"/>
    <s v="Elizabeth Moffitt"/>
    <x v="1"/>
    <s v="United States"/>
    <s v="Paterson"/>
    <x v="30"/>
    <n v="7501"/>
    <x v="3"/>
    <s v="FUR-FU-10001847"/>
    <x v="0"/>
    <x v="5"/>
    <s v="Eldon Image Series Black Desk Accessories"/>
    <n v="8.2799999999999994"/>
    <n v="2"/>
    <n v="0"/>
    <n v="2.9807999999999995"/>
  </r>
  <r>
    <n v="9786"/>
    <x v="4916"/>
    <x v="1"/>
    <x v="1231"/>
    <n v="41042"/>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n v="40852"/>
    <s v="Same Day"/>
    <s v="BG-11035"/>
    <s v="Barry Gonzalez"/>
    <x v="0"/>
    <s v="United States"/>
    <s v="Hampton"/>
    <x v="17"/>
    <n v="23666"/>
    <x v="0"/>
    <s v="FUR-CH-10004754"/>
    <x v="0"/>
    <x v="1"/>
    <s v="Global Stack Chair with Arms, Black"/>
    <n v="149.9"/>
    <n v="5"/>
    <n v="0"/>
    <n v="40.472999999999999"/>
  </r>
  <r>
    <n v="9788"/>
    <x v="4918"/>
    <x v="3"/>
    <x v="996"/>
    <n v="41731"/>
    <s v="Standard Class"/>
    <s v="CJ-12010"/>
    <s v="Caroline Jumper"/>
    <x v="0"/>
    <s v="United States"/>
    <s v="Houston"/>
    <x v="5"/>
    <n v="77070"/>
    <x v="2"/>
    <s v="FUR-BO-10001811"/>
    <x v="0"/>
    <x v="0"/>
    <s v="Atlantic Metals Mobile 5-Shelf Bookcases, Custom Colors"/>
    <n v="1023.3319999999999"/>
    <n v="5"/>
    <n v="0.32"/>
    <n v="-30.098000000000127"/>
  </r>
  <r>
    <n v="9789"/>
    <x v="4918"/>
    <x v="3"/>
    <x v="996"/>
    <n v="41731"/>
    <s v="Standard Class"/>
    <s v="CJ-12010"/>
    <s v="Caroline Jumper"/>
    <x v="0"/>
    <s v="United States"/>
    <s v="Houston"/>
    <x v="5"/>
    <n v="77070"/>
    <x v="2"/>
    <s v="FUR-CH-10004063"/>
    <x v="0"/>
    <x v="1"/>
    <s v="Global Deluxe High-Back Manager's Chair"/>
    <n v="600.55799999999999"/>
    <n v="3"/>
    <n v="0.3"/>
    <n v="-8.5794000000000779"/>
  </r>
  <r>
    <n v="9790"/>
    <x v="4918"/>
    <x v="3"/>
    <x v="996"/>
    <n v="41731"/>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n v="41731"/>
    <s v="Standard Class"/>
    <s v="CJ-12010"/>
    <s v="Caroline Jumper"/>
    <x v="0"/>
    <s v="United States"/>
    <s v="Houston"/>
    <x v="5"/>
    <n v="77070"/>
    <x v="2"/>
    <s v="FUR-CH-10001714"/>
    <x v="0"/>
    <x v="1"/>
    <s v="Global Leather &amp; Oak Executive Chair, Burgundy"/>
    <n v="211.24599999999998"/>
    <n v="2"/>
    <n v="0.3"/>
    <n v="-66.391599999999983"/>
  </r>
  <r>
    <n v="9792"/>
    <x v="4919"/>
    <x v="2"/>
    <x v="371"/>
    <n v="40686"/>
    <s v="Second Class"/>
    <s v="KH-16360"/>
    <s v="Katherine Hughes"/>
    <x v="0"/>
    <s v="United States"/>
    <s v="Houston"/>
    <x v="5"/>
    <n v="77070"/>
    <x v="2"/>
    <s v="OFF-EN-10003134"/>
    <x v="1"/>
    <x v="12"/>
    <s v="Staples"/>
    <n v="56.063999999999993"/>
    <n v="6"/>
    <n v="0.2"/>
    <n v="21.024000000000001"/>
  </r>
  <r>
    <n v="9793"/>
    <x v="4919"/>
    <x v="2"/>
    <x v="371"/>
    <n v="40686"/>
    <s v="Second Class"/>
    <s v="KH-16360"/>
    <s v="Katherine Hughes"/>
    <x v="0"/>
    <s v="United States"/>
    <s v="Houston"/>
    <x v="5"/>
    <n v="77070"/>
    <x v="2"/>
    <s v="FUR-CH-10003396"/>
    <x v="0"/>
    <x v="1"/>
    <s v="Global Deluxe Steno Chair"/>
    <n v="107.77200000000001"/>
    <n v="2"/>
    <n v="0.3"/>
    <n v="-29.252400000000009"/>
  </r>
  <r>
    <n v="9794"/>
    <x v="4919"/>
    <x v="2"/>
    <x v="371"/>
    <n v="40686"/>
    <s v="Second Class"/>
    <s v="KH-16360"/>
    <s v="Katherine Hughes"/>
    <x v="0"/>
    <s v="United States"/>
    <s v="Houston"/>
    <x v="5"/>
    <n v="77070"/>
    <x v="2"/>
    <s v="OFF-PA-10001560"/>
    <x v="1"/>
    <x v="10"/>
    <s v="Adams Telephone Message Books, 5 1/4” x 11”"/>
    <n v="4.8320000000000007"/>
    <n v="1"/>
    <n v="0.2"/>
    <n v="1.6307999999999998"/>
  </r>
  <r>
    <n v="9795"/>
    <x v="4919"/>
    <x v="2"/>
    <x v="371"/>
    <n v="40686"/>
    <s v="Second Class"/>
    <s v="KH-16360"/>
    <s v="Katherine Hughes"/>
    <x v="0"/>
    <s v="United States"/>
    <s v="Houston"/>
    <x v="5"/>
    <n v="77070"/>
    <x v="2"/>
    <s v="OFF-BI-10000977"/>
    <x v="1"/>
    <x v="8"/>
    <s v="Ibico Plastic Spiral Binding Combs"/>
    <n v="18.239999999999995"/>
    <n v="3"/>
    <n v="0.8"/>
    <n v="-31.00800000000001"/>
  </r>
  <r>
    <n v="9796"/>
    <x v="4920"/>
    <x v="0"/>
    <x v="206"/>
    <n v="41423"/>
    <s v="Standard Class"/>
    <s v="SH-19975"/>
    <s v="Sally Hughsby"/>
    <x v="1"/>
    <s v="United States"/>
    <s v="Chicago"/>
    <x v="10"/>
    <n v="60610"/>
    <x v="2"/>
    <s v="OFF-BI-10003429"/>
    <x v="1"/>
    <x v="8"/>
    <s v="Cardinal HOLDit! Binder Insert Strips,Extra Strips"/>
    <n v="3.7979999999999992"/>
    <n v="3"/>
    <n v="0.8"/>
    <n v="-5.8869000000000007"/>
  </r>
  <r>
    <n v="9797"/>
    <x v="4921"/>
    <x v="1"/>
    <x v="1026"/>
    <n v="40925"/>
    <s v="Standard Class"/>
    <s v="CS-12490"/>
    <s v="Cindy Schnelling"/>
    <x v="1"/>
    <s v="United States"/>
    <s v="Toledo"/>
    <x v="24"/>
    <n v="43615"/>
    <x v="3"/>
    <s v="OFF-AR-10001374"/>
    <x v="1"/>
    <x v="6"/>
    <s v="BIC Brite Liner Highlighters, Chisel Tip"/>
    <n v="10.368000000000002"/>
    <n v="2"/>
    <n v="0.2"/>
    <n v="1.5551999999999992"/>
  </r>
  <r>
    <n v="9798"/>
    <x v="4921"/>
    <x v="1"/>
    <x v="1026"/>
    <n v="40925"/>
    <s v="Standard Class"/>
    <s v="CS-12490"/>
    <s v="Cindy Schnelling"/>
    <x v="1"/>
    <s v="United States"/>
    <s v="Toledo"/>
    <x v="24"/>
    <n v="43615"/>
    <x v="3"/>
    <s v="TEC-PH-10004977"/>
    <x v="2"/>
    <x v="7"/>
    <s v="GE 30524EE4"/>
    <n v="235.18799999999999"/>
    <n v="2"/>
    <n v="0.4"/>
    <n v="-43.117800000000045"/>
  </r>
  <r>
    <n v="9799"/>
    <x v="4921"/>
    <x v="1"/>
    <x v="1026"/>
    <n v="40925"/>
    <s v="Standard Class"/>
    <s v="CS-12490"/>
    <s v="Cindy Schnelling"/>
    <x v="1"/>
    <s v="United States"/>
    <s v="Toledo"/>
    <x v="24"/>
    <n v="43615"/>
    <x v="3"/>
    <s v="TEC-PH-10000912"/>
    <x v="2"/>
    <x v="7"/>
    <s v="Anker 24W Portable Micro USB Car Charger"/>
    <n v="26.376000000000001"/>
    <n v="4"/>
    <n v="0.4"/>
    <n v="2.6375999999999991"/>
  </r>
  <r>
    <n v="9800"/>
    <x v="4921"/>
    <x v="1"/>
    <x v="1026"/>
    <n v="40925"/>
    <s v="Standard Class"/>
    <s v="CS-12490"/>
    <s v="Cindy Schnelling"/>
    <x v="1"/>
    <s v="United States"/>
    <s v="Toledo"/>
    <x v="24"/>
    <n v="43615"/>
    <x v="3"/>
    <s v="TEC-AC-10000487"/>
    <x v="2"/>
    <x v="11"/>
    <s v="SanDisk Cruzer 4 GB USB Flash Drive"/>
    <n v="10.384"/>
    <n v="2"/>
    <n v="0.2"/>
    <n v="2.2065999999999999"/>
  </r>
  <r>
    <n v="9801"/>
    <x v="4921"/>
    <x v="1"/>
    <x v="1026"/>
    <n v="40925"/>
    <s v="Standard Class"/>
    <s v="CS-12490"/>
    <s v="Cindy Schnelling"/>
    <x v="1"/>
    <s v="United States"/>
    <s v="Toledo"/>
    <x v="24"/>
    <n v="43615"/>
    <x v="3"/>
    <s v="TEC-PH-10002262"/>
    <x v="2"/>
    <x v="7"/>
    <s v="LG Electronics Tone+ HBS-730 Bluetooth Headset"/>
    <n v="107.11799999999999"/>
    <n v="3"/>
    <n v="0.4"/>
    <n v="-21.423599999999993"/>
  </r>
  <r>
    <n v="9802"/>
    <x v="4922"/>
    <x v="3"/>
    <x v="365"/>
    <n v="4191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n v="41110"/>
    <s v="Second Class"/>
    <s v="PJ-19015"/>
    <s v="Pauline Johnson"/>
    <x v="0"/>
    <s v="United States"/>
    <s v="New York City"/>
    <x v="15"/>
    <n v="10024"/>
    <x v="3"/>
    <s v="OFF-BI-10004182"/>
    <x v="1"/>
    <x v="8"/>
    <s v="Economy Binders"/>
    <n v="3.3280000000000003"/>
    <n v="2"/>
    <n v="0.2"/>
    <n v="1.2064000000000001"/>
  </r>
  <r>
    <n v="9804"/>
    <x v="4923"/>
    <x v="1"/>
    <x v="1074"/>
    <n v="41110"/>
    <s v="Second Class"/>
    <s v="PJ-19015"/>
    <s v="Pauline Johnson"/>
    <x v="0"/>
    <s v="United States"/>
    <s v="New York City"/>
    <x v="15"/>
    <n v="10024"/>
    <x v="3"/>
    <s v="TEC-PH-10002468"/>
    <x v="2"/>
    <x v="7"/>
    <s v="Plantronics CS 50-USB - headset - Convertible, Monaural"/>
    <n v="135.99"/>
    <n v="1"/>
    <n v="0"/>
    <n v="36.717300000000009"/>
  </r>
  <r>
    <n v="9805"/>
    <x v="4923"/>
    <x v="1"/>
    <x v="1074"/>
    <n v="41110"/>
    <s v="Second Class"/>
    <s v="PJ-19015"/>
    <s v="Pauline Johnson"/>
    <x v="0"/>
    <s v="United States"/>
    <s v="New York City"/>
    <x v="15"/>
    <n v="10024"/>
    <x v="3"/>
    <s v="FUR-FU-10002364"/>
    <x v="0"/>
    <x v="5"/>
    <s v="Eldon Expressions Wood Desk Accessories, Oak"/>
    <n v="7.38"/>
    <n v="1"/>
    <n v="0"/>
    <n v="2.1401999999999992"/>
  </r>
  <r>
    <n v="9806"/>
    <x v="4924"/>
    <x v="0"/>
    <x v="147"/>
    <n v="41574"/>
    <s v="Standard Class"/>
    <s v="AP-10720"/>
    <s v="Anne Pryor"/>
    <x v="2"/>
    <s v="United States"/>
    <s v="Fort Lauderdale"/>
    <x v="2"/>
    <n v="33311"/>
    <x v="0"/>
    <s v="FUR-FU-10002878"/>
    <x v="0"/>
    <x v="5"/>
    <s v="Seth Thomas 14&quot; Day/Date Wall Clock"/>
    <n v="45.568000000000005"/>
    <n v="2"/>
    <n v="0.2"/>
    <n v="9.6832000000000011"/>
  </r>
  <r>
    <n v="9807"/>
    <x v="4924"/>
    <x v="0"/>
    <x v="147"/>
    <n v="41574"/>
    <s v="Standard Class"/>
    <s v="AP-10720"/>
    <s v="Anne Pryor"/>
    <x v="2"/>
    <s v="United States"/>
    <s v="Fort Lauderdale"/>
    <x v="2"/>
    <n v="33311"/>
    <x v="0"/>
    <s v="OFF-BI-10004817"/>
    <x v="1"/>
    <x v="8"/>
    <s v="GBC Personal VeloBind Strips"/>
    <n v="28.752000000000006"/>
    <n v="8"/>
    <n v="0.7"/>
    <n v="-21.084799999999994"/>
  </r>
  <r>
    <n v="9808"/>
    <x v="4925"/>
    <x v="3"/>
    <x v="944"/>
    <n v="41853"/>
    <s v="Second Class"/>
    <s v="JW-15955"/>
    <s v="Joni Wasserman"/>
    <x v="0"/>
    <s v="United States"/>
    <s v="Raleigh"/>
    <x v="3"/>
    <n v="27604"/>
    <x v="0"/>
    <s v="FUR-CH-10001146"/>
    <x v="0"/>
    <x v="1"/>
    <s v="Global Value Mid-Back Manager's Chair, Gray"/>
    <n v="194.84800000000001"/>
    <n v="4"/>
    <n v="0.2"/>
    <n v="12.177999999999983"/>
  </r>
  <r>
    <n v="9809"/>
    <x v="4926"/>
    <x v="3"/>
    <x v="246"/>
    <n v="41847"/>
    <s v="Standard Class"/>
    <s v="PT-19090"/>
    <s v="Pete Takahito"/>
    <x v="0"/>
    <s v="United States"/>
    <s v="Chicago"/>
    <x v="10"/>
    <n v="60623"/>
    <x v="2"/>
    <s v="OFF-BI-10001116"/>
    <x v="1"/>
    <x v="8"/>
    <s v="Wilson Jones 1&quot; Hanging DublLock Ring Binders"/>
    <n v="2.1119999999999997"/>
    <n v="2"/>
    <n v="0.8"/>
    <n v="-3.3792"/>
  </r>
  <r>
    <n v="9810"/>
    <x v="4927"/>
    <x v="2"/>
    <x v="845"/>
    <n v="40858"/>
    <s v="Second Class"/>
    <s v="TB-21595"/>
    <s v="Troy Blackwell"/>
    <x v="0"/>
    <s v="United States"/>
    <s v="Portland"/>
    <x v="21"/>
    <n v="97206"/>
    <x v="1"/>
    <s v="OFF-PA-10000304"/>
    <x v="1"/>
    <x v="10"/>
    <s v="Xerox 1995"/>
    <n v="25.920000000000005"/>
    <n v="5"/>
    <n v="0.2"/>
    <n v="9.0719999999999992"/>
  </r>
  <r>
    <n v="9811"/>
    <x v="4927"/>
    <x v="2"/>
    <x v="845"/>
    <n v="40858"/>
    <s v="Second Class"/>
    <s v="TB-21595"/>
    <s v="Troy Blackwell"/>
    <x v="0"/>
    <s v="United States"/>
    <s v="Portland"/>
    <x v="21"/>
    <n v="97206"/>
    <x v="1"/>
    <s v="OFF-AR-10002240"/>
    <x v="1"/>
    <x v="6"/>
    <s v="Panasonic KP-150 Electric Pencil Sharpener"/>
    <n v="120.76800000000001"/>
    <n v="4"/>
    <n v="0.2"/>
    <n v="9.0575999999999972"/>
  </r>
  <r>
    <n v="9812"/>
    <x v="4928"/>
    <x v="0"/>
    <x v="581"/>
    <n v="41609"/>
    <s v="First Class"/>
    <s v="CB-12025"/>
    <s v="Cassandra Brandow"/>
    <x v="0"/>
    <s v="United States"/>
    <s v="East Orange"/>
    <x v="30"/>
    <n v="7017"/>
    <x v="3"/>
    <s v="OFF-PA-10001246"/>
    <x v="1"/>
    <x v="10"/>
    <s v="Xerox 215"/>
    <n v="25.92"/>
    <n v="4"/>
    <n v="0"/>
    <n v="12.441600000000001"/>
  </r>
  <r>
    <n v="9813"/>
    <x v="4928"/>
    <x v="0"/>
    <x v="581"/>
    <n v="41609"/>
    <s v="First Class"/>
    <s v="CB-12025"/>
    <s v="Cassandra Brandow"/>
    <x v="0"/>
    <s v="United States"/>
    <s v="East Orange"/>
    <x v="30"/>
    <n v="7017"/>
    <x v="3"/>
    <s v="OFF-AR-10000658"/>
    <x v="1"/>
    <x v="6"/>
    <s v="Newell 324"/>
    <n v="34.650000000000006"/>
    <n v="3"/>
    <n v="0"/>
    <n v="9.702"/>
  </r>
  <r>
    <n v="9814"/>
    <x v="4928"/>
    <x v="0"/>
    <x v="581"/>
    <n v="41609"/>
    <s v="First Class"/>
    <s v="CB-12025"/>
    <s v="Cassandra Brandow"/>
    <x v="0"/>
    <s v="United States"/>
    <s v="East Orange"/>
    <x v="30"/>
    <n v="7017"/>
    <x v="3"/>
    <s v="OFF-PA-10000100"/>
    <x v="1"/>
    <x v="10"/>
    <s v="Xerox 1945"/>
    <n v="204.95000000000002"/>
    <n v="5"/>
    <n v="0"/>
    <n v="100.4255"/>
  </r>
  <r>
    <n v="9815"/>
    <x v="4928"/>
    <x v="0"/>
    <x v="581"/>
    <n v="41609"/>
    <s v="First Class"/>
    <s v="CB-12025"/>
    <s v="Cassandra Brandow"/>
    <x v="0"/>
    <s v="United States"/>
    <s v="East Orange"/>
    <x v="30"/>
    <n v="7017"/>
    <x v="3"/>
    <s v="OFF-BI-10004233"/>
    <x v="1"/>
    <x v="8"/>
    <s v="GBC Pre-Punched Binding Paper, Plastic, White, 8-1/2&quot; x 11&quot;"/>
    <n v="79.95"/>
    <n v="5"/>
    <n v="0"/>
    <n v="38.376000000000005"/>
  </r>
  <r>
    <n v="9816"/>
    <x v="4929"/>
    <x v="1"/>
    <x v="1214"/>
    <n v="41072"/>
    <s v="Standard Class"/>
    <s v="AG-10495"/>
    <s v="Andrew Gjertsen"/>
    <x v="1"/>
    <s v="United States"/>
    <s v="Saint Petersburg"/>
    <x v="2"/>
    <n v="33710"/>
    <x v="0"/>
    <s v="OFF-PA-10002581"/>
    <x v="1"/>
    <x v="10"/>
    <s v="Xerox 1951"/>
    <n v="173.48800000000003"/>
    <n v="7"/>
    <n v="0.2"/>
    <n v="54.214999999999982"/>
  </r>
  <r>
    <n v="9817"/>
    <x v="4929"/>
    <x v="1"/>
    <x v="1214"/>
    <n v="41072"/>
    <s v="Standard Class"/>
    <s v="AG-10495"/>
    <s v="Andrew Gjertsen"/>
    <x v="1"/>
    <s v="United States"/>
    <s v="Saint Petersburg"/>
    <x v="2"/>
    <n v="33710"/>
    <x v="0"/>
    <s v="OFF-ST-10000046"/>
    <x v="1"/>
    <x v="4"/>
    <s v="Fellowes Super Stor/Drawer Files"/>
    <n v="516.96"/>
    <n v="4"/>
    <n v="0.2"/>
    <n v="-6.4619999999999891"/>
  </r>
  <r>
    <n v="9818"/>
    <x v="4929"/>
    <x v="1"/>
    <x v="1214"/>
    <n v="41072"/>
    <s v="Standard Class"/>
    <s v="AG-10495"/>
    <s v="Andrew Gjertsen"/>
    <x v="1"/>
    <s v="United States"/>
    <s v="Saint Petersburg"/>
    <x v="2"/>
    <n v="33710"/>
    <x v="0"/>
    <s v="FUR-FU-10001185"/>
    <x v="0"/>
    <x v="5"/>
    <s v="Advantus Employee of the Month Certificate Frame, 11 x 13-1/2"/>
    <n v="173.208"/>
    <n v="7"/>
    <n v="0.2"/>
    <n v="45.467100000000009"/>
  </r>
  <r>
    <n v="9819"/>
    <x v="4929"/>
    <x v="1"/>
    <x v="1214"/>
    <n v="41072"/>
    <s v="Standard Class"/>
    <s v="AG-10495"/>
    <s v="Andrew Gjertsen"/>
    <x v="1"/>
    <s v="United States"/>
    <s v="Saint Petersburg"/>
    <x v="2"/>
    <n v="33710"/>
    <x v="0"/>
    <s v="OFF-AR-10003856"/>
    <x v="1"/>
    <x v="6"/>
    <s v="Newell 344"/>
    <n v="4.4479999999999995"/>
    <n v="2"/>
    <n v="0.2"/>
    <n v="0.3335999999999999"/>
  </r>
  <r>
    <n v="9820"/>
    <x v="4929"/>
    <x v="1"/>
    <x v="1214"/>
    <n v="41072"/>
    <s v="Standard Class"/>
    <s v="AG-10495"/>
    <s v="Andrew Gjertsen"/>
    <x v="1"/>
    <s v="United States"/>
    <s v="Saint Petersburg"/>
    <x v="2"/>
    <n v="33710"/>
    <x v="0"/>
    <s v="OFF-LA-10001982"/>
    <x v="1"/>
    <x v="2"/>
    <s v="Smead Alpha-Z Color-Coded Name Labels First Letter Starter Set"/>
    <n v="9"/>
    <n v="3"/>
    <n v="0.2"/>
    <n v="3.1499999999999995"/>
  </r>
  <r>
    <n v="9821"/>
    <x v="4929"/>
    <x v="1"/>
    <x v="1214"/>
    <n v="41072"/>
    <s v="Standard Class"/>
    <s v="AG-10495"/>
    <s v="Andrew Gjertsen"/>
    <x v="1"/>
    <s v="United States"/>
    <s v="Saint Petersburg"/>
    <x v="2"/>
    <n v="33710"/>
    <x v="0"/>
    <s v="OFF-PA-10001215"/>
    <x v="1"/>
    <x v="10"/>
    <s v="Xerox 1963"/>
    <n v="42.24"/>
    <n v="10"/>
    <n v="0.2"/>
    <n v="13.199999999999998"/>
  </r>
  <r>
    <n v="9822"/>
    <x v="4929"/>
    <x v="1"/>
    <x v="1214"/>
    <n v="41072"/>
    <s v="Standard Class"/>
    <s v="AG-10495"/>
    <s v="Andrew Gjertsen"/>
    <x v="1"/>
    <s v="United States"/>
    <s v="Saint Petersburg"/>
    <x v="2"/>
    <n v="33710"/>
    <x v="0"/>
    <s v="OFF-BI-10002429"/>
    <x v="1"/>
    <x v="8"/>
    <s v="Premier Elliptical Ring Binder, Black"/>
    <n v="18.264000000000003"/>
    <n v="2"/>
    <n v="0.7"/>
    <n v="-13.393599999999999"/>
  </r>
  <r>
    <n v="9823"/>
    <x v="4930"/>
    <x v="2"/>
    <x v="860"/>
    <n v="40774"/>
    <s v="Standard Class"/>
    <s v="BD-11605"/>
    <s v="Brian Dahlen"/>
    <x v="0"/>
    <s v="United States"/>
    <s v="San Francisco"/>
    <x v="1"/>
    <n v="94122"/>
    <x v="1"/>
    <s v="OFF-AP-10003287"/>
    <x v="1"/>
    <x v="9"/>
    <s v="Tripp Lite TLP810NET Broadband Surge for Modem/Fax"/>
    <n v="152.91"/>
    <n v="3"/>
    <n v="0"/>
    <n v="42.814799999999998"/>
  </r>
  <r>
    <n v="9824"/>
    <x v="4930"/>
    <x v="2"/>
    <x v="860"/>
    <n v="40774"/>
    <s v="Standard Class"/>
    <s v="BD-11605"/>
    <s v="Brian Dahlen"/>
    <x v="0"/>
    <s v="United States"/>
    <s v="San Francisco"/>
    <x v="1"/>
    <n v="94122"/>
    <x v="1"/>
    <s v="OFF-PA-10000167"/>
    <x v="1"/>
    <x v="10"/>
    <s v="Xerox 1925"/>
    <n v="92.94"/>
    <n v="3"/>
    <n v="0"/>
    <n v="41.822999999999993"/>
  </r>
  <r>
    <n v="9825"/>
    <x v="4930"/>
    <x v="2"/>
    <x v="860"/>
    <n v="40774"/>
    <s v="Standard Class"/>
    <s v="BD-11605"/>
    <s v="Brian Dahlen"/>
    <x v="0"/>
    <s v="United States"/>
    <s v="San Francisco"/>
    <x v="1"/>
    <n v="94122"/>
    <x v="1"/>
    <s v="OFF-BI-10002309"/>
    <x v="1"/>
    <x v="8"/>
    <s v="Avery Heavy-Duty EZD  Binder With Locking Rings"/>
    <n v="17.856000000000002"/>
    <n v="4"/>
    <n v="0.2"/>
    <n v="6.2495999999999992"/>
  </r>
  <r>
    <n v="9826"/>
    <x v="4930"/>
    <x v="2"/>
    <x v="860"/>
    <n v="40774"/>
    <s v="Standard Class"/>
    <s v="BD-11605"/>
    <s v="Brian Dahlen"/>
    <x v="0"/>
    <s v="United States"/>
    <s v="San Francisco"/>
    <x v="1"/>
    <n v="94122"/>
    <x v="1"/>
    <s v="OFF-BI-10003638"/>
    <x v="1"/>
    <x v="8"/>
    <s v="GBC Durable Plastic Covers"/>
    <n v="46.440000000000005"/>
    <n v="3"/>
    <n v="0.2"/>
    <n v="15.092999999999998"/>
  </r>
  <r>
    <n v="9827"/>
    <x v="4930"/>
    <x v="2"/>
    <x v="860"/>
    <n v="40774"/>
    <s v="Standard Class"/>
    <s v="BD-11605"/>
    <s v="Brian Dahlen"/>
    <x v="0"/>
    <s v="United States"/>
    <s v="San Francisco"/>
    <x v="1"/>
    <n v="94122"/>
    <x v="1"/>
    <s v="FUR-CH-10003833"/>
    <x v="0"/>
    <x v="1"/>
    <s v="Novimex Fabric Task Chair"/>
    <n v="195.136"/>
    <n v="4"/>
    <n v="0.2"/>
    <n v="-12.196000000000005"/>
  </r>
  <r>
    <n v="9828"/>
    <x v="4931"/>
    <x v="3"/>
    <x v="249"/>
    <n v="41817"/>
    <s v="Standard Class"/>
    <s v="JS-15685"/>
    <s v="Jim Sink"/>
    <x v="1"/>
    <s v="United States"/>
    <s v="New York City"/>
    <x v="15"/>
    <n v="10035"/>
    <x v="3"/>
    <s v="OFF-ST-10001511"/>
    <x v="1"/>
    <x v="4"/>
    <s v="Space Solutions Commercial Steel Shelving"/>
    <n v="129.30000000000001"/>
    <n v="2"/>
    <n v="0"/>
    <n v="6.4649999999999892"/>
  </r>
  <r>
    <n v="9829"/>
    <x v="4931"/>
    <x v="3"/>
    <x v="249"/>
    <n v="41817"/>
    <s v="Standard Class"/>
    <s v="JS-15685"/>
    <s v="Jim Sink"/>
    <x v="1"/>
    <s v="United States"/>
    <s v="New York City"/>
    <x v="15"/>
    <n v="10035"/>
    <x v="3"/>
    <s v="OFF-BI-10004728"/>
    <x v="1"/>
    <x v="8"/>
    <s v="Wilson Jones Turn Tabs Binder Tool for Ring Binders"/>
    <n v="11.568000000000001"/>
    <n v="3"/>
    <n v="0.2"/>
    <n v="3.7595999999999998"/>
  </r>
  <r>
    <n v="9830"/>
    <x v="4932"/>
    <x v="3"/>
    <x v="11"/>
    <n v="41844"/>
    <s v="Standard Class"/>
    <s v="NF-18385"/>
    <s v="Natalie Fritzler"/>
    <x v="0"/>
    <s v="United States"/>
    <s v="Charlotte"/>
    <x v="3"/>
    <n v="28205"/>
    <x v="0"/>
    <s v="FUR-CH-10004218"/>
    <x v="0"/>
    <x v="1"/>
    <s v="Global Fabric Manager's Chair, Dark Gray"/>
    <n v="242.35200000000003"/>
    <n v="3"/>
    <n v="0.2"/>
    <n v="15.147000000000006"/>
  </r>
  <r>
    <n v="9831"/>
    <x v="4933"/>
    <x v="2"/>
    <x v="757"/>
    <n v="40895"/>
    <s v="Second Class"/>
    <s v="SC-20305"/>
    <s v="Sean Christensen"/>
    <x v="0"/>
    <s v="United States"/>
    <s v="Beaumont"/>
    <x v="5"/>
    <n v="77705"/>
    <x v="2"/>
    <s v="TEC-AC-10004171"/>
    <x v="2"/>
    <x v="11"/>
    <s v="Razer Kraken 7.1 Surround Sound Over Ear USB Gaming Headset"/>
    <n v="319.96800000000002"/>
    <n v="4"/>
    <n v="0.2"/>
    <n v="95.990400000000008"/>
  </r>
  <r>
    <n v="9832"/>
    <x v="4933"/>
    <x v="2"/>
    <x v="757"/>
    <n v="40895"/>
    <s v="Second Class"/>
    <s v="SC-20305"/>
    <s v="Sean Christensen"/>
    <x v="0"/>
    <s v="United States"/>
    <s v="Beaumont"/>
    <x v="5"/>
    <n v="77705"/>
    <x v="2"/>
    <s v="FUR-FU-10001706"/>
    <x v="0"/>
    <x v="5"/>
    <s v="Longer-Life Soft White Bulbs"/>
    <n v="8.6240000000000023"/>
    <n v="7"/>
    <n v="0.6"/>
    <n v="-2.5872000000000011"/>
  </r>
  <r>
    <n v="9833"/>
    <x v="4934"/>
    <x v="2"/>
    <x v="598"/>
    <n v="40685"/>
    <s v="Second Class"/>
    <s v="GA-14515"/>
    <s v="George Ashbrook"/>
    <x v="0"/>
    <s v="United States"/>
    <s v="Dallas"/>
    <x v="5"/>
    <n v="75220"/>
    <x v="2"/>
    <s v="OFF-PA-10001526"/>
    <x v="1"/>
    <x v="10"/>
    <s v="Xerox 1949"/>
    <n v="3.9840000000000004"/>
    <n v="1"/>
    <n v="0.2"/>
    <n v="1.4442000000000004"/>
  </r>
  <r>
    <n v="9834"/>
    <x v="4935"/>
    <x v="3"/>
    <x v="32"/>
    <n v="41902"/>
    <s v="Standard Class"/>
    <s v="CY-12745"/>
    <s v="Craig Yedwab"/>
    <x v="1"/>
    <s v="United States"/>
    <s v="Springfield"/>
    <x v="24"/>
    <n v="45503"/>
    <x v="3"/>
    <s v="TEC-AC-10002001"/>
    <x v="2"/>
    <x v="11"/>
    <s v="Logitech Wireless Gaming Headset G930"/>
    <n v="895.94400000000019"/>
    <n v="7"/>
    <n v="0.2"/>
    <n v="190.38810000000001"/>
  </r>
  <r>
    <n v="9835"/>
    <x v="4936"/>
    <x v="0"/>
    <x v="1155"/>
    <n v="41560"/>
    <s v="First Class"/>
    <s v="WB-21850"/>
    <s v="William Brown"/>
    <x v="0"/>
    <s v="United States"/>
    <s v="La Porte"/>
    <x v="5"/>
    <n v="77571"/>
    <x v="2"/>
    <s v="FUR-FU-10004963"/>
    <x v="0"/>
    <x v="5"/>
    <s v="Eldon 400 Class Desk Accessories, Black Carbon"/>
    <n v="14"/>
    <n v="4"/>
    <n v="0.6"/>
    <n v="-6.2999999999999972"/>
  </r>
  <r>
    <n v="9836"/>
    <x v="4936"/>
    <x v="0"/>
    <x v="1155"/>
    <n v="41560"/>
    <s v="First Class"/>
    <s v="WB-21850"/>
    <s v="William Brown"/>
    <x v="0"/>
    <s v="United States"/>
    <s v="La Porte"/>
    <x v="5"/>
    <n v="77571"/>
    <x v="2"/>
    <s v="OFF-BI-10001597"/>
    <x v="1"/>
    <x v="8"/>
    <s v="Wilson Jones Ledger-Size, Piano-Hinge Binder, 2&quot;, Blue"/>
    <n v="16.391999999999996"/>
    <n v="2"/>
    <n v="0.8"/>
    <n v="-26.227200000000003"/>
  </r>
  <r>
    <n v="9837"/>
    <x v="4937"/>
    <x v="0"/>
    <x v="477"/>
    <n v="41549"/>
    <s v="Standard Class"/>
    <s v="DL-12865"/>
    <s v="Dan Lawera"/>
    <x v="0"/>
    <s v="United States"/>
    <s v="Long Beach"/>
    <x v="1"/>
    <n v="90805"/>
    <x v="1"/>
    <s v="OFF-PA-10000141"/>
    <x v="1"/>
    <x v="10"/>
    <s v="Ampad Evidence Wirebond Steno Books, 6&quot; x 9&quot;"/>
    <n v="10.9"/>
    <n v="5"/>
    <n v="0"/>
    <n v="5.1229999999999993"/>
  </r>
  <r>
    <n v="9838"/>
    <x v="4937"/>
    <x v="0"/>
    <x v="477"/>
    <n v="41549"/>
    <s v="Standard Class"/>
    <s v="DL-12865"/>
    <s v="Dan Lawera"/>
    <x v="0"/>
    <s v="United States"/>
    <s v="Long Beach"/>
    <x v="1"/>
    <n v="90805"/>
    <x v="1"/>
    <s v="OFF-LA-10003923"/>
    <x v="1"/>
    <x v="2"/>
    <s v="Alphabetical Labels for Top Tab Filing"/>
    <n v="29.6"/>
    <n v="2"/>
    <n v="0"/>
    <n v="14.8"/>
  </r>
  <r>
    <n v="9839"/>
    <x v="4937"/>
    <x v="0"/>
    <x v="477"/>
    <n v="41549"/>
    <s v="Standard Class"/>
    <s v="DL-12865"/>
    <s v="Dan Lawera"/>
    <x v="0"/>
    <s v="United States"/>
    <s v="Long Beach"/>
    <x v="1"/>
    <n v="90805"/>
    <x v="1"/>
    <s v="OFF-LA-10001771"/>
    <x v="1"/>
    <x v="2"/>
    <s v="Avery 513"/>
    <n v="4.9800000000000004"/>
    <n v="1"/>
    <n v="0"/>
    <n v="2.2907999999999999"/>
  </r>
  <r>
    <n v="9840"/>
    <x v="4937"/>
    <x v="0"/>
    <x v="477"/>
    <n v="41549"/>
    <s v="Standard Class"/>
    <s v="DL-12865"/>
    <s v="Dan Lawera"/>
    <x v="0"/>
    <s v="United States"/>
    <s v="Long Beach"/>
    <x v="1"/>
    <n v="90805"/>
    <x v="1"/>
    <s v="TEC-CO-10001943"/>
    <x v="2"/>
    <x v="16"/>
    <s v="Canon PC-428 Personal Copier"/>
    <n v="479.97600000000006"/>
    <n v="3"/>
    <n v="0.2"/>
    <n v="161.99189999999999"/>
  </r>
  <r>
    <n v="9841"/>
    <x v="4937"/>
    <x v="0"/>
    <x v="477"/>
    <n v="41549"/>
    <s v="Standard Class"/>
    <s v="DL-12865"/>
    <s v="Dan Lawera"/>
    <x v="0"/>
    <s v="United States"/>
    <s v="Long Beach"/>
    <x v="1"/>
    <n v="90805"/>
    <x v="1"/>
    <s v="TEC-PH-10003356"/>
    <x v="2"/>
    <x v="7"/>
    <s v="SmartStand Mobile Device Holder, Assorted Colors"/>
    <n v="44.736000000000004"/>
    <n v="8"/>
    <n v="0.2"/>
    <n v="4.4736000000000011"/>
  </r>
  <r>
    <n v="9842"/>
    <x v="4937"/>
    <x v="0"/>
    <x v="477"/>
    <n v="41549"/>
    <s v="Standard Class"/>
    <s v="DL-12865"/>
    <s v="Dan Lawera"/>
    <x v="0"/>
    <s v="United States"/>
    <s v="Long Beach"/>
    <x v="1"/>
    <n v="90805"/>
    <x v="1"/>
    <s v="OFF-AR-10002255"/>
    <x v="1"/>
    <x v="6"/>
    <s v="Newell 346"/>
    <n v="5.76"/>
    <n v="2"/>
    <n v="0"/>
    <n v="1.6703999999999999"/>
  </r>
  <r>
    <n v="9843"/>
    <x v="4937"/>
    <x v="0"/>
    <x v="477"/>
    <n v="41549"/>
    <s v="Standard Class"/>
    <s v="DL-12865"/>
    <s v="Dan Lawera"/>
    <x v="0"/>
    <s v="United States"/>
    <s v="Long Beach"/>
    <x v="1"/>
    <n v="90805"/>
    <x v="1"/>
    <s v="FUR-CH-10000665"/>
    <x v="0"/>
    <x v="1"/>
    <s v="Global Airflow Leather Mesh Back Chair, Black"/>
    <n v="483.13599999999997"/>
    <n v="4"/>
    <n v="0.2"/>
    <n v="60.391999999999939"/>
  </r>
  <r>
    <n v="9844"/>
    <x v="4938"/>
    <x v="2"/>
    <x v="561"/>
    <n v="40700"/>
    <s v="First Class"/>
    <s v="RE-19450"/>
    <s v="Richard Eichhorn"/>
    <x v="0"/>
    <s v="United States"/>
    <s v="Decatur"/>
    <x v="10"/>
    <n v="62521"/>
    <x v="2"/>
    <s v="OFF-LA-10001771"/>
    <x v="1"/>
    <x v="2"/>
    <s v="Avery 513"/>
    <n v="15.936000000000002"/>
    <n v="4"/>
    <n v="0.2"/>
    <n v="5.1791999999999998"/>
  </r>
  <r>
    <n v="9845"/>
    <x v="4938"/>
    <x v="2"/>
    <x v="561"/>
    <n v="40700"/>
    <s v="First Class"/>
    <s v="RE-19450"/>
    <s v="Richard Eichhorn"/>
    <x v="0"/>
    <s v="United States"/>
    <s v="Decatur"/>
    <x v="10"/>
    <n v="62521"/>
    <x v="2"/>
    <s v="FUR-FU-10001475"/>
    <x v="0"/>
    <x v="5"/>
    <s v="Contract Clock, 14&quot;, Brown"/>
    <n v="61.543999999999997"/>
    <n v="7"/>
    <n v="0.6"/>
    <n v="-40.003599999999999"/>
  </r>
  <r>
    <n v="9846"/>
    <x v="4938"/>
    <x v="2"/>
    <x v="561"/>
    <n v="40700"/>
    <s v="First Class"/>
    <s v="RE-19450"/>
    <s v="Richard Eichhorn"/>
    <x v="0"/>
    <s v="United States"/>
    <s v="Decatur"/>
    <x v="10"/>
    <n v="62521"/>
    <x v="2"/>
    <s v="OFF-ST-10000877"/>
    <x v="1"/>
    <x v="4"/>
    <s v="Recycled Steel Personal File for Standard File Folders"/>
    <n v="132.696"/>
    <n v="3"/>
    <n v="0.2"/>
    <n v="9.9521999999999977"/>
  </r>
  <r>
    <n v="9847"/>
    <x v="4939"/>
    <x v="3"/>
    <x v="264"/>
    <n v="41887"/>
    <s v="Second Class"/>
    <s v="MH-17290"/>
    <s v="Marc Harrigan"/>
    <x v="2"/>
    <s v="United States"/>
    <s v="Los Angeles"/>
    <x v="1"/>
    <n v="90008"/>
    <x v="1"/>
    <s v="OFF-AP-10001492"/>
    <x v="1"/>
    <x v="9"/>
    <s v="Acco Six-Outlet Power Strip, 4' Cord Length"/>
    <n v="43.099999999999994"/>
    <n v="5"/>
    <n v="0"/>
    <n v="11.206"/>
  </r>
  <r>
    <n v="9848"/>
    <x v="4939"/>
    <x v="3"/>
    <x v="264"/>
    <n v="41887"/>
    <s v="Second Class"/>
    <s v="MH-17290"/>
    <s v="Marc Harrigan"/>
    <x v="2"/>
    <s v="United States"/>
    <s v="Los Angeles"/>
    <x v="1"/>
    <n v="90008"/>
    <x v="1"/>
    <s v="FUR-FU-10004188"/>
    <x v="0"/>
    <x v="5"/>
    <s v="Luxo Professional Combination Clamp-On Lamps"/>
    <n v="511.5"/>
    <n v="5"/>
    <n v="0"/>
    <n v="132.99"/>
  </r>
  <r>
    <n v="9849"/>
    <x v="4939"/>
    <x v="3"/>
    <x v="264"/>
    <n v="41887"/>
    <s v="Second Class"/>
    <s v="MH-17290"/>
    <s v="Marc Harrigan"/>
    <x v="2"/>
    <s v="United States"/>
    <s v="Los Angeles"/>
    <x v="1"/>
    <n v="90008"/>
    <x v="1"/>
    <s v="OFF-BI-10004330"/>
    <x v="1"/>
    <x v="8"/>
    <s v="GBC Velobind Prepunched Cover Sets, Regency Series"/>
    <n v="147.91999999999999"/>
    <n v="5"/>
    <n v="0.2"/>
    <n v="46.224999999999987"/>
  </r>
  <r>
    <n v="9850"/>
    <x v="4940"/>
    <x v="2"/>
    <x v="791"/>
    <n v="40651"/>
    <s v="Standard Class"/>
    <s v="EH-13765"/>
    <s v="Edward Hooks"/>
    <x v="1"/>
    <s v="United States"/>
    <s v="Lodi"/>
    <x v="1"/>
    <n v="95240"/>
    <x v="1"/>
    <s v="OFF-AR-10002987"/>
    <x v="1"/>
    <x v="6"/>
    <s v="Prismacolor Color Pencil Set"/>
    <n v="39.68"/>
    <n v="2"/>
    <n v="0"/>
    <n v="16.268800000000002"/>
  </r>
  <r>
    <n v="9851"/>
    <x v="4941"/>
    <x v="0"/>
    <x v="440"/>
    <n v="41401"/>
    <s v="Standard Class"/>
    <s v="EH-13765"/>
    <s v="Edward Hooks"/>
    <x v="1"/>
    <s v="United States"/>
    <s v="New York City"/>
    <x v="15"/>
    <n v="10009"/>
    <x v="3"/>
    <s v="FUR-FU-10000732"/>
    <x v="0"/>
    <x v="5"/>
    <s v="Eldon 200 Class Desk Accessories"/>
    <n v="12.56"/>
    <n v="2"/>
    <n v="0"/>
    <n v="4.0191999999999997"/>
  </r>
  <r>
    <n v="9852"/>
    <x v="4941"/>
    <x v="0"/>
    <x v="440"/>
    <n v="41401"/>
    <s v="Standard Class"/>
    <s v="EH-13765"/>
    <s v="Edward Hooks"/>
    <x v="1"/>
    <s v="United States"/>
    <s v="New York City"/>
    <x v="15"/>
    <n v="10009"/>
    <x v="3"/>
    <s v="OFF-BI-10001670"/>
    <x v="1"/>
    <x v="8"/>
    <s v="Vinyl Sectional Post Binders"/>
    <n v="90.480000000000018"/>
    <n v="3"/>
    <n v="0.2"/>
    <n v="33.93"/>
  </r>
  <r>
    <n v="9853"/>
    <x v="4941"/>
    <x v="0"/>
    <x v="440"/>
    <n v="41401"/>
    <s v="Standard Class"/>
    <s v="EH-13765"/>
    <s v="Edward Hooks"/>
    <x v="1"/>
    <s v="United States"/>
    <s v="New York City"/>
    <x v="15"/>
    <n v="10009"/>
    <x v="3"/>
    <s v="OFF-PA-10000533"/>
    <x v="1"/>
    <x v="10"/>
    <s v="Southworth Parchment Paper &amp; Envelopes"/>
    <n v="13.08"/>
    <n v="2"/>
    <n v="0"/>
    <n v="6.0167999999999999"/>
  </r>
  <r>
    <n v="9854"/>
    <x v="4941"/>
    <x v="0"/>
    <x v="440"/>
    <n v="41401"/>
    <s v="Standard Class"/>
    <s v="EH-13765"/>
    <s v="Edward Hooks"/>
    <x v="1"/>
    <s v="United States"/>
    <s v="New York City"/>
    <x v="15"/>
    <n v="10009"/>
    <x v="3"/>
    <s v="FUR-FU-10002253"/>
    <x v="0"/>
    <x v="5"/>
    <s v="Howard Miller 13&quot; Diameter Pewter Finish Round Wall Clock"/>
    <n v="214.7"/>
    <n v="5"/>
    <n v="0"/>
    <n v="83.733000000000004"/>
  </r>
  <r>
    <n v="9855"/>
    <x v="4942"/>
    <x v="3"/>
    <x v="249"/>
    <n v="41814"/>
    <s v="Standard Class"/>
    <s v="GA-14515"/>
    <s v="George Ashbrook"/>
    <x v="0"/>
    <s v="United States"/>
    <s v="San Francisco"/>
    <x v="1"/>
    <n v="94109"/>
    <x v="1"/>
    <s v="FUR-FU-10002396"/>
    <x v="0"/>
    <x v="5"/>
    <s v="DAX Copper Panel Document Frame, 5 x 7 Size"/>
    <n v="50.32"/>
    <n v="4"/>
    <n v="0"/>
    <n v="21.134400000000003"/>
  </r>
  <r>
    <n v="9856"/>
    <x v="4942"/>
    <x v="3"/>
    <x v="249"/>
    <n v="41814"/>
    <s v="Standard Class"/>
    <s v="GA-14515"/>
    <s v="George Ashbrook"/>
    <x v="0"/>
    <s v="United States"/>
    <s v="San Francisco"/>
    <x v="1"/>
    <n v="94109"/>
    <x v="1"/>
    <s v="OFF-PA-10004438"/>
    <x v="1"/>
    <x v="10"/>
    <s v="Xerox 1907"/>
    <n v="24.56"/>
    <n v="2"/>
    <n v="0"/>
    <n v="11.543199999999999"/>
  </r>
  <r>
    <n v="9857"/>
    <x v="4943"/>
    <x v="2"/>
    <x v="1232"/>
    <n v="40858"/>
    <s v="Standard Class"/>
    <s v="GA-14515"/>
    <s v="George Ashbrook"/>
    <x v="0"/>
    <s v="United States"/>
    <s v="Columbus"/>
    <x v="32"/>
    <n v="31907"/>
    <x v="0"/>
    <s v="OFF-PA-10000587"/>
    <x v="1"/>
    <x v="10"/>
    <s v="Array Parchment Paper, Assorted Colors"/>
    <n v="43.68"/>
    <n v="6"/>
    <n v="0"/>
    <n v="20.9664"/>
  </r>
  <r>
    <n v="9858"/>
    <x v="4944"/>
    <x v="1"/>
    <x v="514"/>
    <n v="40998"/>
    <s v="Standard Class"/>
    <s v="EB-13840"/>
    <s v="Ellis Ballard"/>
    <x v="1"/>
    <s v="United States"/>
    <s v="Seattle"/>
    <x v="4"/>
    <n v="98103"/>
    <x v="1"/>
    <s v="FUR-TA-10001889"/>
    <x v="0"/>
    <x v="3"/>
    <s v="Bush Advantage Collection Racetrack Conference Table"/>
    <n v="3393.68"/>
    <n v="8"/>
    <n v="0"/>
    <n v="610.86239999999998"/>
  </r>
  <r>
    <n v="9859"/>
    <x v="4945"/>
    <x v="3"/>
    <x v="424"/>
    <n v="41660"/>
    <s v="Standard Class"/>
    <s v="HR-14770"/>
    <s v="Hallie Redmond"/>
    <x v="2"/>
    <s v="United States"/>
    <s v="Richmond"/>
    <x v="14"/>
    <n v="47374"/>
    <x v="2"/>
    <s v="OFF-ST-10001590"/>
    <x v="1"/>
    <x v="4"/>
    <s v="Tenex Personal Project File with Scoop Front Design, Black"/>
    <n v="67.400000000000006"/>
    <n v="5"/>
    <n v="0"/>
    <n v="17.523999999999997"/>
  </r>
  <r>
    <n v="9860"/>
    <x v="4945"/>
    <x v="3"/>
    <x v="424"/>
    <n v="41660"/>
    <s v="Standard Class"/>
    <s v="HR-14770"/>
    <s v="Hallie Redmond"/>
    <x v="2"/>
    <s v="United States"/>
    <s v="Richmond"/>
    <x v="14"/>
    <n v="47374"/>
    <x v="2"/>
    <s v="OFF-FA-10003472"/>
    <x v="1"/>
    <x v="13"/>
    <s v="Bagged Rubber Bands"/>
    <n v="2.52"/>
    <n v="2"/>
    <n v="0"/>
    <n v="0.1008"/>
  </r>
  <r>
    <n v="9861"/>
    <x v="4945"/>
    <x v="3"/>
    <x v="424"/>
    <n v="41660"/>
    <s v="Standard Class"/>
    <s v="HR-14770"/>
    <s v="Hallie Redmond"/>
    <x v="2"/>
    <s v="United States"/>
    <s v="Richmond"/>
    <x v="14"/>
    <n v="47374"/>
    <x v="2"/>
    <s v="TEC-PH-10000169"/>
    <x v="2"/>
    <x v="7"/>
    <s v="ARKON Windshield Dashboard Air Vent Car Mount Holder"/>
    <n v="67.8"/>
    <n v="4"/>
    <n v="0"/>
    <n v="1.3559999999999945"/>
  </r>
  <r>
    <n v="9862"/>
    <x v="4945"/>
    <x v="3"/>
    <x v="424"/>
    <n v="41660"/>
    <s v="Standard Class"/>
    <s v="HR-14770"/>
    <s v="Hallie Redmond"/>
    <x v="2"/>
    <s v="United States"/>
    <s v="Richmond"/>
    <x v="14"/>
    <n v="47374"/>
    <x v="2"/>
    <s v="OFF-ST-10002562"/>
    <x v="1"/>
    <x v="4"/>
    <s v="Staples"/>
    <n v="18.760000000000002"/>
    <n v="2"/>
    <n v="0"/>
    <n v="5.2528000000000006"/>
  </r>
  <r>
    <n v="9863"/>
    <x v="4945"/>
    <x v="3"/>
    <x v="424"/>
    <n v="41660"/>
    <s v="Standard Class"/>
    <s v="HR-14770"/>
    <s v="Hallie Redmond"/>
    <x v="2"/>
    <s v="United States"/>
    <s v="Richmond"/>
    <x v="14"/>
    <n v="47374"/>
    <x v="2"/>
    <s v="TEC-AC-10001445"/>
    <x v="2"/>
    <x v="11"/>
    <s v="Imation USB 2.0 Swivel Flash Drive USB flash drive - 4 GB - Pink"/>
    <n v="12.12"/>
    <n v="4"/>
    <n v="0"/>
    <n v="2.5451999999999995"/>
  </r>
  <r>
    <n v="9864"/>
    <x v="4945"/>
    <x v="3"/>
    <x v="424"/>
    <n v="41660"/>
    <s v="Standard Class"/>
    <s v="HR-14770"/>
    <s v="Hallie Redmond"/>
    <x v="2"/>
    <s v="United States"/>
    <s v="Richmond"/>
    <x v="14"/>
    <n v="47374"/>
    <x v="2"/>
    <s v="OFF-PA-10004156"/>
    <x v="1"/>
    <x v="10"/>
    <s v="Xerox 188"/>
    <n v="11.34"/>
    <n v="1"/>
    <n v="0"/>
    <n v="5.5565999999999995"/>
  </r>
  <r>
    <n v="9865"/>
    <x v="4945"/>
    <x v="3"/>
    <x v="424"/>
    <n v="41660"/>
    <s v="Standard Class"/>
    <s v="HR-14770"/>
    <s v="Hallie Redmond"/>
    <x v="2"/>
    <s v="United States"/>
    <s v="Richmond"/>
    <x v="14"/>
    <n v="47374"/>
    <x v="2"/>
    <s v="TEC-AC-10004469"/>
    <x v="2"/>
    <x v="11"/>
    <s v="Microsoft Sculpt Comfort Mouse"/>
    <n v="159.80000000000001"/>
    <n v="4"/>
    <n v="0"/>
    <n v="70.312000000000012"/>
  </r>
  <r>
    <n v="9866"/>
    <x v="4945"/>
    <x v="3"/>
    <x v="424"/>
    <n v="41660"/>
    <s v="Standard Class"/>
    <s v="HR-14770"/>
    <s v="Hallie Redmond"/>
    <x v="2"/>
    <s v="United States"/>
    <s v="Richmond"/>
    <x v="14"/>
    <n v="47374"/>
    <x v="2"/>
    <s v="FUR-FU-10001037"/>
    <x v="0"/>
    <x v="5"/>
    <s v="DAX Charcoal/Nickel-Tone Document Frame, 5 x 7"/>
    <n v="18.96"/>
    <n v="2"/>
    <n v="0"/>
    <n v="8.532"/>
  </r>
  <r>
    <n v="9867"/>
    <x v="4946"/>
    <x v="1"/>
    <x v="514"/>
    <n v="40996"/>
    <s v="Second Class"/>
    <s v="SM-20950"/>
    <s v="Suzanne McNair"/>
    <x v="1"/>
    <s v="United States"/>
    <s v="New York City"/>
    <x v="15"/>
    <n v="10009"/>
    <x v="3"/>
    <s v="OFF-ST-10002615"/>
    <x v="1"/>
    <x v="4"/>
    <s v="Dual Level, Single-Width Filing Carts"/>
    <n v="1085.42"/>
    <n v="7"/>
    <n v="0"/>
    <n v="282.20920000000001"/>
  </r>
  <r>
    <n v="9868"/>
    <x v="4946"/>
    <x v="1"/>
    <x v="514"/>
    <n v="40996"/>
    <s v="Second Class"/>
    <s v="SM-20950"/>
    <s v="Suzanne McNair"/>
    <x v="1"/>
    <s v="United States"/>
    <s v="New York City"/>
    <x v="15"/>
    <n v="10009"/>
    <x v="3"/>
    <s v="OFF-AP-10000595"/>
    <x v="1"/>
    <x v="9"/>
    <s v="Disposable Triple-Filter Dust Bags"/>
    <n v="13.11"/>
    <n v="3"/>
    <n v="0"/>
    <n v="3.4086000000000003"/>
  </r>
  <r>
    <n v="9869"/>
    <x v="4947"/>
    <x v="2"/>
    <x v="301"/>
    <n v="40850"/>
    <s v="First Class"/>
    <s v="EA-14035"/>
    <s v="Erin Ashbrook"/>
    <x v="1"/>
    <s v="United States"/>
    <s v="Mason"/>
    <x v="24"/>
    <n v="45040"/>
    <x v="3"/>
    <s v="FUR-FU-10002253"/>
    <x v="0"/>
    <x v="5"/>
    <s v="Howard Miller 13&quot; Diameter Pewter Finish Round Wall Clock"/>
    <n v="68.703999999999994"/>
    <n v="2"/>
    <n v="0.2"/>
    <n v="16.317200000000003"/>
  </r>
  <r>
    <n v="9870"/>
    <x v="4947"/>
    <x v="2"/>
    <x v="301"/>
    <n v="40850"/>
    <s v="First Class"/>
    <s v="EA-14035"/>
    <s v="Erin Ashbrook"/>
    <x v="1"/>
    <s v="United States"/>
    <s v="Mason"/>
    <x v="24"/>
    <n v="45040"/>
    <x v="3"/>
    <s v="OFF-BI-10000494"/>
    <x v="1"/>
    <x v="8"/>
    <s v="Acco Economy Flexible Poly Round Ring Binder"/>
    <n v="3.1320000000000001"/>
    <n v="2"/>
    <n v="0.7"/>
    <n v="-2.6099999999999994"/>
  </r>
  <r>
    <n v="9871"/>
    <x v="4947"/>
    <x v="2"/>
    <x v="301"/>
    <n v="40850"/>
    <s v="First Class"/>
    <s v="EA-14035"/>
    <s v="Erin Ashbrook"/>
    <x v="1"/>
    <s v="United States"/>
    <s v="Mason"/>
    <x v="24"/>
    <n v="45040"/>
    <x v="3"/>
    <s v="OFF-BI-10001658"/>
    <x v="1"/>
    <x v="8"/>
    <s v="GBC Standard Therm-A-Bind Covers"/>
    <n v="22.428000000000004"/>
    <n v="3"/>
    <n v="0.7"/>
    <n v="-17.942399999999992"/>
  </r>
  <r>
    <n v="9872"/>
    <x v="4948"/>
    <x v="3"/>
    <x v="833"/>
    <n v="41919"/>
    <s v="Same Day"/>
    <s v="MH-17455"/>
    <s v="Mark Hamilton"/>
    <x v="0"/>
    <s v="United States"/>
    <s v="Chicago"/>
    <x v="10"/>
    <n v="60623"/>
    <x v="2"/>
    <s v="OFF-ST-10003208"/>
    <x v="1"/>
    <x v="4"/>
    <s v="Adjustable Depth Letter/Legal Cart"/>
    <n v="290.33600000000001"/>
    <n v="2"/>
    <n v="0.2"/>
    <n v="32.662799999999947"/>
  </r>
  <r>
    <n v="9873"/>
    <x v="4948"/>
    <x v="3"/>
    <x v="833"/>
    <n v="41919"/>
    <s v="Same Day"/>
    <s v="MH-17455"/>
    <s v="Mark Hamilton"/>
    <x v="0"/>
    <s v="United States"/>
    <s v="Chicago"/>
    <x v="10"/>
    <n v="60623"/>
    <x v="2"/>
    <s v="OFF-AR-10004790"/>
    <x v="1"/>
    <x v="6"/>
    <s v="Staples"/>
    <n v="19.152000000000001"/>
    <n v="2"/>
    <n v="0.2"/>
    <n v="1.1969999999999992"/>
  </r>
  <r>
    <n v="9874"/>
    <x v="4949"/>
    <x v="0"/>
    <x v="107"/>
    <n v="41623"/>
    <s v="Standard Class"/>
    <s v="SL-20155"/>
    <s v="Sara Luxemburg"/>
    <x v="2"/>
    <s v="United States"/>
    <s v="New York City"/>
    <x v="15"/>
    <n v="10024"/>
    <x v="3"/>
    <s v="OFF-PA-10004609"/>
    <x v="1"/>
    <x v="10"/>
    <s v="Xerox 221"/>
    <n v="6.48"/>
    <n v="1"/>
    <n v="0"/>
    <n v="3.1104000000000003"/>
  </r>
  <r>
    <n v="9875"/>
    <x v="4950"/>
    <x v="0"/>
    <x v="897"/>
    <n v="41542"/>
    <s v="Second Class"/>
    <s v="NP-18685"/>
    <s v="Nora Pelletier"/>
    <x v="2"/>
    <s v="United States"/>
    <s v="Parma"/>
    <x v="24"/>
    <n v="44134"/>
    <x v="3"/>
    <s v="OFF-EN-10003055"/>
    <x v="1"/>
    <x v="12"/>
    <s v="Blue String-Tie &amp; Button Interoffice Envelopes, 10 x 13"/>
    <n v="63.967999999999996"/>
    <n v="2"/>
    <n v="0.2"/>
    <n v="19.989999999999995"/>
  </r>
  <r>
    <n v="9876"/>
    <x v="4951"/>
    <x v="1"/>
    <x v="1233"/>
    <n v="41279"/>
    <s v="Standard Class"/>
    <s v="RF-19840"/>
    <s v="Roy Französisch"/>
    <x v="0"/>
    <s v="United States"/>
    <s v="New York City"/>
    <x v="15"/>
    <n v="10035"/>
    <x v="3"/>
    <s v="OFF-SU-10003936"/>
    <x v="1"/>
    <x v="14"/>
    <s v="Acme Serrated Blade Letter Opener"/>
    <n v="6.36"/>
    <n v="2"/>
    <n v="0"/>
    <n v="6.3600000000000101E-2"/>
  </r>
  <r>
    <n v="9877"/>
    <x v="4952"/>
    <x v="3"/>
    <x v="693"/>
    <n v="41751"/>
    <s v="First Class"/>
    <s v="BE-11455"/>
    <s v="Brad Eason"/>
    <x v="2"/>
    <s v="United States"/>
    <s v="Cleveland"/>
    <x v="24"/>
    <n v="44105"/>
    <x v="3"/>
    <s v="OFF-ST-10000078"/>
    <x v="1"/>
    <x v="4"/>
    <s v="Tennsco 6- and 18-Compartment Lockers"/>
    <n v="848.5440000000001"/>
    <n v="4"/>
    <n v="0.2"/>
    <n v="-21.213600000000099"/>
  </r>
  <r>
    <n v="9878"/>
    <x v="4952"/>
    <x v="3"/>
    <x v="693"/>
    <n v="41751"/>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n v="41751"/>
    <s v="First Class"/>
    <s v="BE-11455"/>
    <s v="Brad Eason"/>
    <x v="2"/>
    <s v="United States"/>
    <s v="Cleveland"/>
    <x v="24"/>
    <n v="44105"/>
    <x v="3"/>
    <s v="TEC-PH-10004080"/>
    <x v="2"/>
    <x v="7"/>
    <s v="Avaya 5410 Digital phone"/>
    <n v="122.38199999999999"/>
    <n v="3"/>
    <n v="0.4"/>
    <n v="-24.476399999999998"/>
  </r>
  <r>
    <n v="9880"/>
    <x v="4953"/>
    <x v="0"/>
    <x v="1036"/>
    <n v="41512"/>
    <s v="Standard Class"/>
    <s v="JK-15370"/>
    <s v="Jay Kimmel"/>
    <x v="0"/>
    <s v="United States"/>
    <s v="New York City"/>
    <x v="15"/>
    <n v="10035"/>
    <x v="3"/>
    <s v="FUR-CH-10002961"/>
    <x v="0"/>
    <x v="1"/>
    <s v="Leather Task Chair, Black"/>
    <n v="573.17399999999998"/>
    <n v="7"/>
    <n v="0.1"/>
    <n v="63.685999999999979"/>
  </r>
  <r>
    <n v="9881"/>
    <x v="4954"/>
    <x v="1"/>
    <x v="352"/>
    <n v="41060"/>
    <s v="First Class"/>
    <s v="CC-12100"/>
    <s v="Chad Cunningham"/>
    <x v="2"/>
    <s v="United States"/>
    <s v="Cleveland"/>
    <x v="24"/>
    <n v="44105"/>
    <x v="3"/>
    <s v="OFF-PA-10000474"/>
    <x v="1"/>
    <x v="10"/>
    <s v="Staples"/>
    <n v="85.055999999999997"/>
    <n v="3"/>
    <n v="0.2"/>
    <n v="28.706399999999991"/>
  </r>
  <r>
    <n v="9882"/>
    <x v="4955"/>
    <x v="2"/>
    <x v="1132"/>
    <n v="40768"/>
    <s v="First Class"/>
    <s v="LL-16840"/>
    <s v="Lauren Leatherbury"/>
    <x v="0"/>
    <s v="United States"/>
    <s v="Woodstock"/>
    <x v="32"/>
    <n v="30188"/>
    <x v="0"/>
    <s v="OFF-BI-10000138"/>
    <x v="1"/>
    <x v="8"/>
    <s v="Acco Translucent Poly Ring Binders"/>
    <n v="14.04"/>
    <n v="3"/>
    <n v="0"/>
    <n v="6.7392000000000003"/>
  </r>
  <r>
    <n v="9883"/>
    <x v="4955"/>
    <x v="2"/>
    <x v="1132"/>
    <n v="40768"/>
    <s v="First Class"/>
    <s v="LL-16840"/>
    <s v="Lauren Leatherbury"/>
    <x v="0"/>
    <s v="United States"/>
    <s v="Woodstock"/>
    <x v="32"/>
    <n v="30188"/>
    <x v="0"/>
    <s v="TEC-AC-10000023"/>
    <x v="2"/>
    <x v="11"/>
    <s v="Maxell 74 Minute CD-R Spindle, 50/Pack"/>
    <n v="272.61"/>
    <n v="13"/>
    <n v="0"/>
    <n v="98.139599999999987"/>
  </r>
  <r>
    <n v="9884"/>
    <x v="4956"/>
    <x v="2"/>
    <x v="1234"/>
    <n v="40641"/>
    <s v="Standard Class"/>
    <s v="KE-16420"/>
    <s v="Katrina Edelman"/>
    <x v="1"/>
    <s v="United States"/>
    <s v="Los Angeles"/>
    <x v="1"/>
    <n v="90008"/>
    <x v="1"/>
    <s v="OFF-EN-10001415"/>
    <x v="1"/>
    <x v="12"/>
    <s v="Staples"/>
    <n v="11.16"/>
    <n v="2"/>
    <n v="0"/>
    <n v="5.58"/>
  </r>
  <r>
    <n v="9885"/>
    <x v="4956"/>
    <x v="2"/>
    <x v="1234"/>
    <n v="40641"/>
    <s v="Standard Class"/>
    <s v="KE-16420"/>
    <s v="Katrina Edelman"/>
    <x v="1"/>
    <s v="United States"/>
    <s v="Los Angeles"/>
    <x v="1"/>
    <n v="90008"/>
    <x v="1"/>
    <s v="TEC-AC-10001284"/>
    <x v="2"/>
    <x v="11"/>
    <s v="Enermax Briskie RF Wireless Keyboard and Mouse Combo"/>
    <n v="62.31"/>
    <n v="3"/>
    <n v="0"/>
    <n v="22.4316"/>
  </r>
  <r>
    <n v="9886"/>
    <x v="4956"/>
    <x v="2"/>
    <x v="1234"/>
    <n v="40641"/>
    <s v="Standard Class"/>
    <s v="KE-16420"/>
    <s v="Katrina Edelman"/>
    <x v="1"/>
    <s v="United States"/>
    <s v="Los Angeles"/>
    <x v="1"/>
    <n v="90008"/>
    <x v="1"/>
    <s v="TEC-AC-10000736"/>
    <x v="2"/>
    <x v="11"/>
    <s v="Logitech G600 MMO Gaming Mouse"/>
    <n v="159.97999999999999"/>
    <n v="2"/>
    <n v="0"/>
    <n v="57.592799999999997"/>
  </r>
  <r>
    <n v="9887"/>
    <x v="4957"/>
    <x v="2"/>
    <x v="1213"/>
    <n v="40571"/>
    <s v="Standard Class"/>
    <s v="SG-20605"/>
    <s v="Speros Goranitis"/>
    <x v="0"/>
    <s v="United States"/>
    <s v="Lafayette"/>
    <x v="14"/>
    <n v="47905"/>
    <x v="2"/>
    <s v="OFF-FA-10003467"/>
    <x v="1"/>
    <x v="13"/>
    <s v="Alliance Big Bands Rubber Bands, 12/Pack"/>
    <n v="5.9399999999999995"/>
    <n v="3"/>
    <n v="0"/>
    <n v="0"/>
  </r>
  <r>
    <n v="9888"/>
    <x v="4958"/>
    <x v="3"/>
    <x v="386"/>
    <n v="41928"/>
    <s v="First Class"/>
    <s v="CA-12265"/>
    <s v="Christina Anderson"/>
    <x v="0"/>
    <s v="United States"/>
    <s v="New York City"/>
    <x v="15"/>
    <n v="10024"/>
    <x v="3"/>
    <s v="OFF-PA-10000477"/>
    <x v="1"/>
    <x v="10"/>
    <s v="Xerox 1952"/>
    <n v="9.9600000000000009"/>
    <n v="2"/>
    <n v="0"/>
    <n v="4.6812000000000005"/>
  </r>
  <r>
    <n v="9889"/>
    <x v="4959"/>
    <x v="1"/>
    <x v="816"/>
    <n v="41133"/>
    <s v="Standard Class"/>
    <s v="RD-19585"/>
    <s v="Rob Dowd"/>
    <x v="0"/>
    <s v="United States"/>
    <s v="Utica"/>
    <x v="15"/>
    <n v="13501"/>
    <x v="3"/>
    <s v="TEC-AC-10000736"/>
    <x v="2"/>
    <x v="11"/>
    <s v="Logitech G600 MMO Gaming Mouse"/>
    <n v="79.989999999999995"/>
    <n v="1"/>
    <n v="0"/>
    <n v="28.796399999999998"/>
  </r>
  <r>
    <n v="9890"/>
    <x v="4960"/>
    <x v="3"/>
    <x v="498"/>
    <n v="41719"/>
    <s v="First Class"/>
    <s v="VG-21805"/>
    <s v="Vivek Grady"/>
    <x v="1"/>
    <s v="United States"/>
    <s v="Lakewood"/>
    <x v="30"/>
    <n v="8701"/>
    <x v="3"/>
    <s v="OFF-AR-10002467"/>
    <x v="1"/>
    <x v="6"/>
    <s v="Dixon Ticonderoga Pencils"/>
    <n v="8.94"/>
    <n v="3"/>
    <n v="0"/>
    <n v="2.4138000000000006"/>
  </r>
  <r>
    <n v="9891"/>
    <x v="4961"/>
    <x v="0"/>
    <x v="197"/>
    <n v="41484"/>
    <s v="Second Class"/>
    <s v="SH-19975"/>
    <s v="Sally Hughsby"/>
    <x v="1"/>
    <s v="United States"/>
    <s v="Milwaukee"/>
    <x v="6"/>
    <n v="53209"/>
    <x v="2"/>
    <s v="OFF-PA-10004996"/>
    <x v="1"/>
    <x v="10"/>
    <s v="Speediset Carbonless Redi-Letter 7&quot; x 8 1/2&quot;"/>
    <n v="20.62"/>
    <n v="2"/>
    <n v="0"/>
    <n v="9.6913999999999998"/>
  </r>
  <r>
    <n v="9892"/>
    <x v="4961"/>
    <x v="0"/>
    <x v="197"/>
    <n v="41484"/>
    <s v="Second Class"/>
    <s v="SH-19975"/>
    <s v="Sally Hughsby"/>
    <x v="1"/>
    <s v="United States"/>
    <s v="Milwaukee"/>
    <x v="6"/>
    <n v="53209"/>
    <x v="2"/>
    <s v="TEC-AC-10003116"/>
    <x v="2"/>
    <x v="11"/>
    <s v="Memorex Froggy Flash Drive 8 GB"/>
    <n v="124.25"/>
    <n v="7"/>
    <n v="0"/>
    <n v="48.457499999999996"/>
  </r>
  <r>
    <n v="9893"/>
    <x v="4961"/>
    <x v="0"/>
    <x v="197"/>
    <n v="41484"/>
    <s v="Second Class"/>
    <s v="SH-19975"/>
    <s v="Sally Hughsby"/>
    <x v="1"/>
    <s v="United States"/>
    <s v="Milwaukee"/>
    <x v="6"/>
    <n v="53209"/>
    <x v="2"/>
    <s v="TEC-PH-10002262"/>
    <x v="2"/>
    <x v="7"/>
    <s v="LG Electronics Tone+ HBS-730 Bluetooth Headset"/>
    <n v="297.55"/>
    <n v="5"/>
    <n v="0"/>
    <n v="83.314000000000021"/>
  </r>
  <r>
    <n v="9894"/>
    <x v="4961"/>
    <x v="0"/>
    <x v="197"/>
    <n v="41484"/>
    <s v="Second Class"/>
    <s v="SH-19975"/>
    <s v="Sally Hughsby"/>
    <x v="1"/>
    <s v="United States"/>
    <s v="Milwaukee"/>
    <x v="6"/>
    <n v="53209"/>
    <x v="2"/>
    <s v="FUR-CH-10004626"/>
    <x v="0"/>
    <x v="1"/>
    <s v="Office Star Flex Back Scooter Chair with Aluminum Finish Frame"/>
    <n v="403.56"/>
    <n v="4"/>
    <n v="0"/>
    <n v="96.854399999999998"/>
  </r>
  <r>
    <n v="9895"/>
    <x v="4961"/>
    <x v="0"/>
    <x v="197"/>
    <n v="41484"/>
    <s v="Second Class"/>
    <s v="SH-19975"/>
    <s v="Sally Hughsby"/>
    <x v="1"/>
    <s v="United States"/>
    <s v="Milwaukee"/>
    <x v="6"/>
    <n v="53209"/>
    <x v="2"/>
    <s v="FUR-FU-10001756"/>
    <x v="0"/>
    <x v="5"/>
    <s v="Eldon Expressions Desk Accessory, Wood Photo Frame, Mahogany"/>
    <n v="95.199999999999989"/>
    <n v="5"/>
    <n v="0"/>
    <n v="27.60799999999999"/>
  </r>
  <r>
    <n v="9896"/>
    <x v="4962"/>
    <x v="2"/>
    <x v="467"/>
    <n v="40817"/>
    <s v="Standard Class"/>
    <s v="MM-17920"/>
    <s v="Michael Moore"/>
    <x v="0"/>
    <s v="United States"/>
    <s v="Chicago"/>
    <x v="10"/>
    <n v="60623"/>
    <x v="2"/>
    <s v="TEC-AC-10004859"/>
    <x v="2"/>
    <x v="11"/>
    <s v="Maxell Pro 80 Minute CD-R, 10/Pack"/>
    <n v="153.82400000000001"/>
    <n v="11"/>
    <n v="0.2"/>
    <n v="38.456000000000003"/>
  </r>
  <r>
    <n v="9897"/>
    <x v="4963"/>
    <x v="2"/>
    <x v="1103"/>
    <n v="40714"/>
    <s v="Second Class"/>
    <s v="JF-15415"/>
    <s v="Jennifer Ferguson"/>
    <x v="0"/>
    <s v="United States"/>
    <s v="Chicago"/>
    <x v="10"/>
    <n v="60653"/>
    <x v="2"/>
    <s v="OFF-PA-10001725"/>
    <x v="1"/>
    <x v="10"/>
    <s v="Xerox 1892"/>
    <n v="62.015999999999998"/>
    <n v="2"/>
    <n v="0.2"/>
    <n v="22.480800000000002"/>
  </r>
  <r>
    <n v="9898"/>
    <x v="4964"/>
    <x v="0"/>
    <x v="112"/>
    <n v="41436"/>
    <s v="Standard Class"/>
    <s v="LP-17095"/>
    <s v="Liz Preis"/>
    <x v="0"/>
    <s v="United States"/>
    <s v="Fairfield"/>
    <x v="24"/>
    <n v="45014"/>
    <x v="3"/>
    <s v="FUR-FU-10004306"/>
    <x v="0"/>
    <x v="5"/>
    <s v="Electrix Halogen Magnifier Lamp"/>
    <n v="466.32000000000005"/>
    <n v="3"/>
    <n v="0.2"/>
    <n v="34.97399999999999"/>
  </r>
  <r>
    <n v="9899"/>
    <x v="4964"/>
    <x v="0"/>
    <x v="112"/>
    <n v="41436"/>
    <s v="Standard Class"/>
    <s v="LP-17095"/>
    <s v="Liz Preis"/>
    <x v="0"/>
    <s v="United States"/>
    <s v="Fairfield"/>
    <x v="24"/>
    <n v="45014"/>
    <x v="3"/>
    <s v="FUR-FU-10004845"/>
    <x v="0"/>
    <x v="5"/>
    <s v="Deflect-o EconoMat Nonstudded, No Bevel Mat"/>
    <n v="82.64"/>
    <n v="2"/>
    <n v="0.2"/>
    <n v="0"/>
  </r>
  <r>
    <n v="9900"/>
    <x v="4965"/>
    <x v="2"/>
    <x v="1176"/>
    <n v="40636"/>
    <s v="Standard Class"/>
    <s v="MP-18175"/>
    <s v="Mike Pelletier"/>
    <x v="2"/>
    <s v="United States"/>
    <s v="Springfield"/>
    <x v="24"/>
    <n v="45503"/>
    <x v="3"/>
    <s v="FUR-TA-10000198"/>
    <x v="0"/>
    <x v="3"/>
    <s v="Chromcraft Bull-Nose Wood Oval Conference Tables &amp; Bases"/>
    <n v="330.58800000000002"/>
    <n v="1"/>
    <n v="0.4"/>
    <n v="-143.25480000000002"/>
  </r>
  <r>
    <n v="9901"/>
    <x v="4966"/>
    <x v="3"/>
    <x v="170"/>
    <n v="41877"/>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n v="41877"/>
    <s v="Standard Class"/>
    <s v="SC-20845"/>
    <s v="Sung Chung"/>
    <x v="0"/>
    <s v="United States"/>
    <s v="Louisville"/>
    <x v="22"/>
    <n v="80027"/>
    <x v="1"/>
    <s v="FUR-FU-10001037"/>
    <x v="0"/>
    <x v="5"/>
    <s v="DAX Charcoal/Nickel-Tone Document Frame, 5 x 7"/>
    <n v="22.752000000000002"/>
    <n v="3"/>
    <n v="0.2"/>
    <n v="7.1099999999999994"/>
  </r>
  <r>
    <n v="9903"/>
    <x v="4966"/>
    <x v="3"/>
    <x v="170"/>
    <n v="41877"/>
    <s v="Standard Class"/>
    <s v="SC-20845"/>
    <s v="Sung Chung"/>
    <x v="0"/>
    <s v="United States"/>
    <s v="Louisville"/>
    <x v="22"/>
    <n v="80027"/>
    <x v="1"/>
    <s v="OFF-PA-10001950"/>
    <x v="1"/>
    <x v="10"/>
    <s v="Southworth 25% Cotton Antique Laid Paper &amp; Envelopes"/>
    <n v="6.6720000000000006"/>
    <n v="1"/>
    <n v="0.2"/>
    <n v="2.0849999999999991"/>
  </r>
  <r>
    <n v="9904"/>
    <x v="4967"/>
    <x v="2"/>
    <x v="607"/>
    <n v="40865"/>
    <s v="Standard Class"/>
    <s v="DP-13000"/>
    <s v="Darren Powers"/>
    <x v="0"/>
    <s v="United States"/>
    <s v="Carrollton"/>
    <x v="5"/>
    <n v="75007"/>
    <x v="2"/>
    <s v="FUR-FU-10004587"/>
    <x v="0"/>
    <x v="5"/>
    <s v="GE General Use Halogen Bulbs, 100 Watts, 1 Bulb per Pack"/>
    <n v="25.128000000000004"/>
    <n v="3"/>
    <n v="0.6"/>
    <n v="-6.9101999999999997"/>
  </r>
  <r>
    <n v="9905"/>
    <x v="4967"/>
    <x v="2"/>
    <x v="607"/>
    <n v="40865"/>
    <s v="Standard Class"/>
    <s v="DP-13000"/>
    <s v="Darren Powers"/>
    <x v="0"/>
    <s v="United States"/>
    <s v="Carrollton"/>
    <x v="5"/>
    <n v="75007"/>
    <x v="2"/>
    <s v="TEC-AC-10002567"/>
    <x v="2"/>
    <x v="11"/>
    <s v="Logitech G602 Wireless Gaming Mouse"/>
    <n v="127.98399999999999"/>
    <n v="2"/>
    <n v="0.2"/>
    <n v="25.596799999999998"/>
  </r>
  <r>
    <n v="9906"/>
    <x v="4968"/>
    <x v="1"/>
    <x v="1023"/>
    <n v="41167"/>
    <s v="First Class"/>
    <s v="KD-16615"/>
    <s v="Ken Dana"/>
    <x v="1"/>
    <s v="United States"/>
    <s v="Anaheim"/>
    <x v="1"/>
    <n v="92804"/>
    <x v="1"/>
    <s v="FUR-FU-10004973"/>
    <x v="0"/>
    <x v="5"/>
    <s v="Flat Face Poster Frame"/>
    <n v="131.88"/>
    <n v="7"/>
    <n v="0"/>
    <n v="55.389600000000002"/>
  </r>
  <r>
    <n v="9907"/>
    <x v="4968"/>
    <x v="1"/>
    <x v="1023"/>
    <n v="41167"/>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n v="41167"/>
    <s v="First Class"/>
    <s v="KD-16615"/>
    <s v="Ken Dana"/>
    <x v="1"/>
    <s v="United States"/>
    <s v="Anaheim"/>
    <x v="1"/>
    <n v="92804"/>
    <x v="1"/>
    <s v="FUR-CH-10000155"/>
    <x v="0"/>
    <x v="1"/>
    <s v="Global Comet Stacking Armless Chair"/>
    <n v="717.72"/>
    <n v="3"/>
    <n v="0.2"/>
    <n v="71.77200000000002"/>
  </r>
  <r>
    <n v="9909"/>
    <x v="4968"/>
    <x v="1"/>
    <x v="1023"/>
    <n v="41167"/>
    <s v="First Class"/>
    <s v="KD-16615"/>
    <s v="Ken Dana"/>
    <x v="1"/>
    <s v="United States"/>
    <s v="Anaheim"/>
    <x v="1"/>
    <n v="92804"/>
    <x v="1"/>
    <s v="FUR-FU-10002379"/>
    <x v="0"/>
    <x v="5"/>
    <s v="Eldon Econocleat Chair Mats for Low Pile Carpets"/>
    <n v="207.35"/>
    <n v="5"/>
    <n v="0"/>
    <n v="24.881999999999991"/>
  </r>
  <r>
    <n v="9910"/>
    <x v="4968"/>
    <x v="1"/>
    <x v="1023"/>
    <n v="41167"/>
    <s v="First Class"/>
    <s v="KD-16615"/>
    <s v="Ken Dana"/>
    <x v="1"/>
    <s v="United States"/>
    <s v="Anaheim"/>
    <x v="1"/>
    <n v="92804"/>
    <x v="1"/>
    <s v="FUR-FU-10004018"/>
    <x v="0"/>
    <x v="5"/>
    <s v="Tensor Computer Mounted Lamp"/>
    <n v="44.67"/>
    <n v="3"/>
    <n v="0"/>
    <n v="12.060900000000002"/>
  </r>
  <r>
    <n v="9911"/>
    <x v="4968"/>
    <x v="1"/>
    <x v="1023"/>
    <n v="41167"/>
    <s v="First Class"/>
    <s v="KD-16615"/>
    <s v="Ken Dana"/>
    <x v="1"/>
    <s v="United States"/>
    <s v="Anaheim"/>
    <x v="1"/>
    <n v="92804"/>
    <x v="1"/>
    <s v="OFF-PA-10000994"/>
    <x v="1"/>
    <x v="10"/>
    <s v="Xerox 1915"/>
    <n v="209.7"/>
    <n v="2"/>
    <n v="0"/>
    <n v="100.65599999999999"/>
  </r>
  <r>
    <n v="9912"/>
    <x v="4969"/>
    <x v="2"/>
    <x v="267"/>
    <n v="40642"/>
    <s v="Standard Class"/>
    <s v="RP-19855"/>
    <s v="Roy Phan"/>
    <x v="1"/>
    <s v="United States"/>
    <s v="Richmond"/>
    <x v="0"/>
    <n v="40475"/>
    <x v="0"/>
    <s v="OFF-BI-10002852"/>
    <x v="1"/>
    <x v="8"/>
    <s v="Ibico Standard Transparent Covers"/>
    <n v="115.36"/>
    <n v="7"/>
    <n v="0"/>
    <n v="56.526400000000002"/>
  </r>
  <r>
    <n v="9913"/>
    <x v="4970"/>
    <x v="1"/>
    <x v="998"/>
    <n v="41194"/>
    <s v="First Class"/>
    <s v="KN-16390"/>
    <s v="Katherine Nockton"/>
    <x v="1"/>
    <s v="United States"/>
    <s v="Santa Barbara"/>
    <x v="1"/>
    <n v="93101"/>
    <x v="1"/>
    <s v="FUR-CH-10001714"/>
    <x v="0"/>
    <x v="1"/>
    <s v="Global Leather &amp; Oak Executive Chair, Burgundy"/>
    <n v="362.13599999999997"/>
    <n v="3"/>
    <n v="0.2"/>
    <n v="-54.320399999999978"/>
  </r>
  <r>
    <n v="9914"/>
    <x v="4970"/>
    <x v="1"/>
    <x v="998"/>
    <n v="41194"/>
    <s v="First Class"/>
    <s v="KN-16390"/>
    <s v="Katherine Nockton"/>
    <x v="1"/>
    <s v="United States"/>
    <s v="Santa Barbara"/>
    <x v="1"/>
    <n v="93101"/>
    <x v="1"/>
    <s v="OFF-LA-10000414"/>
    <x v="1"/>
    <x v="2"/>
    <s v="Avery 503"/>
    <n v="31.049999999999997"/>
    <n v="3"/>
    <n v="0"/>
    <n v="14.904"/>
  </r>
  <r>
    <n v="9915"/>
    <x v="4971"/>
    <x v="3"/>
    <x v="926"/>
    <n v="41671"/>
    <s v="Second Class"/>
    <s v="TM-21010"/>
    <s v="Tamara Manning"/>
    <x v="0"/>
    <s v="United States"/>
    <s v="Marion"/>
    <x v="23"/>
    <n v="52302"/>
    <x v="2"/>
    <s v="OFF-PA-10003848"/>
    <x v="1"/>
    <x v="10"/>
    <s v="Xerox 1997"/>
    <n v="12.96"/>
    <n v="2"/>
    <n v="0"/>
    <n v="6.2208000000000006"/>
  </r>
  <r>
    <n v="9916"/>
    <x v="4971"/>
    <x v="3"/>
    <x v="926"/>
    <n v="41671"/>
    <s v="Second Class"/>
    <s v="TM-21010"/>
    <s v="Tamara Manning"/>
    <x v="0"/>
    <s v="United States"/>
    <s v="Marion"/>
    <x v="23"/>
    <n v="52302"/>
    <x v="2"/>
    <s v="OFF-PA-10000176"/>
    <x v="1"/>
    <x v="10"/>
    <s v="Xerox 1887"/>
    <n v="94.85"/>
    <n v="5"/>
    <n v="0"/>
    <n v="45.527999999999992"/>
  </r>
  <r>
    <n v="9917"/>
    <x v="4971"/>
    <x v="3"/>
    <x v="926"/>
    <n v="41671"/>
    <s v="Second Class"/>
    <s v="TM-21010"/>
    <s v="Tamara Manning"/>
    <x v="0"/>
    <s v="United States"/>
    <s v="Marion"/>
    <x v="23"/>
    <n v="52302"/>
    <x v="2"/>
    <s v="OFF-ST-10001590"/>
    <x v="1"/>
    <x v="4"/>
    <s v="Tenex Personal Project File with Scoop Front Design, Black"/>
    <n v="13.48"/>
    <n v="1"/>
    <n v="0"/>
    <n v="3.5047999999999995"/>
  </r>
  <r>
    <n v="9918"/>
    <x v="4971"/>
    <x v="3"/>
    <x v="926"/>
    <n v="41671"/>
    <s v="Second Class"/>
    <s v="TM-21010"/>
    <s v="Tamara Manning"/>
    <x v="0"/>
    <s v="United States"/>
    <s v="Marion"/>
    <x v="23"/>
    <n v="52302"/>
    <x v="2"/>
    <s v="FUR-FU-10000010"/>
    <x v="0"/>
    <x v="5"/>
    <s v="DAX Value U-Channel Document Frames, Easel Back"/>
    <n v="14.91"/>
    <n v="3"/>
    <n v="0"/>
    <n v="4.6220999999999997"/>
  </r>
  <r>
    <n v="9919"/>
    <x v="4972"/>
    <x v="1"/>
    <x v="496"/>
    <n v="41181"/>
    <s v="Standard Class"/>
    <s v="JF-15190"/>
    <s v="Jamie Frazer"/>
    <x v="0"/>
    <s v="United States"/>
    <s v="New York City"/>
    <x v="15"/>
    <n v="10035"/>
    <x v="3"/>
    <s v="OFF-EN-10003055"/>
    <x v="1"/>
    <x v="12"/>
    <s v="Blue String-Tie &amp; Button Interoffice Envelopes, 10 x 13"/>
    <n v="39.979999999999997"/>
    <n v="1"/>
    <n v="0"/>
    <n v="17.990999999999996"/>
  </r>
  <r>
    <n v="9920"/>
    <x v="4973"/>
    <x v="0"/>
    <x v="543"/>
    <n v="41353"/>
    <s v="Standard Class"/>
    <s v="MY-18295"/>
    <s v="Muhammed Yedwab"/>
    <x v="1"/>
    <s v="United States"/>
    <s v="Bryan"/>
    <x v="5"/>
    <n v="77803"/>
    <x v="2"/>
    <s v="FUR-CH-10000863"/>
    <x v="0"/>
    <x v="1"/>
    <s v="Novimex Swivel Fabric Task Chair"/>
    <n v="528.42999999999995"/>
    <n v="5"/>
    <n v="0.3"/>
    <n v="-143.43099999999998"/>
  </r>
  <r>
    <n v="9921"/>
    <x v="4973"/>
    <x v="0"/>
    <x v="543"/>
    <n v="41353"/>
    <s v="Standard Class"/>
    <s v="MY-18295"/>
    <s v="Muhammed Yedwab"/>
    <x v="1"/>
    <s v="United States"/>
    <s v="Bryan"/>
    <x v="5"/>
    <n v="77803"/>
    <x v="2"/>
    <s v="OFF-BI-10004233"/>
    <x v="1"/>
    <x v="8"/>
    <s v="GBC Pre-Punched Binding Paper, Plastic, White, 8-1/2&quot; x 11&quot;"/>
    <n v="22.385999999999996"/>
    <n v="7"/>
    <n v="0.8"/>
    <n v="-35.817600000000013"/>
  </r>
  <r>
    <n v="9922"/>
    <x v="4974"/>
    <x v="2"/>
    <x v="156"/>
    <n v="40877"/>
    <s v="Standard Class"/>
    <s v="AT-10435"/>
    <s v="Alyssa Tate"/>
    <x v="2"/>
    <s v="United States"/>
    <s v="Akron"/>
    <x v="24"/>
    <n v="44312"/>
    <x v="3"/>
    <s v="OFF-BI-10003350"/>
    <x v="1"/>
    <x v="8"/>
    <s v="Acco Expandable Hanging Binders"/>
    <n v="5.7420000000000009"/>
    <n v="3"/>
    <n v="0.7"/>
    <n v="-4.5935999999999986"/>
  </r>
  <r>
    <n v="9923"/>
    <x v="4975"/>
    <x v="3"/>
    <x v="636"/>
    <n v="41770"/>
    <s v="Standard Class"/>
    <s v="JF-15490"/>
    <s v="Jeremy Farry"/>
    <x v="0"/>
    <s v="United States"/>
    <s v="Chicago"/>
    <x v="10"/>
    <n v="60653"/>
    <x v="2"/>
    <s v="TEC-AC-10001990"/>
    <x v="2"/>
    <x v="11"/>
    <s v="Kensington Orbit Wireless Mobile Trackball for PC and Mac"/>
    <n v="191.96800000000002"/>
    <n v="4"/>
    <n v="0.2"/>
    <n v="28.79519999999998"/>
  </r>
  <r>
    <n v="9924"/>
    <x v="4976"/>
    <x v="1"/>
    <x v="305"/>
    <n v="40991"/>
    <s v="First Class"/>
    <s v="DH-13075"/>
    <s v="Dave Hallsten"/>
    <x v="1"/>
    <s v="United States"/>
    <s v="New York City"/>
    <x v="15"/>
    <n v="10035"/>
    <x v="3"/>
    <s v="OFF-BI-10003982"/>
    <x v="1"/>
    <x v="8"/>
    <s v="Wilson Jones Century Plastic Molded Ring Binders"/>
    <n v="49.847999999999999"/>
    <n v="3"/>
    <n v="0.2"/>
    <n v="16.823699999999999"/>
  </r>
  <r>
    <n v="9925"/>
    <x v="4976"/>
    <x v="1"/>
    <x v="305"/>
    <n v="40991"/>
    <s v="First Class"/>
    <s v="DH-13075"/>
    <s v="Dave Hallsten"/>
    <x v="1"/>
    <s v="United States"/>
    <s v="New York City"/>
    <x v="15"/>
    <n v="10035"/>
    <x v="3"/>
    <s v="OFF-EN-10004386"/>
    <x v="1"/>
    <x v="12"/>
    <s v="Recycled Interoffice Envelopes with String and Button Closure, 10 x 13"/>
    <n v="23.99"/>
    <n v="1"/>
    <n v="0"/>
    <n v="11.994999999999999"/>
  </r>
  <r>
    <n v="9926"/>
    <x v="4976"/>
    <x v="1"/>
    <x v="305"/>
    <n v="40991"/>
    <s v="First Class"/>
    <s v="DH-13075"/>
    <s v="Dave Hallsten"/>
    <x v="1"/>
    <s v="United States"/>
    <s v="New York City"/>
    <x v="15"/>
    <n v="10035"/>
    <x v="3"/>
    <s v="OFF-BI-10003656"/>
    <x v="1"/>
    <x v="8"/>
    <s v="Fellowes PB200 Plastic Comb Binding Machine"/>
    <n v="1087.9360000000001"/>
    <n v="8"/>
    <n v="0.2"/>
    <n v="353.5791999999999"/>
  </r>
  <r>
    <n v="9927"/>
    <x v="4976"/>
    <x v="1"/>
    <x v="305"/>
    <n v="40991"/>
    <s v="First Class"/>
    <s v="DH-13075"/>
    <s v="Dave Hallsten"/>
    <x v="1"/>
    <s v="United States"/>
    <s v="New York City"/>
    <x v="15"/>
    <n v="10035"/>
    <x v="3"/>
    <s v="TEC-PH-10002310"/>
    <x v="2"/>
    <x v="7"/>
    <s v="Panasonic KX T7731-B Digital phone"/>
    <n v="199.98"/>
    <n v="2"/>
    <n v="0"/>
    <n v="53.994599999999991"/>
  </r>
  <r>
    <n v="9928"/>
    <x v="4976"/>
    <x v="1"/>
    <x v="305"/>
    <n v="40991"/>
    <s v="First Class"/>
    <s v="DH-13075"/>
    <s v="Dave Hallsten"/>
    <x v="1"/>
    <s v="United States"/>
    <s v="New York City"/>
    <x v="15"/>
    <n v="10035"/>
    <x v="3"/>
    <s v="OFF-ST-10001172"/>
    <x v="1"/>
    <x v="4"/>
    <s v="Tennsco Lockers, Sand"/>
    <n v="83.92"/>
    <n v="4"/>
    <n v="0"/>
    <n v="20.140799999999999"/>
  </r>
  <r>
    <n v="9929"/>
    <x v="4977"/>
    <x v="0"/>
    <x v="913"/>
    <n v="41522"/>
    <s v="Same Day"/>
    <s v="IM-15055"/>
    <s v="Ionia McGrath"/>
    <x v="0"/>
    <s v="United States"/>
    <s v="San Francisco"/>
    <x v="1"/>
    <n v="94122"/>
    <x v="1"/>
    <s v="FUR-FU-10000260"/>
    <x v="0"/>
    <x v="5"/>
    <s v="6&quot; Cubicle Wall Clock, Black"/>
    <n v="24.27"/>
    <n v="3"/>
    <n v="0"/>
    <n v="8.7371999999999996"/>
  </r>
  <r>
    <n v="9930"/>
    <x v="4977"/>
    <x v="0"/>
    <x v="913"/>
    <n v="41522"/>
    <s v="Same Day"/>
    <s v="IM-15055"/>
    <s v="Ionia McGrath"/>
    <x v="0"/>
    <s v="United States"/>
    <s v="San Francisco"/>
    <x v="1"/>
    <n v="94122"/>
    <x v="1"/>
    <s v="TEC-CO-10003763"/>
    <x v="2"/>
    <x v="16"/>
    <s v="Canon PC1060 Personal Laser Copier"/>
    <n v="2799.9600000000005"/>
    <n v="5"/>
    <n v="0.2"/>
    <n v="944.98649999999986"/>
  </r>
  <r>
    <n v="9931"/>
    <x v="4978"/>
    <x v="1"/>
    <x v="50"/>
    <n v="4123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n v="41230"/>
    <s v="Standard Class"/>
    <s v="KH-16510"/>
    <s v="Keith Herrera"/>
    <x v="0"/>
    <s v="United States"/>
    <s v="San Bernardino"/>
    <x v="1"/>
    <n v="92404"/>
    <x v="1"/>
    <s v="FUR-BO-10004357"/>
    <x v="0"/>
    <x v="0"/>
    <s v="O'Sullivan Living Dimensions 3-Shelf Bookcases"/>
    <n v="683.33199999999999"/>
    <n v="4"/>
    <n v="0.15"/>
    <n v="-40.196000000000055"/>
  </r>
  <r>
    <n v="9933"/>
    <x v="4978"/>
    <x v="1"/>
    <x v="50"/>
    <n v="41230"/>
    <s v="Standard Class"/>
    <s v="KH-16510"/>
    <s v="Keith Herrera"/>
    <x v="0"/>
    <s v="United States"/>
    <s v="San Bernardino"/>
    <x v="1"/>
    <n v="92404"/>
    <x v="1"/>
    <s v="OFF-PA-10004610"/>
    <x v="1"/>
    <x v="10"/>
    <s v="Xerox 1900"/>
    <n v="29.96"/>
    <n v="7"/>
    <n v="0"/>
    <n v="13.481999999999998"/>
  </r>
  <r>
    <n v="9934"/>
    <x v="4979"/>
    <x v="2"/>
    <x v="384"/>
    <n v="40738"/>
    <s v="First Class"/>
    <s v="JK-15205"/>
    <s v="Jamie Kunitz"/>
    <x v="0"/>
    <s v="United States"/>
    <s v="Niagara Falls"/>
    <x v="15"/>
    <n v="14304"/>
    <x v="3"/>
    <s v="TEC-PH-10004912"/>
    <x v="2"/>
    <x v="7"/>
    <s v="Cisco SPA112 2 Port Phone Adapter"/>
    <n v="164.85000000000002"/>
    <n v="3"/>
    <n v="0"/>
    <n v="47.806499999999993"/>
  </r>
  <r>
    <n v="9935"/>
    <x v="4980"/>
    <x v="0"/>
    <x v="281"/>
    <n v="41377"/>
    <s v="Standard Class"/>
    <s v="AS-10240"/>
    <s v="Alan Shonely"/>
    <x v="0"/>
    <s v="United States"/>
    <s v="Philadelphia"/>
    <x v="9"/>
    <n v="19120"/>
    <x v="3"/>
    <s v="OFF-AP-10003278"/>
    <x v="1"/>
    <x v="9"/>
    <s v="Belkin 7-Outlet SurgeMaster Home Series"/>
    <n v="33.528000000000006"/>
    <n v="3"/>
    <n v="0.2"/>
    <n v="2.5146000000000015"/>
  </r>
  <r>
    <n v="9936"/>
    <x v="4980"/>
    <x v="0"/>
    <x v="281"/>
    <n v="41377"/>
    <s v="Standard Class"/>
    <s v="AS-10240"/>
    <s v="Alan Shonely"/>
    <x v="0"/>
    <s v="United States"/>
    <s v="Philadelphia"/>
    <x v="9"/>
    <n v="19120"/>
    <x v="3"/>
    <s v="OFF-ST-10001627"/>
    <x v="1"/>
    <x v="4"/>
    <s v="Eldon Jumbo ProFile Portable File Boxes Graphite/Black"/>
    <n v="36.744"/>
    <n v="3"/>
    <n v="0.2"/>
    <n v="3.6744000000000039"/>
  </r>
  <r>
    <n v="9937"/>
    <x v="4981"/>
    <x v="3"/>
    <x v="92"/>
    <n v="41819"/>
    <s v="Standard Class"/>
    <s v="SC-20575"/>
    <s v="Sonia Cooley"/>
    <x v="0"/>
    <s v="United States"/>
    <s v="Cranston"/>
    <x v="34"/>
    <n v="2920"/>
    <x v="3"/>
    <s v="OFF-BI-10002735"/>
    <x v="1"/>
    <x v="8"/>
    <s v="GBC Prestige Therm-A-Bind Covers"/>
    <n v="102.93"/>
    <n v="3"/>
    <n v="0"/>
    <n v="48.377100000000006"/>
  </r>
  <r>
    <n v="9938"/>
    <x v="4982"/>
    <x v="0"/>
    <x v="1235"/>
    <n v="41432"/>
    <s v="Second Class"/>
    <s v="CP-12340"/>
    <s v="Christine Phan"/>
    <x v="1"/>
    <s v="United States"/>
    <s v="Los Angeles"/>
    <x v="1"/>
    <n v="90049"/>
    <x v="1"/>
    <s v="FUR-TA-10001676"/>
    <x v="0"/>
    <x v="3"/>
    <s v="Hon 61000 Series Interactive Training Tables"/>
    <n v="71.088000000000008"/>
    <n v="2"/>
    <n v="0.2"/>
    <n v="-1.7772000000000041"/>
  </r>
  <r>
    <n v="9939"/>
    <x v="4983"/>
    <x v="0"/>
    <x v="939"/>
    <n v="41626"/>
    <s v="Standard Class"/>
    <s v="NS-18640"/>
    <s v="Noel Staavos"/>
    <x v="1"/>
    <s v="United States"/>
    <s v="New York City"/>
    <x v="15"/>
    <n v="10009"/>
    <x v="3"/>
    <s v="FUR-FU-10004864"/>
    <x v="0"/>
    <x v="5"/>
    <s v="Eldon 500 Class Desk Accessories"/>
    <n v="60.35"/>
    <n v="5"/>
    <n v="0"/>
    <n v="19.915500000000002"/>
  </r>
  <r>
    <n v="9940"/>
    <x v="4983"/>
    <x v="0"/>
    <x v="939"/>
    <n v="41626"/>
    <s v="Standard Class"/>
    <s v="NS-18640"/>
    <s v="Noel Staavos"/>
    <x v="1"/>
    <s v="United States"/>
    <s v="New York City"/>
    <x v="15"/>
    <n v="10009"/>
    <x v="3"/>
    <s v="OFF-SU-10000952"/>
    <x v="1"/>
    <x v="14"/>
    <s v="Fiskars Home &amp; Office Scissors"/>
    <n v="35.520000000000003"/>
    <n v="4"/>
    <n v="0"/>
    <n v="9.9456000000000024"/>
  </r>
  <r>
    <n v="9941"/>
    <x v="4983"/>
    <x v="0"/>
    <x v="939"/>
    <n v="41626"/>
    <s v="Standard Class"/>
    <s v="NS-18640"/>
    <s v="Noel Staavos"/>
    <x v="1"/>
    <s v="United States"/>
    <s v="New York City"/>
    <x v="15"/>
    <n v="10009"/>
    <x v="3"/>
    <s v="OFF-AR-10000462"/>
    <x v="1"/>
    <x v="6"/>
    <s v="Sanford Pocket Accent Highlighters"/>
    <n v="11.200000000000001"/>
    <n v="7"/>
    <n v="0"/>
    <n v="4.8160000000000007"/>
  </r>
  <r>
    <n v="9942"/>
    <x v="4984"/>
    <x v="3"/>
    <x v="221"/>
    <n v="41974"/>
    <s v="Standard Class"/>
    <s v="JL-15835"/>
    <s v="John Lee"/>
    <x v="0"/>
    <s v="United States"/>
    <s v="San Francisco"/>
    <x v="1"/>
    <n v="94122"/>
    <x v="1"/>
    <s v="TEC-AC-10001772"/>
    <x v="2"/>
    <x v="11"/>
    <s v="Memorex Mini Travel Drive 16 GB USB 2.0 Flash Drive"/>
    <n v="223.58"/>
    <n v="14"/>
    <n v="0"/>
    <n v="87.196200000000005"/>
  </r>
  <r>
    <n v="9943"/>
    <x v="4985"/>
    <x v="2"/>
    <x v="129"/>
    <n v="40911"/>
    <s v="Standard Class"/>
    <s v="MD-17350"/>
    <s v="Maribeth Dona"/>
    <x v="0"/>
    <s v="United States"/>
    <s v="Anaheim"/>
    <x v="1"/>
    <n v="92804"/>
    <x v="1"/>
    <s v="OFF-ST-10001128"/>
    <x v="1"/>
    <x v="4"/>
    <s v="Carina Mini System Audio Rack, Model AR050B"/>
    <n v="998.82"/>
    <n v="9"/>
    <n v="0"/>
    <n v="29.964600000000061"/>
  </r>
  <r>
    <n v="9944"/>
    <x v="4985"/>
    <x v="2"/>
    <x v="129"/>
    <n v="40911"/>
    <s v="Standard Class"/>
    <s v="MD-17350"/>
    <s v="Maribeth Dona"/>
    <x v="0"/>
    <s v="United States"/>
    <s v="Anaheim"/>
    <x v="1"/>
    <n v="92804"/>
    <x v="1"/>
    <s v="OFF-SU-10002537"/>
    <x v="1"/>
    <x v="14"/>
    <s v="Acme Box Cutter Scissors"/>
    <n v="51.150000000000006"/>
    <n v="5"/>
    <n v="0"/>
    <n v="13.299000000000003"/>
  </r>
  <r>
    <n v="9945"/>
    <x v="4986"/>
    <x v="1"/>
    <x v="1236"/>
    <n v="41016"/>
    <s v="Second Class"/>
    <s v="RD-19660"/>
    <s v="Robert Dilbeck"/>
    <x v="2"/>
    <s v="United States"/>
    <s v="Seattle"/>
    <x v="4"/>
    <n v="98103"/>
    <x v="1"/>
    <s v="OFF-ST-10000419"/>
    <x v="1"/>
    <x v="4"/>
    <s v="Rogers Jumbo File, Granite"/>
    <n v="40.74"/>
    <n v="3"/>
    <n v="0"/>
    <n v="0.4073999999999991"/>
  </r>
  <r>
    <n v="9946"/>
    <x v="4987"/>
    <x v="2"/>
    <x v="1086"/>
    <n v="40608"/>
    <s v="Standard Class"/>
    <s v="NH-18610"/>
    <s v="Nicole Hansen"/>
    <x v="1"/>
    <s v="United States"/>
    <s v="Philadelphia"/>
    <x v="9"/>
    <n v="19120"/>
    <x v="3"/>
    <s v="OFF-PA-10000327"/>
    <x v="1"/>
    <x v="10"/>
    <s v="Xerox 1971"/>
    <n v="3.4240000000000004"/>
    <n v="1"/>
    <n v="0.2"/>
    <n v="1.0699999999999996"/>
  </r>
  <r>
    <n v="9947"/>
    <x v="4987"/>
    <x v="2"/>
    <x v="1086"/>
    <n v="40608"/>
    <s v="Standard Class"/>
    <s v="NH-18610"/>
    <s v="Nicole Hansen"/>
    <x v="1"/>
    <s v="United States"/>
    <s v="Philadelphia"/>
    <x v="9"/>
    <n v="19120"/>
    <x v="3"/>
    <s v="TEC-AC-10004353"/>
    <x v="2"/>
    <x v="11"/>
    <s v="Hypercom P1300 Pinpad"/>
    <n v="151.20000000000002"/>
    <n v="3"/>
    <n v="0.2"/>
    <n v="32.130000000000003"/>
  </r>
  <r>
    <n v="9948"/>
    <x v="4988"/>
    <x v="3"/>
    <x v="702"/>
    <n v="41794"/>
    <s v="Second Class"/>
    <s v="HW-14935"/>
    <s v="Helen Wasserman"/>
    <x v="1"/>
    <s v="United States"/>
    <s v="Indianapolis"/>
    <x v="14"/>
    <n v="46203"/>
    <x v="2"/>
    <s v="FUR-CH-10003746"/>
    <x v="0"/>
    <x v="1"/>
    <s v="Hon 4070 Series Pagoda Round Back Stacking Chairs"/>
    <n v="1925.88"/>
    <n v="6"/>
    <n v="0"/>
    <n v="539.24639999999999"/>
  </r>
  <r>
    <n v="9949"/>
    <x v="4988"/>
    <x v="3"/>
    <x v="702"/>
    <n v="41794"/>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n v="41794"/>
    <s v="Second Class"/>
    <s v="HW-14935"/>
    <s v="Helen Wasserman"/>
    <x v="1"/>
    <s v="United States"/>
    <s v="Indianapolis"/>
    <x v="14"/>
    <n v="46203"/>
    <x v="2"/>
    <s v="TEC-AC-10004568"/>
    <x v="2"/>
    <x v="11"/>
    <s v="Maxell LTO Ultrium - 800 GB"/>
    <n v="83.97"/>
    <n v="3"/>
    <n v="0"/>
    <n v="15.954299999999993"/>
  </r>
  <r>
    <n v="9951"/>
    <x v="4988"/>
    <x v="3"/>
    <x v="702"/>
    <n v="41794"/>
    <s v="Second Class"/>
    <s v="HW-14935"/>
    <s v="Helen Wasserman"/>
    <x v="1"/>
    <s v="United States"/>
    <s v="Indianapolis"/>
    <x v="14"/>
    <n v="46203"/>
    <x v="2"/>
    <s v="TEC-AC-10001714"/>
    <x v="2"/>
    <x v="11"/>
    <s v="Logitech MX Performance Wireless Mouse"/>
    <n v="39.89"/>
    <n v="1"/>
    <n v="0"/>
    <n v="14.7593"/>
  </r>
  <r>
    <n v="9952"/>
    <x v="4988"/>
    <x v="3"/>
    <x v="702"/>
    <n v="41794"/>
    <s v="Second Class"/>
    <s v="HW-14935"/>
    <s v="Helen Wasserman"/>
    <x v="1"/>
    <s v="United States"/>
    <s v="Indianapolis"/>
    <x v="14"/>
    <n v="46203"/>
    <x v="2"/>
    <s v="OFF-BI-10002072"/>
    <x v="1"/>
    <x v="8"/>
    <s v="Cardinal Slant-D Ring Binders"/>
    <n v="17.38"/>
    <n v="2"/>
    <n v="0"/>
    <n v="8.69"/>
  </r>
  <r>
    <n v="9953"/>
    <x v="4989"/>
    <x v="1"/>
    <x v="639"/>
    <n v="41259"/>
    <s v="Second Class"/>
    <s v="DB-12970"/>
    <s v="Darren Budd"/>
    <x v="1"/>
    <s v="United States"/>
    <s v="Los Angeles"/>
    <x v="1"/>
    <n v="90045"/>
    <x v="1"/>
    <s v="OFF-BI-10001153"/>
    <x v="1"/>
    <x v="8"/>
    <s v="Ibico Recycled Grain-Textured Covers"/>
    <n v="55.264000000000003"/>
    <n v="2"/>
    <n v="0.2"/>
    <n v="20.723999999999997"/>
  </r>
  <r>
    <n v="9954"/>
    <x v="4989"/>
    <x v="1"/>
    <x v="639"/>
    <n v="41259"/>
    <s v="Second Class"/>
    <s v="DB-12970"/>
    <s v="Darren Budd"/>
    <x v="1"/>
    <s v="United States"/>
    <s v="Los Angeles"/>
    <x v="1"/>
    <n v="90045"/>
    <x v="1"/>
    <s v="OFF-PA-10004983"/>
    <x v="1"/>
    <x v="10"/>
    <s v="Xerox 23"/>
    <n v="6.48"/>
    <n v="1"/>
    <n v="0"/>
    <n v="3.1104000000000003"/>
  </r>
  <r>
    <n v="9955"/>
    <x v="4989"/>
    <x v="1"/>
    <x v="639"/>
    <n v="41259"/>
    <s v="Second Class"/>
    <s v="DB-12970"/>
    <s v="Darren Budd"/>
    <x v="1"/>
    <s v="United States"/>
    <s v="Los Angeles"/>
    <x v="1"/>
    <n v="90045"/>
    <x v="1"/>
    <s v="OFF-BI-10000948"/>
    <x v="1"/>
    <x v="8"/>
    <s v="GBC Laser Imprintable Binding System Covers, Desert Sand"/>
    <n v="34.248000000000005"/>
    <n v="3"/>
    <n v="0.2"/>
    <n v="11.558699999999998"/>
  </r>
  <r>
    <n v="9956"/>
    <x v="4989"/>
    <x v="1"/>
    <x v="639"/>
    <n v="41259"/>
    <s v="Second Class"/>
    <s v="DB-12970"/>
    <s v="Darren Budd"/>
    <x v="1"/>
    <s v="United States"/>
    <s v="Los Angeles"/>
    <x v="1"/>
    <n v="90045"/>
    <x v="1"/>
    <s v="FUR-TA-10002622"/>
    <x v="0"/>
    <x v="3"/>
    <s v="Bush Andora Conference Table, Maple/Graphite Gray Finish"/>
    <n v="273.56799999999998"/>
    <n v="2"/>
    <n v="0.2"/>
    <n v="10.258800000000008"/>
  </r>
  <r>
    <n v="9957"/>
    <x v="4990"/>
    <x v="2"/>
    <x v="7"/>
    <n v="40864"/>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n v="40864"/>
    <s v="Standard Class"/>
    <s v="KN-16705"/>
    <s v="Kristina Nunn"/>
    <x v="2"/>
    <s v="United States"/>
    <s v="New Rochelle"/>
    <x v="15"/>
    <n v="10801"/>
    <x v="3"/>
    <s v="OFF-PA-10004039"/>
    <x v="1"/>
    <x v="10"/>
    <s v="Xerox 1882"/>
    <n v="223.92"/>
    <n v="4"/>
    <n v="0"/>
    <n v="109.7208"/>
  </r>
  <r>
    <n v="9959"/>
    <x v="4990"/>
    <x v="2"/>
    <x v="7"/>
    <n v="40864"/>
    <s v="Standard Class"/>
    <s v="KN-16705"/>
    <s v="Kristina Nunn"/>
    <x v="2"/>
    <s v="United States"/>
    <s v="New Rochelle"/>
    <x v="15"/>
    <n v="10801"/>
    <x v="3"/>
    <s v="OFF-SU-10001574"/>
    <x v="1"/>
    <x v="14"/>
    <s v="Acme Value Line Scissors"/>
    <n v="7.3"/>
    <n v="2"/>
    <n v="0"/>
    <n v="2.1899999999999995"/>
  </r>
  <r>
    <n v="9960"/>
    <x v="4991"/>
    <x v="3"/>
    <x v="833"/>
    <n v="41924"/>
    <s v="Standard Class"/>
    <s v="AJ-10945"/>
    <s v="Ashley Jarboe"/>
    <x v="0"/>
    <s v="United States"/>
    <s v="Chandler"/>
    <x v="16"/>
    <n v="85224"/>
    <x v="1"/>
    <s v="OFF-AR-10001761"/>
    <x v="1"/>
    <x v="6"/>
    <s v="Avery Hi-Liter Smear-Safe Highlighters"/>
    <n v="9.3439999999999994"/>
    <n v="2"/>
    <n v="0.2"/>
    <n v="1.8687999999999998"/>
  </r>
  <r>
    <n v="9961"/>
    <x v="4992"/>
    <x v="3"/>
    <x v="118"/>
    <n v="41901"/>
    <s v="Second Class"/>
    <s v="CL-12700"/>
    <s v="Craig Leslie"/>
    <x v="2"/>
    <s v="United States"/>
    <s v="Florence"/>
    <x v="0"/>
    <n v="41042"/>
    <x v="0"/>
    <s v="TEC-AC-10002305"/>
    <x v="2"/>
    <x v="11"/>
    <s v="KeyTronic E03601U1 - Keyboard - Beige"/>
    <n v="18"/>
    <n v="1"/>
    <n v="0"/>
    <n v="3.2399999999999984"/>
  </r>
  <r>
    <n v="9962"/>
    <x v="4993"/>
    <x v="1"/>
    <x v="531"/>
    <n v="40990"/>
    <s v="First Class"/>
    <s v="CM-12655"/>
    <s v="Corinna Mitchell"/>
    <x v="2"/>
    <s v="United States"/>
    <s v="Houston"/>
    <x v="5"/>
    <n v="77041"/>
    <x v="2"/>
    <s v="OFF-PA-10000675"/>
    <x v="1"/>
    <x v="10"/>
    <s v="Xerox 1919"/>
    <n v="65.584000000000003"/>
    <n v="2"/>
    <n v="0.2"/>
    <n v="23.7742"/>
  </r>
  <r>
    <n v="9963"/>
    <x v="4993"/>
    <x v="1"/>
    <x v="531"/>
    <n v="4099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n v="41116"/>
    <s v="Same Day"/>
    <s v="AS-10240"/>
    <s v="Alan Shonely"/>
    <x v="0"/>
    <s v="United States"/>
    <s v="Philadelphia"/>
    <x v="9"/>
    <n v="19140"/>
    <x v="3"/>
    <s v="OFF-PA-10003072"/>
    <x v="1"/>
    <x v="10"/>
    <s v="Eureka Recycled Copy Paper 8 1/2&quot; x 11&quot;, Ream"/>
    <n v="10.368000000000002"/>
    <n v="2"/>
    <n v="0.2"/>
    <n v="3.6288"/>
  </r>
  <r>
    <n v="9965"/>
    <x v="4995"/>
    <x v="0"/>
    <x v="5"/>
    <n v="41619"/>
    <s v="Second Class"/>
    <s v="HE-14800"/>
    <s v="Harold Engle"/>
    <x v="1"/>
    <s v="United States"/>
    <s v="Newark"/>
    <x v="13"/>
    <n v="19711"/>
    <x v="3"/>
    <s v="FUR-FU-10002671"/>
    <x v="0"/>
    <x v="5"/>
    <s v="Electrix 20W Halogen Replacement Bulb for Zoom-In Desk Lamp"/>
    <n v="13.4"/>
    <n v="1"/>
    <n v="0"/>
    <n v="6.4319999999999995"/>
  </r>
  <r>
    <n v="9966"/>
    <x v="4995"/>
    <x v="0"/>
    <x v="5"/>
    <n v="41619"/>
    <s v="Second Class"/>
    <s v="HE-14800"/>
    <s v="Harold Engle"/>
    <x v="1"/>
    <s v="United States"/>
    <s v="Newark"/>
    <x v="13"/>
    <n v="19711"/>
    <x v="3"/>
    <s v="OFF-PA-10000349"/>
    <x v="1"/>
    <x v="10"/>
    <s v="Staples"/>
    <n v="4.9800000000000004"/>
    <n v="1"/>
    <n v="0"/>
    <n v="2.3406000000000002"/>
  </r>
  <r>
    <n v="9967"/>
    <x v="4995"/>
    <x v="0"/>
    <x v="5"/>
    <n v="41619"/>
    <s v="Second Class"/>
    <s v="HE-14800"/>
    <s v="Harold Engle"/>
    <x v="1"/>
    <s v="United States"/>
    <s v="Newark"/>
    <x v="13"/>
    <n v="19711"/>
    <x v="3"/>
    <s v="OFF-EN-10004483"/>
    <x v="1"/>
    <x v="12"/>
    <s v="#10 White Business Envelopes,4 1/8 x 9 1/2"/>
    <n v="109.69"/>
    <n v="7"/>
    <n v="0"/>
    <n v="51.554299999999991"/>
  </r>
  <r>
    <n v="9968"/>
    <x v="4996"/>
    <x v="3"/>
    <x v="157"/>
    <n v="41991"/>
    <s v="Standard Class"/>
    <s v="RB-19435"/>
    <s v="Richard Bierner"/>
    <x v="0"/>
    <s v="United States"/>
    <s v="Plainfield"/>
    <x v="30"/>
    <n v="7060"/>
    <x v="3"/>
    <s v="OFF-BI-10004209"/>
    <x v="1"/>
    <x v="8"/>
    <s v="Fellowes Twister Kit, Gray/Clear, 3/pkg"/>
    <n v="40.199999999999996"/>
    <n v="5"/>
    <n v="0"/>
    <n v="18.089999999999996"/>
  </r>
  <r>
    <n v="9969"/>
    <x v="4996"/>
    <x v="3"/>
    <x v="157"/>
    <n v="41991"/>
    <s v="Standard Class"/>
    <s v="RB-19435"/>
    <s v="Richard Bierner"/>
    <x v="0"/>
    <s v="United States"/>
    <s v="Plainfield"/>
    <x v="30"/>
    <n v="7060"/>
    <x v="3"/>
    <s v="OFF-BI-10004600"/>
    <x v="1"/>
    <x v="8"/>
    <s v="Ibico Ibimaster 300 Manual Binding System"/>
    <n v="735.98"/>
    <n v="2"/>
    <n v="0"/>
    <n v="331.19099999999997"/>
  </r>
  <r>
    <n v="9970"/>
    <x v="4996"/>
    <x v="3"/>
    <x v="157"/>
    <n v="41991"/>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n v="41092"/>
    <s v="Standard Class"/>
    <s v="MP-17470"/>
    <s v="Mark Packer"/>
    <x v="2"/>
    <s v="United States"/>
    <s v="Smyrna"/>
    <x v="32"/>
    <n v="30080"/>
    <x v="0"/>
    <s v="OFF-BI-10002867"/>
    <x v="1"/>
    <x v="8"/>
    <s v="GBC Recycled Regency Composition Covers"/>
    <n v="119.56"/>
    <n v="2"/>
    <n v="0"/>
    <n v="54.997599999999991"/>
  </r>
  <r>
    <n v="9972"/>
    <x v="4997"/>
    <x v="1"/>
    <x v="1141"/>
    <n v="41092"/>
    <s v="Standard Class"/>
    <s v="MP-17470"/>
    <s v="Mark Packer"/>
    <x v="2"/>
    <s v="United States"/>
    <s v="Smyrna"/>
    <x v="32"/>
    <n v="30080"/>
    <x v="0"/>
    <s v="OFF-AR-10000538"/>
    <x v="1"/>
    <x v="6"/>
    <s v="Boston Model 1800 Electric Pencil Sharpener, Gray"/>
    <n v="140.75"/>
    <n v="5"/>
    <n v="0"/>
    <n v="42.22499999999998"/>
  </r>
  <r>
    <n v="9973"/>
    <x v="4998"/>
    <x v="0"/>
    <x v="108"/>
    <n v="41535"/>
    <s v="Standard Class"/>
    <s v="RC-19960"/>
    <s v="Ryan Crowe"/>
    <x v="0"/>
    <s v="United States"/>
    <s v="Houston"/>
    <x v="5"/>
    <n v="77041"/>
    <x v="2"/>
    <s v="OFF-EN-10000056"/>
    <x v="1"/>
    <x v="12"/>
    <s v="Cameo Buff Policy Envelopes"/>
    <n v="99.567999999999998"/>
    <n v="2"/>
    <n v="0.2"/>
    <n v="33.604199999999992"/>
  </r>
  <r>
    <n v="9974"/>
    <x v="4999"/>
    <x v="0"/>
    <x v="409"/>
    <n v="41619"/>
    <s v="Standard Class"/>
    <s v="AP-10720"/>
    <s v="Anne Pryor"/>
    <x v="2"/>
    <s v="United States"/>
    <s v="Los Angeles"/>
    <x v="1"/>
    <n v="90032"/>
    <x v="1"/>
    <s v="TEC-PH-10004080"/>
    <x v="2"/>
    <x v="7"/>
    <s v="Avaya 5410 Digital phone"/>
    <n v="271.95999999999998"/>
    <n v="5"/>
    <n v="0.2"/>
    <n v="27.195999999999998"/>
  </r>
  <r>
    <n v="9975"/>
    <x v="4999"/>
    <x v="0"/>
    <x v="409"/>
    <n v="41619"/>
    <s v="Standard Class"/>
    <s v="AP-10720"/>
    <s v="Anne Pryor"/>
    <x v="2"/>
    <s v="United States"/>
    <s v="Los Angeles"/>
    <x v="1"/>
    <n v="90032"/>
    <x v="1"/>
    <s v="OFF-AR-10004752"/>
    <x v="1"/>
    <x v="6"/>
    <s v="Blackstonian Pencils"/>
    <n v="18.689999999999998"/>
    <n v="7"/>
    <n v="0"/>
    <n v="5.2332000000000001"/>
  </r>
  <r>
    <n v="9976"/>
    <x v="4999"/>
    <x v="0"/>
    <x v="409"/>
    <n v="41619"/>
    <s v="Standard Class"/>
    <s v="AP-10720"/>
    <s v="Anne Pryor"/>
    <x v="2"/>
    <s v="United States"/>
    <s v="Los Angeles"/>
    <x v="1"/>
    <n v="90032"/>
    <x v="1"/>
    <s v="OFF-PA-10000743"/>
    <x v="1"/>
    <x v="10"/>
    <s v="Xerox 1977"/>
    <n v="13.36"/>
    <n v="2"/>
    <n v="0"/>
    <n v="6.4127999999999998"/>
  </r>
  <r>
    <n v="9977"/>
    <x v="4999"/>
    <x v="0"/>
    <x v="409"/>
    <n v="41619"/>
    <s v="Standard Class"/>
    <s v="AP-10720"/>
    <s v="Anne Pryor"/>
    <x v="2"/>
    <s v="United States"/>
    <s v="Los Angeles"/>
    <x v="1"/>
    <n v="90032"/>
    <x v="1"/>
    <s v="TEC-PH-10002496"/>
    <x v="2"/>
    <x v="7"/>
    <s v="Cisco SPA301"/>
    <n v="249.58400000000003"/>
    <n v="2"/>
    <n v="0.2"/>
    <n v="31.197999999999986"/>
  </r>
  <r>
    <n v="9978"/>
    <x v="4999"/>
    <x v="0"/>
    <x v="409"/>
    <n v="41619"/>
    <s v="Standard Class"/>
    <s v="AP-10720"/>
    <s v="Anne Pryor"/>
    <x v="2"/>
    <s v="United States"/>
    <s v="Los Angeles"/>
    <x v="1"/>
    <n v="90032"/>
    <x v="1"/>
    <s v="OFF-FA-10003467"/>
    <x v="1"/>
    <x v="13"/>
    <s v="Alliance Big Bands Rubber Bands, 12/Pack"/>
    <n v="13.86"/>
    <n v="7"/>
    <n v="0"/>
    <n v="0"/>
  </r>
  <r>
    <n v="9979"/>
    <x v="4999"/>
    <x v="0"/>
    <x v="409"/>
    <n v="41619"/>
    <s v="Standard Class"/>
    <s v="AP-10720"/>
    <s v="Anne Pryor"/>
    <x v="2"/>
    <s v="United States"/>
    <s v="Los Angeles"/>
    <x v="1"/>
    <n v="90032"/>
    <x v="1"/>
    <s v="OFF-BI-10003727"/>
    <x v="1"/>
    <x v="8"/>
    <s v="Avery Durable Slant Ring Binders With Label Holder"/>
    <n v="13.375999999999999"/>
    <n v="4"/>
    <n v="0.2"/>
    <n v="4.6815999999999995"/>
  </r>
  <r>
    <n v="9980"/>
    <x v="4999"/>
    <x v="0"/>
    <x v="409"/>
    <n v="41619"/>
    <s v="Standard Class"/>
    <s v="AP-10720"/>
    <s v="Anne Pryor"/>
    <x v="2"/>
    <s v="United States"/>
    <s v="Los Angeles"/>
    <x v="1"/>
    <n v="90032"/>
    <x v="1"/>
    <s v="OFF-BI-10002026"/>
    <x v="1"/>
    <x v="8"/>
    <s v="Ibico Recycled Linen-Style Covers"/>
    <n v="437.47200000000009"/>
    <n v="14"/>
    <n v="0.2"/>
    <n v="153.11519999999999"/>
  </r>
  <r>
    <n v="9981"/>
    <x v="5000"/>
    <x v="1"/>
    <x v="684"/>
    <n v="41161"/>
    <s v="Second Class"/>
    <s v="SW-20455"/>
    <s v="Shaun Weien"/>
    <x v="0"/>
    <s v="United States"/>
    <s v="Lafayette"/>
    <x v="28"/>
    <n v="70506"/>
    <x v="0"/>
    <s v="FUR-TA-10001039"/>
    <x v="0"/>
    <x v="3"/>
    <s v="KI Adjustable-Height Table"/>
    <n v="85.98"/>
    <n v="1"/>
    <n v="0"/>
    <n v="22.354800000000004"/>
  </r>
  <r>
    <n v="9982"/>
    <x v="5001"/>
    <x v="3"/>
    <x v="646"/>
    <n v="41858"/>
    <s v="First Class"/>
    <s v="TB-21055"/>
    <s v="Ted Butterfield"/>
    <x v="0"/>
    <s v="United States"/>
    <s v="Fairfield"/>
    <x v="24"/>
    <n v="45014"/>
    <x v="3"/>
    <s v="OFF-LA-10004484"/>
    <x v="1"/>
    <x v="2"/>
    <s v="Avery 476"/>
    <n v="16.520000000000003"/>
    <n v="5"/>
    <n v="0.2"/>
    <n v="5.368999999999998"/>
  </r>
  <r>
    <n v="9983"/>
    <x v="5002"/>
    <x v="0"/>
    <x v="897"/>
    <n v="41546"/>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n v="41546"/>
    <s v="Standard Class"/>
    <s v="RC-19960"/>
    <s v="Ryan Crowe"/>
    <x v="0"/>
    <s v="United States"/>
    <s v="Grand Rapids"/>
    <x v="12"/>
    <n v="49505"/>
    <x v="2"/>
    <s v="TEC-PH-10001305"/>
    <x v="2"/>
    <x v="7"/>
    <s v="Panasonic KX TS208W Corded phone"/>
    <n v="97.98"/>
    <n v="2"/>
    <n v="0"/>
    <n v="27.434400000000011"/>
  </r>
  <r>
    <n v="9985"/>
    <x v="5003"/>
    <x v="1"/>
    <x v="961"/>
    <n v="41052"/>
    <s v="Standard Class"/>
    <s v="DV-13465"/>
    <s v="Dianna Vittorini"/>
    <x v="0"/>
    <s v="United States"/>
    <s v="Long Beach"/>
    <x v="15"/>
    <n v="11561"/>
    <x v="3"/>
    <s v="OFF-LA-10003766"/>
    <x v="1"/>
    <x v="2"/>
    <s v="Self-Adhesive Removable Labels"/>
    <n v="31.5"/>
    <n v="10"/>
    <n v="0"/>
    <n v="15.120000000000001"/>
  </r>
  <r>
    <n v="9986"/>
    <x v="5003"/>
    <x v="1"/>
    <x v="961"/>
    <n v="41052"/>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n v="41551"/>
    <s v="Standard Class"/>
    <s v="ML-17410"/>
    <s v="Maris LaWare"/>
    <x v="0"/>
    <s v="United States"/>
    <s v="Los Angeles"/>
    <x v="1"/>
    <n v="90008"/>
    <x v="1"/>
    <s v="TEC-AC-10003399"/>
    <x v="2"/>
    <x v="11"/>
    <s v="Memorex Mini Travel Drive 64 GB USB 2.0 Flash Drive"/>
    <n v="36.24"/>
    <n v="1"/>
    <n v="0"/>
    <n v="15.220800000000001"/>
  </r>
  <r>
    <n v="9988"/>
    <x v="5005"/>
    <x v="3"/>
    <x v="701"/>
    <n v="41965"/>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n v="41965"/>
    <s v="Standard Class"/>
    <s v="RA-19885"/>
    <s v="Ruben Ausman"/>
    <x v="1"/>
    <s v="United States"/>
    <s v="Athens"/>
    <x v="32"/>
    <n v="30605"/>
    <x v="0"/>
    <s v="TEC-PH-10004006"/>
    <x v="2"/>
    <x v="7"/>
    <s v="Panasonic KX - TS880B Telephone"/>
    <n v="206.1"/>
    <n v="5"/>
    <n v="0"/>
    <n v="55.647000000000006"/>
  </r>
  <r>
    <n v="9990"/>
    <x v="5006"/>
    <x v="2"/>
    <x v="1237"/>
    <n v="40567"/>
    <s v="Second Class"/>
    <s v="TB-21400"/>
    <s v="Tom Boeckenhauer"/>
    <x v="0"/>
    <s v="United States"/>
    <s v="Miami"/>
    <x v="2"/>
    <n v="33180"/>
    <x v="0"/>
    <s v="FUR-FU-10001889"/>
    <x v="0"/>
    <x v="5"/>
    <s v="Ultra Door Pull Handle"/>
    <n v="25.248000000000001"/>
    <n v="3"/>
    <n v="0.2"/>
    <n v="4.1027999999999993"/>
  </r>
  <r>
    <n v="9991"/>
    <x v="5007"/>
    <x v="3"/>
    <x v="425"/>
    <n v="41702"/>
    <s v="Standard Class"/>
    <s v="DB-13060"/>
    <s v="Dave Brooks"/>
    <x v="0"/>
    <s v="United States"/>
    <s v="Costa Mesa"/>
    <x v="1"/>
    <n v="92627"/>
    <x v="1"/>
    <s v="FUR-FU-10000747"/>
    <x v="0"/>
    <x v="5"/>
    <s v="Tenex B1-RE Series Chair Mats for Low Pile Carpets"/>
    <n v="91.96"/>
    <n v="2"/>
    <n v="0"/>
    <n v="15.633199999999988"/>
  </r>
  <r>
    <n v="9992"/>
    <x v="5007"/>
    <x v="3"/>
    <x v="425"/>
    <n v="41702"/>
    <s v="Standard Class"/>
    <s v="DB-13060"/>
    <s v="Dave Brooks"/>
    <x v="0"/>
    <s v="United States"/>
    <s v="Costa Mesa"/>
    <x v="1"/>
    <n v="92627"/>
    <x v="1"/>
    <s v="TEC-PH-10003645"/>
    <x v="2"/>
    <x v="7"/>
    <s v="Aastra 57i VoIP phone"/>
    <n v="258.57600000000002"/>
    <n v="2"/>
    <n v="0.2"/>
    <n v="19.393200000000007"/>
  </r>
  <r>
    <n v="9993"/>
    <x v="5007"/>
    <x v="3"/>
    <x v="425"/>
    <n v="41702"/>
    <s v="Standard Class"/>
    <s v="DB-13060"/>
    <s v="Dave Brooks"/>
    <x v="0"/>
    <s v="United States"/>
    <s v="Costa Mesa"/>
    <x v="1"/>
    <n v="92627"/>
    <x v="1"/>
    <s v="OFF-PA-10004041"/>
    <x v="1"/>
    <x v="10"/>
    <s v="It's Hot Message Books with Stickers, 2 3/4&quot; x 5&quot;"/>
    <n v="29.6"/>
    <n v="4"/>
    <n v="0"/>
    <n v="13.32"/>
  </r>
  <r>
    <n v="9994"/>
    <x v="5008"/>
    <x v="3"/>
    <x v="464"/>
    <n v="41769"/>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7AC14-6B28-49E8-8A43-7A9C95CCC4D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C15" firstHeaderRow="0"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5EC758-D31E-4898-8065-2A01BE6C385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A1039B-7DAB-4EA4-8D22-EAAE011863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23D8F0-E59D-44DE-A994-7534099A857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6700BF-D63C-4F0B-8331-1E8D873917F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5">
    <i>
      <x v="14"/>
    </i>
    <i>
      <x v="1"/>
    </i>
    <i>
      <x v="3"/>
    </i>
    <i>
      <x v="12"/>
    </i>
    <i>
      <x v="4"/>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632A24-0928-4B32-8057-5EBAE1DDFB2D}"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5">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3C1C9E-FFE4-4D1B-8606-D75B1202EAC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5">
    <pivotField showAll="0"/>
    <pivotField dataField="1"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062583-11BE-4E75-8EB3-86BE46B8AF5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90A3EA-F89F-44A3-AB3B-4543E7EFAB7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85BAED-95B0-4AB9-AFE1-2DB8F1CAF0B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B61A00-C6E3-4A33-A251-6331F80F91D0}"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h="1" x="0"/>
        <item x="1"/>
        <item x="2"/>
        <item x="3"/>
        <item x="4"/>
        <item x="5"/>
        <item h="1"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5FFA50-CCCF-40A8-A1CB-48871126BAE5}" sourceName="Year">
  <pivotTables>
    <pivotTable tabId="7" name="PivotTable4"/>
    <pivotTable tabId="4" name="PivotTable1"/>
    <pivotTable tabId="11" name="PivotTable11"/>
    <pivotTable tabId="11" name="PivotTable12"/>
    <pivotTable tabId="11" name="PivotTable13"/>
    <pivotTable tabId="11" name="PivotTable14"/>
    <pivotTable tabId="12" name="PivotTable16"/>
    <pivotTable tabId="8" name="PivotTable5"/>
    <pivotTable tabId="9" name="PivotTable6"/>
    <pivotTable tabId="5" name="PivotTable2"/>
  </pivotTables>
  <data>
    <tabular pivotCacheId="592450982">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13E27D-46A1-44F1-9F26-9D9C208CB606}" sourceName="Segment">
  <pivotTables>
    <pivotTable tabId="7" name="PivotTable4"/>
    <pivotTable tabId="4" name="PivotTable1"/>
    <pivotTable tabId="11" name="PivotTable11"/>
    <pivotTable tabId="11" name="PivotTable12"/>
    <pivotTable tabId="11" name="PivotTable13"/>
    <pivotTable tabId="11" name="PivotTable14"/>
    <pivotTable tabId="11" name="PivotTable15"/>
    <pivotTable tabId="12" name="PivotTable16"/>
    <pivotTable tabId="8" name="PivotTable5"/>
    <pivotTable tabId="9" name="PivotTable6"/>
    <pivotTable tabId="5" name="PivotTable2"/>
  </pivotTables>
  <data>
    <tabular pivotCacheId="59245098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C20ED08-1C0B-4801-B185-45558DE3021E}" sourceName="Region">
  <pivotTables>
    <pivotTable tabId="7" name="PivotTable4"/>
    <pivotTable tabId="4" name="PivotTable1"/>
    <pivotTable tabId="11" name="PivotTable11"/>
    <pivotTable tabId="11" name="PivotTable12"/>
    <pivotTable tabId="11" name="PivotTable13"/>
    <pivotTable tabId="11" name="PivotTable14"/>
    <pivotTable tabId="11" name="PivotTable15"/>
    <pivotTable tabId="12" name="PivotTable16"/>
    <pivotTable tabId="8" name="PivotTable5"/>
    <pivotTable tabId="9" name="PivotTable6"/>
    <pivotTable tabId="5" name="PivotTable2"/>
  </pivotTables>
  <data>
    <tabular pivotCacheId="592450982">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0C36FB-299B-4822-BCF4-D702F97D18A4}" cache="Slicer_Year" caption="Year" rowHeight="241300"/>
  <slicer name="Segment" xr10:uid="{633ADAE4-6A64-4DE0-B1DE-700910D69D9D}" cache="Slicer_Segment" caption="Segment" rowHeight="241300"/>
  <slicer name="Region" xr10:uid="{DF513418-F752-44C2-A3B2-DC449E18E39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5E21175-FC6C-44D7-A028-CDFAAB00640E}" cache="Slicer_Year" caption="Year" style="A1" rowHeight="241300"/>
  <slicer name="Segment 1" xr10:uid="{094A09D9-5652-44E2-8686-5E12B24B17F8}" cache="Slicer_Segment" caption="Segment" style="A1" rowHeight="241300"/>
  <slicer name="Region 1" xr10:uid="{138D9AA1-1EC2-47A9-9ED4-75048A029067}" cache="Slicer_Region" caption="Region" style="A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 totalsRowDxfId="1">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0"/>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2F66-E47C-4A96-9C5B-64BD22D9C708}">
  <dimension ref="A3:C15"/>
  <sheetViews>
    <sheetView workbookViewId="0">
      <selection activeCell="H38" sqref="H38"/>
    </sheetView>
  </sheetViews>
  <sheetFormatPr defaultRowHeight="14.5" x14ac:dyDescent="0.35"/>
  <cols>
    <col min="1" max="1" width="12.36328125" bestFit="1" customWidth="1"/>
    <col min="2" max="2" width="11.81640625" bestFit="1" customWidth="1"/>
    <col min="3" max="3" width="11.6328125" bestFit="1" customWidth="1"/>
  </cols>
  <sheetData>
    <row r="3" spans="1:3" x14ac:dyDescent="0.35">
      <c r="A3" s="5" t="s">
        <v>10932</v>
      </c>
      <c r="B3" s="4" t="s">
        <v>10950</v>
      </c>
      <c r="C3" s="12" t="s">
        <v>10951</v>
      </c>
    </row>
    <row r="4" spans="1:3" x14ac:dyDescent="0.35">
      <c r="A4" s="7" t="s">
        <v>10935</v>
      </c>
      <c r="B4" s="4">
        <v>95365.937600000019</v>
      </c>
      <c r="C4" s="12">
        <v>9199.2699999999986</v>
      </c>
    </row>
    <row r="5" spans="1:3" x14ac:dyDescent="0.35">
      <c r="A5" s="8" t="s">
        <v>10936</v>
      </c>
      <c r="B5" s="13">
        <v>60172.649400000024</v>
      </c>
      <c r="C5" s="14">
        <v>10288.898699999991</v>
      </c>
    </row>
    <row r="6" spans="1:3" x14ac:dyDescent="0.35">
      <c r="A6" s="8" t="s">
        <v>10937</v>
      </c>
      <c r="B6" s="13">
        <v>199252.98399999991</v>
      </c>
      <c r="C6" s="14">
        <v>26806.573700000015</v>
      </c>
    </row>
    <row r="7" spans="1:3" x14ac:dyDescent="0.35">
      <c r="A7" s="8" t="s">
        <v>10938</v>
      </c>
      <c r="B7" s="13">
        <v>141851.5674</v>
      </c>
      <c r="C7" s="14">
        <v>13437.806799999998</v>
      </c>
    </row>
    <row r="8" spans="1:3" x14ac:dyDescent="0.35">
      <c r="A8" s="8" t="s">
        <v>10939</v>
      </c>
      <c r="B8" s="13">
        <v>156122.28669999994</v>
      </c>
      <c r="C8" s="14">
        <v>22308.51279999999</v>
      </c>
    </row>
    <row r="9" spans="1:3" x14ac:dyDescent="0.35">
      <c r="A9" s="8" t="s">
        <v>10940</v>
      </c>
      <c r="B9" s="13">
        <v>147082.61130000011</v>
      </c>
      <c r="C9" s="14">
        <v>20899.334500000012</v>
      </c>
    </row>
    <row r="10" spans="1:3" x14ac:dyDescent="0.35">
      <c r="A10" s="8" t="s">
        <v>10941</v>
      </c>
      <c r="B10" s="13">
        <v>149580.83800000031</v>
      </c>
      <c r="C10" s="14">
        <v>13535.38299999998</v>
      </c>
    </row>
    <row r="11" spans="1:3" x14ac:dyDescent="0.35">
      <c r="A11" s="8" t="s">
        <v>10942</v>
      </c>
      <c r="B11" s="13">
        <v>159589.45099999988</v>
      </c>
      <c r="C11" s="14">
        <v>21896.715399999972</v>
      </c>
    </row>
    <row r="12" spans="1:3" x14ac:dyDescent="0.35">
      <c r="A12" s="8" t="s">
        <v>10943</v>
      </c>
      <c r="B12" s="13">
        <v>309770.09970000025</v>
      </c>
      <c r="C12" s="14">
        <v>37293.192500000034</v>
      </c>
    </row>
    <row r="13" spans="1:3" x14ac:dyDescent="0.35">
      <c r="A13" s="8" t="s">
        <v>10944</v>
      </c>
      <c r="B13" s="13">
        <v>197115.20170000009</v>
      </c>
      <c r="C13" s="14">
        <v>31469.663800000035</v>
      </c>
    </row>
    <row r="14" spans="1:3" x14ac:dyDescent="0.35">
      <c r="A14" s="8" t="s">
        <v>10945</v>
      </c>
      <c r="B14" s="13">
        <v>349120.07400000008</v>
      </c>
      <c r="C14" s="14">
        <v>35825.536599999927</v>
      </c>
    </row>
    <row r="15" spans="1:3" x14ac:dyDescent="0.35">
      <c r="A15" s="15" t="s">
        <v>10946</v>
      </c>
      <c r="B15" s="16">
        <v>332177.15950000001</v>
      </c>
      <c r="C15" s="17">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4633-5029-4D71-B0AD-9D32725C61F6}">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5" t="s">
        <v>10932</v>
      </c>
      <c r="B3" s="6" t="s">
        <v>10951</v>
      </c>
      <c r="D3" s="2" t="s">
        <v>10952</v>
      </c>
      <c r="E3" s="2" t="s">
        <v>21</v>
      </c>
    </row>
    <row r="4" spans="1:5" x14ac:dyDescent="0.35">
      <c r="A4" s="7" t="s">
        <v>71</v>
      </c>
      <c r="B4" s="6">
        <v>145454.9480999998</v>
      </c>
      <c r="D4" t="str">
        <f>A4</f>
        <v>Technology</v>
      </c>
      <c r="E4">
        <f>GETPIVOTDATA("Profit",$A$3,"Category",A4)</f>
        <v>145454.9480999998</v>
      </c>
    </row>
    <row r="5" spans="1:5" x14ac:dyDescent="0.35">
      <c r="A5" s="8" t="s">
        <v>46</v>
      </c>
      <c r="B5" s="9">
        <v>122490.8008000001</v>
      </c>
      <c r="D5" t="str">
        <f t="shared" ref="D5:D7" si="0">A5</f>
        <v>Office Supplies</v>
      </c>
      <c r="E5">
        <f t="shared" ref="E5:E6" si="1">GETPIVOTDATA("Profit",$A$3,"Category",A5)</f>
        <v>122490.8008000001</v>
      </c>
    </row>
    <row r="6" spans="1:5" x14ac:dyDescent="0.35">
      <c r="A6" s="8" t="s">
        <v>32</v>
      </c>
      <c r="B6" s="9">
        <v>18451.272799999992</v>
      </c>
      <c r="D6" t="str">
        <f t="shared" si="0"/>
        <v>Furniture</v>
      </c>
      <c r="E6">
        <f t="shared" si="1"/>
        <v>18451.272799999992</v>
      </c>
    </row>
    <row r="7" spans="1:5" x14ac:dyDescent="0.35">
      <c r="A7" s="10" t="s">
        <v>10933</v>
      </c>
      <c r="B7" s="11">
        <v>286397.02169999992</v>
      </c>
      <c r="D7" t="str">
        <f t="shared" si="0"/>
        <v>Grand Total</v>
      </c>
      <c r="E7">
        <f>GETPIVOTDATA("Profit",$A$3)</f>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E9354-5437-4024-991C-C84DC1F34E36}">
  <dimension ref="A3:B7"/>
  <sheetViews>
    <sheetView workbookViewId="0">
      <selection activeCell="B6" sqref="B6"/>
    </sheetView>
  </sheetViews>
  <sheetFormatPr defaultRowHeight="14.5" x14ac:dyDescent="0.35"/>
  <cols>
    <col min="1" max="1" width="13.1796875" bestFit="1" customWidth="1"/>
    <col min="2" max="2" width="11.26953125" bestFit="1" customWidth="1"/>
  </cols>
  <sheetData>
    <row r="3" spans="1:2" x14ac:dyDescent="0.35">
      <c r="A3" s="5" t="s">
        <v>10932</v>
      </c>
      <c r="B3" s="6" t="s">
        <v>10950</v>
      </c>
    </row>
    <row r="4" spans="1:2" x14ac:dyDescent="0.35">
      <c r="A4" s="7" t="s">
        <v>32</v>
      </c>
      <c r="B4" s="18">
        <v>0.32300170530281774</v>
      </c>
    </row>
    <row r="5" spans="1:2" x14ac:dyDescent="0.35">
      <c r="A5" s="8" t="s">
        <v>46</v>
      </c>
      <c r="B5" s="19">
        <v>0.31301008302169103</v>
      </c>
    </row>
    <row r="6" spans="1:2" x14ac:dyDescent="0.35">
      <c r="A6" s="8" t="s">
        <v>71</v>
      </c>
      <c r="B6" s="19">
        <v>0.36398821167549117</v>
      </c>
    </row>
    <row r="7" spans="1:2" x14ac:dyDescent="0.35">
      <c r="A7" s="10" t="s">
        <v>10933</v>
      </c>
      <c r="B7" s="2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1FFF-4917-4B71-B1AE-40311F71BB72}">
  <dimension ref="A3:F52"/>
  <sheetViews>
    <sheetView workbookViewId="0">
      <selection activeCell="J1" sqref="J1"/>
    </sheetView>
  </sheetViews>
  <sheetFormatPr defaultRowHeight="14.5" x14ac:dyDescent="0.35"/>
  <cols>
    <col min="1" max="1" width="17.36328125" bestFit="1" customWidth="1"/>
    <col min="2" max="2" width="11.81640625" bestFit="1" customWidth="1"/>
    <col min="5" max="5" width="17.36328125" bestFit="1" customWidth="1"/>
    <col min="6" max="6" width="11.81640625" bestFit="1" customWidth="1"/>
  </cols>
  <sheetData>
    <row r="3" spans="1:6" x14ac:dyDescent="0.35">
      <c r="A3" s="5" t="s">
        <v>10932</v>
      </c>
      <c r="B3" s="6" t="s">
        <v>10950</v>
      </c>
      <c r="E3" s="2" t="s">
        <v>11</v>
      </c>
      <c r="F3" s="22" t="s">
        <v>18</v>
      </c>
    </row>
    <row r="4" spans="1:6" x14ac:dyDescent="0.35">
      <c r="A4" s="7" t="s">
        <v>358</v>
      </c>
      <c r="B4" s="6">
        <v>19510.639999999992</v>
      </c>
      <c r="E4" t="str">
        <f>A4</f>
        <v>Alabama</v>
      </c>
      <c r="F4" s="23">
        <f>GETPIVOTDATA("Sales",$A$3,"State",A4)</f>
        <v>19510.639999999992</v>
      </c>
    </row>
    <row r="5" spans="1:6" x14ac:dyDescent="0.35">
      <c r="A5" s="8" t="s">
        <v>310</v>
      </c>
      <c r="B5" s="9">
        <v>35282.000999999997</v>
      </c>
      <c r="E5" t="str">
        <f t="shared" ref="E5:E52" si="0">A5</f>
        <v>Arizona</v>
      </c>
      <c r="F5" s="23">
        <f t="shared" ref="F5:F52" si="1">GETPIVOTDATA("Sales",$A$3,"State",A5)</f>
        <v>35282.000999999997</v>
      </c>
    </row>
    <row r="6" spans="1:6" x14ac:dyDescent="0.35">
      <c r="A6" s="8" t="s">
        <v>1707</v>
      </c>
      <c r="B6" s="9">
        <v>11678.129999999997</v>
      </c>
      <c r="E6" t="str">
        <f t="shared" si="0"/>
        <v>Arkansas</v>
      </c>
      <c r="F6" s="23">
        <f t="shared" si="1"/>
        <v>11678.129999999997</v>
      </c>
    </row>
    <row r="7" spans="1:6" x14ac:dyDescent="0.35">
      <c r="A7" s="8" t="s">
        <v>43</v>
      </c>
      <c r="B7" s="9">
        <v>457687.63150000101</v>
      </c>
      <c r="E7" t="str">
        <f t="shared" si="0"/>
        <v>California</v>
      </c>
      <c r="F7" s="23">
        <f t="shared" si="1"/>
        <v>457687.63150000101</v>
      </c>
    </row>
    <row r="8" spans="1:6" x14ac:dyDescent="0.35">
      <c r="A8" s="8" t="s">
        <v>457</v>
      </c>
      <c r="B8" s="9">
        <v>32108.117999999995</v>
      </c>
      <c r="E8" t="str">
        <f t="shared" si="0"/>
        <v>Colorado</v>
      </c>
      <c r="F8" s="23">
        <f t="shared" si="1"/>
        <v>32108.117999999995</v>
      </c>
    </row>
    <row r="9" spans="1:6" x14ac:dyDescent="0.35">
      <c r="A9" s="8" t="s">
        <v>747</v>
      </c>
      <c r="B9" s="9">
        <v>13384.356999999996</v>
      </c>
      <c r="E9" t="str">
        <f t="shared" si="0"/>
        <v>Connecticut</v>
      </c>
      <c r="F9" s="23">
        <f t="shared" si="1"/>
        <v>13384.356999999996</v>
      </c>
    </row>
    <row r="10" spans="1:6" x14ac:dyDescent="0.35">
      <c r="A10" s="8" t="s">
        <v>245</v>
      </c>
      <c r="B10" s="9">
        <v>27451.068999999992</v>
      </c>
      <c r="E10" t="str">
        <f t="shared" si="0"/>
        <v>Delaware</v>
      </c>
      <c r="F10" s="23">
        <f t="shared" si="1"/>
        <v>27451.068999999992</v>
      </c>
    </row>
    <row r="11" spans="1:6" x14ac:dyDescent="0.35">
      <c r="A11" s="8" t="s">
        <v>3034</v>
      </c>
      <c r="B11" s="9">
        <v>2865.0199999999995</v>
      </c>
      <c r="E11" t="str">
        <f t="shared" si="0"/>
        <v>District of Columbia</v>
      </c>
      <c r="F11" s="23">
        <f t="shared" si="1"/>
        <v>2865.0199999999995</v>
      </c>
    </row>
    <row r="12" spans="1:6" x14ac:dyDescent="0.35">
      <c r="A12" s="8" t="s">
        <v>54</v>
      </c>
      <c r="B12" s="9">
        <v>89473.707999999999</v>
      </c>
      <c r="E12" t="str">
        <f t="shared" si="0"/>
        <v>Florida</v>
      </c>
      <c r="F12" s="23">
        <f t="shared" si="1"/>
        <v>89473.707999999999</v>
      </c>
    </row>
    <row r="13" spans="1:6" x14ac:dyDescent="0.35">
      <c r="A13" s="8" t="s">
        <v>1272</v>
      </c>
      <c r="B13" s="9">
        <v>49095.840000000004</v>
      </c>
      <c r="E13" t="str">
        <f t="shared" si="0"/>
        <v>Georgia</v>
      </c>
      <c r="F13" s="23">
        <f t="shared" si="1"/>
        <v>49095.840000000004</v>
      </c>
    </row>
    <row r="14" spans="1:6" x14ac:dyDescent="0.35">
      <c r="A14" s="8" t="s">
        <v>6260</v>
      </c>
      <c r="B14" s="9">
        <v>4382.4860000000017</v>
      </c>
      <c r="E14" t="str">
        <f t="shared" si="0"/>
        <v>Idaho</v>
      </c>
      <c r="F14" s="23">
        <f t="shared" si="1"/>
        <v>4382.4860000000017</v>
      </c>
    </row>
    <row r="15" spans="1:6" x14ac:dyDescent="0.35">
      <c r="A15" s="8" t="s">
        <v>211</v>
      </c>
      <c r="B15" s="9">
        <v>80166.10099999985</v>
      </c>
      <c r="E15" t="str">
        <f t="shared" si="0"/>
        <v>Illinois</v>
      </c>
      <c r="F15" s="23">
        <f t="shared" si="1"/>
        <v>80166.10099999985</v>
      </c>
    </row>
    <row r="16" spans="1:6" x14ac:dyDescent="0.35">
      <c r="A16" s="8" t="s">
        <v>254</v>
      </c>
      <c r="B16" s="9">
        <v>53555.360000000001</v>
      </c>
      <c r="E16" t="str">
        <f t="shared" si="0"/>
        <v>Indiana</v>
      </c>
      <c r="F16" s="23">
        <f t="shared" si="1"/>
        <v>53555.360000000001</v>
      </c>
    </row>
    <row r="17" spans="1:6" x14ac:dyDescent="0.35">
      <c r="A17" s="8" t="s">
        <v>489</v>
      </c>
      <c r="B17" s="9">
        <v>4579.7599999999993</v>
      </c>
      <c r="E17" t="str">
        <f t="shared" si="0"/>
        <v>Iowa</v>
      </c>
      <c r="F17" s="23">
        <f t="shared" si="1"/>
        <v>4579.7599999999993</v>
      </c>
    </row>
    <row r="18" spans="1:6" x14ac:dyDescent="0.35">
      <c r="A18" s="8" t="s">
        <v>4530</v>
      </c>
      <c r="B18" s="9">
        <v>2914.31</v>
      </c>
      <c r="E18" t="str">
        <f t="shared" si="0"/>
        <v>Kansas</v>
      </c>
      <c r="F18" s="23">
        <f t="shared" si="1"/>
        <v>2914.31</v>
      </c>
    </row>
    <row r="19" spans="1:6" x14ac:dyDescent="0.35">
      <c r="A19" s="8" t="s">
        <v>29</v>
      </c>
      <c r="B19" s="9">
        <v>36591.749999999971</v>
      </c>
      <c r="E19" t="str">
        <f t="shared" si="0"/>
        <v>Kentucky</v>
      </c>
      <c r="F19" s="23">
        <f t="shared" si="1"/>
        <v>36591.749999999971</v>
      </c>
    </row>
    <row r="20" spans="1:6" x14ac:dyDescent="0.35">
      <c r="A20" s="8" t="s">
        <v>736</v>
      </c>
      <c r="B20" s="9">
        <v>9217.0299999999988</v>
      </c>
      <c r="E20" t="str">
        <f t="shared" si="0"/>
        <v>Louisiana</v>
      </c>
      <c r="F20" s="23">
        <f t="shared" si="1"/>
        <v>9217.0299999999988</v>
      </c>
    </row>
    <row r="21" spans="1:6" x14ac:dyDescent="0.35">
      <c r="A21" s="8" t="s">
        <v>5235</v>
      </c>
      <c r="B21" s="9">
        <v>1270.53</v>
      </c>
      <c r="E21" t="str">
        <f t="shared" si="0"/>
        <v>Maine</v>
      </c>
      <c r="F21" s="23">
        <f t="shared" si="1"/>
        <v>1270.53</v>
      </c>
    </row>
    <row r="22" spans="1:6" x14ac:dyDescent="0.35">
      <c r="A22" s="8" t="s">
        <v>2735</v>
      </c>
      <c r="B22" s="9">
        <v>23705.523000000005</v>
      </c>
      <c r="E22" t="str">
        <f t="shared" si="0"/>
        <v>Maryland</v>
      </c>
      <c r="F22" s="23">
        <f t="shared" si="1"/>
        <v>23705.523000000005</v>
      </c>
    </row>
    <row r="23" spans="1:6" x14ac:dyDescent="0.35">
      <c r="A23" s="8" t="s">
        <v>1245</v>
      </c>
      <c r="B23" s="9">
        <v>28634.43399999999</v>
      </c>
      <c r="E23" t="str">
        <f t="shared" si="0"/>
        <v>Massachusetts</v>
      </c>
      <c r="F23" s="23">
        <f t="shared" si="1"/>
        <v>28634.43399999999</v>
      </c>
    </row>
    <row r="24" spans="1:6" x14ac:dyDescent="0.35">
      <c r="A24" s="8" t="s">
        <v>238</v>
      </c>
      <c r="B24" s="9">
        <v>76269.614000000016</v>
      </c>
      <c r="E24" t="str">
        <f t="shared" si="0"/>
        <v>Michigan</v>
      </c>
      <c r="F24" s="23">
        <f t="shared" si="1"/>
        <v>76269.614000000016</v>
      </c>
    </row>
    <row r="25" spans="1:6" x14ac:dyDescent="0.35">
      <c r="A25" s="8" t="s">
        <v>229</v>
      </c>
      <c r="B25" s="9">
        <v>29863.149999999994</v>
      </c>
      <c r="E25" t="str">
        <f t="shared" si="0"/>
        <v>Minnesota</v>
      </c>
      <c r="F25" s="23">
        <f t="shared" si="1"/>
        <v>29863.149999999994</v>
      </c>
    </row>
    <row r="26" spans="1:6" x14ac:dyDescent="0.35">
      <c r="A26" s="8" t="s">
        <v>1487</v>
      </c>
      <c r="B26" s="9">
        <v>10771.34</v>
      </c>
      <c r="E26" t="str">
        <f t="shared" si="0"/>
        <v>Mississippi</v>
      </c>
      <c r="F26" s="23">
        <f t="shared" si="1"/>
        <v>10771.34</v>
      </c>
    </row>
    <row r="27" spans="1:6" x14ac:dyDescent="0.35">
      <c r="A27" s="8" t="s">
        <v>596</v>
      </c>
      <c r="B27" s="9">
        <v>22205.149999999998</v>
      </c>
      <c r="E27" t="str">
        <f t="shared" si="0"/>
        <v>Missouri</v>
      </c>
      <c r="F27" s="23">
        <f t="shared" si="1"/>
        <v>22205.149999999998</v>
      </c>
    </row>
    <row r="28" spans="1:6" x14ac:dyDescent="0.35">
      <c r="A28" s="8" t="s">
        <v>1762</v>
      </c>
      <c r="B28" s="9">
        <v>5589.3519999999971</v>
      </c>
      <c r="E28" t="str">
        <f t="shared" si="0"/>
        <v>Montana</v>
      </c>
      <c r="F28" s="23">
        <f t="shared" si="1"/>
        <v>5589.3519999999971</v>
      </c>
    </row>
    <row r="29" spans="1:6" x14ac:dyDescent="0.35">
      <c r="A29" s="8" t="s">
        <v>138</v>
      </c>
      <c r="B29" s="9">
        <v>7464.9299999999985</v>
      </c>
      <c r="E29" t="str">
        <f t="shared" si="0"/>
        <v>Nebraska</v>
      </c>
      <c r="F29" s="23">
        <f t="shared" si="1"/>
        <v>7464.9299999999985</v>
      </c>
    </row>
    <row r="30" spans="1:6" x14ac:dyDescent="0.35">
      <c r="A30" s="8" t="s">
        <v>1392</v>
      </c>
      <c r="B30" s="9">
        <v>16729.101999999999</v>
      </c>
      <c r="E30" t="str">
        <f t="shared" si="0"/>
        <v>Nevada</v>
      </c>
      <c r="F30" s="23">
        <f t="shared" si="1"/>
        <v>16729.101999999999</v>
      </c>
    </row>
    <row r="31" spans="1:6" x14ac:dyDescent="0.35">
      <c r="A31" s="8" t="s">
        <v>2694</v>
      </c>
      <c r="B31" s="9">
        <v>7292.5239999999994</v>
      </c>
      <c r="E31" t="str">
        <f t="shared" si="0"/>
        <v>New Hampshire</v>
      </c>
      <c r="F31" s="23">
        <f t="shared" si="1"/>
        <v>7292.5239999999994</v>
      </c>
    </row>
    <row r="32" spans="1:6" x14ac:dyDescent="0.35">
      <c r="A32" s="8" t="s">
        <v>788</v>
      </c>
      <c r="B32" s="9">
        <v>35764.312000000013</v>
      </c>
      <c r="E32" t="str">
        <f t="shared" si="0"/>
        <v>New Jersey</v>
      </c>
      <c r="F32" s="23">
        <f t="shared" si="1"/>
        <v>35764.312000000013</v>
      </c>
    </row>
    <row r="33" spans="1:6" x14ac:dyDescent="0.35">
      <c r="A33" s="8" t="s">
        <v>668</v>
      </c>
      <c r="B33" s="9">
        <v>4783.5220000000008</v>
      </c>
      <c r="E33" t="str">
        <f t="shared" si="0"/>
        <v>New Mexico</v>
      </c>
      <c r="F33" s="23">
        <f t="shared" si="1"/>
        <v>4783.5220000000008</v>
      </c>
    </row>
    <row r="34" spans="1:6" x14ac:dyDescent="0.35">
      <c r="A34" s="8" t="s">
        <v>267</v>
      </c>
      <c r="B34" s="9">
        <v>310876.27099999978</v>
      </c>
      <c r="E34" t="str">
        <f t="shared" si="0"/>
        <v>New York</v>
      </c>
      <c r="F34" s="23">
        <f t="shared" si="1"/>
        <v>310876.27099999978</v>
      </c>
    </row>
    <row r="35" spans="1:6" x14ac:dyDescent="0.35">
      <c r="A35" s="8" t="s">
        <v>88</v>
      </c>
      <c r="B35" s="9">
        <v>55603.163999999968</v>
      </c>
      <c r="E35" t="str">
        <f t="shared" si="0"/>
        <v>North Carolina</v>
      </c>
      <c r="F35" s="23">
        <f t="shared" si="1"/>
        <v>55603.163999999968</v>
      </c>
    </row>
    <row r="36" spans="1:6" x14ac:dyDescent="0.35">
      <c r="A36" s="8" t="s">
        <v>7449</v>
      </c>
      <c r="B36" s="9">
        <v>919.91</v>
      </c>
      <c r="E36" t="str">
        <f t="shared" si="0"/>
        <v>North Dakota</v>
      </c>
      <c r="F36" s="23">
        <f t="shared" si="1"/>
        <v>919.91</v>
      </c>
    </row>
    <row r="37" spans="1:6" x14ac:dyDescent="0.35">
      <c r="A37" s="8" t="s">
        <v>498</v>
      </c>
      <c r="B37" s="9">
        <v>78258.135999999926</v>
      </c>
      <c r="E37" t="str">
        <f t="shared" si="0"/>
        <v>Ohio</v>
      </c>
      <c r="F37" s="23">
        <f t="shared" si="1"/>
        <v>78258.135999999926</v>
      </c>
    </row>
    <row r="38" spans="1:6" x14ac:dyDescent="0.35">
      <c r="A38" s="8" t="s">
        <v>649</v>
      </c>
      <c r="B38" s="9">
        <v>19683.390000000003</v>
      </c>
      <c r="E38" t="str">
        <f t="shared" si="0"/>
        <v>Oklahoma</v>
      </c>
      <c r="F38" s="23">
        <f t="shared" si="1"/>
        <v>19683.390000000003</v>
      </c>
    </row>
    <row r="39" spans="1:6" x14ac:dyDescent="0.35">
      <c r="A39" s="8" t="s">
        <v>420</v>
      </c>
      <c r="B39" s="9">
        <v>17431.149999999991</v>
      </c>
      <c r="E39" t="str">
        <f t="shared" si="0"/>
        <v>Oregon</v>
      </c>
      <c r="F39" s="23">
        <f t="shared" si="1"/>
        <v>17431.149999999991</v>
      </c>
    </row>
    <row r="40" spans="1:6" x14ac:dyDescent="0.35">
      <c r="A40" s="8" t="s">
        <v>147</v>
      </c>
      <c r="B40" s="9">
        <v>116511.91400000003</v>
      </c>
      <c r="E40" t="str">
        <f t="shared" si="0"/>
        <v>Pennsylvania</v>
      </c>
      <c r="F40" s="23">
        <f t="shared" si="1"/>
        <v>116511.91400000003</v>
      </c>
    </row>
    <row r="41" spans="1:6" x14ac:dyDescent="0.35">
      <c r="A41" s="8" t="s">
        <v>1399</v>
      </c>
      <c r="B41" s="9">
        <v>22627.955999999995</v>
      </c>
      <c r="E41" t="str">
        <f t="shared" si="0"/>
        <v>Rhode Island</v>
      </c>
      <c r="F41" s="23">
        <f t="shared" si="1"/>
        <v>22627.955999999995</v>
      </c>
    </row>
    <row r="42" spans="1:6" x14ac:dyDescent="0.35">
      <c r="A42" s="8" t="s">
        <v>383</v>
      </c>
      <c r="B42" s="9">
        <v>8481.7099999999991</v>
      </c>
      <c r="E42" t="str">
        <f t="shared" si="0"/>
        <v>South Carolina</v>
      </c>
      <c r="F42" s="23">
        <f t="shared" si="1"/>
        <v>8481.7099999999991</v>
      </c>
    </row>
    <row r="43" spans="1:6" x14ac:dyDescent="0.35">
      <c r="A43" s="8" t="s">
        <v>5326</v>
      </c>
      <c r="B43" s="9">
        <v>1315.5600000000002</v>
      </c>
      <c r="E43" t="str">
        <f t="shared" si="0"/>
        <v>South Dakota</v>
      </c>
      <c r="F43" s="23">
        <f t="shared" si="1"/>
        <v>1315.5600000000002</v>
      </c>
    </row>
    <row r="44" spans="1:6" x14ac:dyDescent="0.35">
      <c r="A44" s="8" t="s">
        <v>335</v>
      </c>
      <c r="B44" s="9">
        <v>30661.872999999981</v>
      </c>
      <c r="E44" t="str">
        <f t="shared" si="0"/>
        <v>Tennessee</v>
      </c>
      <c r="F44" s="23">
        <f t="shared" si="1"/>
        <v>30661.872999999981</v>
      </c>
    </row>
    <row r="45" spans="1:6" x14ac:dyDescent="0.35">
      <c r="A45" s="8" t="s">
        <v>104</v>
      </c>
      <c r="B45" s="9">
        <v>170188.04580000002</v>
      </c>
      <c r="E45" t="str">
        <f t="shared" si="0"/>
        <v>Texas</v>
      </c>
      <c r="F45" s="23">
        <f t="shared" si="1"/>
        <v>170188.04580000002</v>
      </c>
    </row>
    <row r="46" spans="1:6" x14ac:dyDescent="0.35">
      <c r="A46" s="8" t="s">
        <v>121</v>
      </c>
      <c r="B46" s="9">
        <v>11220.055999999999</v>
      </c>
      <c r="E46" t="str">
        <f t="shared" si="0"/>
        <v>Utah</v>
      </c>
      <c r="F46" s="23">
        <f t="shared" si="1"/>
        <v>11220.055999999999</v>
      </c>
    </row>
    <row r="47" spans="1:6" x14ac:dyDescent="0.35">
      <c r="A47" s="8" t="s">
        <v>5203</v>
      </c>
      <c r="B47" s="9">
        <v>8929.369999999999</v>
      </c>
      <c r="E47" t="str">
        <f t="shared" si="0"/>
        <v>Vermont</v>
      </c>
      <c r="F47" s="23">
        <f t="shared" si="1"/>
        <v>8929.369999999999</v>
      </c>
    </row>
    <row r="48" spans="1:6" x14ac:dyDescent="0.35">
      <c r="A48" s="8" t="s">
        <v>319</v>
      </c>
      <c r="B48" s="9">
        <v>70636.719999999987</v>
      </c>
      <c r="E48" t="str">
        <f t="shared" si="0"/>
        <v>Virginia</v>
      </c>
      <c r="F48" s="23">
        <f t="shared" si="1"/>
        <v>70636.719999999987</v>
      </c>
    </row>
    <row r="49" spans="1:6" x14ac:dyDescent="0.35">
      <c r="A49" s="8" t="s">
        <v>96</v>
      </c>
      <c r="B49" s="9">
        <v>138641.26999999993</v>
      </c>
      <c r="E49" t="str">
        <f t="shared" si="0"/>
        <v>Washington</v>
      </c>
      <c r="F49" s="23">
        <f t="shared" si="1"/>
        <v>138641.26999999993</v>
      </c>
    </row>
    <row r="50" spans="1:6" x14ac:dyDescent="0.35">
      <c r="A50" s="8" t="s">
        <v>9726</v>
      </c>
      <c r="B50" s="9">
        <v>1209.8240000000001</v>
      </c>
      <c r="E50" t="str">
        <f t="shared" si="0"/>
        <v>West Virginia</v>
      </c>
      <c r="F50" s="23">
        <f t="shared" si="1"/>
        <v>1209.8240000000001</v>
      </c>
    </row>
    <row r="51" spans="1:6" x14ac:dyDescent="0.35">
      <c r="A51" s="8" t="s">
        <v>114</v>
      </c>
      <c r="B51" s="9">
        <v>32114.610000000019</v>
      </c>
      <c r="E51" t="str">
        <f t="shared" si="0"/>
        <v>Wisconsin</v>
      </c>
      <c r="F51" s="23">
        <f t="shared" si="1"/>
        <v>32114.610000000019</v>
      </c>
    </row>
    <row r="52" spans="1:6" x14ac:dyDescent="0.35">
      <c r="A52" s="15" t="s">
        <v>8542</v>
      </c>
      <c r="B52" s="21">
        <v>1603.1360000000002</v>
      </c>
      <c r="E52" t="str">
        <f t="shared" si="0"/>
        <v>Wyoming</v>
      </c>
      <c r="F52" s="23">
        <f t="shared" si="1"/>
        <v>1603.1360000000002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35AC0-AEDA-4740-99D6-DF3CBCEF3753}">
  <dimension ref="A3:B8"/>
  <sheetViews>
    <sheetView workbookViewId="0">
      <selection activeCell="C15" sqref="C15"/>
    </sheetView>
  </sheetViews>
  <sheetFormatPr defaultRowHeight="14.5" x14ac:dyDescent="0.35"/>
  <cols>
    <col min="1" max="1" width="12.36328125" bestFit="1" customWidth="1"/>
    <col min="2" max="2" width="11.26953125" bestFit="1" customWidth="1"/>
  </cols>
  <sheetData>
    <row r="3" spans="1:2" x14ac:dyDescent="0.35">
      <c r="A3" s="5" t="s">
        <v>10932</v>
      </c>
      <c r="B3" s="6" t="s">
        <v>10950</v>
      </c>
    </row>
    <row r="4" spans="1:2" x14ac:dyDescent="0.35">
      <c r="A4" s="7" t="s">
        <v>75</v>
      </c>
      <c r="B4" s="6">
        <v>203412.73300000009</v>
      </c>
    </row>
    <row r="5" spans="1:2" x14ac:dyDescent="0.35">
      <c r="A5" s="8" t="s">
        <v>56</v>
      </c>
      <c r="B5" s="9">
        <v>206965.53200000009</v>
      </c>
    </row>
    <row r="6" spans="1:2" x14ac:dyDescent="0.35">
      <c r="A6" s="8" t="s">
        <v>59</v>
      </c>
      <c r="B6" s="9">
        <v>223843.60800000012</v>
      </c>
    </row>
    <row r="7" spans="1:2" x14ac:dyDescent="0.35">
      <c r="A7" s="8" t="s">
        <v>36</v>
      </c>
      <c r="B7" s="9">
        <v>328449.1030000007</v>
      </c>
    </row>
    <row r="8" spans="1:2" x14ac:dyDescent="0.35">
      <c r="A8" s="15" t="s">
        <v>72</v>
      </c>
      <c r="B8" s="21">
        <v>330007.05400000012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DAE6-7B8E-48CD-B326-A460213C0815}">
  <dimension ref="A3:N17"/>
  <sheetViews>
    <sheetView workbookViewId="0">
      <selection activeCell="B17" sqref="B17"/>
    </sheetView>
  </sheetViews>
  <sheetFormatPr defaultRowHeight="14.5" x14ac:dyDescent="0.35"/>
  <cols>
    <col min="1" max="1" width="12.36328125" bestFit="1" customWidth="1"/>
    <col min="2" max="2" width="11.81640625" bestFit="1" customWidth="1"/>
    <col min="3" max="3" width="1.36328125" customWidth="1"/>
    <col min="4" max="4" width="12.36328125" bestFit="1" customWidth="1"/>
    <col min="5" max="5" width="11.81640625" bestFit="1" customWidth="1"/>
    <col min="6" max="6" width="0.90625" customWidth="1"/>
    <col min="7" max="7" width="12.36328125" bestFit="1" customWidth="1"/>
    <col min="8" max="8" width="14.36328125" bestFit="1" customWidth="1"/>
    <col min="9" max="9" width="0.90625" customWidth="1"/>
    <col min="10" max="10" width="12.36328125" bestFit="1" customWidth="1"/>
    <col min="11" max="11" width="15.7265625" bestFit="1" customWidth="1"/>
    <col min="12" max="12" width="1.6328125" customWidth="1"/>
    <col min="13" max="13" width="12.36328125" bestFit="1" customWidth="1"/>
    <col min="14" max="14" width="18.1796875" bestFit="1" customWidth="1"/>
  </cols>
  <sheetData>
    <row r="3" spans="1:14" x14ac:dyDescent="0.35">
      <c r="A3" s="5" t="s">
        <v>10932</v>
      </c>
      <c r="B3" s="6" t="s">
        <v>10950</v>
      </c>
      <c r="D3" s="5" t="s">
        <v>10932</v>
      </c>
      <c r="E3" s="6" t="s">
        <v>10951</v>
      </c>
      <c r="G3" s="5" t="s">
        <v>10932</v>
      </c>
      <c r="H3" s="6" t="s">
        <v>10953</v>
      </c>
      <c r="J3" s="5" t="s">
        <v>10932</v>
      </c>
      <c r="K3" s="6" t="s">
        <v>10954</v>
      </c>
      <c r="M3" s="5" t="s">
        <v>10932</v>
      </c>
      <c r="N3" s="6" t="s">
        <v>10955</v>
      </c>
    </row>
    <row r="4" spans="1:14" x14ac:dyDescent="0.35">
      <c r="A4" s="7" t="s">
        <v>10935</v>
      </c>
      <c r="B4" s="6">
        <v>95365.937600000019</v>
      </c>
      <c r="D4" s="7" t="s">
        <v>10935</v>
      </c>
      <c r="E4" s="6">
        <v>9199.2699999999986</v>
      </c>
      <c r="G4" s="7" t="s">
        <v>10935</v>
      </c>
      <c r="H4" s="6">
        <v>1500</v>
      </c>
      <c r="J4" s="7" t="s">
        <v>10935</v>
      </c>
      <c r="K4" s="6">
        <v>387</v>
      </c>
      <c r="M4" s="7" t="s">
        <v>10935</v>
      </c>
      <c r="N4" s="6">
        <v>9.6462848596792869E-2</v>
      </c>
    </row>
    <row r="5" spans="1:14" x14ac:dyDescent="0.35">
      <c r="A5" s="8" t="s">
        <v>10936</v>
      </c>
      <c r="B5" s="9">
        <v>60172.649400000024</v>
      </c>
      <c r="D5" s="8" t="s">
        <v>10936</v>
      </c>
      <c r="E5" s="9">
        <v>10288.898699999991</v>
      </c>
      <c r="G5" s="8" t="s">
        <v>10936</v>
      </c>
      <c r="H5" s="9">
        <v>1068</v>
      </c>
      <c r="J5" s="8" t="s">
        <v>10936</v>
      </c>
      <c r="K5" s="9">
        <v>301</v>
      </c>
      <c r="M5" s="8" t="s">
        <v>10936</v>
      </c>
      <c r="N5" s="9">
        <v>0.17098962406664425</v>
      </c>
    </row>
    <row r="6" spans="1:14" x14ac:dyDescent="0.35">
      <c r="A6" s="8" t="s">
        <v>10937</v>
      </c>
      <c r="B6" s="9">
        <v>199252.98399999991</v>
      </c>
      <c r="D6" s="8" t="s">
        <v>10937</v>
      </c>
      <c r="E6" s="9">
        <v>26806.573700000015</v>
      </c>
      <c r="G6" s="8" t="s">
        <v>10937</v>
      </c>
      <c r="H6" s="9">
        <v>2491</v>
      </c>
      <c r="J6" s="8" t="s">
        <v>10937</v>
      </c>
      <c r="K6" s="9">
        <v>680</v>
      </c>
      <c r="M6" s="8" t="s">
        <v>10937</v>
      </c>
      <c r="N6" s="9">
        <v>0.13453536886554246</v>
      </c>
    </row>
    <row r="7" spans="1:14" x14ac:dyDescent="0.35">
      <c r="A7" s="8" t="s">
        <v>10938</v>
      </c>
      <c r="B7" s="9">
        <v>141851.5674</v>
      </c>
      <c r="D7" s="8" t="s">
        <v>10938</v>
      </c>
      <c r="E7" s="9">
        <v>13437.806799999998</v>
      </c>
      <c r="G7" s="8" t="s">
        <v>10938</v>
      </c>
      <c r="H7" s="9">
        <v>2441</v>
      </c>
      <c r="J7" s="8" t="s">
        <v>10938</v>
      </c>
      <c r="K7" s="9">
        <v>663</v>
      </c>
      <c r="M7" s="8" t="s">
        <v>10938</v>
      </c>
      <c r="N7" s="9">
        <v>9.4731465053942004E-2</v>
      </c>
    </row>
    <row r="8" spans="1:14" x14ac:dyDescent="0.35">
      <c r="A8" s="8" t="s">
        <v>10939</v>
      </c>
      <c r="B8" s="9">
        <v>156122.28669999994</v>
      </c>
      <c r="D8" s="8" t="s">
        <v>10939</v>
      </c>
      <c r="E8" s="9">
        <v>22308.51279999999</v>
      </c>
      <c r="G8" s="8" t="s">
        <v>10939</v>
      </c>
      <c r="H8" s="9">
        <v>2850</v>
      </c>
      <c r="J8" s="8" t="s">
        <v>10939</v>
      </c>
      <c r="K8" s="9">
        <v>750</v>
      </c>
      <c r="M8" s="8" t="s">
        <v>10939</v>
      </c>
      <c r="N8" s="9">
        <v>0.14289127626517142</v>
      </c>
    </row>
    <row r="9" spans="1:14" x14ac:dyDescent="0.35">
      <c r="A9" s="8" t="s">
        <v>10940</v>
      </c>
      <c r="B9" s="9">
        <v>147082.61130000011</v>
      </c>
      <c r="D9" s="8" t="s">
        <v>10940</v>
      </c>
      <c r="E9" s="9">
        <v>20899.334500000012</v>
      </c>
      <c r="G9" s="8" t="s">
        <v>10940</v>
      </c>
      <c r="H9" s="9">
        <v>2644</v>
      </c>
      <c r="J9" s="8" t="s">
        <v>10940</v>
      </c>
      <c r="K9" s="9">
        <v>709</v>
      </c>
      <c r="M9" s="8" t="s">
        <v>10940</v>
      </c>
      <c r="N9" s="9">
        <v>0.1420924901678027</v>
      </c>
    </row>
    <row r="10" spans="1:14" x14ac:dyDescent="0.35">
      <c r="A10" s="8" t="s">
        <v>10941</v>
      </c>
      <c r="B10" s="9">
        <v>149580.83800000031</v>
      </c>
      <c r="D10" s="8" t="s">
        <v>10941</v>
      </c>
      <c r="E10" s="9">
        <v>13535.38299999998</v>
      </c>
      <c r="G10" s="8" t="s">
        <v>10941</v>
      </c>
      <c r="H10" s="9">
        <v>2705</v>
      </c>
      <c r="J10" s="8" t="s">
        <v>10941</v>
      </c>
      <c r="K10" s="9">
        <v>708</v>
      </c>
      <c r="M10" s="8" t="s">
        <v>10941</v>
      </c>
      <c r="N10" s="9">
        <v>9.0488749635163512E-2</v>
      </c>
    </row>
    <row r="11" spans="1:14" x14ac:dyDescent="0.35">
      <c r="A11" s="8" t="s">
        <v>10942</v>
      </c>
      <c r="B11" s="9">
        <v>159589.45099999988</v>
      </c>
      <c r="D11" s="8" t="s">
        <v>10942</v>
      </c>
      <c r="E11" s="9">
        <v>21896.715399999972</v>
      </c>
      <c r="G11" s="8" t="s">
        <v>10942</v>
      </c>
      <c r="H11" s="9">
        <v>2796</v>
      </c>
      <c r="J11" s="8" t="s">
        <v>10942</v>
      </c>
      <c r="K11" s="9">
        <v>710</v>
      </c>
      <c r="M11" s="8" t="s">
        <v>10942</v>
      </c>
      <c r="N11" s="9">
        <v>0.13720653378273723</v>
      </c>
    </row>
    <row r="12" spans="1:14" x14ac:dyDescent="0.35">
      <c r="A12" s="8" t="s">
        <v>10943</v>
      </c>
      <c r="B12" s="9">
        <v>309770.09970000025</v>
      </c>
      <c r="D12" s="8" t="s">
        <v>10943</v>
      </c>
      <c r="E12" s="9">
        <v>37293.192500000034</v>
      </c>
      <c r="G12" s="8" t="s">
        <v>10943</v>
      </c>
      <c r="H12" s="9">
        <v>5073</v>
      </c>
      <c r="J12" s="8" t="s">
        <v>10943</v>
      </c>
      <c r="K12" s="9">
        <v>1386</v>
      </c>
      <c r="M12" s="8" t="s">
        <v>10943</v>
      </c>
      <c r="N12" s="9">
        <v>0.12038990379031732</v>
      </c>
    </row>
    <row r="13" spans="1:14" x14ac:dyDescent="0.35">
      <c r="A13" s="8" t="s">
        <v>10944</v>
      </c>
      <c r="B13" s="9">
        <v>197115.20170000009</v>
      </c>
      <c r="D13" s="8" t="s">
        <v>10944</v>
      </c>
      <c r="E13" s="9">
        <v>31469.663800000035</v>
      </c>
      <c r="G13" s="8" t="s">
        <v>10944</v>
      </c>
      <c r="H13" s="9">
        <v>3095</v>
      </c>
      <c r="J13" s="8" t="s">
        <v>10944</v>
      </c>
      <c r="K13" s="9">
        <v>817</v>
      </c>
      <c r="M13" s="8" t="s">
        <v>10944</v>
      </c>
      <c r="N13" s="9">
        <v>0.15965112547684351</v>
      </c>
    </row>
    <row r="14" spans="1:14" x14ac:dyDescent="0.35">
      <c r="A14" s="8" t="s">
        <v>10945</v>
      </c>
      <c r="B14" s="9">
        <v>349120.07400000008</v>
      </c>
      <c r="D14" s="8" t="s">
        <v>10945</v>
      </c>
      <c r="E14" s="9">
        <v>35825.536599999927</v>
      </c>
      <c r="G14" s="8" t="s">
        <v>10945</v>
      </c>
      <c r="H14" s="9">
        <v>5741</v>
      </c>
      <c r="J14" s="8" t="s">
        <v>10945</v>
      </c>
      <c r="K14" s="9">
        <v>1462</v>
      </c>
      <c r="M14" s="8" t="s">
        <v>10945</v>
      </c>
      <c r="N14" s="9">
        <v>0.10261666191099604</v>
      </c>
    </row>
    <row r="15" spans="1:14" x14ac:dyDescent="0.35">
      <c r="A15" s="8" t="s">
        <v>10946</v>
      </c>
      <c r="B15" s="9">
        <v>332177.15950000001</v>
      </c>
      <c r="D15" s="8" t="s">
        <v>10946</v>
      </c>
      <c r="E15" s="9">
        <v>43436.13390000003</v>
      </c>
      <c r="G15" s="8" t="s">
        <v>10946</v>
      </c>
      <c r="H15" s="9">
        <v>5469</v>
      </c>
      <c r="J15" s="8" t="s">
        <v>10946</v>
      </c>
      <c r="K15" s="9">
        <v>1421</v>
      </c>
      <c r="M15" s="8" t="s">
        <v>10946</v>
      </c>
      <c r="N15" s="9">
        <v>0.13076195234308405</v>
      </c>
    </row>
    <row r="16" spans="1:14" x14ac:dyDescent="0.35">
      <c r="A16" s="10" t="s">
        <v>10933</v>
      </c>
      <c r="B16" s="11">
        <v>2297200.8603000008</v>
      </c>
      <c r="D16" s="10" t="s">
        <v>10933</v>
      </c>
      <c r="E16" s="11">
        <v>286397.02169999998</v>
      </c>
      <c r="G16" s="10" t="s">
        <v>10933</v>
      </c>
      <c r="H16" s="11">
        <v>37873</v>
      </c>
      <c r="J16" s="10" t="s">
        <v>10933</v>
      </c>
      <c r="K16" s="11">
        <v>9994</v>
      </c>
      <c r="M16" s="10" t="s">
        <v>10933</v>
      </c>
      <c r="N16" s="11">
        <v>0.12467217240315856</v>
      </c>
    </row>
    <row r="17" spans="2:14" x14ac:dyDescent="0.35">
      <c r="B17" s="24">
        <f>GETPIVOTDATA("Sales",$A$3)</f>
        <v>2297200.8603000008</v>
      </c>
      <c r="E17" s="25">
        <f>GETPIVOTDATA("Profit",$D$3)</f>
        <v>286397.02169999998</v>
      </c>
      <c r="H17">
        <f>GETPIVOTDATA("Quantity",$G$3)</f>
        <v>37873</v>
      </c>
      <c r="K17">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8F234-3324-4C3E-BE22-41B43224596E}">
  <dimension ref="A3:L11"/>
  <sheetViews>
    <sheetView workbookViewId="0">
      <selection activeCell="H6" sqref="H6"/>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7" max="7" width="2.1796875" customWidth="1"/>
    <col min="8" max="8" width="12.6328125" customWidth="1"/>
    <col min="9" max="9" width="12.08984375" customWidth="1"/>
    <col min="10" max="10" width="11.90625" customWidth="1"/>
    <col min="11" max="11" width="12" customWidth="1"/>
    <col min="12" max="12" width="11" customWidth="1"/>
  </cols>
  <sheetData>
    <row r="3" spans="1:12" x14ac:dyDescent="0.35">
      <c r="A3" s="5" t="s">
        <v>10932</v>
      </c>
      <c r="B3" s="4" t="s">
        <v>10950</v>
      </c>
      <c r="C3" s="27" t="s">
        <v>10951</v>
      </c>
      <c r="D3" s="27" t="s">
        <v>10953</v>
      </c>
      <c r="E3" s="27" t="s">
        <v>10954</v>
      </c>
      <c r="F3" s="12" t="s">
        <v>10955</v>
      </c>
    </row>
    <row r="4" spans="1:12" x14ac:dyDescent="0.35">
      <c r="A4" s="7" t="s">
        <v>10934</v>
      </c>
      <c r="B4" s="4">
        <v>484247.49810000096</v>
      </c>
      <c r="C4" s="27">
        <v>49543.974100000007</v>
      </c>
      <c r="D4" s="27">
        <v>7581</v>
      </c>
      <c r="E4" s="27">
        <v>1993</v>
      </c>
      <c r="F4" s="12">
        <v>0.10231126499236715</v>
      </c>
    </row>
    <row r="5" spans="1:12" x14ac:dyDescent="0.35">
      <c r="A5" s="8" t="s">
        <v>10947</v>
      </c>
      <c r="B5" s="13">
        <v>470532.50899999985</v>
      </c>
      <c r="C5" s="28">
        <v>61618.603700000051</v>
      </c>
      <c r="D5" s="28">
        <v>7979</v>
      </c>
      <c r="E5" s="28">
        <v>2102</v>
      </c>
      <c r="F5" s="14">
        <v>0.13095504034557592</v>
      </c>
    </row>
    <row r="6" spans="1:12" x14ac:dyDescent="0.35">
      <c r="A6" s="8" t="s">
        <v>10948</v>
      </c>
      <c r="B6" s="13">
        <v>608473.83000000066</v>
      </c>
      <c r="C6" s="28">
        <v>81726.930800000177</v>
      </c>
      <c r="D6" s="28">
        <v>9810</v>
      </c>
      <c r="E6" s="28">
        <v>2580</v>
      </c>
      <c r="F6" s="14">
        <v>0.13431461924993568</v>
      </c>
      <c r="H6" s="31">
        <f>(GETPIVOTDATA("Sum of Sales",$A$3,"Years",2014)/GETPIVOTDATA("Sum of Sales",$A$3,"Years",2013)-1)</f>
        <v>0.20620967905883303</v>
      </c>
      <c r="I6" s="31">
        <f>(GETPIVOTDATA("Sum of Profit",$A$3,"Years",2014)/GETPIVOTDATA("Sum of Profit",$A$3,"Years",2013)-1)</f>
        <v>0.14414565902185772</v>
      </c>
      <c r="J6" s="31">
        <f>(GETPIVOTDATA("Sum of Quantity",$A$3,"Years",2014)/GETPIVOTDATA("Sum of Quantity",$A$3,"Years",2013)-1)</f>
        <v>0.27451580020387367</v>
      </c>
      <c r="K6" s="31">
        <f>(GETPIVOTDATA("Count of Order ID",$A$3,"Years",2014)/GETPIVOTDATA("Count of Order ID",$A$3,"Years",2013)-1)</f>
        <v>0.2864341085271318</v>
      </c>
      <c r="L6" s="31">
        <f>(GETPIVOTDATA("Sum of Profit Margin",$A$3,"Years",2014)/GETPIVOTDATA("Sum of Profit Margin",$A$3,"Years",2013)-1)</f>
        <v>-5.1453757264990463E-2</v>
      </c>
    </row>
    <row r="7" spans="1:12" x14ac:dyDescent="0.35">
      <c r="A7" s="15" t="s">
        <v>10949</v>
      </c>
      <c r="B7" s="16">
        <v>733947.0231999997</v>
      </c>
      <c r="C7" s="29">
        <v>93507.513099999967</v>
      </c>
      <c r="D7" s="29">
        <v>12503</v>
      </c>
      <c r="E7" s="29">
        <v>3319</v>
      </c>
      <c r="F7" s="17">
        <v>0.12740362743390987</v>
      </c>
    </row>
    <row r="11" spans="1:12" x14ac:dyDescent="0.35">
      <c r="F11" s="17">
        <v>0.12740362743390987</v>
      </c>
      <c r="I11" s="3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53125" defaultRowHeight="15" customHeight="1" x14ac:dyDescent="0.35"/>
  <cols>
    <col min="1" max="1" width="12.54296875" customWidth="1"/>
    <col min="2" max="2" width="28.54296875" customWidth="1"/>
    <col min="3" max="3" width="14" customWidth="1"/>
    <col min="4" max="4" width="12.54296875" style="1"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s="2" customFormat="1" ht="14.25" customHeight="1" x14ac:dyDescent="0.35">
      <c r="A1" s="2"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ht="14.25" customHeight="1" x14ac:dyDescent="0.35">
      <c r="A2">
        <v>1</v>
      </c>
      <c r="B2" t="s">
        <v>22</v>
      </c>
      <c r="C2">
        <f>YEAR('Working Data'!$D2)</f>
        <v>2013</v>
      </c>
      <c r="D2" s="1">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5">
      <c r="A3">
        <v>2</v>
      </c>
      <c r="B3" t="s">
        <v>22</v>
      </c>
      <c r="C3">
        <f>YEAR('Working Data'!$D3)</f>
        <v>2013</v>
      </c>
      <c r="D3" s="1">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5">
      <c r="A4">
        <v>3</v>
      </c>
      <c r="B4" t="s">
        <v>38</v>
      </c>
      <c r="C4">
        <f>YEAR('Working Data'!$D4)</f>
        <v>2013</v>
      </c>
      <c r="D4" s="1">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5">
      <c r="A5">
        <v>4</v>
      </c>
      <c r="B5" t="s">
        <v>49</v>
      </c>
      <c r="C5">
        <f>YEAR('Working Data'!$D5)</f>
        <v>2012</v>
      </c>
      <c r="D5" s="1">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5">
      <c r="A6">
        <v>5</v>
      </c>
      <c r="B6" t="s">
        <v>49</v>
      </c>
      <c r="C6">
        <f>YEAR('Working Data'!$D6)</f>
        <v>2012</v>
      </c>
      <c r="D6" s="1">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5">
      <c r="A7">
        <v>6</v>
      </c>
      <c r="B7" t="s">
        <v>61</v>
      </c>
      <c r="C7">
        <f>YEAR('Working Data'!$D7)</f>
        <v>2011</v>
      </c>
      <c r="D7" s="1">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5">
      <c r="A8">
        <v>7</v>
      </c>
      <c r="B8" t="s">
        <v>61</v>
      </c>
      <c r="C8">
        <f>YEAR('Working Data'!$D8)</f>
        <v>2011</v>
      </c>
      <c r="D8" s="1">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5">
      <c r="A9">
        <v>8</v>
      </c>
      <c r="B9" t="s">
        <v>61</v>
      </c>
      <c r="C9">
        <f>YEAR('Working Data'!$D9)</f>
        <v>2011</v>
      </c>
      <c r="D9" s="1">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5">
      <c r="A10">
        <v>9</v>
      </c>
      <c r="B10" t="s">
        <v>61</v>
      </c>
      <c r="C10">
        <f>YEAR('Working Data'!$D10)</f>
        <v>2011</v>
      </c>
      <c r="D10" s="1">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5">
      <c r="A11">
        <v>10</v>
      </c>
      <c r="B11" t="s">
        <v>61</v>
      </c>
      <c r="C11">
        <f>YEAR('Working Data'!$D11)</f>
        <v>2011</v>
      </c>
      <c r="D11" s="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5">
      <c r="A12">
        <v>11</v>
      </c>
      <c r="B12" t="s">
        <v>61</v>
      </c>
      <c r="C12">
        <f>YEAR('Working Data'!$D12)</f>
        <v>2011</v>
      </c>
      <c r="D12" s="1">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5">
      <c r="A13">
        <v>12</v>
      </c>
      <c r="B13" t="s">
        <v>61</v>
      </c>
      <c r="C13">
        <f>YEAR('Working Data'!$D13)</f>
        <v>2011</v>
      </c>
      <c r="D13" s="1">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5">
      <c r="A14">
        <v>13</v>
      </c>
      <c r="B14" t="s">
        <v>84</v>
      </c>
      <c r="C14">
        <f>YEAR('Working Data'!$D14)</f>
        <v>2014</v>
      </c>
      <c r="D14" s="1">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5">
      <c r="A15">
        <v>14</v>
      </c>
      <c r="B15" t="s">
        <v>92</v>
      </c>
      <c r="C15">
        <f>YEAR('Working Data'!$D15)</f>
        <v>2013</v>
      </c>
      <c r="D15" s="1">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5">
      <c r="A16">
        <v>15</v>
      </c>
      <c r="B16" t="s">
        <v>99</v>
      </c>
      <c r="C16">
        <f>YEAR('Working Data'!$D16)</f>
        <v>2012</v>
      </c>
      <c r="D16" s="1">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5">
      <c r="A17">
        <v>16</v>
      </c>
      <c r="B17" t="s">
        <v>99</v>
      </c>
      <c r="C17">
        <f>YEAR('Working Data'!$D17)</f>
        <v>2012</v>
      </c>
      <c r="D17" s="1">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5">
      <c r="A18">
        <v>17</v>
      </c>
      <c r="B18" t="s">
        <v>110</v>
      </c>
      <c r="C18">
        <f>YEAR('Working Data'!$D18)</f>
        <v>2011</v>
      </c>
      <c r="D18" s="1">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5">
      <c r="A19">
        <v>18</v>
      </c>
      <c r="B19" t="s">
        <v>117</v>
      </c>
      <c r="C19">
        <f>YEAR('Working Data'!$D19)</f>
        <v>2011</v>
      </c>
      <c r="D19" s="1">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5">
      <c r="A20">
        <v>19</v>
      </c>
      <c r="B20" t="s">
        <v>124</v>
      </c>
      <c r="C20">
        <f>YEAR('Working Data'!$D20)</f>
        <v>2011</v>
      </c>
      <c r="D20" s="1">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5">
      <c r="A21">
        <v>20</v>
      </c>
      <c r="B21" t="s">
        <v>124</v>
      </c>
      <c r="C21">
        <f>YEAR('Working Data'!$D21)</f>
        <v>2011</v>
      </c>
      <c r="D21" s="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5">
      <c r="A22">
        <v>21</v>
      </c>
      <c r="B22" t="s">
        <v>124</v>
      </c>
      <c r="C22">
        <f>YEAR('Working Data'!$D22)</f>
        <v>2011</v>
      </c>
      <c r="D22" s="1">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5">
      <c r="A23">
        <v>22</v>
      </c>
      <c r="B23" t="s">
        <v>134</v>
      </c>
      <c r="C23">
        <f>YEAR('Working Data'!$D23)</f>
        <v>2013</v>
      </c>
      <c r="D23" s="1">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5">
      <c r="A24">
        <v>23</v>
      </c>
      <c r="B24" t="s">
        <v>134</v>
      </c>
      <c r="C24">
        <f>YEAR('Working Data'!$D24)</f>
        <v>2013</v>
      </c>
      <c r="D24" s="1">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5">
      <c r="A25">
        <v>24</v>
      </c>
      <c r="B25" t="s">
        <v>143</v>
      </c>
      <c r="C25">
        <f>YEAR('Working Data'!$D25)</f>
        <v>2014</v>
      </c>
      <c r="D25" s="1">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5">
      <c r="A26">
        <v>25</v>
      </c>
      <c r="B26" t="s">
        <v>151</v>
      </c>
      <c r="C26">
        <f>YEAR('Working Data'!$D26)</f>
        <v>2012</v>
      </c>
      <c r="D26" s="1">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5">
      <c r="A27">
        <v>26</v>
      </c>
      <c r="B27" t="s">
        <v>155</v>
      </c>
      <c r="C27">
        <f>YEAR('Working Data'!$D27)</f>
        <v>2013</v>
      </c>
      <c r="D27" s="1">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5">
      <c r="A28">
        <v>27</v>
      </c>
      <c r="B28" t="s">
        <v>155</v>
      </c>
      <c r="C28">
        <f>YEAR('Working Data'!$D28)</f>
        <v>2013</v>
      </c>
      <c r="D28" s="1">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5">
      <c r="A29">
        <v>28</v>
      </c>
      <c r="B29" t="s">
        <v>163</v>
      </c>
      <c r="C29">
        <f>YEAR('Working Data'!$D29)</f>
        <v>2012</v>
      </c>
      <c r="D29" s="1">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5">
      <c r="A30">
        <v>29</v>
      </c>
      <c r="B30" t="s">
        <v>163</v>
      </c>
      <c r="C30">
        <f>YEAR('Working Data'!$D30)</f>
        <v>2012</v>
      </c>
      <c r="D30" s="1">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5">
      <c r="A31">
        <v>30</v>
      </c>
      <c r="B31" t="s">
        <v>163</v>
      </c>
      <c r="C31">
        <f>YEAR('Working Data'!$D31)</f>
        <v>2012</v>
      </c>
      <c r="D31" s="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5">
      <c r="A32">
        <v>31</v>
      </c>
      <c r="B32" t="s">
        <v>163</v>
      </c>
      <c r="C32">
        <f>YEAR('Working Data'!$D32)</f>
        <v>2012</v>
      </c>
      <c r="D32" s="1">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5">
      <c r="A33">
        <v>32</v>
      </c>
      <c r="B33" t="s">
        <v>163</v>
      </c>
      <c r="C33">
        <f>YEAR('Working Data'!$D33)</f>
        <v>2012</v>
      </c>
      <c r="D33" s="1">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5">
      <c r="A34">
        <v>33</v>
      </c>
      <c r="B34" t="s">
        <v>163</v>
      </c>
      <c r="C34">
        <f>YEAR('Working Data'!$D34)</f>
        <v>2012</v>
      </c>
      <c r="D34" s="1">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5">
      <c r="A35">
        <v>34</v>
      </c>
      <c r="B35" t="s">
        <v>163</v>
      </c>
      <c r="C35">
        <f>YEAR('Working Data'!$D35)</f>
        <v>2012</v>
      </c>
      <c r="D35" s="1">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5">
      <c r="A36">
        <v>35</v>
      </c>
      <c r="B36" t="s">
        <v>181</v>
      </c>
      <c r="C36">
        <f>YEAR('Working Data'!$D36)</f>
        <v>2014</v>
      </c>
      <c r="D36" s="1">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5">
      <c r="A37">
        <v>36</v>
      </c>
      <c r="B37" t="s">
        <v>187</v>
      </c>
      <c r="C37">
        <f>YEAR('Working Data'!$D37)</f>
        <v>2013</v>
      </c>
      <c r="D37" s="1">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5">
      <c r="A38">
        <v>37</v>
      </c>
      <c r="B38" t="s">
        <v>187</v>
      </c>
      <c r="C38">
        <f>YEAR('Working Data'!$D38)</f>
        <v>2013</v>
      </c>
      <c r="D38" s="1">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5">
      <c r="A39">
        <v>38</v>
      </c>
      <c r="B39" t="s">
        <v>196</v>
      </c>
      <c r="C39">
        <f>YEAR('Working Data'!$D39)</f>
        <v>2012</v>
      </c>
      <c r="D39" s="1">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5">
      <c r="A40">
        <v>39</v>
      </c>
      <c r="B40" t="s">
        <v>196</v>
      </c>
      <c r="C40">
        <f>YEAR('Working Data'!$D40)</f>
        <v>2012</v>
      </c>
      <c r="D40" s="1">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5">
      <c r="A41">
        <v>40</v>
      </c>
      <c r="B41" t="s">
        <v>196</v>
      </c>
      <c r="C41">
        <f>YEAR('Working Data'!$D41)</f>
        <v>2012</v>
      </c>
      <c r="D41" s="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5">
      <c r="A42">
        <v>41</v>
      </c>
      <c r="B42" t="s">
        <v>196</v>
      </c>
      <c r="C42">
        <f>YEAR('Working Data'!$D42)</f>
        <v>2012</v>
      </c>
      <c r="D42" s="1">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5">
      <c r="A43">
        <v>42</v>
      </c>
      <c r="B43" t="s">
        <v>207</v>
      </c>
      <c r="C43">
        <f>YEAR('Working Data'!$D43)</f>
        <v>2014</v>
      </c>
      <c r="D43" s="1">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5">
      <c r="A44">
        <v>43</v>
      </c>
      <c r="B44" t="s">
        <v>214</v>
      </c>
      <c r="C44">
        <f>YEAR('Working Data'!$D44)</f>
        <v>2013</v>
      </c>
      <c r="D44" s="1">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5">
      <c r="A45">
        <v>44</v>
      </c>
      <c r="B45" t="s">
        <v>219</v>
      </c>
      <c r="C45">
        <f>YEAR('Working Data'!$D45)</f>
        <v>2014</v>
      </c>
      <c r="D45" s="1">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5">
      <c r="A46">
        <v>45</v>
      </c>
      <c r="B46" t="s">
        <v>225</v>
      </c>
      <c r="C46">
        <f>YEAR('Working Data'!$D46)</f>
        <v>2013</v>
      </c>
      <c r="D46" s="1">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5">
      <c r="A47">
        <v>46</v>
      </c>
      <c r="B47" t="s">
        <v>225</v>
      </c>
      <c r="C47">
        <f>YEAR('Working Data'!$D47)</f>
        <v>2013</v>
      </c>
      <c r="D47" s="1">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5">
      <c r="A48">
        <v>47</v>
      </c>
      <c r="B48" t="s">
        <v>234</v>
      </c>
      <c r="C48">
        <f>YEAR('Working Data'!$D48)</f>
        <v>2011</v>
      </c>
      <c r="D48" s="1">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5">
      <c r="A49">
        <v>48</v>
      </c>
      <c r="B49" t="s">
        <v>241</v>
      </c>
      <c r="C49">
        <f>YEAR('Working Data'!$D49)</f>
        <v>2013</v>
      </c>
      <c r="D49" s="1">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5">
      <c r="A50">
        <v>49</v>
      </c>
      <c r="B50" t="s">
        <v>241</v>
      </c>
      <c r="C50">
        <f>YEAR('Working Data'!$D50)</f>
        <v>2013</v>
      </c>
      <c r="D50" s="1">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5">
      <c r="A51">
        <v>50</v>
      </c>
      <c r="B51" t="s">
        <v>250</v>
      </c>
      <c r="C51">
        <f>YEAR('Working Data'!$D51)</f>
        <v>2012</v>
      </c>
      <c r="D51" s="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5">
      <c r="A52">
        <v>51</v>
      </c>
      <c r="B52" t="s">
        <v>250</v>
      </c>
      <c r="C52">
        <f>YEAR('Working Data'!$D52)</f>
        <v>2012</v>
      </c>
      <c r="D52" s="1">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5">
      <c r="A53">
        <v>52</v>
      </c>
      <c r="B53" t="s">
        <v>250</v>
      </c>
      <c r="C53">
        <f>YEAR('Working Data'!$D53)</f>
        <v>2012</v>
      </c>
      <c r="D53" s="1">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5">
      <c r="A54">
        <v>53</v>
      </c>
      <c r="B54" t="s">
        <v>250</v>
      </c>
      <c r="C54">
        <f>YEAR('Working Data'!$D54)</f>
        <v>2012</v>
      </c>
      <c r="D54" s="1">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5">
      <c r="A55">
        <v>54</v>
      </c>
      <c r="B55" t="s">
        <v>263</v>
      </c>
      <c r="C55">
        <f>YEAR('Working Data'!$D55)</f>
        <v>2013</v>
      </c>
      <c r="D55" s="1">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5">
      <c r="A56">
        <v>55</v>
      </c>
      <c r="B56" t="s">
        <v>263</v>
      </c>
      <c r="C56">
        <f>YEAR('Working Data'!$D56)</f>
        <v>2013</v>
      </c>
      <c r="D56" s="1">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5">
      <c r="A57">
        <v>56</v>
      </c>
      <c r="B57" t="s">
        <v>273</v>
      </c>
      <c r="C57">
        <f>YEAR('Working Data'!$D57)</f>
        <v>2013</v>
      </c>
      <c r="D57" s="1">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5">
      <c r="A58">
        <v>57</v>
      </c>
      <c r="B58" t="s">
        <v>273</v>
      </c>
      <c r="C58">
        <f>YEAR('Working Data'!$D58)</f>
        <v>2013</v>
      </c>
      <c r="D58" s="1">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5">
      <c r="A59">
        <v>58</v>
      </c>
      <c r="B59" t="s">
        <v>273</v>
      </c>
      <c r="C59">
        <f>YEAR('Working Data'!$D59)</f>
        <v>2013</v>
      </c>
      <c r="D59" s="1">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5">
      <c r="A60">
        <v>59</v>
      </c>
      <c r="B60" t="s">
        <v>273</v>
      </c>
      <c r="C60">
        <f>YEAR('Working Data'!$D60)</f>
        <v>2013</v>
      </c>
      <c r="D60" s="1">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5">
      <c r="A61">
        <v>60</v>
      </c>
      <c r="B61" t="s">
        <v>273</v>
      </c>
      <c r="C61">
        <f>YEAR('Working Data'!$D61)</f>
        <v>2013</v>
      </c>
      <c r="D61" s="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5">
      <c r="A62">
        <v>61</v>
      </c>
      <c r="B62" t="s">
        <v>273</v>
      </c>
      <c r="C62">
        <f>YEAR('Working Data'!$D62)</f>
        <v>2013</v>
      </c>
      <c r="D62" s="1">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5">
      <c r="A63">
        <v>62</v>
      </c>
      <c r="B63" t="s">
        <v>273</v>
      </c>
      <c r="C63">
        <f>YEAR('Working Data'!$D63)</f>
        <v>2013</v>
      </c>
      <c r="D63" s="1">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5">
      <c r="A64">
        <v>63</v>
      </c>
      <c r="B64" t="s">
        <v>289</v>
      </c>
      <c r="C64">
        <f>YEAR('Working Data'!$D64)</f>
        <v>2012</v>
      </c>
      <c r="D64" s="1">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5">
      <c r="A65">
        <v>64</v>
      </c>
      <c r="B65" t="s">
        <v>289</v>
      </c>
      <c r="C65">
        <f>YEAR('Working Data'!$D65)</f>
        <v>2012</v>
      </c>
      <c r="D65" s="1">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5">
      <c r="A66">
        <v>65</v>
      </c>
      <c r="B66" t="s">
        <v>289</v>
      </c>
      <c r="C66">
        <f>YEAR('Working Data'!$D66)</f>
        <v>2012</v>
      </c>
      <c r="D66" s="1">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5">
      <c r="A67">
        <v>66</v>
      </c>
      <c r="B67" t="s">
        <v>289</v>
      </c>
      <c r="C67">
        <f>YEAR('Working Data'!$D67)</f>
        <v>2012</v>
      </c>
      <c r="D67" s="1">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5">
      <c r="A68">
        <v>67</v>
      </c>
      <c r="B68" t="s">
        <v>300</v>
      </c>
      <c r="C68">
        <f>YEAR('Working Data'!$D68)</f>
        <v>2012</v>
      </c>
      <c r="D68" s="1">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5">
      <c r="A69">
        <v>68</v>
      </c>
      <c r="B69" t="s">
        <v>306</v>
      </c>
      <c r="C69">
        <f>YEAR('Working Data'!$D69)</f>
        <v>2011</v>
      </c>
      <c r="D69" s="1">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5">
      <c r="A70">
        <v>69</v>
      </c>
      <c r="B70" t="s">
        <v>306</v>
      </c>
      <c r="C70">
        <f>YEAR('Working Data'!$D70)</f>
        <v>2011</v>
      </c>
      <c r="D70" s="1">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5">
      <c r="A71">
        <v>70</v>
      </c>
      <c r="B71" t="s">
        <v>315</v>
      </c>
      <c r="C71">
        <f>YEAR('Working Data'!$D71)</f>
        <v>2013</v>
      </c>
      <c r="D71" s="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5">
      <c r="A72">
        <v>71</v>
      </c>
      <c r="B72" t="s">
        <v>322</v>
      </c>
      <c r="C72">
        <f>YEAR('Working Data'!$D72)</f>
        <v>2013</v>
      </c>
      <c r="D72" s="1">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5">
      <c r="A73">
        <v>72</v>
      </c>
      <c r="B73" t="s">
        <v>327</v>
      </c>
      <c r="C73">
        <f>YEAR('Working Data'!$D73)</f>
        <v>2014</v>
      </c>
      <c r="D73" s="1">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5">
      <c r="A74">
        <v>73</v>
      </c>
      <c r="B74" t="s">
        <v>331</v>
      </c>
      <c r="C74">
        <f>YEAR('Working Data'!$D74)</f>
        <v>2012</v>
      </c>
      <c r="D74" s="1">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5">
      <c r="A75">
        <v>74</v>
      </c>
      <c r="B75" t="s">
        <v>331</v>
      </c>
      <c r="C75">
        <f>YEAR('Working Data'!$D75)</f>
        <v>2012</v>
      </c>
      <c r="D75" s="1">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5">
      <c r="A76">
        <v>75</v>
      </c>
      <c r="B76" t="s">
        <v>331</v>
      </c>
      <c r="C76">
        <f>YEAR('Working Data'!$D76)</f>
        <v>2012</v>
      </c>
      <c r="D76" s="1">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5">
      <c r="A77">
        <v>76</v>
      </c>
      <c r="B77" t="s">
        <v>342</v>
      </c>
      <c r="C77">
        <f>YEAR('Working Data'!$D77)</f>
        <v>2014</v>
      </c>
      <c r="D77" s="1">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5">
      <c r="A78">
        <v>77</v>
      </c>
      <c r="B78" t="s">
        <v>342</v>
      </c>
      <c r="C78">
        <f>YEAR('Working Data'!$D78)</f>
        <v>2014</v>
      </c>
      <c r="D78" s="1">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5">
      <c r="A79">
        <v>78</v>
      </c>
      <c r="B79" t="s">
        <v>342</v>
      </c>
      <c r="C79">
        <f>YEAR('Working Data'!$D79)</f>
        <v>2014</v>
      </c>
      <c r="D79" s="1">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5">
      <c r="A80">
        <v>79</v>
      </c>
      <c r="B80" t="s">
        <v>351</v>
      </c>
      <c r="C80">
        <f>YEAR('Working Data'!$D80)</f>
        <v>2011</v>
      </c>
      <c r="D80" s="1">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5">
      <c r="A81">
        <v>80</v>
      </c>
      <c r="B81" t="s">
        <v>354</v>
      </c>
      <c r="C81">
        <f>YEAR('Working Data'!$D81)</f>
        <v>2013</v>
      </c>
      <c r="D81" s="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5">
      <c r="A82">
        <v>81</v>
      </c>
      <c r="B82" t="s">
        <v>354</v>
      </c>
      <c r="C82">
        <f>YEAR('Working Data'!$D82)</f>
        <v>2013</v>
      </c>
      <c r="D82" s="1">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5">
      <c r="A83">
        <v>82</v>
      </c>
      <c r="B83" t="s">
        <v>363</v>
      </c>
      <c r="C83">
        <f>YEAR('Working Data'!$D83)</f>
        <v>2011</v>
      </c>
      <c r="D83" s="1">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5">
      <c r="A84">
        <v>83</v>
      </c>
      <c r="B84" t="s">
        <v>363</v>
      </c>
      <c r="C84">
        <f>YEAR('Working Data'!$D84)</f>
        <v>2011</v>
      </c>
      <c r="D84" s="1">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5">
      <c r="A85">
        <v>84</v>
      </c>
      <c r="B85" t="s">
        <v>370</v>
      </c>
      <c r="C85">
        <f>YEAR('Working Data'!$D85)</f>
        <v>2012</v>
      </c>
      <c r="D85" s="1">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5">
      <c r="A86">
        <v>85</v>
      </c>
      <c r="B86" t="s">
        <v>376</v>
      </c>
      <c r="C86">
        <f>YEAR('Working Data'!$D86)</f>
        <v>2014</v>
      </c>
      <c r="D86" s="1">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5">
      <c r="A87">
        <v>86</v>
      </c>
      <c r="B87" t="s">
        <v>381</v>
      </c>
      <c r="C87">
        <f>YEAR('Working Data'!$D87)</f>
        <v>2014</v>
      </c>
      <c r="D87" s="1">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5">
      <c r="A88">
        <v>87</v>
      </c>
      <c r="B88" t="s">
        <v>386</v>
      </c>
      <c r="C88">
        <f>YEAR('Working Data'!$D88)</f>
        <v>2014</v>
      </c>
      <c r="D88" s="1">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5">
      <c r="A89">
        <v>88</v>
      </c>
      <c r="B89" t="s">
        <v>386</v>
      </c>
      <c r="C89">
        <f>YEAR('Working Data'!$D89)</f>
        <v>2014</v>
      </c>
      <c r="D89" s="1">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5">
      <c r="A90">
        <v>89</v>
      </c>
      <c r="B90" t="s">
        <v>394</v>
      </c>
      <c r="C90">
        <f>YEAR('Working Data'!$D90)</f>
        <v>2013</v>
      </c>
      <c r="D90" s="1">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5">
      <c r="A91">
        <v>90</v>
      </c>
      <c r="B91" t="s">
        <v>399</v>
      </c>
      <c r="C91">
        <f>YEAR('Working Data'!$D91)</f>
        <v>2013</v>
      </c>
      <c r="D91" s="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5">
      <c r="A92">
        <v>91</v>
      </c>
      <c r="B92" t="s">
        <v>399</v>
      </c>
      <c r="C92">
        <f>YEAR('Working Data'!$D92)</f>
        <v>2013</v>
      </c>
      <c r="D92" s="1">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5">
      <c r="A93">
        <v>92</v>
      </c>
      <c r="B93" t="s">
        <v>399</v>
      </c>
      <c r="C93">
        <f>YEAR('Working Data'!$D93)</f>
        <v>2013</v>
      </c>
      <c r="D93" s="1">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5">
      <c r="A94">
        <v>93</v>
      </c>
      <c r="B94" t="s">
        <v>406</v>
      </c>
      <c r="C94">
        <f>YEAR('Working Data'!$D94)</f>
        <v>2012</v>
      </c>
      <c r="D94" s="1">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5">
      <c r="A95">
        <v>94</v>
      </c>
      <c r="B95" t="s">
        <v>406</v>
      </c>
      <c r="C95">
        <f>YEAR('Working Data'!$D95)</f>
        <v>2012</v>
      </c>
      <c r="D95" s="1">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5">
      <c r="A96">
        <v>95</v>
      </c>
      <c r="B96" t="s">
        <v>406</v>
      </c>
      <c r="C96">
        <f>YEAR('Working Data'!$D96)</f>
        <v>2012</v>
      </c>
      <c r="D96" s="1">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5">
      <c r="A97">
        <v>96</v>
      </c>
      <c r="B97" t="s">
        <v>416</v>
      </c>
      <c r="C97">
        <f>YEAR('Working Data'!$D97)</f>
        <v>2014</v>
      </c>
      <c r="D97" s="1">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5">
      <c r="A98">
        <v>97</v>
      </c>
      <c r="B98" t="s">
        <v>423</v>
      </c>
      <c r="C98">
        <f>YEAR('Working Data'!$D98)</f>
        <v>2014</v>
      </c>
      <c r="D98" s="1">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5">
      <c r="A99">
        <v>98</v>
      </c>
      <c r="B99" t="s">
        <v>428</v>
      </c>
      <c r="C99">
        <f>YEAR('Working Data'!$D99)</f>
        <v>2014</v>
      </c>
      <c r="D99" s="1">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5">
      <c r="A100">
        <v>99</v>
      </c>
      <c r="B100" t="s">
        <v>433</v>
      </c>
      <c r="C100">
        <f>YEAR('Working Data'!$D100)</f>
        <v>2013</v>
      </c>
      <c r="D100" s="1">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5">
      <c r="A101">
        <v>100</v>
      </c>
      <c r="B101" t="s">
        <v>439</v>
      </c>
      <c r="C101">
        <f>YEAR('Working Data'!$D101)</f>
        <v>2013</v>
      </c>
      <c r="D101" s="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5">
      <c r="A102">
        <v>101</v>
      </c>
      <c r="B102" t="s">
        <v>439</v>
      </c>
      <c r="C102">
        <f>YEAR('Working Data'!$D102)</f>
        <v>2013</v>
      </c>
      <c r="D102" s="1">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5">
      <c r="A103">
        <v>102</v>
      </c>
      <c r="B103" t="s">
        <v>439</v>
      </c>
      <c r="C103">
        <f>YEAR('Working Data'!$D103)</f>
        <v>2013</v>
      </c>
      <c r="D103" s="1">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5">
      <c r="A104">
        <v>103</v>
      </c>
      <c r="B104" t="s">
        <v>448</v>
      </c>
      <c r="C104">
        <f>YEAR('Working Data'!$D104)</f>
        <v>2013</v>
      </c>
      <c r="D104" s="1">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5">
      <c r="A105">
        <v>104</v>
      </c>
      <c r="B105" t="s">
        <v>453</v>
      </c>
      <c r="C105">
        <f>YEAR('Working Data'!$D105)</f>
        <v>2012</v>
      </c>
      <c r="D105" s="1">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5">
      <c r="A106">
        <v>105</v>
      </c>
      <c r="B106" t="s">
        <v>453</v>
      </c>
      <c r="C106">
        <f>YEAR('Working Data'!$D106)</f>
        <v>2012</v>
      </c>
      <c r="D106" s="1">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5">
      <c r="A107">
        <v>106</v>
      </c>
      <c r="B107" t="s">
        <v>453</v>
      </c>
      <c r="C107">
        <f>YEAR('Working Data'!$D107)</f>
        <v>2012</v>
      </c>
      <c r="D107" s="1">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5">
      <c r="A108">
        <v>107</v>
      </c>
      <c r="B108" t="s">
        <v>464</v>
      </c>
      <c r="C108">
        <f>YEAR('Working Data'!$D108)</f>
        <v>2014</v>
      </c>
      <c r="D108" s="1">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5">
      <c r="A109">
        <v>108</v>
      </c>
      <c r="B109" t="s">
        <v>464</v>
      </c>
      <c r="C109">
        <f>YEAR('Working Data'!$D109)</f>
        <v>2014</v>
      </c>
      <c r="D109" s="1">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5">
      <c r="A110">
        <v>109</v>
      </c>
      <c r="B110" t="s">
        <v>464</v>
      </c>
      <c r="C110">
        <f>YEAR('Working Data'!$D110)</f>
        <v>2014</v>
      </c>
      <c r="D110" s="1">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5">
      <c r="A111">
        <v>110</v>
      </c>
      <c r="B111" t="s">
        <v>474</v>
      </c>
      <c r="C111">
        <f>YEAR('Working Data'!$D111)</f>
        <v>2012</v>
      </c>
      <c r="D111" s="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5">
      <c r="A112">
        <v>111</v>
      </c>
      <c r="B112" t="s">
        <v>480</v>
      </c>
      <c r="C112">
        <f>YEAR('Working Data'!$D112)</f>
        <v>2014</v>
      </c>
      <c r="D112" s="1">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5">
      <c r="A113">
        <v>112</v>
      </c>
      <c r="B113" t="s">
        <v>485</v>
      </c>
      <c r="C113">
        <f>YEAR('Working Data'!$D113)</f>
        <v>2013</v>
      </c>
      <c r="D113" s="1">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5">
      <c r="A114">
        <v>113</v>
      </c>
      <c r="B114" t="s">
        <v>485</v>
      </c>
      <c r="C114">
        <f>YEAR('Working Data'!$D114)</f>
        <v>2013</v>
      </c>
      <c r="D114" s="1">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5">
      <c r="A115">
        <v>114</v>
      </c>
      <c r="B115" t="s">
        <v>494</v>
      </c>
      <c r="C115">
        <f>YEAR('Working Data'!$D115)</f>
        <v>2011</v>
      </c>
      <c r="D115" s="1">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5">
      <c r="A116">
        <v>115</v>
      </c>
      <c r="B116" t="s">
        <v>494</v>
      </c>
      <c r="C116">
        <f>YEAR('Working Data'!$D116)</f>
        <v>2011</v>
      </c>
      <c r="D116" s="1">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5">
      <c r="A117">
        <v>116</v>
      </c>
      <c r="B117" t="s">
        <v>494</v>
      </c>
      <c r="C117">
        <f>YEAR('Working Data'!$D117)</f>
        <v>2011</v>
      </c>
      <c r="D117" s="1">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5">
      <c r="A118">
        <v>117</v>
      </c>
      <c r="B118" t="s">
        <v>494</v>
      </c>
      <c r="C118">
        <f>YEAR('Working Data'!$D118)</f>
        <v>2011</v>
      </c>
      <c r="D118" s="1">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5">
      <c r="A119">
        <v>118</v>
      </c>
      <c r="B119" t="s">
        <v>507</v>
      </c>
      <c r="C119">
        <f>YEAR('Working Data'!$D119)</f>
        <v>2012</v>
      </c>
      <c r="D119" s="1">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5">
      <c r="A120">
        <v>119</v>
      </c>
      <c r="B120" t="s">
        <v>512</v>
      </c>
      <c r="C120">
        <f>YEAR('Working Data'!$D120)</f>
        <v>2012</v>
      </c>
      <c r="D120" s="1">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5">
      <c r="A121">
        <v>120</v>
      </c>
      <c r="B121" t="s">
        <v>518</v>
      </c>
      <c r="C121">
        <f>YEAR('Working Data'!$D121)</f>
        <v>2013</v>
      </c>
      <c r="D121" s="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5">
      <c r="A122">
        <v>121</v>
      </c>
      <c r="B122" t="s">
        <v>518</v>
      </c>
      <c r="C122">
        <f>YEAR('Working Data'!$D122)</f>
        <v>2013</v>
      </c>
      <c r="D122" s="1">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5">
      <c r="A123">
        <v>122</v>
      </c>
      <c r="B123" t="s">
        <v>518</v>
      </c>
      <c r="C123">
        <f>YEAR('Working Data'!$D123)</f>
        <v>2013</v>
      </c>
      <c r="D123" s="1">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5">
      <c r="A124">
        <v>123</v>
      </c>
      <c r="B124" t="s">
        <v>518</v>
      </c>
      <c r="C124">
        <f>YEAR('Working Data'!$D124)</f>
        <v>2013</v>
      </c>
      <c r="D124" s="1">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5">
      <c r="A125">
        <v>124</v>
      </c>
      <c r="B125" t="s">
        <v>518</v>
      </c>
      <c r="C125">
        <f>YEAR('Working Data'!$D125)</f>
        <v>2013</v>
      </c>
      <c r="D125" s="1">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5">
      <c r="A126">
        <v>125</v>
      </c>
      <c r="B126" t="s">
        <v>530</v>
      </c>
      <c r="C126">
        <f>YEAR('Working Data'!$D126)</f>
        <v>2011</v>
      </c>
      <c r="D126" s="1">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5">
      <c r="A127">
        <v>126</v>
      </c>
      <c r="B127" t="s">
        <v>535</v>
      </c>
      <c r="C127">
        <f>YEAR('Working Data'!$D127)</f>
        <v>2011</v>
      </c>
      <c r="D127" s="1">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5">
      <c r="A128">
        <v>127</v>
      </c>
      <c r="B128" t="s">
        <v>541</v>
      </c>
      <c r="C128">
        <f>YEAR('Working Data'!$D128)</f>
        <v>2014</v>
      </c>
      <c r="D128" s="1">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5">
      <c r="A129">
        <v>128</v>
      </c>
      <c r="B129" t="s">
        <v>541</v>
      </c>
      <c r="C129">
        <f>YEAR('Working Data'!$D129)</f>
        <v>2014</v>
      </c>
      <c r="D129" s="1">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5">
      <c r="A130">
        <v>129</v>
      </c>
      <c r="B130" t="s">
        <v>549</v>
      </c>
      <c r="C130">
        <f>YEAR('Working Data'!$D130)</f>
        <v>2013</v>
      </c>
      <c r="D130" s="1">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5">
      <c r="A131">
        <v>130</v>
      </c>
      <c r="B131" t="s">
        <v>549</v>
      </c>
      <c r="C131">
        <f>YEAR('Working Data'!$D131)</f>
        <v>2013</v>
      </c>
      <c r="D131" s="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5">
      <c r="A132">
        <v>131</v>
      </c>
      <c r="B132" t="s">
        <v>555</v>
      </c>
      <c r="C132">
        <f>YEAR('Working Data'!$D132)</f>
        <v>2014</v>
      </c>
      <c r="D132" s="1">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5">
      <c r="A133">
        <v>132</v>
      </c>
      <c r="B133" t="s">
        <v>555</v>
      </c>
      <c r="C133">
        <f>YEAR('Working Data'!$D133)</f>
        <v>2014</v>
      </c>
      <c r="D133" s="1">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5">
      <c r="A134">
        <v>133</v>
      </c>
      <c r="B134" t="s">
        <v>555</v>
      </c>
      <c r="C134">
        <f>YEAR('Working Data'!$D134)</f>
        <v>2014</v>
      </c>
      <c r="D134" s="1">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5">
      <c r="A135">
        <v>134</v>
      </c>
      <c r="B135" t="s">
        <v>563</v>
      </c>
      <c r="C135">
        <f>YEAR('Working Data'!$D135)</f>
        <v>2013</v>
      </c>
      <c r="D135" s="1">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5">
      <c r="A136">
        <v>135</v>
      </c>
      <c r="B136" t="s">
        <v>563</v>
      </c>
      <c r="C136">
        <f>YEAR('Working Data'!$D136)</f>
        <v>2013</v>
      </c>
      <c r="D136" s="1">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5">
      <c r="A137">
        <v>136</v>
      </c>
      <c r="B137" t="s">
        <v>563</v>
      </c>
      <c r="C137">
        <f>YEAR('Working Data'!$D137)</f>
        <v>2013</v>
      </c>
      <c r="D137" s="1">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5">
      <c r="A138">
        <v>137</v>
      </c>
      <c r="B138" t="s">
        <v>563</v>
      </c>
      <c r="C138">
        <f>YEAR('Working Data'!$D138)</f>
        <v>2013</v>
      </c>
      <c r="D138" s="1">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5">
      <c r="A139">
        <v>138</v>
      </c>
      <c r="B139" t="s">
        <v>563</v>
      </c>
      <c r="C139">
        <f>YEAR('Working Data'!$D139)</f>
        <v>2013</v>
      </c>
      <c r="D139" s="1">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5">
      <c r="A140">
        <v>139</v>
      </c>
      <c r="B140" t="s">
        <v>563</v>
      </c>
      <c r="C140">
        <f>YEAR('Working Data'!$D140)</f>
        <v>2013</v>
      </c>
      <c r="D140" s="1">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5">
      <c r="A141">
        <v>140</v>
      </c>
      <c r="B141" t="s">
        <v>563</v>
      </c>
      <c r="C141">
        <f>YEAR('Working Data'!$D141)</f>
        <v>2013</v>
      </c>
      <c r="D141" s="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5">
      <c r="A142">
        <v>141</v>
      </c>
      <c r="B142" t="s">
        <v>580</v>
      </c>
      <c r="C142">
        <f>YEAR('Working Data'!$D142)</f>
        <v>2013</v>
      </c>
      <c r="D142" s="1">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5">
      <c r="A143">
        <v>142</v>
      </c>
      <c r="B143" t="s">
        <v>583</v>
      </c>
      <c r="C143">
        <f>YEAR('Working Data'!$D143)</f>
        <v>2014</v>
      </c>
      <c r="D143" s="1">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5">
      <c r="A144">
        <v>143</v>
      </c>
      <c r="B144" t="s">
        <v>583</v>
      </c>
      <c r="C144">
        <f>YEAR('Working Data'!$D144)</f>
        <v>2014</v>
      </c>
      <c r="D144" s="1">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5">
      <c r="A145">
        <v>144</v>
      </c>
      <c r="B145" t="s">
        <v>583</v>
      </c>
      <c r="C145">
        <f>YEAR('Working Data'!$D145)</f>
        <v>2014</v>
      </c>
      <c r="D145" s="1">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5">
      <c r="A146">
        <v>145</v>
      </c>
      <c r="B146" t="s">
        <v>592</v>
      </c>
      <c r="C146">
        <f>YEAR('Working Data'!$D146)</f>
        <v>2014</v>
      </c>
      <c r="D146" s="1">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5">
      <c r="A147">
        <v>146</v>
      </c>
      <c r="B147" t="s">
        <v>599</v>
      </c>
      <c r="C147">
        <f>YEAR('Working Data'!$D147)</f>
        <v>2012</v>
      </c>
      <c r="D147" s="1">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5">
      <c r="A148">
        <v>147</v>
      </c>
      <c r="B148" t="s">
        <v>603</v>
      </c>
      <c r="C148">
        <f>YEAR('Working Data'!$D148)</f>
        <v>2011</v>
      </c>
      <c r="D148" s="1">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5">
      <c r="A149">
        <v>148</v>
      </c>
      <c r="B149" t="s">
        <v>609</v>
      </c>
      <c r="C149">
        <f>YEAR('Working Data'!$D149)</f>
        <v>2013</v>
      </c>
      <c r="D149" s="1">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5">
      <c r="A150">
        <v>149</v>
      </c>
      <c r="B150" t="s">
        <v>609</v>
      </c>
      <c r="C150">
        <f>YEAR('Working Data'!$D150)</f>
        <v>2013</v>
      </c>
      <c r="D150" s="1">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5">
      <c r="A151">
        <v>150</v>
      </c>
      <c r="B151" t="s">
        <v>609</v>
      </c>
      <c r="C151">
        <f>YEAR('Working Data'!$D151)</f>
        <v>2013</v>
      </c>
      <c r="D151" s="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5">
      <c r="A152">
        <v>151</v>
      </c>
      <c r="B152" t="s">
        <v>609</v>
      </c>
      <c r="C152">
        <f>YEAR('Working Data'!$D152)</f>
        <v>2013</v>
      </c>
      <c r="D152" s="1">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5">
      <c r="A153">
        <v>152</v>
      </c>
      <c r="B153" t="s">
        <v>619</v>
      </c>
      <c r="C153">
        <f>YEAR('Working Data'!$D153)</f>
        <v>2013</v>
      </c>
      <c r="D153" s="1">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5">
      <c r="A154">
        <v>153</v>
      </c>
      <c r="B154" t="s">
        <v>619</v>
      </c>
      <c r="C154">
        <f>YEAR('Working Data'!$D154)</f>
        <v>2013</v>
      </c>
      <c r="D154" s="1">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5">
      <c r="A155">
        <v>154</v>
      </c>
      <c r="B155" t="s">
        <v>627</v>
      </c>
      <c r="C155">
        <f>YEAR('Working Data'!$D155)</f>
        <v>2012</v>
      </c>
      <c r="D155" s="1">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5">
      <c r="A156">
        <v>155</v>
      </c>
      <c r="B156" t="s">
        <v>627</v>
      </c>
      <c r="C156">
        <f>YEAR('Working Data'!$D156)</f>
        <v>2012</v>
      </c>
      <c r="D156" s="1">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5">
      <c r="A157">
        <v>156</v>
      </c>
      <c r="B157" t="s">
        <v>627</v>
      </c>
      <c r="C157">
        <f>YEAR('Working Data'!$D157)</f>
        <v>2012</v>
      </c>
      <c r="D157" s="1">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5">
      <c r="A158">
        <v>157</v>
      </c>
      <c r="B158" t="s">
        <v>637</v>
      </c>
      <c r="C158">
        <f>YEAR('Working Data'!$D158)</f>
        <v>2012</v>
      </c>
      <c r="D158" s="1">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5">
      <c r="A159">
        <v>158</v>
      </c>
      <c r="B159" t="s">
        <v>642</v>
      </c>
      <c r="C159">
        <f>YEAR('Working Data'!$D159)</f>
        <v>2011</v>
      </c>
      <c r="D159" s="1">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5">
      <c r="A160">
        <v>159</v>
      </c>
      <c r="B160" t="s">
        <v>645</v>
      </c>
      <c r="C160">
        <f>YEAR('Working Data'!$D160)</f>
        <v>2013</v>
      </c>
      <c r="D160" s="1">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5">
      <c r="A161">
        <v>160</v>
      </c>
      <c r="B161" t="s">
        <v>645</v>
      </c>
      <c r="C161">
        <f>YEAR('Working Data'!$D161)</f>
        <v>2013</v>
      </c>
      <c r="D161" s="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5">
      <c r="A162">
        <v>161</v>
      </c>
      <c r="B162" t="s">
        <v>654</v>
      </c>
      <c r="C162">
        <f>YEAR('Working Data'!$D162)</f>
        <v>2013</v>
      </c>
      <c r="D162" s="1">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5">
      <c r="A163">
        <v>162</v>
      </c>
      <c r="B163" t="s">
        <v>659</v>
      </c>
      <c r="C163">
        <f>YEAR('Working Data'!$D163)</f>
        <v>2012</v>
      </c>
      <c r="D163" s="1">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5">
      <c r="A164">
        <v>163</v>
      </c>
      <c r="B164" t="s">
        <v>664</v>
      </c>
      <c r="C164">
        <f>YEAR('Working Data'!$D164)</f>
        <v>2013</v>
      </c>
      <c r="D164" s="1">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5">
      <c r="A165">
        <v>164</v>
      </c>
      <c r="B165" t="s">
        <v>670</v>
      </c>
      <c r="C165">
        <f>YEAR('Working Data'!$D165)</f>
        <v>2013</v>
      </c>
      <c r="D165" s="1">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5">
      <c r="A166">
        <v>165</v>
      </c>
      <c r="B166" t="s">
        <v>675</v>
      </c>
      <c r="C166">
        <f>YEAR('Working Data'!$D166)</f>
        <v>2011</v>
      </c>
      <c r="D166" s="1">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5">
      <c r="A167">
        <v>166</v>
      </c>
      <c r="B167" t="s">
        <v>675</v>
      </c>
      <c r="C167">
        <f>YEAR('Working Data'!$D167)</f>
        <v>2011</v>
      </c>
      <c r="D167" s="1">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5">
      <c r="A168">
        <v>167</v>
      </c>
      <c r="B168" t="s">
        <v>675</v>
      </c>
      <c r="C168">
        <f>YEAR('Working Data'!$D168)</f>
        <v>2011</v>
      </c>
      <c r="D168" s="1">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5">
      <c r="A169">
        <v>168</v>
      </c>
      <c r="B169" t="s">
        <v>675</v>
      </c>
      <c r="C169">
        <f>YEAR('Working Data'!$D169)</f>
        <v>2011</v>
      </c>
      <c r="D169" s="1">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5">
      <c r="A170">
        <v>169</v>
      </c>
      <c r="B170" t="s">
        <v>675</v>
      </c>
      <c r="C170">
        <f>YEAR('Working Data'!$D170)</f>
        <v>2011</v>
      </c>
      <c r="D170" s="1">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5">
      <c r="A171">
        <v>170</v>
      </c>
      <c r="B171" t="s">
        <v>675</v>
      </c>
      <c r="C171">
        <f>YEAR('Working Data'!$D171)</f>
        <v>2011</v>
      </c>
      <c r="D171" s="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5">
      <c r="A172">
        <v>171</v>
      </c>
      <c r="B172" t="s">
        <v>675</v>
      </c>
      <c r="C172">
        <f>YEAR('Working Data'!$D172)</f>
        <v>2011</v>
      </c>
      <c r="D172" s="1">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5">
      <c r="A173">
        <v>172</v>
      </c>
      <c r="B173" t="s">
        <v>694</v>
      </c>
      <c r="C173">
        <f>YEAR('Working Data'!$D173)</f>
        <v>2011</v>
      </c>
      <c r="D173" s="1">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5">
      <c r="A174">
        <v>173</v>
      </c>
      <c r="B174" t="s">
        <v>694</v>
      </c>
      <c r="C174">
        <f>YEAR('Working Data'!$D174)</f>
        <v>2011</v>
      </c>
      <c r="D174" s="1">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5">
      <c r="A175">
        <v>174</v>
      </c>
      <c r="B175" t="s">
        <v>694</v>
      </c>
      <c r="C175">
        <f>YEAR('Working Data'!$D175)</f>
        <v>2011</v>
      </c>
      <c r="D175" s="1">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5">
      <c r="A176">
        <v>175</v>
      </c>
      <c r="B176" t="s">
        <v>703</v>
      </c>
      <c r="C176">
        <f>YEAR('Working Data'!$D176)</f>
        <v>2011</v>
      </c>
      <c r="D176" s="1">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5">
      <c r="A177">
        <v>176</v>
      </c>
      <c r="B177" t="s">
        <v>703</v>
      </c>
      <c r="C177">
        <f>YEAR('Working Data'!$D177)</f>
        <v>2011</v>
      </c>
      <c r="D177" s="1">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5">
      <c r="A178">
        <v>177</v>
      </c>
      <c r="B178" t="s">
        <v>710</v>
      </c>
      <c r="C178">
        <f>YEAR('Working Data'!$D178)</f>
        <v>2014</v>
      </c>
      <c r="D178" s="1">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5">
      <c r="A179">
        <v>178</v>
      </c>
      <c r="B179" t="s">
        <v>715</v>
      </c>
      <c r="C179">
        <f>YEAR('Working Data'!$D179)</f>
        <v>2012</v>
      </c>
      <c r="D179" s="1">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5">
      <c r="A180">
        <v>179</v>
      </c>
      <c r="B180" t="s">
        <v>715</v>
      </c>
      <c r="C180">
        <f>YEAR('Working Data'!$D180)</f>
        <v>2012</v>
      </c>
      <c r="D180" s="1">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5">
      <c r="A181">
        <v>180</v>
      </c>
      <c r="B181" t="s">
        <v>720</v>
      </c>
      <c r="C181">
        <f>YEAR('Working Data'!$D181)</f>
        <v>2012</v>
      </c>
      <c r="D181" s="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5">
      <c r="A182">
        <v>181</v>
      </c>
      <c r="B182" t="s">
        <v>725</v>
      </c>
      <c r="C182">
        <f>YEAR('Working Data'!$D182)</f>
        <v>2011</v>
      </c>
      <c r="D182" s="1">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5">
      <c r="A183">
        <v>182</v>
      </c>
      <c r="B183" t="s">
        <v>725</v>
      </c>
      <c r="C183">
        <f>YEAR('Working Data'!$D183)</f>
        <v>2011</v>
      </c>
      <c r="D183" s="1">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5">
      <c r="A184">
        <v>183</v>
      </c>
      <c r="B184" t="s">
        <v>732</v>
      </c>
      <c r="C184">
        <f>YEAR('Working Data'!$D184)</f>
        <v>2011</v>
      </c>
      <c r="D184" s="1">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5">
      <c r="A185">
        <v>184</v>
      </c>
      <c r="B185" t="s">
        <v>732</v>
      </c>
      <c r="C185">
        <f>YEAR('Working Data'!$D185)</f>
        <v>2011</v>
      </c>
      <c r="D185" s="1">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5">
      <c r="A186">
        <v>185</v>
      </c>
      <c r="B186" t="s">
        <v>732</v>
      </c>
      <c r="C186">
        <f>YEAR('Working Data'!$D186)</f>
        <v>2011</v>
      </c>
      <c r="D186" s="1">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5">
      <c r="A187">
        <v>186</v>
      </c>
      <c r="B187" t="s">
        <v>743</v>
      </c>
      <c r="C187">
        <f>YEAR('Working Data'!$D187)</f>
        <v>2013</v>
      </c>
      <c r="D187" s="1">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5">
      <c r="A188">
        <v>187</v>
      </c>
      <c r="B188" t="s">
        <v>750</v>
      </c>
      <c r="C188">
        <f>YEAR('Working Data'!$D188)</f>
        <v>2011</v>
      </c>
      <c r="D188" s="1">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5">
      <c r="A189">
        <v>188</v>
      </c>
      <c r="B189" t="s">
        <v>755</v>
      </c>
      <c r="C189">
        <f>YEAR('Working Data'!$D189)</f>
        <v>2013</v>
      </c>
      <c r="D189" s="1">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5">
      <c r="A190">
        <v>189</v>
      </c>
      <c r="B190" t="s">
        <v>755</v>
      </c>
      <c r="C190">
        <f>YEAR('Working Data'!$D190)</f>
        <v>2013</v>
      </c>
      <c r="D190" s="1">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5">
      <c r="A191">
        <v>190</v>
      </c>
      <c r="B191" t="s">
        <v>761</v>
      </c>
      <c r="C191">
        <f>YEAR('Working Data'!$D191)</f>
        <v>2012</v>
      </c>
      <c r="D191" s="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5">
      <c r="A192">
        <v>191</v>
      </c>
      <c r="B192" t="s">
        <v>761</v>
      </c>
      <c r="C192">
        <f>YEAR('Working Data'!$D192)</f>
        <v>2012</v>
      </c>
      <c r="D192" s="1">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5">
      <c r="A193">
        <v>192</v>
      </c>
      <c r="B193" t="s">
        <v>761</v>
      </c>
      <c r="C193">
        <f>YEAR('Working Data'!$D193)</f>
        <v>2012</v>
      </c>
      <c r="D193" s="1">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5">
      <c r="A194">
        <v>193</v>
      </c>
      <c r="B194" t="s">
        <v>761</v>
      </c>
      <c r="C194">
        <f>YEAR('Working Data'!$D194)</f>
        <v>2012</v>
      </c>
      <c r="D194" s="1">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5">
      <c r="A195">
        <v>194</v>
      </c>
      <c r="B195" t="s">
        <v>761</v>
      </c>
      <c r="C195">
        <f>YEAR('Working Data'!$D195)</f>
        <v>2012</v>
      </c>
      <c r="D195" s="1">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5">
      <c r="A196">
        <v>195</v>
      </c>
      <c r="B196" t="s">
        <v>772</v>
      </c>
      <c r="C196">
        <f>YEAR('Working Data'!$D196)</f>
        <v>2012</v>
      </c>
      <c r="D196" s="1">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5">
      <c r="A197">
        <v>196</v>
      </c>
      <c r="B197" t="s">
        <v>776</v>
      </c>
      <c r="C197">
        <f>YEAR('Working Data'!$D197)</f>
        <v>2011</v>
      </c>
      <c r="D197" s="1">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5">
      <c r="A198">
        <v>197</v>
      </c>
      <c r="B198" t="s">
        <v>776</v>
      </c>
      <c r="C198">
        <f>YEAR('Working Data'!$D198)</f>
        <v>2011</v>
      </c>
      <c r="D198" s="1">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5">
      <c r="A199">
        <v>198</v>
      </c>
      <c r="B199" t="s">
        <v>784</v>
      </c>
      <c r="C199">
        <f>YEAR('Working Data'!$D199)</f>
        <v>2014</v>
      </c>
      <c r="D199" s="1">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5">
      <c r="A200">
        <v>199</v>
      </c>
      <c r="B200" t="s">
        <v>791</v>
      </c>
      <c r="C200">
        <f>YEAR('Working Data'!$D200)</f>
        <v>2014</v>
      </c>
      <c r="D200" s="1">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5">
      <c r="A201">
        <v>200</v>
      </c>
      <c r="B201" t="s">
        <v>791</v>
      </c>
      <c r="C201">
        <f>YEAR('Working Data'!$D201)</f>
        <v>2014</v>
      </c>
      <c r="D201" s="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5">
      <c r="A202">
        <v>201</v>
      </c>
      <c r="B202" t="s">
        <v>798</v>
      </c>
      <c r="C202">
        <f>YEAR('Working Data'!$D202)</f>
        <v>2014</v>
      </c>
      <c r="D202" s="1">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5">
      <c r="A203">
        <v>202</v>
      </c>
      <c r="B203" t="s">
        <v>804</v>
      </c>
      <c r="C203">
        <f>YEAR('Working Data'!$D203)</f>
        <v>2011</v>
      </c>
      <c r="D203" s="1">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5">
      <c r="A204">
        <v>203</v>
      </c>
      <c r="B204" t="s">
        <v>804</v>
      </c>
      <c r="C204">
        <f>YEAR('Working Data'!$D204)</f>
        <v>2011</v>
      </c>
      <c r="D204" s="1">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5">
      <c r="A205">
        <v>204</v>
      </c>
      <c r="B205" t="s">
        <v>812</v>
      </c>
      <c r="C205">
        <f>YEAR('Working Data'!$D205)</f>
        <v>2014</v>
      </c>
      <c r="D205" s="1">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5">
      <c r="A206">
        <v>205</v>
      </c>
      <c r="B206" t="s">
        <v>818</v>
      </c>
      <c r="C206">
        <f>YEAR('Working Data'!$D206)</f>
        <v>2014</v>
      </c>
      <c r="D206" s="1">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5">
      <c r="A207">
        <v>206</v>
      </c>
      <c r="B207" t="s">
        <v>823</v>
      </c>
      <c r="C207">
        <f>YEAR('Working Data'!$D207)</f>
        <v>2014</v>
      </c>
      <c r="D207" s="1">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5">
      <c r="A208">
        <v>207</v>
      </c>
      <c r="B208" t="s">
        <v>829</v>
      </c>
      <c r="C208">
        <f>YEAR('Working Data'!$D208)</f>
        <v>2014</v>
      </c>
      <c r="D208" s="1">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5">
      <c r="A209">
        <v>208</v>
      </c>
      <c r="B209" t="s">
        <v>829</v>
      </c>
      <c r="C209">
        <f>YEAR('Working Data'!$D209)</f>
        <v>2014</v>
      </c>
      <c r="D209" s="1">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5">
      <c r="A210">
        <v>209</v>
      </c>
      <c r="B210" t="s">
        <v>829</v>
      </c>
      <c r="C210">
        <f>YEAR('Working Data'!$D210)</f>
        <v>2014</v>
      </c>
      <c r="D210" s="1">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5">
      <c r="A211">
        <v>210</v>
      </c>
      <c r="B211" t="s">
        <v>829</v>
      </c>
      <c r="C211">
        <f>YEAR('Working Data'!$D211)</f>
        <v>2014</v>
      </c>
      <c r="D211" s="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5">
      <c r="A212">
        <v>211</v>
      </c>
      <c r="B212" t="s">
        <v>829</v>
      </c>
      <c r="C212">
        <f>YEAR('Working Data'!$D212)</f>
        <v>2014</v>
      </c>
      <c r="D212" s="1">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5">
      <c r="A213">
        <v>212</v>
      </c>
      <c r="B213" t="s">
        <v>841</v>
      </c>
      <c r="C213">
        <f>YEAR('Working Data'!$D213)</f>
        <v>2012</v>
      </c>
      <c r="D213" s="1">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5">
      <c r="A214">
        <v>213</v>
      </c>
      <c r="B214" t="s">
        <v>846</v>
      </c>
      <c r="C214">
        <f>YEAR('Working Data'!$D214)</f>
        <v>2012</v>
      </c>
      <c r="D214" s="1">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5">
      <c r="A215">
        <v>214</v>
      </c>
      <c r="B215" t="s">
        <v>846</v>
      </c>
      <c r="C215">
        <f>YEAR('Working Data'!$D215)</f>
        <v>2012</v>
      </c>
      <c r="D215" s="1">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5">
      <c r="A216">
        <v>215</v>
      </c>
      <c r="B216" t="s">
        <v>846</v>
      </c>
      <c r="C216">
        <f>YEAR('Working Data'!$D216)</f>
        <v>2012</v>
      </c>
      <c r="D216" s="1">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5">
      <c r="A217">
        <v>216</v>
      </c>
      <c r="B217" t="s">
        <v>846</v>
      </c>
      <c r="C217">
        <f>YEAR('Working Data'!$D217)</f>
        <v>2012</v>
      </c>
      <c r="D217" s="1">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5">
      <c r="A218">
        <v>217</v>
      </c>
      <c r="B218" t="s">
        <v>846</v>
      </c>
      <c r="C218">
        <f>YEAR('Working Data'!$D218)</f>
        <v>2012</v>
      </c>
      <c r="D218" s="1">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5">
      <c r="A219">
        <v>218</v>
      </c>
      <c r="B219" t="s">
        <v>858</v>
      </c>
      <c r="C219">
        <f>YEAR('Working Data'!$D219)</f>
        <v>2013</v>
      </c>
      <c r="D219" s="1">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5">
      <c r="A220">
        <v>219</v>
      </c>
      <c r="B220" t="s">
        <v>858</v>
      </c>
      <c r="C220">
        <f>YEAR('Working Data'!$D220)</f>
        <v>2013</v>
      </c>
      <c r="D220" s="1">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5">
      <c r="A221">
        <v>220</v>
      </c>
      <c r="B221" t="s">
        <v>863</v>
      </c>
      <c r="C221">
        <f>YEAR('Working Data'!$D221)</f>
        <v>2012</v>
      </c>
      <c r="D221" s="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5">
      <c r="A222">
        <v>221</v>
      </c>
      <c r="B222" t="s">
        <v>863</v>
      </c>
      <c r="C222">
        <f>YEAR('Working Data'!$D222)</f>
        <v>2012</v>
      </c>
      <c r="D222" s="1">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5">
      <c r="A223">
        <v>222</v>
      </c>
      <c r="B223" t="s">
        <v>863</v>
      </c>
      <c r="C223">
        <f>YEAR('Working Data'!$D223)</f>
        <v>2012</v>
      </c>
      <c r="D223" s="1">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5">
      <c r="A224">
        <v>223</v>
      </c>
      <c r="B224" t="s">
        <v>863</v>
      </c>
      <c r="C224">
        <f>YEAR('Working Data'!$D224)</f>
        <v>2012</v>
      </c>
      <c r="D224" s="1">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5">
      <c r="A225">
        <v>224</v>
      </c>
      <c r="B225" t="s">
        <v>863</v>
      </c>
      <c r="C225">
        <f>YEAR('Working Data'!$D225)</f>
        <v>2012</v>
      </c>
      <c r="D225" s="1">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5">
      <c r="A226">
        <v>225</v>
      </c>
      <c r="B226" t="s">
        <v>863</v>
      </c>
      <c r="C226">
        <f>YEAR('Working Data'!$D226)</f>
        <v>2012</v>
      </c>
      <c r="D226" s="1">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5">
      <c r="A227">
        <v>226</v>
      </c>
      <c r="B227" t="s">
        <v>877</v>
      </c>
      <c r="C227">
        <f>YEAR('Working Data'!$D227)</f>
        <v>2012</v>
      </c>
      <c r="D227" s="1">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5">
      <c r="A228">
        <v>227</v>
      </c>
      <c r="B228" t="s">
        <v>877</v>
      </c>
      <c r="C228">
        <f>YEAR('Working Data'!$D228)</f>
        <v>2012</v>
      </c>
      <c r="D228" s="1">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5">
      <c r="A229">
        <v>228</v>
      </c>
      <c r="B229" t="s">
        <v>877</v>
      </c>
      <c r="C229">
        <f>YEAR('Working Data'!$D229)</f>
        <v>2012</v>
      </c>
      <c r="D229" s="1">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5">
      <c r="A230">
        <v>229</v>
      </c>
      <c r="B230" t="s">
        <v>887</v>
      </c>
      <c r="C230">
        <f>YEAR('Working Data'!$D230)</f>
        <v>2012</v>
      </c>
      <c r="D230" s="1">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5">
      <c r="A231">
        <v>230</v>
      </c>
      <c r="B231" t="s">
        <v>887</v>
      </c>
      <c r="C231">
        <f>YEAR('Working Data'!$D231)</f>
        <v>2012</v>
      </c>
      <c r="D231" s="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5">
      <c r="A232">
        <v>231</v>
      </c>
      <c r="B232" t="s">
        <v>894</v>
      </c>
      <c r="C232">
        <f>YEAR('Working Data'!$D232)</f>
        <v>2011</v>
      </c>
      <c r="D232" s="1">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5">
      <c r="A233">
        <v>232</v>
      </c>
      <c r="B233" t="s">
        <v>899</v>
      </c>
      <c r="C233">
        <f>YEAR('Working Data'!$D233)</f>
        <v>2014</v>
      </c>
      <c r="D233" s="1">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5">
      <c r="A234">
        <v>233</v>
      </c>
      <c r="B234" t="s">
        <v>899</v>
      </c>
      <c r="C234">
        <f>YEAR('Working Data'!$D234)</f>
        <v>2014</v>
      </c>
      <c r="D234" s="1">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5">
      <c r="A235">
        <v>234</v>
      </c>
      <c r="B235" t="s">
        <v>899</v>
      </c>
      <c r="C235">
        <f>YEAR('Working Data'!$D235)</f>
        <v>2014</v>
      </c>
      <c r="D235" s="1">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5">
      <c r="A236">
        <v>235</v>
      </c>
      <c r="B236" t="s">
        <v>899</v>
      </c>
      <c r="C236">
        <f>YEAR('Working Data'!$D236)</f>
        <v>2014</v>
      </c>
      <c r="D236" s="1">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5">
      <c r="A237">
        <v>236</v>
      </c>
      <c r="B237" t="s">
        <v>899</v>
      </c>
      <c r="C237">
        <f>YEAR('Working Data'!$D237)</f>
        <v>2014</v>
      </c>
      <c r="D237" s="1">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5">
      <c r="A238">
        <v>237</v>
      </c>
      <c r="B238" t="s">
        <v>909</v>
      </c>
      <c r="C238">
        <f>YEAR('Working Data'!$D238)</f>
        <v>2014</v>
      </c>
      <c r="D238" s="1">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5">
      <c r="A239">
        <v>238</v>
      </c>
      <c r="B239" t="s">
        <v>915</v>
      </c>
      <c r="C239">
        <f>YEAR('Working Data'!$D239)</f>
        <v>2013</v>
      </c>
      <c r="D239" s="1">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5">
      <c r="A240">
        <v>239</v>
      </c>
      <c r="B240" t="s">
        <v>915</v>
      </c>
      <c r="C240">
        <f>YEAR('Working Data'!$D240)</f>
        <v>2013</v>
      </c>
      <c r="D240" s="1">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5">
      <c r="A241">
        <v>240</v>
      </c>
      <c r="B241" t="s">
        <v>915</v>
      </c>
      <c r="C241">
        <f>YEAR('Working Data'!$D241)</f>
        <v>2013</v>
      </c>
      <c r="D241" s="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5">
      <c r="A242">
        <v>241</v>
      </c>
      <c r="B242" t="s">
        <v>915</v>
      </c>
      <c r="C242">
        <f>YEAR('Working Data'!$D242)</f>
        <v>2013</v>
      </c>
      <c r="D242" s="1">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5">
      <c r="A243">
        <v>242</v>
      </c>
      <c r="B243" t="s">
        <v>915</v>
      </c>
      <c r="C243">
        <f>YEAR('Working Data'!$D243)</f>
        <v>2013</v>
      </c>
      <c r="D243" s="1">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5">
      <c r="A244">
        <v>243</v>
      </c>
      <c r="B244" t="s">
        <v>915</v>
      </c>
      <c r="C244">
        <f>YEAR('Working Data'!$D244)</f>
        <v>2013</v>
      </c>
      <c r="D244" s="1">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5">
      <c r="A245">
        <v>244</v>
      </c>
      <c r="B245" t="s">
        <v>915</v>
      </c>
      <c r="C245">
        <f>YEAR('Working Data'!$D245)</f>
        <v>2013</v>
      </c>
      <c r="D245" s="1">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5">
      <c r="A246">
        <v>245</v>
      </c>
      <c r="B246" t="s">
        <v>929</v>
      </c>
      <c r="C246">
        <f>YEAR('Working Data'!$D246)</f>
        <v>2011</v>
      </c>
      <c r="D246" s="1">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5">
      <c r="A247">
        <v>246</v>
      </c>
      <c r="B247" t="s">
        <v>929</v>
      </c>
      <c r="C247">
        <f>YEAR('Working Data'!$D247)</f>
        <v>2011</v>
      </c>
      <c r="D247" s="1">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5">
      <c r="A248">
        <v>247</v>
      </c>
      <c r="B248" t="s">
        <v>929</v>
      </c>
      <c r="C248">
        <f>YEAR('Working Data'!$D248)</f>
        <v>2011</v>
      </c>
      <c r="D248" s="1">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5">
      <c r="A249">
        <v>248</v>
      </c>
      <c r="B249" t="s">
        <v>929</v>
      </c>
      <c r="C249">
        <f>YEAR('Working Data'!$D249)</f>
        <v>2011</v>
      </c>
      <c r="D249" s="1">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5">
      <c r="A250">
        <v>249</v>
      </c>
      <c r="B250" t="s">
        <v>929</v>
      </c>
      <c r="C250">
        <f>YEAR('Working Data'!$D250)</f>
        <v>2011</v>
      </c>
      <c r="D250" s="1">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5">
      <c r="A251">
        <v>250</v>
      </c>
      <c r="B251" t="s">
        <v>939</v>
      </c>
      <c r="C251">
        <f>YEAR('Working Data'!$D251)</f>
        <v>2013</v>
      </c>
      <c r="D251" s="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5">
      <c r="A252">
        <v>251</v>
      </c>
      <c r="B252" t="s">
        <v>944</v>
      </c>
      <c r="C252">
        <f>YEAR('Working Data'!$D252)</f>
        <v>2013</v>
      </c>
      <c r="D252" s="1">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5">
      <c r="A253">
        <v>252</v>
      </c>
      <c r="B253" t="s">
        <v>944</v>
      </c>
      <c r="C253">
        <f>YEAR('Working Data'!$D253)</f>
        <v>2013</v>
      </c>
      <c r="D253" s="1">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5">
      <c r="A254">
        <v>253</v>
      </c>
      <c r="B254" t="s">
        <v>950</v>
      </c>
      <c r="C254">
        <f>YEAR('Working Data'!$D254)</f>
        <v>2013</v>
      </c>
      <c r="D254" s="1">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5">
      <c r="A255">
        <v>254</v>
      </c>
      <c r="B255" t="s">
        <v>950</v>
      </c>
      <c r="C255">
        <f>YEAR('Working Data'!$D255)</f>
        <v>2013</v>
      </c>
      <c r="D255" s="1">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5">
      <c r="A256">
        <v>255</v>
      </c>
      <c r="B256" t="s">
        <v>957</v>
      </c>
      <c r="C256">
        <f>YEAR('Working Data'!$D256)</f>
        <v>2012</v>
      </c>
      <c r="D256" s="1">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5">
      <c r="A257">
        <v>256</v>
      </c>
      <c r="B257" t="s">
        <v>957</v>
      </c>
      <c r="C257">
        <f>YEAR('Working Data'!$D257)</f>
        <v>2012</v>
      </c>
      <c r="D257" s="1">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5">
      <c r="A258">
        <v>257</v>
      </c>
      <c r="B258" t="s">
        <v>957</v>
      </c>
      <c r="C258">
        <f>YEAR('Working Data'!$D258)</f>
        <v>2012</v>
      </c>
      <c r="D258" s="1">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5">
      <c r="A259">
        <v>258</v>
      </c>
      <c r="B259" t="s">
        <v>957</v>
      </c>
      <c r="C259">
        <f>YEAR('Working Data'!$D259)</f>
        <v>2012</v>
      </c>
      <c r="D259" s="1">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5">
      <c r="A260">
        <v>259</v>
      </c>
      <c r="B260" t="s">
        <v>964</v>
      </c>
      <c r="C260">
        <f>YEAR('Working Data'!$D260)</f>
        <v>2014</v>
      </c>
      <c r="D260" s="1">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5">
      <c r="A261">
        <v>260</v>
      </c>
      <c r="B261" t="s">
        <v>964</v>
      </c>
      <c r="C261">
        <f>YEAR('Working Data'!$D261)</f>
        <v>2014</v>
      </c>
      <c r="D261" s="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5">
      <c r="A262">
        <v>261</v>
      </c>
      <c r="B262" t="s">
        <v>964</v>
      </c>
      <c r="C262">
        <f>YEAR('Working Data'!$D262)</f>
        <v>2014</v>
      </c>
      <c r="D262" s="1">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5">
      <c r="A263">
        <v>262</v>
      </c>
      <c r="B263" t="s">
        <v>973</v>
      </c>
      <c r="C263">
        <f>YEAR('Working Data'!$D263)</f>
        <v>2014</v>
      </c>
      <c r="D263" s="1">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5">
      <c r="A264">
        <v>263</v>
      </c>
      <c r="B264" t="s">
        <v>978</v>
      </c>
      <c r="C264">
        <f>YEAR('Working Data'!$D264)</f>
        <v>2011</v>
      </c>
      <c r="D264" s="1">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5">
      <c r="A265">
        <v>264</v>
      </c>
      <c r="B265" t="s">
        <v>978</v>
      </c>
      <c r="C265">
        <f>YEAR('Working Data'!$D265)</f>
        <v>2011</v>
      </c>
      <c r="D265" s="1">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5">
      <c r="A266">
        <v>265</v>
      </c>
      <c r="B266" t="s">
        <v>983</v>
      </c>
      <c r="C266">
        <f>YEAR('Working Data'!$D266)</f>
        <v>2013</v>
      </c>
      <c r="D266" s="1">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5">
      <c r="A267">
        <v>266</v>
      </c>
      <c r="B267" t="s">
        <v>988</v>
      </c>
      <c r="C267">
        <f>YEAR('Working Data'!$D267)</f>
        <v>2012</v>
      </c>
      <c r="D267" s="1">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5">
      <c r="A268">
        <v>267</v>
      </c>
      <c r="B268" t="s">
        <v>994</v>
      </c>
      <c r="C268">
        <f>YEAR('Working Data'!$D268)</f>
        <v>2014</v>
      </c>
      <c r="D268" s="1">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5">
      <c r="A269">
        <v>268</v>
      </c>
      <c r="B269" t="s">
        <v>1000</v>
      </c>
      <c r="C269">
        <f>YEAR('Working Data'!$D269)</f>
        <v>2013</v>
      </c>
      <c r="D269" s="1">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5">
      <c r="A270">
        <v>269</v>
      </c>
      <c r="B270" t="s">
        <v>1004</v>
      </c>
      <c r="C270">
        <f>YEAR('Working Data'!$D270)</f>
        <v>2014</v>
      </c>
      <c r="D270" s="1">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5">
      <c r="A271">
        <v>270</v>
      </c>
      <c r="B271" t="s">
        <v>1004</v>
      </c>
      <c r="C271">
        <f>YEAR('Working Data'!$D271)</f>
        <v>2014</v>
      </c>
      <c r="D271" s="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5">
      <c r="A272">
        <v>271</v>
      </c>
      <c r="B272" t="s">
        <v>1012</v>
      </c>
      <c r="C272">
        <f>YEAR('Working Data'!$D272)</f>
        <v>2014</v>
      </c>
      <c r="D272" s="1">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5">
      <c r="A273">
        <v>272</v>
      </c>
      <c r="B273" t="s">
        <v>1017</v>
      </c>
      <c r="C273">
        <f>YEAR('Working Data'!$D273)</f>
        <v>2012</v>
      </c>
      <c r="D273" s="1">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5">
      <c r="A274">
        <v>273</v>
      </c>
      <c r="B274" t="s">
        <v>1017</v>
      </c>
      <c r="C274">
        <f>YEAR('Working Data'!$D274)</f>
        <v>2012</v>
      </c>
      <c r="D274" s="1">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5">
      <c r="A275">
        <v>274</v>
      </c>
      <c r="B275" t="s">
        <v>1017</v>
      </c>
      <c r="C275">
        <f>YEAR('Working Data'!$D275)</f>
        <v>2012</v>
      </c>
      <c r="D275" s="1">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5">
      <c r="A276">
        <v>275</v>
      </c>
      <c r="B276" t="s">
        <v>1024</v>
      </c>
      <c r="C276">
        <f>YEAR('Working Data'!$D276)</f>
        <v>2014</v>
      </c>
      <c r="D276" s="1">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5">
      <c r="A277">
        <v>276</v>
      </c>
      <c r="B277" t="s">
        <v>1024</v>
      </c>
      <c r="C277">
        <f>YEAR('Working Data'!$D277)</f>
        <v>2014</v>
      </c>
      <c r="D277" s="1">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5">
      <c r="A278">
        <v>277</v>
      </c>
      <c r="B278" t="s">
        <v>1032</v>
      </c>
      <c r="C278">
        <f>YEAR('Working Data'!$D278)</f>
        <v>2014</v>
      </c>
      <c r="D278" s="1">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5">
      <c r="A279">
        <v>278</v>
      </c>
      <c r="B279" t="s">
        <v>1032</v>
      </c>
      <c r="C279">
        <f>YEAR('Working Data'!$D279)</f>
        <v>2014</v>
      </c>
      <c r="D279" s="1">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5">
      <c r="A280">
        <v>279</v>
      </c>
      <c r="B280" t="s">
        <v>1032</v>
      </c>
      <c r="C280">
        <f>YEAR('Working Data'!$D280)</f>
        <v>2014</v>
      </c>
      <c r="D280" s="1">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5">
      <c r="A281">
        <v>280</v>
      </c>
      <c r="B281" t="s">
        <v>1032</v>
      </c>
      <c r="C281">
        <f>YEAR('Working Data'!$D281)</f>
        <v>2014</v>
      </c>
      <c r="D281" s="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5">
      <c r="A282">
        <v>281</v>
      </c>
      <c r="B282" t="s">
        <v>1043</v>
      </c>
      <c r="C282">
        <f>YEAR('Working Data'!$D282)</f>
        <v>2012</v>
      </c>
      <c r="D282" s="1">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5">
      <c r="A283">
        <v>282</v>
      </c>
      <c r="B283" t="s">
        <v>1043</v>
      </c>
      <c r="C283">
        <f>YEAR('Working Data'!$D283)</f>
        <v>2012</v>
      </c>
      <c r="D283" s="1">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5">
      <c r="A284">
        <v>283</v>
      </c>
      <c r="B284" t="s">
        <v>1048</v>
      </c>
      <c r="C284">
        <f>YEAR('Working Data'!$D284)</f>
        <v>2012</v>
      </c>
      <c r="D284" s="1">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5">
      <c r="A285">
        <v>284</v>
      </c>
      <c r="B285" t="s">
        <v>1053</v>
      </c>
      <c r="C285">
        <f>YEAR('Working Data'!$D285)</f>
        <v>2012</v>
      </c>
      <c r="D285" s="1">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5">
      <c r="A286">
        <v>285</v>
      </c>
      <c r="B286" t="s">
        <v>1053</v>
      </c>
      <c r="C286">
        <f>YEAR('Working Data'!$D286)</f>
        <v>2012</v>
      </c>
      <c r="D286" s="1">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5">
      <c r="A287">
        <v>286</v>
      </c>
      <c r="B287" t="s">
        <v>1053</v>
      </c>
      <c r="C287">
        <f>YEAR('Working Data'!$D287)</f>
        <v>2012</v>
      </c>
      <c r="D287" s="1">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5">
      <c r="A288">
        <v>287</v>
      </c>
      <c r="B288" t="s">
        <v>1059</v>
      </c>
      <c r="C288">
        <f>YEAR('Working Data'!$D288)</f>
        <v>2013</v>
      </c>
      <c r="D288" s="1">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5">
      <c r="A289">
        <v>288</v>
      </c>
      <c r="B289" t="s">
        <v>1059</v>
      </c>
      <c r="C289">
        <f>YEAR('Working Data'!$D289)</f>
        <v>2013</v>
      </c>
      <c r="D289" s="1">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5">
      <c r="A290">
        <v>289</v>
      </c>
      <c r="B290" t="s">
        <v>1059</v>
      </c>
      <c r="C290">
        <f>YEAR('Working Data'!$D290)</f>
        <v>2013</v>
      </c>
      <c r="D290" s="1">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5">
      <c r="A291">
        <v>290</v>
      </c>
      <c r="B291" t="s">
        <v>1067</v>
      </c>
      <c r="C291">
        <f>YEAR('Working Data'!$D291)</f>
        <v>2013</v>
      </c>
      <c r="D291" s="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5">
      <c r="A292">
        <v>291</v>
      </c>
      <c r="B292" t="s">
        <v>1067</v>
      </c>
      <c r="C292">
        <f>YEAR('Working Data'!$D292)</f>
        <v>2013</v>
      </c>
      <c r="D292" s="1">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5">
      <c r="A293">
        <v>292</v>
      </c>
      <c r="B293" t="s">
        <v>1067</v>
      </c>
      <c r="C293">
        <f>YEAR('Working Data'!$D293)</f>
        <v>2013</v>
      </c>
      <c r="D293" s="1">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5">
      <c r="A294">
        <v>293</v>
      </c>
      <c r="B294" t="s">
        <v>1067</v>
      </c>
      <c r="C294">
        <f>YEAR('Working Data'!$D294)</f>
        <v>2013</v>
      </c>
      <c r="D294" s="1">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5">
      <c r="A295">
        <v>294</v>
      </c>
      <c r="B295" t="s">
        <v>1078</v>
      </c>
      <c r="C295">
        <f>YEAR('Working Data'!$D295)</f>
        <v>2011</v>
      </c>
      <c r="D295" s="1">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5">
      <c r="A296">
        <v>295</v>
      </c>
      <c r="B296" t="s">
        <v>1078</v>
      </c>
      <c r="C296">
        <f>YEAR('Working Data'!$D296)</f>
        <v>2011</v>
      </c>
      <c r="D296" s="1">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5">
      <c r="A297">
        <v>296</v>
      </c>
      <c r="B297" t="s">
        <v>1078</v>
      </c>
      <c r="C297">
        <f>YEAR('Working Data'!$D297)</f>
        <v>2011</v>
      </c>
      <c r="D297" s="1">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5">
      <c r="A298">
        <v>297</v>
      </c>
      <c r="B298" t="s">
        <v>1078</v>
      </c>
      <c r="C298">
        <f>YEAR('Working Data'!$D298)</f>
        <v>2011</v>
      </c>
      <c r="D298" s="1">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5">
      <c r="A299">
        <v>298</v>
      </c>
      <c r="B299" t="s">
        <v>1078</v>
      </c>
      <c r="C299">
        <f>YEAR('Working Data'!$D299)</f>
        <v>2011</v>
      </c>
      <c r="D299" s="1">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5">
      <c r="A300">
        <v>299</v>
      </c>
      <c r="B300" t="s">
        <v>1092</v>
      </c>
      <c r="C300">
        <f>YEAR('Working Data'!$D300)</f>
        <v>2013</v>
      </c>
      <c r="D300" s="1">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5">
      <c r="A301">
        <v>300</v>
      </c>
      <c r="B301" t="s">
        <v>1092</v>
      </c>
      <c r="C301">
        <f>YEAR('Working Data'!$D301)</f>
        <v>2013</v>
      </c>
      <c r="D301" s="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5">
      <c r="A302">
        <v>301</v>
      </c>
      <c r="B302" t="s">
        <v>1092</v>
      </c>
      <c r="C302">
        <f>YEAR('Working Data'!$D302)</f>
        <v>2013</v>
      </c>
      <c r="D302" s="1">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5">
      <c r="A303">
        <v>302</v>
      </c>
      <c r="B303" t="s">
        <v>1092</v>
      </c>
      <c r="C303">
        <f>YEAR('Working Data'!$D303)</f>
        <v>2013</v>
      </c>
      <c r="D303" s="1">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5">
      <c r="A304">
        <v>303</v>
      </c>
      <c r="B304" t="s">
        <v>1092</v>
      </c>
      <c r="C304">
        <f>YEAR('Working Data'!$D304)</f>
        <v>2013</v>
      </c>
      <c r="D304" s="1">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5">
      <c r="A305">
        <v>304</v>
      </c>
      <c r="B305" t="s">
        <v>1104</v>
      </c>
      <c r="C305">
        <f>YEAR('Working Data'!$D305)</f>
        <v>2014</v>
      </c>
      <c r="D305" s="1">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5">
      <c r="A306">
        <v>305</v>
      </c>
      <c r="B306" t="s">
        <v>1107</v>
      </c>
      <c r="C306">
        <f>YEAR('Working Data'!$D306)</f>
        <v>2012</v>
      </c>
      <c r="D306" s="1">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5">
      <c r="A307">
        <v>306</v>
      </c>
      <c r="B307" t="s">
        <v>1112</v>
      </c>
      <c r="C307">
        <f>YEAR('Working Data'!$D307)</f>
        <v>2011</v>
      </c>
      <c r="D307" s="1">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5">
      <c r="A308">
        <v>307</v>
      </c>
      <c r="B308" t="s">
        <v>1116</v>
      </c>
      <c r="C308">
        <f>YEAR('Working Data'!$D308)</f>
        <v>2011</v>
      </c>
      <c r="D308" s="1">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5">
      <c r="A309">
        <v>308</v>
      </c>
      <c r="B309" t="s">
        <v>1116</v>
      </c>
      <c r="C309">
        <f>YEAR('Working Data'!$D309)</f>
        <v>2011</v>
      </c>
      <c r="D309" s="1">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5">
      <c r="A310">
        <v>309</v>
      </c>
      <c r="B310" t="s">
        <v>1124</v>
      </c>
      <c r="C310">
        <f>YEAR('Working Data'!$D310)</f>
        <v>2014</v>
      </c>
      <c r="D310" s="1">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5">
      <c r="A311">
        <v>310</v>
      </c>
      <c r="B311" t="s">
        <v>1130</v>
      </c>
      <c r="C311">
        <f>YEAR('Working Data'!$D311)</f>
        <v>2013</v>
      </c>
      <c r="D311" s="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5">
      <c r="A312">
        <v>311</v>
      </c>
      <c r="B312" t="s">
        <v>1130</v>
      </c>
      <c r="C312">
        <f>YEAR('Working Data'!$D312)</f>
        <v>2013</v>
      </c>
      <c r="D312" s="1">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5">
      <c r="A313">
        <v>312</v>
      </c>
      <c r="B313" t="s">
        <v>1130</v>
      </c>
      <c r="C313">
        <f>YEAR('Working Data'!$D313)</f>
        <v>2013</v>
      </c>
      <c r="D313" s="1">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5">
      <c r="A314">
        <v>313</v>
      </c>
      <c r="B314" t="s">
        <v>1130</v>
      </c>
      <c r="C314">
        <f>YEAR('Working Data'!$D314)</f>
        <v>2013</v>
      </c>
      <c r="D314" s="1">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5">
      <c r="A315">
        <v>314</v>
      </c>
      <c r="B315" t="s">
        <v>1142</v>
      </c>
      <c r="C315">
        <f>YEAR('Working Data'!$D315)</f>
        <v>2011</v>
      </c>
      <c r="D315" s="1">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5">
      <c r="A316">
        <v>315</v>
      </c>
      <c r="B316" t="s">
        <v>1148</v>
      </c>
      <c r="C316">
        <f>YEAR('Working Data'!$D316)</f>
        <v>2011</v>
      </c>
      <c r="D316" s="1">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5">
      <c r="A317">
        <v>316</v>
      </c>
      <c r="B317" t="s">
        <v>1148</v>
      </c>
      <c r="C317">
        <f>YEAR('Working Data'!$D317)</f>
        <v>2011</v>
      </c>
      <c r="D317" s="1">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5">
      <c r="A318">
        <v>317</v>
      </c>
      <c r="B318" t="s">
        <v>1156</v>
      </c>
      <c r="C318">
        <f>YEAR('Working Data'!$D318)</f>
        <v>2011</v>
      </c>
      <c r="D318" s="1">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5">
      <c r="A319">
        <v>318</v>
      </c>
      <c r="B319" t="s">
        <v>1161</v>
      </c>
      <c r="C319">
        <f>YEAR('Working Data'!$D319)</f>
        <v>2011</v>
      </c>
      <c r="D319" s="1">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5">
      <c r="A320">
        <v>319</v>
      </c>
      <c r="B320" t="s">
        <v>1161</v>
      </c>
      <c r="C320">
        <f>YEAR('Working Data'!$D320)</f>
        <v>2011</v>
      </c>
      <c r="D320" s="1">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5">
      <c r="A321">
        <v>320</v>
      </c>
      <c r="B321" t="s">
        <v>1161</v>
      </c>
      <c r="C321">
        <f>YEAR('Working Data'!$D321)</f>
        <v>2011</v>
      </c>
      <c r="D321" s="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5">
      <c r="A322">
        <v>321</v>
      </c>
      <c r="B322" t="s">
        <v>1161</v>
      </c>
      <c r="C322">
        <f>YEAR('Working Data'!$D322)</f>
        <v>2011</v>
      </c>
      <c r="D322" s="1">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5">
      <c r="A323">
        <v>322</v>
      </c>
      <c r="B323" t="s">
        <v>1161</v>
      </c>
      <c r="C323">
        <f>YEAR('Working Data'!$D323)</f>
        <v>2011</v>
      </c>
      <c r="D323" s="1">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5">
      <c r="A324">
        <v>323</v>
      </c>
      <c r="B324" t="s">
        <v>1170</v>
      </c>
      <c r="C324">
        <f>YEAR('Working Data'!$D324)</f>
        <v>2011</v>
      </c>
      <c r="D324" s="1">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5">
      <c r="A325">
        <v>324</v>
      </c>
      <c r="B325" t="s">
        <v>1176</v>
      </c>
      <c r="C325">
        <f>YEAR('Working Data'!$D325)</f>
        <v>2013</v>
      </c>
      <c r="D325" s="1">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5">
      <c r="A326">
        <v>325</v>
      </c>
      <c r="B326" t="s">
        <v>1176</v>
      </c>
      <c r="C326">
        <f>YEAR('Working Data'!$D326)</f>
        <v>2013</v>
      </c>
      <c r="D326" s="1">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5">
      <c r="A327">
        <v>326</v>
      </c>
      <c r="B327" t="s">
        <v>1182</v>
      </c>
      <c r="C327">
        <f>YEAR('Working Data'!$D327)</f>
        <v>2014</v>
      </c>
      <c r="D327" s="1">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5">
      <c r="A328">
        <v>327</v>
      </c>
      <c r="B328" t="s">
        <v>1188</v>
      </c>
      <c r="C328">
        <f>YEAR('Working Data'!$D328)</f>
        <v>2013</v>
      </c>
      <c r="D328" s="1">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5">
      <c r="A329">
        <v>328</v>
      </c>
      <c r="B329" t="s">
        <v>1188</v>
      </c>
      <c r="C329">
        <f>YEAR('Working Data'!$D329)</f>
        <v>2013</v>
      </c>
      <c r="D329" s="1">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5">
      <c r="A330">
        <v>329</v>
      </c>
      <c r="B330" t="s">
        <v>1188</v>
      </c>
      <c r="C330">
        <f>YEAR('Working Data'!$D330)</f>
        <v>2013</v>
      </c>
      <c r="D330" s="1">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5">
      <c r="A331">
        <v>330</v>
      </c>
      <c r="B331" t="s">
        <v>1188</v>
      </c>
      <c r="C331">
        <f>YEAR('Working Data'!$D331)</f>
        <v>2013</v>
      </c>
      <c r="D331" s="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5">
      <c r="A332">
        <v>331</v>
      </c>
      <c r="B332" t="s">
        <v>1188</v>
      </c>
      <c r="C332">
        <f>YEAR('Working Data'!$D332)</f>
        <v>2013</v>
      </c>
      <c r="D332" s="1">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5">
      <c r="A333">
        <v>332</v>
      </c>
      <c r="B333" t="s">
        <v>1201</v>
      </c>
      <c r="C333">
        <f>YEAR('Working Data'!$D333)</f>
        <v>2013</v>
      </c>
      <c r="D333" s="1">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5">
      <c r="A334">
        <v>333</v>
      </c>
      <c r="B334" t="s">
        <v>1201</v>
      </c>
      <c r="C334">
        <f>YEAR('Working Data'!$D334)</f>
        <v>2013</v>
      </c>
      <c r="D334" s="1">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5">
      <c r="A335">
        <v>334</v>
      </c>
      <c r="B335" t="s">
        <v>1201</v>
      </c>
      <c r="C335">
        <f>YEAR('Working Data'!$D335)</f>
        <v>2013</v>
      </c>
      <c r="D335" s="1">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5">
      <c r="A336">
        <v>335</v>
      </c>
      <c r="B336" t="s">
        <v>1210</v>
      </c>
      <c r="C336">
        <f>YEAR('Working Data'!$D336)</f>
        <v>2012</v>
      </c>
      <c r="D336" s="1">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5">
      <c r="A337">
        <v>336</v>
      </c>
      <c r="B337" t="s">
        <v>1210</v>
      </c>
      <c r="C337">
        <f>YEAR('Working Data'!$D337)</f>
        <v>2012</v>
      </c>
      <c r="D337" s="1">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5">
      <c r="A338">
        <v>337</v>
      </c>
      <c r="B338" t="s">
        <v>1210</v>
      </c>
      <c r="C338">
        <f>YEAR('Working Data'!$D338)</f>
        <v>2012</v>
      </c>
      <c r="D338" s="1">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5">
      <c r="A339">
        <v>338</v>
      </c>
      <c r="B339" t="s">
        <v>1220</v>
      </c>
      <c r="C339">
        <f>YEAR('Working Data'!$D339)</f>
        <v>2011</v>
      </c>
      <c r="D339" s="1">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5">
      <c r="A340">
        <v>339</v>
      </c>
      <c r="B340" t="s">
        <v>1220</v>
      </c>
      <c r="C340">
        <f>YEAR('Working Data'!$D340)</f>
        <v>2011</v>
      </c>
      <c r="D340" s="1">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5">
      <c r="A341">
        <v>340</v>
      </c>
      <c r="B341" t="s">
        <v>1227</v>
      </c>
      <c r="C341">
        <f>YEAR('Working Data'!$D341)</f>
        <v>2012</v>
      </c>
      <c r="D341" s="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5">
      <c r="A342">
        <v>341</v>
      </c>
      <c r="B342" t="s">
        <v>1231</v>
      </c>
      <c r="C342">
        <f>YEAR('Working Data'!$D342)</f>
        <v>2011</v>
      </c>
      <c r="D342" s="1">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5">
      <c r="A343">
        <v>342</v>
      </c>
      <c r="B343" t="s">
        <v>1231</v>
      </c>
      <c r="C343">
        <f>YEAR('Working Data'!$D343)</f>
        <v>2011</v>
      </c>
      <c r="D343" s="1">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5">
      <c r="A344">
        <v>343</v>
      </c>
      <c r="B344" t="s">
        <v>1231</v>
      </c>
      <c r="C344">
        <f>YEAR('Working Data'!$D344)</f>
        <v>2011</v>
      </c>
      <c r="D344" s="1">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5">
      <c r="A345">
        <v>344</v>
      </c>
      <c r="B345" t="s">
        <v>1231</v>
      </c>
      <c r="C345">
        <f>YEAR('Working Data'!$D345)</f>
        <v>2011</v>
      </c>
      <c r="D345" s="1">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5">
      <c r="A346">
        <v>345</v>
      </c>
      <c r="B346" t="s">
        <v>1236</v>
      </c>
      <c r="C346">
        <f>YEAR('Working Data'!$D346)</f>
        <v>2012</v>
      </c>
      <c r="D346" s="1">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5">
      <c r="A347">
        <v>346</v>
      </c>
      <c r="B347" t="s">
        <v>1238</v>
      </c>
      <c r="C347">
        <f>YEAR('Working Data'!$D347)</f>
        <v>2014</v>
      </c>
      <c r="D347" s="1">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5">
      <c r="A348">
        <v>347</v>
      </c>
      <c r="B348" t="s">
        <v>1241</v>
      </c>
      <c r="C348">
        <f>YEAR('Working Data'!$D348)</f>
        <v>2014</v>
      </c>
      <c r="D348" s="1">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5">
      <c r="A349">
        <v>348</v>
      </c>
      <c r="B349" t="s">
        <v>1241</v>
      </c>
      <c r="C349">
        <f>YEAR('Working Data'!$D349)</f>
        <v>2014</v>
      </c>
      <c r="D349" s="1">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5">
      <c r="A350">
        <v>349</v>
      </c>
      <c r="B350" t="s">
        <v>1241</v>
      </c>
      <c r="C350">
        <f>YEAR('Working Data'!$D350)</f>
        <v>2014</v>
      </c>
      <c r="D350" s="1">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5">
      <c r="A351">
        <v>350</v>
      </c>
      <c r="B351" t="s">
        <v>1248</v>
      </c>
      <c r="C351">
        <f>YEAR('Working Data'!$D351)</f>
        <v>2013</v>
      </c>
      <c r="D351" s="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5">
      <c r="A352">
        <v>351</v>
      </c>
      <c r="B352" t="s">
        <v>1248</v>
      </c>
      <c r="C352">
        <f>YEAR('Working Data'!$D352)</f>
        <v>2013</v>
      </c>
      <c r="D352" s="1">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5">
      <c r="A353">
        <v>352</v>
      </c>
      <c r="B353" t="s">
        <v>1248</v>
      </c>
      <c r="C353">
        <f>YEAR('Working Data'!$D353)</f>
        <v>2013</v>
      </c>
      <c r="D353" s="1">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5">
      <c r="A354">
        <v>353</v>
      </c>
      <c r="B354" t="s">
        <v>1248</v>
      </c>
      <c r="C354">
        <f>YEAR('Working Data'!$D354)</f>
        <v>2013</v>
      </c>
      <c r="D354" s="1">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5">
      <c r="A355">
        <v>354</v>
      </c>
      <c r="B355" t="s">
        <v>1248</v>
      </c>
      <c r="C355">
        <f>YEAR('Working Data'!$D355)</f>
        <v>2013</v>
      </c>
      <c r="D355" s="1">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5">
      <c r="A356">
        <v>355</v>
      </c>
      <c r="B356" t="s">
        <v>1257</v>
      </c>
      <c r="C356">
        <f>YEAR('Working Data'!$D356)</f>
        <v>2013</v>
      </c>
      <c r="D356" s="1">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5">
      <c r="A357">
        <v>356</v>
      </c>
      <c r="B357" t="s">
        <v>1257</v>
      </c>
      <c r="C357">
        <f>YEAR('Working Data'!$D357)</f>
        <v>2013</v>
      </c>
      <c r="D357" s="1">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5">
      <c r="A358">
        <v>357</v>
      </c>
      <c r="B358" t="s">
        <v>1257</v>
      </c>
      <c r="C358">
        <f>YEAR('Working Data'!$D358)</f>
        <v>2013</v>
      </c>
      <c r="D358" s="1">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5">
      <c r="A359">
        <v>358</v>
      </c>
      <c r="B359" t="s">
        <v>1257</v>
      </c>
      <c r="C359">
        <f>YEAR('Working Data'!$D359)</f>
        <v>2013</v>
      </c>
      <c r="D359" s="1">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5">
      <c r="A360">
        <v>359</v>
      </c>
      <c r="B360" t="s">
        <v>1268</v>
      </c>
      <c r="C360">
        <f>YEAR('Working Data'!$D360)</f>
        <v>2013</v>
      </c>
      <c r="D360" s="1">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5">
      <c r="A361">
        <v>360</v>
      </c>
      <c r="B361" t="s">
        <v>1269</v>
      </c>
      <c r="C361">
        <f>YEAR('Working Data'!$D361)</f>
        <v>2014</v>
      </c>
      <c r="D361" s="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5">
      <c r="A362">
        <v>361</v>
      </c>
      <c r="B362" t="s">
        <v>1269</v>
      </c>
      <c r="C362">
        <f>YEAR('Working Data'!$D362)</f>
        <v>2014</v>
      </c>
      <c r="D362" s="1">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5">
      <c r="A363">
        <v>362</v>
      </c>
      <c r="B363" t="s">
        <v>1277</v>
      </c>
      <c r="C363">
        <f>YEAR('Working Data'!$D363)</f>
        <v>2014</v>
      </c>
      <c r="D363" s="1">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5">
      <c r="A364">
        <v>363</v>
      </c>
      <c r="B364" t="s">
        <v>1277</v>
      </c>
      <c r="C364">
        <f>YEAR('Working Data'!$D364)</f>
        <v>2014</v>
      </c>
      <c r="D364" s="1">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5">
      <c r="A365">
        <v>364</v>
      </c>
      <c r="B365" t="s">
        <v>1277</v>
      </c>
      <c r="C365">
        <f>YEAR('Working Data'!$D365)</f>
        <v>2014</v>
      </c>
      <c r="D365" s="1">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5">
      <c r="A366">
        <v>365</v>
      </c>
      <c r="B366" t="s">
        <v>1277</v>
      </c>
      <c r="C366">
        <f>YEAR('Working Data'!$D366)</f>
        <v>2014</v>
      </c>
      <c r="D366" s="1">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5">
      <c r="A367">
        <v>366</v>
      </c>
      <c r="B367" t="s">
        <v>1286</v>
      </c>
      <c r="C367">
        <f>YEAR('Working Data'!$D367)</f>
        <v>2011</v>
      </c>
      <c r="D367" s="1">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5">
      <c r="A368">
        <v>367</v>
      </c>
      <c r="B368" t="s">
        <v>1289</v>
      </c>
      <c r="C368">
        <f>YEAR('Working Data'!$D368)</f>
        <v>2013</v>
      </c>
      <c r="D368" s="1">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5">
      <c r="A369">
        <v>368</v>
      </c>
      <c r="B369" t="s">
        <v>1289</v>
      </c>
      <c r="C369">
        <f>YEAR('Working Data'!$D369)</f>
        <v>2013</v>
      </c>
      <c r="D369" s="1">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5">
      <c r="A370">
        <v>369</v>
      </c>
      <c r="B370" t="s">
        <v>1289</v>
      </c>
      <c r="C370">
        <f>YEAR('Working Data'!$D370)</f>
        <v>2013</v>
      </c>
      <c r="D370" s="1">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5">
      <c r="A371">
        <v>370</v>
      </c>
      <c r="B371" t="s">
        <v>1289</v>
      </c>
      <c r="C371">
        <f>YEAR('Working Data'!$D371)</f>
        <v>2013</v>
      </c>
      <c r="D371" s="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5">
      <c r="A372">
        <v>371</v>
      </c>
      <c r="B372" t="s">
        <v>1299</v>
      </c>
      <c r="C372">
        <f>YEAR('Working Data'!$D372)</f>
        <v>2014</v>
      </c>
      <c r="D372" s="1">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5">
      <c r="A373">
        <v>372</v>
      </c>
      <c r="B373" t="s">
        <v>1299</v>
      </c>
      <c r="C373">
        <f>YEAR('Working Data'!$D373)</f>
        <v>2014</v>
      </c>
      <c r="D373" s="1">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5">
      <c r="A374">
        <v>373</v>
      </c>
      <c r="B374" t="s">
        <v>1307</v>
      </c>
      <c r="C374">
        <f>YEAR('Working Data'!$D374)</f>
        <v>2011</v>
      </c>
      <c r="D374" s="1">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5">
      <c r="A375">
        <v>374</v>
      </c>
      <c r="B375" t="s">
        <v>1307</v>
      </c>
      <c r="C375">
        <f>YEAR('Working Data'!$D375)</f>
        <v>2011</v>
      </c>
      <c r="D375" s="1">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5">
      <c r="A376">
        <v>375</v>
      </c>
      <c r="B376" t="s">
        <v>1307</v>
      </c>
      <c r="C376">
        <f>YEAR('Working Data'!$D376)</f>
        <v>2011</v>
      </c>
      <c r="D376" s="1">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5">
      <c r="A377">
        <v>376</v>
      </c>
      <c r="B377" t="s">
        <v>1307</v>
      </c>
      <c r="C377">
        <f>YEAR('Working Data'!$D377)</f>
        <v>2011</v>
      </c>
      <c r="D377" s="1">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5">
      <c r="A378">
        <v>377</v>
      </c>
      <c r="B378" t="s">
        <v>1317</v>
      </c>
      <c r="C378">
        <f>YEAR('Working Data'!$D378)</f>
        <v>2013</v>
      </c>
      <c r="D378" s="1">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5">
      <c r="A379">
        <v>378</v>
      </c>
      <c r="B379" t="s">
        <v>1323</v>
      </c>
      <c r="C379">
        <f>YEAR('Working Data'!$D379)</f>
        <v>2014</v>
      </c>
      <c r="D379" s="1">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5">
      <c r="A380">
        <v>379</v>
      </c>
      <c r="B380" t="s">
        <v>1328</v>
      </c>
      <c r="C380">
        <f>YEAR('Working Data'!$D380)</f>
        <v>2012</v>
      </c>
      <c r="D380" s="1">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5">
      <c r="A381">
        <v>380</v>
      </c>
      <c r="B381" t="s">
        <v>1328</v>
      </c>
      <c r="C381">
        <f>YEAR('Working Data'!$D381)</f>
        <v>2012</v>
      </c>
      <c r="D381" s="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5">
      <c r="A382">
        <v>381</v>
      </c>
      <c r="B382" t="s">
        <v>1328</v>
      </c>
      <c r="C382">
        <f>YEAR('Working Data'!$D382)</f>
        <v>2012</v>
      </c>
      <c r="D382" s="1">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5">
      <c r="A383">
        <v>382</v>
      </c>
      <c r="B383" t="s">
        <v>1337</v>
      </c>
      <c r="C383">
        <f>YEAR('Working Data'!$D383)</f>
        <v>2013</v>
      </c>
      <c r="D383" s="1">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5">
      <c r="A384">
        <v>383</v>
      </c>
      <c r="B384" t="s">
        <v>1337</v>
      </c>
      <c r="C384">
        <f>YEAR('Working Data'!$D384)</f>
        <v>2013</v>
      </c>
      <c r="D384" s="1">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5">
      <c r="A385">
        <v>384</v>
      </c>
      <c r="B385" t="s">
        <v>1344</v>
      </c>
      <c r="C385">
        <f>YEAR('Working Data'!$D385)</f>
        <v>2012</v>
      </c>
      <c r="D385" s="1">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5">
      <c r="A386">
        <v>385</v>
      </c>
      <c r="B386" t="s">
        <v>1349</v>
      </c>
      <c r="C386">
        <f>YEAR('Working Data'!$D386)</f>
        <v>2012</v>
      </c>
      <c r="D386" s="1">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5">
      <c r="A387">
        <v>386</v>
      </c>
      <c r="B387" t="s">
        <v>1349</v>
      </c>
      <c r="C387">
        <f>YEAR('Working Data'!$D387)</f>
        <v>2012</v>
      </c>
      <c r="D387" s="1">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5">
      <c r="A388">
        <v>387</v>
      </c>
      <c r="B388" t="s">
        <v>1357</v>
      </c>
      <c r="C388">
        <f>YEAR('Working Data'!$D388)</f>
        <v>2012</v>
      </c>
      <c r="D388" s="1">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5">
      <c r="A389">
        <v>388</v>
      </c>
      <c r="B389" t="s">
        <v>1357</v>
      </c>
      <c r="C389">
        <f>YEAR('Working Data'!$D389)</f>
        <v>2012</v>
      </c>
      <c r="D389" s="1">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5">
      <c r="A390">
        <v>389</v>
      </c>
      <c r="B390" t="s">
        <v>1364</v>
      </c>
      <c r="C390">
        <f>YEAR('Working Data'!$D390)</f>
        <v>2011</v>
      </c>
      <c r="D390" s="1">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5">
      <c r="A391">
        <v>390</v>
      </c>
      <c r="B391" t="s">
        <v>1369</v>
      </c>
      <c r="C391">
        <f>YEAR('Working Data'!$D391)</f>
        <v>2014</v>
      </c>
      <c r="D391" s="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5">
      <c r="A392">
        <v>391</v>
      </c>
      <c r="B392" t="s">
        <v>1369</v>
      </c>
      <c r="C392">
        <f>YEAR('Working Data'!$D392)</f>
        <v>2014</v>
      </c>
      <c r="D392" s="1">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5">
      <c r="A393">
        <v>392</v>
      </c>
      <c r="B393" t="s">
        <v>1374</v>
      </c>
      <c r="C393">
        <f>YEAR('Working Data'!$D393)</f>
        <v>2011</v>
      </c>
      <c r="D393" s="1">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5">
      <c r="A394">
        <v>393</v>
      </c>
      <c r="B394" t="s">
        <v>1374</v>
      </c>
      <c r="C394">
        <f>YEAR('Working Data'!$D394)</f>
        <v>2011</v>
      </c>
      <c r="D394" s="1">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5">
      <c r="A395">
        <v>394</v>
      </c>
      <c r="B395" t="s">
        <v>1382</v>
      </c>
      <c r="C395">
        <f>YEAR('Working Data'!$D395)</f>
        <v>2011</v>
      </c>
      <c r="D395" s="1">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5">
      <c r="A396">
        <v>395</v>
      </c>
      <c r="B396" t="s">
        <v>1388</v>
      </c>
      <c r="C396">
        <f>YEAR('Working Data'!$D396)</f>
        <v>2014</v>
      </c>
      <c r="D396" s="1">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5">
      <c r="A397">
        <v>396</v>
      </c>
      <c r="B397" t="s">
        <v>1395</v>
      </c>
      <c r="C397">
        <f>YEAR('Working Data'!$D397)</f>
        <v>2014</v>
      </c>
      <c r="D397" s="1">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5">
      <c r="A398">
        <v>397</v>
      </c>
      <c r="B398" t="s">
        <v>1395</v>
      </c>
      <c r="C398">
        <f>YEAR('Working Data'!$D398)</f>
        <v>2014</v>
      </c>
      <c r="D398" s="1">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5">
      <c r="A399">
        <v>398</v>
      </c>
      <c r="B399" t="s">
        <v>1404</v>
      </c>
      <c r="C399">
        <f>YEAR('Working Data'!$D399)</f>
        <v>2012</v>
      </c>
      <c r="D399" s="1">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5">
      <c r="A400">
        <v>399</v>
      </c>
      <c r="B400" t="s">
        <v>1407</v>
      </c>
      <c r="C400">
        <f>YEAR('Working Data'!$D400)</f>
        <v>2013</v>
      </c>
      <c r="D400" s="1">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5">
      <c r="A401">
        <v>400</v>
      </c>
      <c r="B401" t="s">
        <v>1407</v>
      </c>
      <c r="C401">
        <f>YEAR('Working Data'!$D401)</f>
        <v>2013</v>
      </c>
      <c r="D401" s="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5">
      <c r="A402">
        <v>401</v>
      </c>
      <c r="B402" t="s">
        <v>1407</v>
      </c>
      <c r="C402">
        <f>YEAR('Working Data'!$D402)</f>
        <v>2013</v>
      </c>
      <c r="D402" s="1">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5">
      <c r="A403">
        <v>402</v>
      </c>
      <c r="B403" t="s">
        <v>1407</v>
      </c>
      <c r="C403">
        <f>YEAR('Working Data'!$D403)</f>
        <v>2013</v>
      </c>
      <c r="D403" s="1">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5">
      <c r="A404">
        <v>403</v>
      </c>
      <c r="B404" t="s">
        <v>1416</v>
      </c>
      <c r="C404">
        <f>YEAR('Working Data'!$D404)</f>
        <v>2011</v>
      </c>
      <c r="D404" s="1">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5">
      <c r="A405">
        <v>404</v>
      </c>
      <c r="B405" t="s">
        <v>1422</v>
      </c>
      <c r="C405">
        <f>YEAR('Working Data'!$D405)</f>
        <v>2011</v>
      </c>
      <c r="D405" s="1">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5">
      <c r="A406">
        <v>405</v>
      </c>
      <c r="B406" t="s">
        <v>1425</v>
      </c>
      <c r="C406">
        <f>YEAR('Working Data'!$D406)</f>
        <v>2014</v>
      </c>
      <c r="D406" s="1">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5">
      <c r="A407">
        <v>406</v>
      </c>
      <c r="B407" t="s">
        <v>1429</v>
      </c>
      <c r="C407">
        <f>YEAR('Working Data'!$D407)</f>
        <v>2014</v>
      </c>
      <c r="D407" s="1">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5">
      <c r="A408">
        <v>407</v>
      </c>
      <c r="B408" t="s">
        <v>1429</v>
      </c>
      <c r="C408">
        <f>YEAR('Working Data'!$D408)</f>
        <v>2014</v>
      </c>
      <c r="D408" s="1">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5">
      <c r="A409">
        <v>408</v>
      </c>
      <c r="B409" t="s">
        <v>1429</v>
      </c>
      <c r="C409">
        <f>YEAR('Working Data'!$D409)</f>
        <v>2014</v>
      </c>
      <c r="D409" s="1">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5">
      <c r="A410">
        <v>409</v>
      </c>
      <c r="B410" t="s">
        <v>1429</v>
      </c>
      <c r="C410">
        <f>YEAR('Working Data'!$D410)</f>
        <v>2014</v>
      </c>
      <c r="D410" s="1">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5">
      <c r="A411">
        <v>410</v>
      </c>
      <c r="B411" t="s">
        <v>1429</v>
      </c>
      <c r="C411">
        <f>YEAR('Working Data'!$D411)</f>
        <v>2014</v>
      </c>
      <c r="D411" s="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5">
      <c r="A412">
        <v>411</v>
      </c>
      <c r="B412" t="s">
        <v>1429</v>
      </c>
      <c r="C412">
        <f>YEAR('Working Data'!$D412)</f>
        <v>2014</v>
      </c>
      <c r="D412" s="1">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5">
      <c r="A413">
        <v>412</v>
      </c>
      <c r="B413" t="s">
        <v>1429</v>
      </c>
      <c r="C413">
        <f>YEAR('Working Data'!$D413)</f>
        <v>2014</v>
      </c>
      <c r="D413" s="1">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5">
      <c r="A414">
        <v>413</v>
      </c>
      <c r="B414" t="s">
        <v>1429</v>
      </c>
      <c r="C414">
        <f>YEAR('Working Data'!$D414)</f>
        <v>2014</v>
      </c>
      <c r="D414" s="1">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5">
      <c r="A415">
        <v>414</v>
      </c>
      <c r="B415" t="s">
        <v>1429</v>
      </c>
      <c r="C415">
        <f>YEAR('Working Data'!$D415)</f>
        <v>2014</v>
      </c>
      <c r="D415" s="1">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5">
      <c r="A416">
        <v>415</v>
      </c>
      <c r="B416" t="s">
        <v>1447</v>
      </c>
      <c r="C416">
        <f>YEAR('Working Data'!$D416)</f>
        <v>2014</v>
      </c>
      <c r="D416" s="1">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5">
      <c r="A417">
        <v>416</v>
      </c>
      <c r="B417" t="s">
        <v>1447</v>
      </c>
      <c r="C417">
        <f>YEAR('Working Data'!$D417)</f>
        <v>2014</v>
      </c>
      <c r="D417" s="1">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5">
      <c r="A418">
        <v>417</v>
      </c>
      <c r="B418" t="s">
        <v>1452</v>
      </c>
      <c r="C418">
        <f>YEAR('Working Data'!$D418)</f>
        <v>2014</v>
      </c>
      <c r="D418" s="1">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5">
      <c r="A419">
        <v>418</v>
      </c>
      <c r="B419" t="s">
        <v>1458</v>
      </c>
      <c r="C419">
        <f>YEAR('Working Data'!$D419)</f>
        <v>2013</v>
      </c>
      <c r="D419" s="1">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5">
      <c r="A420">
        <v>419</v>
      </c>
      <c r="B420" t="s">
        <v>1463</v>
      </c>
      <c r="C420">
        <f>YEAR('Working Data'!$D420)</f>
        <v>2014</v>
      </c>
      <c r="D420" s="1">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5">
      <c r="A421">
        <v>420</v>
      </c>
      <c r="B421" t="s">
        <v>1467</v>
      </c>
      <c r="C421">
        <f>YEAR('Working Data'!$D421)</f>
        <v>2014</v>
      </c>
      <c r="D421" s="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5">
      <c r="A422">
        <v>421</v>
      </c>
      <c r="B422" t="s">
        <v>1467</v>
      </c>
      <c r="C422">
        <f>YEAR('Working Data'!$D422)</f>
        <v>2014</v>
      </c>
      <c r="D422" s="1">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5">
      <c r="A423">
        <v>422</v>
      </c>
      <c r="B423" t="s">
        <v>1472</v>
      </c>
      <c r="C423">
        <f>YEAR('Working Data'!$D423)</f>
        <v>2011</v>
      </c>
      <c r="D423" s="1">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5">
      <c r="A424">
        <v>423</v>
      </c>
      <c r="B424" t="s">
        <v>1476</v>
      </c>
      <c r="C424">
        <f>YEAR('Working Data'!$D424)</f>
        <v>2014</v>
      </c>
      <c r="D424" s="1">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5">
      <c r="A425">
        <v>424</v>
      </c>
      <c r="B425" t="s">
        <v>1476</v>
      </c>
      <c r="C425">
        <f>YEAR('Working Data'!$D425)</f>
        <v>2014</v>
      </c>
      <c r="D425" s="1">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5">
      <c r="A426">
        <v>425</v>
      </c>
      <c r="B426" t="s">
        <v>1484</v>
      </c>
      <c r="C426">
        <f>YEAR('Working Data'!$D426)</f>
        <v>2014</v>
      </c>
      <c r="D426" s="1">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5">
      <c r="A427">
        <v>426</v>
      </c>
      <c r="B427" t="s">
        <v>1490</v>
      </c>
      <c r="C427">
        <f>YEAR('Working Data'!$D427)</f>
        <v>2014</v>
      </c>
      <c r="D427" s="1">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5">
      <c r="A428">
        <v>427</v>
      </c>
      <c r="B428" t="s">
        <v>1490</v>
      </c>
      <c r="C428">
        <f>YEAR('Working Data'!$D428)</f>
        <v>2014</v>
      </c>
      <c r="D428" s="1">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5">
      <c r="A429">
        <v>428</v>
      </c>
      <c r="B429" t="s">
        <v>1496</v>
      </c>
      <c r="C429">
        <f>YEAR('Working Data'!$D429)</f>
        <v>2011</v>
      </c>
      <c r="D429" s="1">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5">
      <c r="A430">
        <v>429</v>
      </c>
      <c r="B430" t="s">
        <v>1502</v>
      </c>
      <c r="C430">
        <f>YEAR('Working Data'!$D430)</f>
        <v>2014</v>
      </c>
      <c r="D430" s="1">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5">
      <c r="A431">
        <v>430</v>
      </c>
      <c r="B431" t="s">
        <v>1507</v>
      </c>
      <c r="C431">
        <f>YEAR('Working Data'!$D431)</f>
        <v>2013</v>
      </c>
      <c r="D431" s="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5">
      <c r="A432">
        <v>431</v>
      </c>
      <c r="B432" t="s">
        <v>1507</v>
      </c>
      <c r="C432">
        <f>YEAR('Working Data'!$D432)</f>
        <v>2013</v>
      </c>
      <c r="D432" s="1">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5">
      <c r="A433">
        <v>432</v>
      </c>
      <c r="B433" t="s">
        <v>1507</v>
      </c>
      <c r="C433">
        <f>YEAR('Working Data'!$D433)</f>
        <v>2013</v>
      </c>
      <c r="D433" s="1">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5">
      <c r="A434">
        <v>433</v>
      </c>
      <c r="B434" t="s">
        <v>1507</v>
      </c>
      <c r="C434">
        <f>YEAR('Working Data'!$D434)</f>
        <v>2013</v>
      </c>
      <c r="D434" s="1">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5">
      <c r="A435">
        <v>434</v>
      </c>
      <c r="B435" t="s">
        <v>1515</v>
      </c>
      <c r="C435">
        <f>YEAR('Working Data'!$D435)</f>
        <v>2013</v>
      </c>
      <c r="D435" s="1">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5">
      <c r="A436">
        <v>435</v>
      </c>
      <c r="B436" t="s">
        <v>1518</v>
      </c>
      <c r="C436">
        <f>YEAR('Working Data'!$D436)</f>
        <v>2011</v>
      </c>
      <c r="D436" s="1">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5">
      <c r="A437">
        <v>436</v>
      </c>
      <c r="B437" t="s">
        <v>1518</v>
      </c>
      <c r="C437">
        <f>YEAR('Working Data'!$D437)</f>
        <v>2011</v>
      </c>
      <c r="D437" s="1">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5">
      <c r="A438">
        <v>437</v>
      </c>
      <c r="B438" t="s">
        <v>1526</v>
      </c>
      <c r="C438">
        <f>YEAR('Working Data'!$D438)</f>
        <v>2013</v>
      </c>
      <c r="D438" s="1">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5">
      <c r="A439">
        <v>438</v>
      </c>
      <c r="B439" t="s">
        <v>1526</v>
      </c>
      <c r="C439">
        <f>YEAR('Working Data'!$D439)</f>
        <v>2013</v>
      </c>
      <c r="D439" s="1">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5">
      <c r="A440">
        <v>439</v>
      </c>
      <c r="B440" t="s">
        <v>1531</v>
      </c>
      <c r="C440">
        <f>YEAR('Working Data'!$D440)</f>
        <v>2014</v>
      </c>
      <c r="D440" s="1">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5">
      <c r="A441">
        <v>440</v>
      </c>
      <c r="B441" t="s">
        <v>1536</v>
      </c>
      <c r="C441">
        <f>YEAR('Working Data'!$D441)</f>
        <v>2014</v>
      </c>
      <c r="D441" s="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5">
      <c r="A442">
        <v>441</v>
      </c>
      <c r="B442" t="s">
        <v>1539</v>
      </c>
      <c r="C442">
        <f>YEAR('Working Data'!$D442)</f>
        <v>2013</v>
      </c>
      <c r="D442" s="1">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5">
      <c r="A443">
        <v>442</v>
      </c>
      <c r="B443" t="s">
        <v>1539</v>
      </c>
      <c r="C443">
        <f>YEAR('Working Data'!$D443)</f>
        <v>2013</v>
      </c>
      <c r="D443" s="1">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5">
      <c r="A444">
        <v>443</v>
      </c>
      <c r="B444" t="s">
        <v>1539</v>
      </c>
      <c r="C444">
        <f>YEAR('Working Data'!$D444)</f>
        <v>2013</v>
      </c>
      <c r="D444" s="1">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5">
      <c r="A445">
        <v>444</v>
      </c>
      <c r="B445" t="s">
        <v>1539</v>
      </c>
      <c r="C445">
        <f>YEAR('Working Data'!$D445)</f>
        <v>2013</v>
      </c>
      <c r="D445" s="1">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5">
      <c r="A446">
        <v>445</v>
      </c>
      <c r="B446" t="s">
        <v>1539</v>
      </c>
      <c r="C446">
        <f>YEAR('Working Data'!$D446)</f>
        <v>2013</v>
      </c>
      <c r="D446" s="1">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5">
      <c r="A447">
        <v>446</v>
      </c>
      <c r="B447" t="s">
        <v>1539</v>
      </c>
      <c r="C447">
        <f>YEAR('Working Data'!$D447)</f>
        <v>2013</v>
      </c>
      <c r="D447" s="1">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5">
      <c r="A448">
        <v>447</v>
      </c>
      <c r="B448" t="s">
        <v>1552</v>
      </c>
      <c r="C448">
        <f>YEAR('Working Data'!$D448)</f>
        <v>2014</v>
      </c>
      <c r="D448" s="1">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5">
      <c r="A449">
        <v>448</v>
      </c>
      <c r="B449" t="s">
        <v>1557</v>
      </c>
      <c r="C449">
        <f>YEAR('Working Data'!$D449)</f>
        <v>2013</v>
      </c>
      <c r="D449" s="1">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5">
      <c r="A450">
        <v>449</v>
      </c>
      <c r="B450" t="s">
        <v>1557</v>
      </c>
      <c r="C450">
        <f>YEAR('Working Data'!$D450)</f>
        <v>2013</v>
      </c>
      <c r="D450" s="1">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5">
      <c r="A451">
        <v>450</v>
      </c>
      <c r="B451" t="s">
        <v>1557</v>
      </c>
      <c r="C451">
        <f>YEAR('Working Data'!$D451)</f>
        <v>2013</v>
      </c>
      <c r="D451" s="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5">
      <c r="A452">
        <v>451</v>
      </c>
      <c r="B452" t="s">
        <v>1557</v>
      </c>
      <c r="C452">
        <f>YEAR('Working Data'!$D452)</f>
        <v>2013</v>
      </c>
      <c r="D452" s="1">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5">
      <c r="A453">
        <v>452</v>
      </c>
      <c r="B453" t="s">
        <v>1557</v>
      </c>
      <c r="C453">
        <f>YEAR('Working Data'!$D453)</f>
        <v>2013</v>
      </c>
      <c r="D453" s="1">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5">
      <c r="A454">
        <v>453</v>
      </c>
      <c r="B454" t="s">
        <v>1557</v>
      </c>
      <c r="C454">
        <f>YEAR('Working Data'!$D454)</f>
        <v>2013</v>
      </c>
      <c r="D454" s="1">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5">
      <c r="A455">
        <v>454</v>
      </c>
      <c r="B455" t="s">
        <v>1573</v>
      </c>
      <c r="C455">
        <f>YEAR('Working Data'!$D455)</f>
        <v>2014</v>
      </c>
      <c r="D455" s="1">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5">
      <c r="A456">
        <v>455</v>
      </c>
      <c r="B456" t="s">
        <v>1573</v>
      </c>
      <c r="C456">
        <f>YEAR('Working Data'!$D456)</f>
        <v>2014</v>
      </c>
      <c r="D456" s="1">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5">
      <c r="A457">
        <v>456</v>
      </c>
      <c r="B457" t="s">
        <v>1578</v>
      </c>
      <c r="C457">
        <f>YEAR('Working Data'!$D457)</f>
        <v>2013</v>
      </c>
      <c r="D457" s="1">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5">
      <c r="A458">
        <v>457</v>
      </c>
      <c r="B458" t="s">
        <v>1582</v>
      </c>
      <c r="C458">
        <f>YEAR('Working Data'!$D458)</f>
        <v>2011</v>
      </c>
      <c r="D458" s="1">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5">
      <c r="A459">
        <v>458</v>
      </c>
      <c r="B459" t="s">
        <v>1587</v>
      </c>
      <c r="C459">
        <f>YEAR('Working Data'!$D459)</f>
        <v>2013</v>
      </c>
      <c r="D459" s="1">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5">
      <c r="A460">
        <v>459</v>
      </c>
      <c r="B460" t="s">
        <v>1587</v>
      </c>
      <c r="C460">
        <f>YEAR('Working Data'!$D460)</f>
        <v>2013</v>
      </c>
      <c r="D460" s="1">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5">
      <c r="A461">
        <v>460</v>
      </c>
      <c r="B461" t="s">
        <v>1591</v>
      </c>
      <c r="C461">
        <f>YEAR('Working Data'!$D461)</f>
        <v>2012</v>
      </c>
      <c r="D461" s="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5">
      <c r="A462">
        <v>461</v>
      </c>
      <c r="B462" t="s">
        <v>1591</v>
      </c>
      <c r="C462">
        <f>YEAR('Working Data'!$D462)</f>
        <v>2012</v>
      </c>
      <c r="D462" s="1">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5">
      <c r="A463">
        <v>462</v>
      </c>
      <c r="B463" t="s">
        <v>1591</v>
      </c>
      <c r="C463">
        <f>YEAR('Working Data'!$D463)</f>
        <v>2012</v>
      </c>
      <c r="D463" s="1">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5">
      <c r="A464">
        <v>463</v>
      </c>
      <c r="B464" t="s">
        <v>1598</v>
      </c>
      <c r="C464">
        <f>YEAR('Working Data'!$D464)</f>
        <v>2013</v>
      </c>
      <c r="D464" s="1">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5">
      <c r="A465">
        <v>464</v>
      </c>
      <c r="B465" t="s">
        <v>1598</v>
      </c>
      <c r="C465">
        <f>YEAR('Working Data'!$D465)</f>
        <v>2013</v>
      </c>
      <c r="D465" s="1">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5">
      <c r="A466">
        <v>465</v>
      </c>
      <c r="B466" t="s">
        <v>1598</v>
      </c>
      <c r="C466">
        <f>YEAR('Working Data'!$D466)</f>
        <v>2013</v>
      </c>
      <c r="D466" s="1">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5">
      <c r="A467">
        <v>466</v>
      </c>
      <c r="B467" t="s">
        <v>1598</v>
      </c>
      <c r="C467">
        <f>YEAR('Working Data'!$D467)</f>
        <v>2013</v>
      </c>
      <c r="D467" s="1">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5">
      <c r="A468">
        <v>467</v>
      </c>
      <c r="B468" t="s">
        <v>1598</v>
      </c>
      <c r="C468">
        <f>YEAR('Working Data'!$D468)</f>
        <v>2013</v>
      </c>
      <c r="D468" s="1">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5">
      <c r="A469">
        <v>468</v>
      </c>
      <c r="B469" t="s">
        <v>1609</v>
      </c>
      <c r="C469">
        <f>YEAR('Working Data'!$D469)</f>
        <v>2012</v>
      </c>
      <c r="D469" s="1">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5">
      <c r="A470">
        <v>469</v>
      </c>
      <c r="B470" t="s">
        <v>1613</v>
      </c>
      <c r="C470">
        <f>YEAR('Working Data'!$D470)</f>
        <v>2014</v>
      </c>
      <c r="D470" s="1">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5">
      <c r="A471">
        <v>470</v>
      </c>
      <c r="B471" t="s">
        <v>1617</v>
      </c>
      <c r="C471">
        <f>YEAR('Working Data'!$D471)</f>
        <v>2013</v>
      </c>
      <c r="D471" s="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5">
      <c r="A472">
        <v>471</v>
      </c>
      <c r="B472" t="s">
        <v>1620</v>
      </c>
      <c r="C472">
        <f>YEAR('Working Data'!$D472)</f>
        <v>2012</v>
      </c>
      <c r="D472" s="1">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5">
      <c r="A473">
        <v>472</v>
      </c>
      <c r="B473" t="s">
        <v>1626</v>
      </c>
      <c r="C473">
        <f>YEAR('Working Data'!$D473)</f>
        <v>2011</v>
      </c>
      <c r="D473" s="1">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5">
      <c r="A474">
        <v>473</v>
      </c>
      <c r="B474" t="s">
        <v>1626</v>
      </c>
      <c r="C474">
        <f>YEAR('Working Data'!$D474)</f>
        <v>2011</v>
      </c>
      <c r="D474" s="1">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5">
      <c r="A475">
        <v>474</v>
      </c>
      <c r="B475" t="s">
        <v>1626</v>
      </c>
      <c r="C475">
        <f>YEAR('Working Data'!$D475)</f>
        <v>2011</v>
      </c>
      <c r="D475" s="1">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5">
      <c r="A476">
        <v>475</v>
      </c>
      <c r="B476" t="s">
        <v>1626</v>
      </c>
      <c r="C476">
        <f>YEAR('Working Data'!$D476)</f>
        <v>2011</v>
      </c>
      <c r="D476" s="1">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5">
      <c r="A477">
        <v>476</v>
      </c>
      <c r="B477" t="s">
        <v>1626</v>
      </c>
      <c r="C477">
        <f>YEAR('Working Data'!$D477)</f>
        <v>2011</v>
      </c>
      <c r="D477" s="1">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5">
      <c r="A478">
        <v>477</v>
      </c>
      <c r="B478" t="s">
        <v>1626</v>
      </c>
      <c r="C478">
        <f>YEAR('Working Data'!$D478)</f>
        <v>2011</v>
      </c>
      <c r="D478" s="1">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5">
      <c r="A479">
        <v>478</v>
      </c>
      <c r="B479" t="s">
        <v>1641</v>
      </c>
      <c r="C479">
        <f>YEAR('Working Data'!$D479)</f>
        <v>2013</v>
      </c>
      <c r="D479" s="1">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5">
      <c r="A480">
        <v>479</v>
      </c>
      <c r="B480" t="s">
        <v>1644</v>
      </c>
      <c r="C480">
        <f>YEAR('Working Data'!$D480)</f>
        <v>2013</v>
      </c>
      <c r="D480" s="1">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5">
      <c r="A481">
        <v>480</v>
      </c>
      <c r="B481" t="s">
        <v>1647</v>
      </c>
      <c r="C481">
        <f>YEAR('Working Data'!$D481)</f>
        <v>2013</v>
      </c>
      <c r="D481" s="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5">
      <c r="A482">
        <v>481</v>
      </c>
      <c r="B482" t="s">
        <v>1647</v>
      </c>
      <c r="C482">
        <f>YEAR('Working Data'!$D482)</f>
        <v>2013</v>
      </c>
      <c r="D482" s="1">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5">
      <c r="A483">
        <v>482</v>
      </c>
      <c r="B483" t="s">
        <v>1654</v>
      </c>
      <c r="C483">
        <f>YEAR('Working Data'!$D483)</f>
        <v>2011</v>
      </c>
      <c r="D483" s="1">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5">
      <c r="A484">
        <v>483</v>
      </c>
      <c r="B484" t="s">
        <v>1659</v>
      </c>
      <c r="C484">
        <f>YEAR('Working Data'!$D484)</f>
        <v>2011</v>
      </c>
      <c r="D484" s="1">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5">
      <c r="A485">
        <v>484</v>
      </c>
      <c r="B485" t="s">
        <v>1659</v>
      </c>
      <c r="C485">
        <f>YEAR('Working Data'!$D485)</f>
        <v>2011</v>
      </c>
      <c r="D485" s="1">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5">
      <c r="A486">
        <v>485</v>
      </c>
      <c r="B486" t="s">
        <v>1664</v>
      </c>
      <c r="C486">
        <f>YEAR('Working Data'!$D486)</f>
        <v>2014</v>
      </c>
      <c r="D486" s="1">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5">
      <c r="A487">
        <v>486</v>
      </c>
      <c r="B487" t="s">
        <v>1664</v>
      </c>
      <c r="C487">
        <f>YEAR('Working Data'!$D487)</f>
        <v>2014</v>
      </c>
      <c r="D487" s="1">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5">
      <c r="A488">
        <v>487</v>
      </c>
      <c r="B488" t="s">
        <v>1664</v>
      </c>
      <c r="C488">
        <f>YEAR('Working Data'!$D488)</f>
        <v>2014</v>
      </c>
      <c r="D488" s="1">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5">
      <c r="A489">
        <v>488</v>
      </c>
      <c r="B489" t="s">
        <v>1673</v>
      </c>
      <c r="C489">
        <f>YEAR('Working Data'!$D489)</f>
        <v>2011</v>
      </c>
      <c r="D489" s="1">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5">
      <c r="A490">
        <v>489</v>
      </c>
      <c r="B490" t="s">
        <v>1678</v>
      </c>
      <c r="C490">
        <f>YEAR('Working Data'!$D490)</f>
        <v>2011</v>
      </c>
      <c r="D490" s="1">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5">
      <c r="A491">
        <v>490</v>
      </c>
      <c r="B491" t="s">
        <v>1678</v>
      </c>
      <c r="C491">
        <f>YEAR('Working Data'!$D491)</f>
        <v>2011</v>
      </c>
      <c r="D491" s="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5">
      <c r="A492">
        <v>491</v>
      </c>
      <c r="B492" t="s">
        <v>1678</v>
      </c>
      <c r="C492">
        <f>YEAR('Working Data'!$D492)</f>
        <v>2011</v>
      </c>
      <c r="D492" s="1">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5">
      <c r="A493">
        <v>492</v>
      </c>
      <c r="B493" t="s">
        <v>1686</v>
      </c>
      <c r="C493">
        <f>YEAR('Working Data'!$D493)</f>
        <v>2011</v>
      </c>
      <c r="D493" s="1">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5">
      <c r="A494">
        <v>493</v>
      </c>
      <c r="B494" t="s">
        <v>1686</v>
      </c>
      <c r="C494">
        <f>YEAR('Working Data'!$D494)</f>
        <v>2011</v>
      </c>
      <c r="D494" s="1">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5">
      <c r="A495">
        <v>494</v>
      </c>
      <c r="B495" t="s">
        <v>1693</v>
      </c>
      <c r="C495">
        <f>YEAR('Working Data'!$D495)</f>
        <v>2013</v>
      </c>
      <c r="D495" s="1">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5">
      <c r="A496">
        <v>495</v>
      </c>
      <c r="B496" t="s">
        <v>1698</v>
      </c>
      <c r="C496">
        <f>YEAR('Working Data'!$D496)</f>
        <v>2013</v>
      </c>
      <c r="D496" s="1">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5">
      <c r="A497">
        <v>496</v>
      </c>
      <c r="B497" t="s">
        <v>1703</v>
      </c>
      <c r="C497">
        <f>YEAR('Working Data'!$D497)</f>
        <v>2012</v>
      </c>
      <c r="D497" s="1">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5">
      <c r="A498">
        <v>497</v>
      </c>
      <c r="B498" t="s">
        <v>1710</v>
      </c>
      <c r="C498">
        <f>YEAR('Working Data'!$D498)</f>
        <v>2013</v>
      </c>
      <c r="D498" s="1">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5">
      <c r="A499">
        <v>498</v>
      </c>
      <c r="B499" t="s">
        <v>1710</v>
      </c>
      <c r="C499">
        <f>YEAR('Working Data'!$D499)</f>
        <v>2013</v>
      </c>
      <c r="D499" s="1">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5">
      <c r="A500">
        <v>499</v>
      </c>
      <c r="B500" t="s">
        <v>1710</v>
      </c>
      <c r="C500">
        <f>YEAR('Working Data'!$D500)</f>
        <v>2013</v>
      </c>
      <c r="D500" s="1">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5">
      <c r="A501">
        <v>500</v>
      </c>
      <c r="B501" t="s">
        <v>1710</v>
      </c>
      <c r="C501">
        <f>YEAR('Working Data'!$D501)</f>
        <v>2013</v>
      </c>
      <c r="D501" s="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5">
      <c r="A502">
        <v>501</v>
      </c>
      <c r="B502" t="s">
        <v>1718</v>
      </c>
      <c r="C502">
        <f>YEAR('Working Data'!$D502)</f>
        <v>2013</v>
      </c>
      <c r="D502" s="1">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5">
      <c r="A503">
        <v>502</v>
      </c>
      <c r="B503" t="s">
        <v>1718</v>
      </c>
      <c r="C503">
        <f>YEAR('Working Data'!$D503)</f>
        <v>2013</v>
      </c>
      <c r="D503" s="1">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5">
      <c r="A504">
        <v>503</v>
      </c>
      <c r="B504" t="s">
        <v>1718</v>
      </c>
      <c r="C504">
        <f>YEAR('Working Data'!$D504)</f>
        <v>2013</v>
      </c>
      <c r="D504" s="1">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5">
      <c r="A505">
        <v>504</v>
      </c>
      <c r="B505" t="s">
        <v>1718</v>
      </c>
      <c r="C505">
        <f>YEAR('Working Data'!$D505)</f>
        <v>2013</v>
      </c>
      <c r="D505" s="1">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5">
      <c r="A506">
        <v>505</v>
      </c>
      <c r="B506" t="s">
        <v>1718</v>
      </c>
      <c r="C506">
        <f>YEAR('Working Data'!$D506)</f>
        <v>2013</v>
      </c>
      <c r="D506" s="1">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5">
      <c r="A507">
        <v>506</v>
      </c>
      <c r="B507" t="s">
        <v>1732</v>
      </c>
      <c r="C507">
        <f>YEAR('Working Data'!$D507)</f>
        <v>2014</v>
      </c>
      <c r="D507" s="1">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5">
      <c r="A508">
        <v>507</v>
      </c>
      <c r="B508" t="s">
        <v>1733</v>
      </c>
      <c r="C508">
        <f>YEAR('Working Data'!$D508)</f>
        <v>2012</v>
      </c>
      <c r="D508" s="1">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5">
      <c r="A509">
        <v>508</v>
      </c>
      <c r="B509" t="s">
        <v>1733</v>
      </c>
      <c r="C509">
        <f>YEAR('Working Data'!$D509)</f>
        <v>2012</v>
      </c>
      <c r="D509" s="1">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5">
      <c r="A510">
        <v>509</v>
      </c>
      <c r="B510" t="s">
        <v>1733</v>
      </c>
      <c r="C510">
        <f>YEAR('Working Data'!$D510)</f>
        <v>2012</v>
      </c>
      <c r="D510" s="1">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5">
      <c r="A511">
        <v>510</v>
      </c>
      <c r="B511" t="s">
        <v>1733</v>
      </c>
      <c r="C511">
        <f>YEAR('Working Data'!$D511)</f>
        <v>2012</v>
      </c>
      <c r="D511" s="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5">
      <c r="A512">
        <v>511</v>
      </c>
      <c r="B512" t="s">
        <v>1744</v>
      </c>
      <c r="C512">
        <f>YEAR('Working Data'!$D512)</f>
        <v>2014</v>
      </c>
      <c r="D512" s="1">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5">
      <c r="A513">
        <v>512</v>
      </c>
      <c r="B513" t="s">
        <v>1744</v>
      </c>
      <c r="C513">
        <f>YEAR('Working Data'!$D513)</f>
        <v>2014</v>
      </c>
      <c r="D513" s="1">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5">
      <c r="A514">
        <v>513</v>
      </c>
      <c r="B514" t="s">
        <v>1752</v>
      </c>
      <c r="C514">
        <f>YEAR('Working Data'!$D514)</f>
        <v>2013</v>
      </c>
      <c r="D514" s="1">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5">
      <c r="A515">
        <v>514</v>
      </c>
      <c r="B515" t="s">
        <v>1753</v>
      </c>
      <c r="C515">
        <f>YEAR('Working Data'!$D515)</f>
        <v>2014</v>
      </c>
      <c r="D515" s="1">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5">
      <c r="A516">
        <v>515</v>
      </c>
      <c r="B516" t="s">
        <v>1753</v>
      </c>
      <c r="C516">
        <f>YEAR('Working Data'!$D516)</f>
        <v>2014</v>
      </c>
      <c r="D516" s="1">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5">
      <c r="A517">
        <v>516</v>
      </c>
      <c r="B517" t="s">
        <v>1760</v>
      </c>
      <c r="C517">
        <f>YEAR('Working Data'!$D517)</f>
        <v>2014</v>
      </c>
      <c r="D517" s="1">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5">
      <c r="A518">
        <v>517</v>
      </c>
      <c r="B518" t="s">
        <v>1760</v>
      </c>
      <c r="C518">
        <f>YEAR('Working Data'!$D518)</f>
        <v>2014</v>
      </c>
      <c r="D518" s="1">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5">
      <c r="A519">
        <v>518</v>
      </c>
      <c r="B519" t="s">
        <v>1760</v>
      </c>
      <c r="C519">
        <f>YEAR('Working Data'!$D519)</f>
        <v>2014</v>
      </c>
      <c r="D519" s="1">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5">
      <c r="A520">
        <v>519</v>
      </c>
      <c r="B520" t="s">
        <v>1760</v>
      </c>
      <c r="C520">
        <f>YEAR('Working Data'!$D520)</f>
        <v>2014</v>
      </c>
      <c r="D520" s="1">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5">
      <c r="A521">
        <v>520</v>
      </c>
      <c r="B521" t="s">
        <v>1771</v>
      </c>
      <c r="C521">
        <f>YEAR('Working Data'!$D521)</f>
        <v>2012</v>
      </c>
      <c r="D521" s="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5">
      <c r="A522">
        <v>521</v>
      </c>
      <c r="B522" t="s">
        <v>1771</v>
      </c>
      <c r="C522">
        <f>YEAR('Working Data'!$D522)</f>
        <v>2012</v>
      </c>
      <c r="D522" s="1">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5">
      <c r="A523">
        <v>522</v>
      </c>
      <c r="B523" t="s">
        <v>1771</v>
      </c>
      <c r="C523">
        <f>YEAR('Working Data'!$D523)</f>
        <v>2012</v>
      </c>
      <c r="D523" s="1">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5">
      <c r="A524">
        <v>523</v>
      </c>
      <c r="B524" t="s">
        <v>1778</v>
      </c>
      <c r="C524">
        <f>YEAR('Working Data'!$D524)</f>
        <v>2014</v>
      </c>
      <c r="D524" s="1">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5">
      <c r="A525">
        <v>524</v>
      </c>
      <c r="B525" t="s">
        <v>1781</v>
      </c>
      <c r="C525">
        <f>YEAR('Working Data'!$D525)</f>
        <v>2013</v>
      </c>
      <c r="D525" s="1">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5">
      <c r="A526">
        <v>525</v>
      </c>
      <c r="B526" t="s">
        <v>1781</v>
      </c>
      <c r="C526">
        <f>YEAR('Working Data'!$D526)</f>
        <v>2013</v>
      </c>
      <c r="D526" s="1">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5">
      <c r="A527">
        <v>526</v>
      </c>
      <c r="B527" t="s">
        <v>1785</v>
      </c>
      <c r="C527">
        <f>YEAR('Working Data'!$D527)</f>
        <v>2012</v>
      </c>
      <c r="D527" s="1">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5">
      <c r="A528">
        <v>527</v>
      </c>
      <c r="B528" t="s">
        <v>1789</v>
      </c>
      <c r="C528">
        <f>YEAR('Working Data'!$D528)</f>
        <v>2014</v>
      </c>
      <c r="D528" s="1">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5">
      <c r="A529">
        <v>528</v>
      </c>
      <c r="B529" t="s">
        <v>1789</v>
      </c>
      <c r="C529">
        <f>YEAR('Working Data'!$D529)</f>
        <v>2014</v>
      </c>
      <c r="D529" s="1">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5">
      <c r="A530">
        <v>529</v>
      </c>
      <c r="B530" t="s">
        <v>1795</v>
      </c>
      <c r="C530">
        <f>YEAR('Working Data'!$D530)</f>
        <v>2012</v>
      </c>
      <c r="D530" s="1">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5">
      <c r="A531">
        <v>530</v>
      </c>
      <c r="B531" t="s">
        <v>1795</v>
      </c>
      <c r="C531">
        <f>YEAR('Working Data'!$D531)</f>
        <v>2012</v>
      </c>
      <c r="D531" s="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5">
      <c r="A532">
        <v>531</v>
      </c>
      <c r="B532" t="s">
        <v>1795</v>
      </c>
      <c r="C532">
        <f>YEAR('Working Data'!$D532)</f>
        <v>2012</v>
      </c>
      <c r="D532" s="1">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5">
      <c r="A533">
        <v>532</v>
      </c>
      <c r="B533" t="s">
        <v>1804</v>
      </c>
      <c r="C533">
        <f>YEAR('Working Data'!$D533)</f>
        <v>2012</v>
      </c>
      <c r="D533" s="1">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5">
      <c r="A534">
        <v>533</v>
      </c>
      <c r="B534" t="s">
        <v>1809</v>
      </c>
      <c r="C534">
        <f>YEAR('Working Data'!$D534)</f>
        <v>2014</v>
      </c>
      <c r="D534" s="1">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5">
      <c r="A535">
        <v>534</v>
      </c>
      <c r="B535" t="s">
        <v>1814</v>
      </c>
      <c r="C535">
        <f>YEAR('Working Data'!$D535)</f>
        <v>2013</v>
      </c>
      <c r="D535" s="1">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5">
      <c r="A536">
        <v>535</v>
      </c>
      <c r="B536" t="s">
        <v>1814</v>
      </c>
      <c r="C536">
        <f>YEAR('Working Data'!$D536)</f>
        <v>2013</v>
      </c>
      <c r="D536" s="1">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5">
      <c r="A537">
        <v>536</v>
      </c>
      <c r="B537" t="s">
        <v>1820</v>
      </c>
      <c r="C537">
        <f>YEAR('Working Data'!$D537)</f>
        <v>2013</v>
      </c>
      <c r="D537" s="1">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5">
      <c r="A538">
        <v>537</v>
      </c>
      <c r="B538" t="s">
        <v>1826</v>
      </c>
      <c r="C538">
        <f>YEAR('Working Data'!$D538)</f>
        <v>2014</v>
      </c>
      <c r="D538" s="1">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5">
      <c r="A539">
        <v>538</v>
      </c>
      <c r="B539" t="s">
        <v>1831</v>
      </c>
      <c r="C539">
        <f>YEAR('Working Data'!$D539)</f>
        <v>2012</v>
      </c>
      <c r="D539" s="1">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5">
      <c r="A540">
        <v>539</v>
      </c>
      <c r="B540" t="s">
        <v>1834</v>
      </c>
      <c r="C540">
        <f>YEAR('Working Data'!$D540)</f>
        <v>2012</v>
      </c>
      <c r="D540" s="1">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5">
      <c r="A541">
        <v>540</v>
      </c>
      <c r="B541" t="s">
        <v>1834</v>
      </c>
      <c r="C541">
        <f>YEAR('Working Data'!$D541)</f>
        <v>2012</v>
      </c>
      <c r="D541" s="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5">
      <c r="A542">
        <v>541</v>
      </c>
      <c r="B542" t="s">
        <v>1841</v>
      </c>
      <c r="C542">
        <f>YEAR('Working Data'!$D542)</f>
        <v>2011</v>
      </c>
      <c r="D542" s="1">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5">
      <c r="A543">
        <v>542</v>
      </c>
      <c r="B543" t="s">
        <v>1847</v>
      </c>
      <c r="C543">
        <f>YEAR('Working Data'!$D543)</f>
        <v>2013</v>
      </c>
      <c r="D543" s="1">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5">
      <c r="A544">
        <v>543</v>
      </c>
      <c r="B544" t="s">
        <v>1850</v>
      </c>
      <c r="C544">
        <f>YEAR('Working Data'!$D544)</f>
        <v>2012</v>
      </c>
      <c r="D544" s="1">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5">
      <c r="A545">
        <v>544</v>
      </c>
      <c r="B545" t="s">
        <v>1853</v>
      </c>
      <c r="C545">
        <f>YEAR('Working Data'!$D545)</f>
        <v>2011</v>
      </c>
      <c r="D545" s="1">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5">
      <c r="A546">
        <v>545</v>
      </c>
      <c r="B546" t="s">
        <v>1853</v>
      </c>
      <c r="C546">
        <f>YEAR('Working Data'!$D546)</f>
        <v>2011</v>
      </c>
      <c r="D546" s="1">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5">
      <c r="A547">
        <v>546</v>
      </c>
      <c r="B547" t="s">
        <v>1853</v>
      </c>
      <c r="C547">
        <f>YEAR('Working Data'!$D547)</f>
        <v>2011</v>
      </c>
      <c r="D547" s="1">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5">
      <c r="A548">
        <v>547</v>
      </c>
      <c r="B548" t="s">
        <v>1860</v>
      </c>
      <c r="C548">
        <f>YEAR('Working Data'!$D548)</f>
        <v>2014</v>
      </c>
      <c r="D548" s="1">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5">
      <c r="A549">
        <v>548</v>
      </c>
      <c r="B549" t="s">
        <v>1860</v>
      </c>
      <c r="C549">
        <f>YEAR('Working Data'!$D549)</f>
        <v>2014</v>
      </c>
      <c r="D549" s="1">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5">
      <c r="A550">
        <v>549</v>
      </c>
      <c r="B550" t="s">
        <v>1867</v>
      </c>
      <c r="C550">
        <f>YEAR('Working Data'!$D550)</f>
        <v>2012</v>
      </c>
      <c r="D550" s="1">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5">
      <c r="A551">
        <v>550</v>
      </c>
      <c r="B551" t="s">
        <v>1867</v>
      </c>
      <c r="C551">
        <f>YEAR('Working Data'!$D551)</f>
        <v>2012</v>
      </c>
      <c r="D551" s="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5">
      <c r="A552">
        <v>551</v>
      </c>
      <c r="B552" t="s">
        <v>1867</v>
      </c>
      <c r="C552">
        <f>YEAR('Working Data'!$D552)</f>
        <v>2012</v>
      </c>
      <c r="D552" s="1">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5">
      <c r="A553">
        <v>552</v>
      </c>
      <c r="B553" t="s">
        <v>1869</v>
      </c>
      <c r="C553">
        <f>YEAR('Working Data'!$D553)</f>
        <v>2013</v>
      </c>
      <c r="D553" s="1">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5">
      <c r="A554">
        <v>553</v>
      </c>
      <c r="B554" t="s">
        <v>1874</v>
      </c>
      <c r="C554">
        <f>YEAR('Working Data'!$D554)</f>
        <v>2014</v>
      </c>
      <c r="D554" s="1">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5">
      <c r="A555">
        <v>554</v>
      </c>
      <c r="B555" t="s">
        <v>1877</v>
      </c>
      <c r="C555">
        <f>YEAR('Working Data'!$D555)</f>
        <v>2014</v>
      </c>
      <c r="D555" s="1">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5">
      <c r="A556">
        <v>555</v>
      </c>
      <c r="B556" t="s">
        <v>1882</v>
      </c>
      <c r="C556">
        <f>YEAR('Working Data'!$D556)</f>
        <v>2014</v>
      </c>
      <c r="D556" s="1">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5">
      <c r="A557">
        <v>556</v>
      </c>
      <c r="B557" t="s">
        <v>1886</v>
      </c>
      <c r="C557">
        <f>YEAR('Working Data'!$D557)</f>
        <v>2011</v>
      </c>
      <c r="D557" s="1">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5">
      <c r="A558">
        <v>557</v>
      </c>
      <c r="B558" t="s">
        <v>1891</v>
      </c>
      <c r="C558">
        <f>YEAR('Working Data'!$D558)</f>
        <v>2013</v>
      </c>
      <c r="D558" s="1">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5">
      <c r="A559">
        <v>558</v>
      </c>
      <c r="B559" t="s">
        <v>1891</v>
      </c>
      <c r="C559">
        <f>YEAR('Working Data'!$D559)</f>
        <v>2013</v>
      </c>
      <c r="D559" s="1">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5">
      <c r="A560">
        <v>559</v>
      </c>
      <c r="B560" t="s">
        <v>1891</v>
      </c>
      <c r="C560">
        <f>YEAR('Working Data'!$D560)</f>
        <v>2013</v>
      </c>
      <c r="D560" s="1">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5">
      <c r="A561">
        <v>560</v>
      </c>
      <c r="B561" t="s">
        <v>1900</v>
      </c>
      <c r="C561">
        <f>YEAR('Working Data'!$D561)</f>
        <v>2014</v>
      </c>
      <c r="D561" s="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5">
      <c r="A562">
        <v>561</v>
      </c>
      <c r="B562" t="s">
        <v>1900</v>
      </c>
      <c r="C562">
        <f>YEAR('Working Data'!$D562)</f>
        <v>2014</v>
      </c>
      <c r="D562" s="1">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5">
      <c r="A563">
        <v>562</v>
      </c>
      <c r="B563" t="s">
        <v>1905</v>
      </c>
      <c r="C563">
        <f>YEAR('Working Data'!$D563)</f>
        <v>2011</v>
      </c>
      <c r="D563" s="1">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5">
      <c r="A564">
        <v>563</v>
      </c>
      <c r="B564" t="s">
        <v>1905</v>
      </c>
      <c r="C564">
        <f>YEAR('Working Data'!$D564)</f>
        <v>2011</v>
      </c>
      <c r="D564" s="1">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5">
      <c r="A565">
        <v>564</v>
      </c>
      <c r="B565" t="s">
        <v>1912</v>
      </c>
      <c r="C565">
        <f>YEAR('Working Data'!$D565)</f>
        <v>2012</v>
      </c>
      <c r="D565" s="1">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5">
      <c r="A566">
        <v>565</v>
      </c>
      <c r="B566" t="s">
        <v>1912</v>
      </c>
      <c r="C566">
        <f>YEAR('Working Data'!$D566)</f>
        <v>2012</v>
      </c>
      <c r="D566" s="1">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5">
      <c r="A567">
        <v>566</v>
      </c>
      <c r="B567" t="s">
        <v>1917</v>
      </c>
      <c r="C567">
        <f>YEAR('Working Data'!$D567)</f>
        <v>2014</v>
      </c>
      <c r="D567" s="1">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5">
      <c r="A568">
        <v>567</v>
      </c>
      <c r="B568" t="s">
        <v>1922</v>
      </c>
      <c r="C568">
        <f>YEAR('Working Data'!$D568)</f>
        <v>2014</v>
      </c>
      <c r="D568" s="1">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5">
      <c r="A569">
        <v>568</v>
      </c>
      <c r="B569" t="s">
        <v>1922</v>
      </c>
      <c r="C569">
        <f>YEAR('Working Data'!$D569)</f>
        <v>2014</v>
      </c>
      <c r="D569" s="1">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5">
      <c r="A570">
        <v>569</v>
      </c>
      <c r="B570" t="s">
        <v>1922</v>
      </c>
      <c r="C570">
        <f>YEAR('Working Data'!$D570)</f>
        <v>2014</v>
      </c>
      <c r="D570" s="1">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5">
      <c r="A571">
        <v>570</v>
      </c>
      <c r="B571" t="s">
        <v>1922</v>
      </c>
      <c r="C571">
        <f>YEAR('Working Data'!$D571)</f>
        <v>2014</v>
      </c>
      <c r="D571" s="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5">
      <c r="A572">
        <v>571</v>
      </c>
      <c r="B572" t="s">
        <v>1933</v>
      </c>
      <c r="C572">
        <f>YEAR('Working Data'!$D572)</f>
        <v>2014</v>
      </c>
      <c r="D572" s="1">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5">
      <c r="A573">
        <v>572</v>
      </c>
      <c r="B573" t="s">
        <v>1933</v>
      </c>
      <c r="C573">
        <f>YEAR('Working Data'!$D573)</f>
        <v>2014</v>
      </c>
      <c r="D573" s="1">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5">
      <c r="A574">
        <v>573</v>
      </c>
      <c r="B574" t="s">
        <v>1933</v>
      </c>
      <c r="C574">
        <f>YEAR('Working Data'!$D574)</f>
        <v>2014</v>
      </c>
      <c r="D574" s="1">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5">
      <c r="A575">
        <v>574</v>
      </c>
      <c r="B575" t="s">
        <v>1933</v>
      </c>
      <c r="C575">
        <f>YEAR('Working Data'!$D575)</f>
        <v>2014</v>
      </c>
      <c r="D575" s="1">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5">
      <c r="A576">
        <v>575</v>
      </c>
      <c r="B576" t="s">
        <v>1938</v>
      </c>
      <c r="C576">
        <f>YEAR('Working Data'!$D576)</f>
        <v>2013</v>
      </c>
      <c r="D576" s="1">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5">
      <c r="A577">
        <v>576</v>
      </c>
      <c r="B577" t="s">
        <v>1944</v>
      </c>
      <c r="C577">
        <f>YEAR('Working Data'!$D577)</f>
        <v>2012</v>
      </c>
      <c r="D577" s="1">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5">
      <c r="A578">
        <v>577</v>
      </c>
      <c r="B578" t="s">
        <v>1944</v>
      </c>
      <c r="C578">
        <f>YEAR('Working Data'!$D578)</f>
        <v>2012</v>
      </c>
      <c r="D578" s="1">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5">
      <c r="A579">
        <v>578</v>
      </c>
      <c r="B579" t="s">
        <v>1944</v>
      </c>
      <c r="C579">
        <f>YEAR('Working Data'!$D579)</f>
        <v>2012</v>
      </c>
      <c r="D579" s="1">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5">
      <c r="A580">
        <v>579</v>
      </c>
      <c r="B580" t="s">
        <v>1951</v>
      </c>
      <c r="C580">
        <f>YEAR('Working Data'!$D580)</f>
        <v>2014</v>
      </c>
      <c r="D580" s="1">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5">
      <c r="A581">
        <v>580</v>
      </c>
      <c r="B581" t="s">
        <v>1951</v>
      </c>
      <c r="C581">
        <f>YEAR('Working Data'!$D581)</f>
        <v>2014</v>
      </c>
      <c r="D581" s="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5">
      <c r="A582">
        <v>581</v>
      </c>
      <c r="B582" t="s">
        <v>1956</v>
      </c>
      <c r="C582">
        <f>YEAR('Working Data'!$D582)</f>
        <v>2012</v>
      </c>
      <c r="D582" s="1">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5">
      <c r="A583">
        <v>582</v>
      </c>
      <c r="B583" t="s">
        <v>1961</v>
      </c>
      <c r="C583">
        <f>YEAR('Working Data'!$D583)</f>
        <v>2014</v>
      </c>
      <c r="D583" s="1">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5">
      <c r="A584">
        <v>583</v>
      </c>
      <c r="B584" t="s">
        <v>1961</v>
      </c>
      <c r="C584">
        <f>YEAR('Working Data'!$D584)</f>
        <v>2014</v>
      </c>
      <c r="D584" s="1">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5">
      <c r="A585">
        <v>584</v>
      </c>
      <c r="B585" t="s">
        <v>1961</v>
      </c>
      <c r="C585">
        <f>YEAR('Working Data'!$D585)</f>
        <v>2014</v>
      </c>
      <c r="D585" s="1">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5">
      <c r="A586">
        <v>585</v>
      </c>
      <c r="B586" t="s">
        <v>1961</v>
      </c>
      <c r="C586">
        <f>YEAR('Working Data'!$D586)</f>
        <v>2014</v>
      </c>
      <c r="D586" s="1">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5">
      <c r="A587">
        <v>586</v>
      </c>
      <c r="B587" t="s">
        <v>1961</v>
      </c>
      <c r="C587">
        <f>YEAR('Working Data'!$D587)</f>
        <v>2014</v>
      </c>
      <c r="D587" s="1">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5">
      <c r="A588">
        <v>587</v>
      </c>
      <c r="B588" t="s">
        <v>1968</v>
      </c>
      <c r="C588">
        <f>YEAR('Working Data'!$D588)</f>
        <v>2012</v>
      </c>
      <c r="D588" s="1">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5">
      <c r="A589">
        <v>588</v>
      </c>
      <c r="B589" t="s">
        <v>1968</v>
      </c>
      <c r="C589">
        <f>YEAR('Working Data'!$D589)</f>
        <v>2012</v>
      </c>
      <c r="D589" s="1">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5">
      <c r="A590">
        <v>589</v>
      </c>
      <c r="B590" t="s">
        <v>1973</v>
      </c>
      <c r="C590">
        <f>YEAR('Working Data'!$D590)</f>
        <v>2013</v>
      </c>
      <c r="D590" s="1">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5">
      <c r="A591">
        <v>590</v>
      </c>
      <c r="B591" t="s">
        <v>1973</v>
      </c>
      <c r="C591">
        <f>YEAR('Working Data'!$D591)</f>
        <v>2013</v>
      </c>
      <c r="D591" s="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5">
      <c r="A592">
        <v>591</v>
      </c>
      <c r="B592" t="s">
        <v>1973</v>
      </c>
      <c r="C592">
        <f>YEAR('Working Data'!$D592)</f>
        <v>2013</v>
      </c>
      <c r="D592" s="1">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5">
      <c r="A593">
        <v>592</v>
      </c>
      <c r="B593" t="s">
        <v>1973</v>
      </c>
      <c r="C593">
        <f>YEAR('Working Data'!$D593)</f>
        <v>2013</v>
      </c>
      <c r="D593" s="1">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5">
      <c r="A594">
        <v>593</v>
      </c>
      <c r="B594" t="s">
        <v>1983</v>
      </c>
      <c r="C594">
        <f>YEAR('Working Data'!$D594)</f>
        <v>2011</v>
      </c>
      <c r="D594" s="1">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5">
      <c r="A595">
        <v>594</v>
      </c>
      <c r="B595" t="s">
        <v>1983</v>
      </c>
      <c r="C595">
        <f>YEAR('Working Data'!$D595)</f>
        <v>2011</v>
      </c>
      <c r="D595" s="1">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5">
      <c r="A596">
        <v>595</v>
      </c>
      <c r="B596" t="s">
        <v>1989</v>
      </c>
      <c r="C596">
        <f>YEAR('Working Data'!$D596)</f>
        <v>2011</v>
      </c>
      <c r="D596" s="1">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5">
      <c r="A597">
        <v>596</v>
      </c>
      <c r="B597" t="s">
        <v>1989</v>
      </c>
      <c r="C597">
        <f>YEAR('Working Data'!$D597)</f>
        <v>2011</v>
      </c>
      <c r="D597" s="1">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5">
      <c r="A598">
        <v>597</v>
      </c>
      <c r="B598" t="s">
        <v>1989</v>
      </c>
      <c r="C598">
        <f>YEAR('Working Data'!$D598)</f>
        <v>2011</v>
      </c>
      <c r="D598" s="1">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5">
      <c r="A599">
        <v>598</v>
      </c>
      <c r="B599" t="s">
        <v>1989</v>
      </c>
      <c r="C599">
        <f>YEAR('Working Data'!$D599)</f>
        <v>2011</v>
      </c>
      <c r="D599" s="1">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5">
      <c r="A600">
        <v>599</v>
      </c>
      <c r="B600" t="s">
        <v>1996</v>
      </c>
      <c r="C600">
        <f>YEAR('Working Data'!$D600)</f>
        <v>2013</v>
      </c>
      <c r="D600" s="1">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5">
      <c r="A601">
        <v>600</v>
      </c>
      <c r="B601" t="s">
        <v>2001</v>
      </c>
      <c r="C601">
        <f>YEAR('Working Data'!$D601)</f>
        <v>2013</v>
      </c>
      <c r="D601" s="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5">
      <c r="A602">
        <v>601</v>
      </c>
      <c r="B602" t="s">
        <v>2001</v>
      </c>
      <c r="C602">
        <f>YEAR('Working Data'!$D602)</f>
        <v>2013</v>
      </c>
      <c r="D602" s="1">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5">
      <c r="A603">
        <v>602</v>
      </c>
      <c r="B603" t="s">
        <v>2001</v>
      </c>
      <c r="C603">
        <f>YEAR('Working Data'!$D603)</f>
        <v>2013</v>
      </c>
      <c r="D603" s="1">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5">
      <c r="A604">
        <v>603</v>
      </c>
      <c r="B604" t="s">
        <v>2008</v>
      </c>
      <c r="C604">
        <f>YEAR('Working Data'!$D604)</f>
        <v>2011</v>
      </c>
      <c r="D604" s="1">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5">
      <c r="A605">
        <v>604</v>
      </c>
      <c r="B605" t="s">
        <v>2008</v>
      </c>
      <c r="C605">
        <f>YEAR('Working Data'!$D605)</f>
        <v>2011</v>
      </c>
      <c r="D605" s="1">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5">
      <c r="A606">
        <v>605</v>
      </c>
      <c r="B606" t="s">
        <v>2008</v>
      </c>
      <c r="C606">
        <f>YEAR('Working Data'!$D606)</f>
        <v>2011</v>
      </c>
      <c r="D606" s="1">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5">
      <c r="A607">
        <v>606</v>
      </c>
      <c r="B607" t="s">
        <v>2008</v>
      </c>
      <c r="C607">
        <f>YEAR('Working Data'!$D607)</f>
        <v>2011</v>
      </c>
      <c r="D607" s="1">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5">
      <c r="A608">
        <v>607</v>
      </c>
      <c r="B608" t="s">
        <v>2008</v>
      </c>
      <c r="C608">
        <f>YEAR('Working Data'!$D608)</f>
        <v>2011</v>
      </c>
      <c r="D608" s="1">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5">
      <c r="A609">
        <v>608</v>
      </c>
      <c r="B609" t="s">
        <v>2015</v>
      </c>
      <c r="C609">
        <f>YEAR('Working Data'!$D609)</f>
        <v>2011</v>
      </c>
      <c r="D609" s="1">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5">
      <c r="A610">
        <v>609</v>
      </c>
      <c r="B610" t="s">
        <v>2015</v>
      </c>
      <c r="C610">
        <f>YEAR('Working Data'!$D610)</f>
        <v>2011</v>
      </c>
      <c r="D610" s="1">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5">
      <c r="A611">
        <v>610</v>
      </c>
      <c r="B611" t="s">
        <v>2015</v>
      </c>
      <c r="C611">
        <f>YEAR('Working Data'!$D611)</f>
        <v>2011</v>
      </c>
      <c r="D611" s="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5">
      <c r="A612">
        <v>611</v>
      </c>
      <c r="B612" t="s">
        <v>2022</v>
      </c>
      <c r="C612">
        <f>YEAR('Working Data'!$D612)</f>
        <v>2013</v>
      </c>
      <c r="D612" s="1">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5">
      <c r="A613">
        <v>612</v>
      </c>
      <c r="B613" t="s">
        <v>2022</v>
      </c>
      <c r="C613">
        <f>YEAR('Working Data'!$D613)</f>
        <v>2013</v>
      </c>
      <c r="D613" s="1">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5">
      <c r="A614">
        <v>613</v>
      </c>
      <c r="B614" t="s">
        <v>2027</v>
      </c>
      <c r="C614">
        <f>YEAR('Working Data'!$D614)</f>
        <v>2013</v>
      </c>
      <c r="D614" s="1">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5">
      <c r="A615">
        <v>614</v>
      </c>
      <c r="B615" t="s">
        <v>2027</v>
      </c>
      <c r="C615">
        <f>YEAR('Working Data'!$D615)</f>
        <v>2013</v>
      </c>
      <c r="D615" s="1">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5">
      <c r="A616">
        <v>615</v>
      </c>
      <c r="B616" t="s">
        <v>2034</v>
      </c>
      <c r="C616">
        <f>YEAR('Working Data'!$D616)</f>
        <v>2014</v>
      </c>
      <c r="D616" s="1">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5">
      <c r="A617">
        <v>616</v>
      </c>
      <c r="B617" t="s">
        <v>2034</v>
      </c>
      <c r="C617">
        <f>YEAR('Working Data'!$D617)</f>
        <v>2014</v>
      </c>
      <c r="D617" s="1">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5">
      <c r="A618">
        <v>617</v>
      </c>
      <c r="B618" t="s">
        <v>2040</v>
      </c>
      <c r="C618">
        <f>YEAR('Working Data'!$D618)</f>
        <v>2014</v>
      </c>
      <c r="D618" s="1">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5">
      <c r="A619">
        <v>618</v>
      </c>
      <c r="B619" t="s">
        <v>2040</v>
      </c>
      <c r="C619">
        <f>YEAR('Working Data'!$D619)</f>
        <v>2014</v>
      </c>
      <c r="D619" s="1">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5">
      <c r="A620">
        <v>619</v>
      </c>
      <c r="B620" t="s">
        <v>2040</v>
      </c>
      <c r="C620">
        <f>YEAR('Working Data'!$D620)</f>
        <v>2014</v>
      </c>
      <c r="D620" s="1">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5">
      <c r="A621">
        <v>620</v>
      </c>
      <c r="B621" t="s">
        <v>2040</v>
      </c>
      <c r="C621">
        <f>YEAR('Working Data'!$D621)</f>
        <v>2014</v>
      </c>
      <c r="D621" s="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5">
      <c r="A622">
        <v>621</v>
      </c>
      <c r="B622" t="s">
        <v>2040</v>
      </c>
      <c r="C622">
        <f>YEAR('Working Data'!$D622)</f>
        <v>2014</v>
      </c>
      <c r="D622" s="1">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5">
      <c r="A623">
        <v>622</v>
      </c>
      <c r="B623" t="s">
        <v>2051</v>
      </c>
      <c r="C623">
        <f>YEAR('Working Data'!$D623)</f>
        <v>2011</v>
      </c>
      <c r="D623" s="1">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5">
      <c r="A624">
        <v>623</v>
      </c>
      <c r="B624" t="s">
        <v>2056</v>
      </c>
      <c r="C624">
        <f>YEAR('Working Data'!$D624)</f>
        <v>2012</v>
      </c>
      <c r="D624" s="1">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5">
      <c r="A625">
        <v>624</v>
      </c>
      <c r="B625" t="s">
        <v>2056</v>
      </c>
      <c r="C625">
        <f>YEAR('Working Data'!$D625)</f>
        <v>2012</v>
      </c>
      <c r="D625" s="1">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5">
      <c r="A626">
        <v>625</v>
      </c>
      <c r="B626" t="s">
        <v>2056</v>
      </c>
      <c r="C626">
        <f>YEAR('Working Data'!$D626)</f>
        <v>2012</v>
      </c>
      <c r="D626" s="1">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5">
      <c r="A627">
        <v>626</v>
      </c>
      <c r="B627" t="s">
        <v>2056</v>
      </c>
      <c r="C627">
        <f>YEAR('Working Data'!$D627)</f>
        <v>2012</v>
      </c>
      <c r="D627" s="1">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5">
      <c r="A628">
        <v>627</v>
      </c>
      <c r="B628" t="s">
        <v>2066</v>
      </c>
      <c r="C628">
        <f>YEAR('Working Data'!$D628)</f>
        <v>2014</v>
      </c>
      <c r="D628" s="1">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5">
      <c r="A629">
        <v>628</v>
      </c>
      <c r="B629" t="s">
        <v>2071</v>
      </c>
      <c r="C629">
        <f>YEAR('Working Data'!$D629)</f>
        <v>2014</v>
      </c>
      <c r="D629" s="1">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5">
      <c r="A630">
        <v>629</v>
      </c>
      <c r="B630" t="s">
        <v>2076</v>
      </c>
      <c r="C630">
        <f>YEAR('Working Data'!$D630)</f>
        <v>2014</v>
      </c>
      <c r="D630" s="1">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5">
      <c r="A631">
        <v>630</v>
      </c>
      <c r="B631" t="s">
        <v>2076</v>
      </c>
      <c r="C631">
        <f>YEAR('Working Data'!$D631)</f>
        <v>2014</v>
      </c>
      <c r="D631" s="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5">
      <c r="A632">
        <v>631</v>
      </c>
      <c r="B632" t="s">
        <v>2079</v>
      </c>
      <c r="C632">
        <f>YEAR('Working Data'!$D632)</f>
        <v>2013</v>
      </c>
      <c r="D632" s="1">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5">
      <c r="A633">
        <v>632</v>
      </c>
      <c r="B633" t="s">
        <v>2079</v>
      </c>
      <c r="C633">
        <f>YEAR('Working Data'!$D633)</f>
        <v>2013</v>
      </c>
      <c r="D633" s="1">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5">
      <c r="A634">
        <v>633</v>
      </c>
      <c r="B634" t="s">
        <v>2079</v>
      </c>
      <c r="C634">
        <f>YEAR('Working Data'!$D634)</f>
        <v>2013</v>
      </c>
      <c r="D634" s="1">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5">
      <c r="A635">
        <v>634</v>
      </c>
      <c r="B635" t="s">
        <v>2088</v>
      </c>
      <c r="C635">
        <f>YEAR('Working Data'!$D635)</f>
        <v>2014</v>
      </c>
      <c r="D635" s="1">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5">
      <c r="A636">
        <v>635</v>
      </c>
      <c r="B636" t="s">
        <v>2088</v>
      </c>
      <c r="C636">
        <f>YEAR('Working Data'!$D636)</f>
        <v>2014</v>
      </c>
      <c r="D636" s="1">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5">
      <c r="A637">
        <v>636</v>
      </c>
      <c r="B637" t="s">
        <v>2091</v>
      </c>
      <c r="C637">
        <f>YEAR('Working Data'!$D637)</f>
        <v>2012</v>
      </c>
      <c r="D637" s="1">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5">
      <c r="A638">
        <v>637</v>
      </c>
      <c r="B638" t="s">
        <v>2097</v>
      </c>
      <c r="C638">
        <f>YEAR('Working Data'!$D638)</f>
        <v>2013</v>
      </c>
      <c r="D638" s="1">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5">
      <c r="A639">
        <v>638</v>
      </c>
      <c r="B639" t="s">
        <v>2097</v>
      </c>
      <c r="C639">
        <f>YEAR('Working Data'!$D639)</f>
        <v>2013</v>
      </c>
      <c r="D639" s="1">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5">
      <c r="A640">
        <v>639</v>
      </c>
      <c r="B640" t="s">
        <v>2104</v>
      </c>
      <c r="C640">
        <f>YEAR('Working Data'!$D640)</f>
        <v>2013</v>
      </c>
      <c r="D640" s="1">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5">
      <c r="A641">
        <v>640</v>
      </c>
      <c r="B641" t="s">
        <v>2104</v>
      </c>
      <c r="C641">
        <f>YEAR('Working Data'!$D641)</f>
        <v>2013</v>
      </c>
      <c r="D641" s="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5">
      <c r="A642">
        <v>641</v>
      </c>
      <c r="B642" t="s">
        <v>2108</v>
      </c>
      <c r="C642">
        <f>YEAR('Working Data'!$D642)</f>
        <v>2013</v>
      </c>
      <c r="D642" s="1">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5">
      <c r="A643">
        <v>642</v>
      </c>
      <c r="B643" t="s">
        <v>2113</v>
      </c>
      <c r="C643">
        <f>YEAR('Working Data'!$D643)</f>
        <v>2014</v>
      </c>
      <c r="D643" s="1">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5">
      <c r="A644">
        <v>643</v>
      </c>
      <c r="B644" t="s">
        <v>2113</v>
      </c>
      <c r="C644">
        <f>YEAR('Working Data'!$D644)</f>
        <v>2014</v>
      </c>
      <c r="D644" s="1">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5">
      <c r="A645">
        <v>644</v>
      </c>
      <c r="B645" t="s">
        <v>2121</v>
      </c>
      <c r="C645">
        <f>YEAR('Working Data'!$D645)</f>
        <v>2014</v>
      </c>
      <c r="D645" s="1">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5">
      <c r="A646">
        <v>645</v>
      </c>
      <c r="B646" t="s">
        <v>2125</v>
      </c>
      <c r="C646">
        <f>YEAR('Working Data'!$D646)</f>
        <v>2014</v>
      </c>
      <c r="D646" s="1">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5">
      <c r="A647">
        <v>646</v>
      </c>
      <c r="B647" t="s">
        <v>2129</v>
      </c>
      <c r="C647">
        <f>YEAR('Working Data'!$D647)</f>
        <v>2014</v>
      </c>
      <c r="D647" s="1">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5">
      <c r="A648">
        <v>647</v>
      </c>
      <c r="B648" t="s">
        <v>2134</v>
      </c>
      <c r="C648">
        <f>YEAR('Working Data'!$D648)</f>
        <v>2013</v>
      </c>
      <c r="D648" s="1">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5">
      <c r="A649">
        <v>648</v>
      </c>
      <c r="B649" t="s">
        <v>2134</v>
      </c>
      <c r="C649">
        <f>YEAR('Working Data'!$D649)</f>
        <v>2013</v>
      </c>
      <c r="D649" s="1">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5">
      <c r="A650">
        <v>649</v>
      </c>
      <c r="B650" t="s">
        <v>2139</v>
      </c>
      <c r="C650">
        <f>YEAR('Working Data'!$D650)</f>
        <v>2013</v>
      </c>
      <c r="D650" s="1">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5">
      <c r="A651">
        <v>650</v>
      </c>
      <c r="B651" t="s">
        <v>2139</v>
      </c>
      <c r="C651">
        <f>YEAR('Working Data'!$D651)</f>
        <v>2013</v>
      </c>
      <c r="D651" s="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5">
      <c r="A652">
        <v>651</v>
      </c>
      <c r="B652" t="s">
        <v>2139</v>
      </c>
      <c r="C652">
        <f>YEAR('Working Data'!$D652)</f>
        <v>2013</v>
      </c>
      <c r="D652" s="1">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5">
      <c r="A653">
        <v>652</v>
      </c>
      <c r="B653" t="s">
        <v>2145</v>
      </c>
      <c r="C653">
        <f>YEAR('Working Data'!$D653)</f>
        <v>2013</v>
      </c>
      <c r="D653" s="1">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5">
      <c r="A654">
        <v>653</v>
      </c>
      <c r="B654" t="s">
        <v>2148</v>
      </c>
      <c r="C654">
        <f>YEAR('Working Data'!$D654)</f>
        <v>2014</v>
      </c>
      <c r="D654" s="1">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5">
      <c r="A655">
        <v>654</v>
      </c>
      <c r="B655" t="s">
        <v>2148</v>
      </c>
      <c r="C655">
        <f>YEAR('Working Data'!$D655)</f>
        <v>2014</v>
      </c>
      <c r="D655" s="1">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5">
      <c r="A656">
        <v>655</v>
      </c>
      <c r="B656" t="s">
        <v>2151</v>
      </c>
      <c r="C656">
        <f>YEAR('Working Data'!$D656)</f>
        <v>2013</v>
      </c>
      <c r="D656" s="1">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5">
      <c r="A657">
        <v>656</v>
      </c>
      <c r="B657" t="s">
        <v>2151</v>
      </c>
      <c r="C657">
        <f>YEAR('Working Data'!$D657)</f>
        <v>2013</v>
      </c>
      <c r="D657" s="1">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5">
      <c r="A658">
        <v>657</v>
      </c>
      <c r="B658" t="s">
        <v>2151</v>
      </c>
      <c r="C658">
        <f>YEAR('Working Data'!$D658)</f>
        <v>2013</v>
      </c>
      <c r="D658" s="1">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5">
      <c r="A659">
        <v>658</v>
      </c>
      <c r="B659" t="s">
        <v>2160</v>
      </c>
      <c r="C659">
        <f>YEAR('Working Data'!$D659)</f>
        <v>2013</v>
      </c>
      <c r="D659" s="1">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5">
      <c r="A660">
        <v>659</v>
      </c>
      <c r="B660" t="s">
        <v>2160</v>
      </c>
      <c r="C660">
        <f>YEAR('Working Data'!$D660)</f>
        <v>2013</v>
      </c>
      <c r="D660" s="1">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5">
      <c r="A661">
        <v>660</v>
      </c>
      <c r="B661" t="s">
        <v>2163</v>
      </c>
      <c r="C661">
        <f>YEAR('Working Data'!$D661)</f>
        <v>2012</v>
      </c>
      <c r="D661" s="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5">
      <c r="A662">
        <v>661</v>
      </c>
      <c r="B662" t="s">
        <v>2163</v>
      </c>
      <c r="C662">
        <f>YEAR('Working Data'!$D662)</f>
        <v>2012</v>
      </c>
      <c r="D662" s="1">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5">
      <c r="A663">
        <v>662</v>
      </c>
      <c r="B663" t="s">
        <v>2163</v>
      </c>
      <c r="C663">
        <f>YEAR('Working Data'!$D663)</f>
        <v>2012</v>
      </c>
      <c r="D663" s="1">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5">
      <c r="A664">
        <v>663</v>
      </c>
      <c r="B664" t="s">
        <v>2163</v>
      </c>
      <c r="C664">
        <f>YEAR('Working Data'!$D664)</f>
        <v>2012</v>
      </c>
      <c r="D664" s="1">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5">
      <c r="A665">
        <v>664</v>
      </c>
      <c r="B665" t="s">
        <v>2166</v>
      </c>
      <c r="C665">
        <f>YEAR('Working Data'!$D665)</f>
        <v>2013</v>
      </c>
      <c r="D665" s="1">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5">
      <c r="A666">
        <v>665</v>
      </c>
      <c r="B666" t="s">
        <v>2169</v>
      </c>
      <c r="C666">
        <f>YEAR('Working Data'!$D666)</f>
        <v>2013</v>
      </c>
      <c r="D666" s="1">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5">
      <c r="A667">
        <v>666</v>
      </c>
      <c r="B667" t="s">
        <v>2170</v>
      </c>
      <c r="C667">
        <f>YEAR('Working Data'!$D667)</f>
        <v>2014</v>
      </c>
      <c r="D667" s="1">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5">
      <c r="A668">
        <v>667</v>
      </c>
      <c r="B668" t="s">
        <v>2170</v>
      </c>
      <c r="C668">
        <f>YEAR('Working Data'!$D668)</f>
        <v>2014</v>
      </c>
      <c r="D668" s="1">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5">
      <c r="A669">
        <v>668</v>
      </c>
      <c r="B669" t="s">
        <v>2170</v>
      </c>
      <c r="C669">
        <f>YEAR('Working Data'!$D669)</f>
        <v>2014</v>
      </c>
      <c r="D669" s="1">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5">
      <c r="A670">
        <v>669</v>
      </c>
      <c r="B670" t="s">
        <v>2177</v>
      </c>
      <c r="C670">
        <f>YEAR('Working Data'!$D670)</f>
        <v>2011</v>
      </c>
      <c r="D670" s="1">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5">
      <c r="A671">
        <v>670</v>
      </c>
      <c r="B671" t="s">
        <v>2183</v>
      </c>
      <c r="C671">
        <f>YEAR('Working Data'!$D671)</f>
        <v>2014</v>
      </c>
      <c r="D671" s="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5">
      <c r="A672">
        <v>671</v>
      </c>
      <c r="B672" t="s">
        <v>2183</v>
      </c>
      <c r="C672">
        <f>YEAR('Working Data'!$D672)</f>
        <v>2014</v>
      </c>
      <c r="D672" s="1">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5">
      <c r="A673">
        <v>672</v>
      </c>
      <c r="B673" t="s">
        <v>2183</v>
      </c>
      <c r="C673">
        <f>YEAR('Working Data'!$D673)</f>
        <v>2014</v>
      </c>
      <c r="D673" s="1">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5">
      <c r="A674">
        <v>673</v>
      </c>
      <c r="B674" t="s">
        <v>2189</v>
      </c>
      <c r="C674">
        <f>YEAR('Working Data'!$D674)</f>
        <v>2014</v>
      </c>
      <c r="D674" s="1">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5">
      <c r="A675">
        <v>674</v>
      </c>
      <c r="B675" t="s">
        <v>2192</v>
      </c>
      <c r="C675">
        <f>YEAR('Working Data'!$D675)</f>
        <v>2014</v>
      </c>
      <c r="D675" s="1">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5">
      <c r="A676">
        <v>675</v>
      </c>
      <c r="B676" t="s">
        <v>2192</v>
      </c>
      <c r="C676">
        <f>YEAR('Working Data'!$D676)</f>
        <v>2014</v>
      </c>
      <c r="D676" s="1">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5">
      <c r="A677">
        <v>676</v>
      </c>
      <c r="B677" t="s">
        <v>2192</v>
      </c>
      <c r="C677">
        <f>YEAR('Working Data'!$D677)</f>
        <v>2014</v>
      </c>
      <c r="D677" s="1">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5">
      <c r="A678">
        <v>677</v>
      </c>
      <c r="B678" t="s">
        <v>2199</v>
      </c>
      <c r="C678">
        <f>YEAR('Working Data'!$D678)</f>
        <v>2014</v>
      </c>
      <c r="D678" s="1">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5">
      <c r="A679">
        <v>678</v>
      </c>
      <c r="B679" t="s">
        <v>2199</v>
      </c>
      <c r="C679">
        <f>YEAR('Working Data'!$D679)</f>
        <v>2014</v>
      </c>
      <c r="D679" s="1">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5">
      <c r="A680">
        <v>679</v>
      </c>
      <c r="B680" t="s">
        <v>2199</v>
      </c>
      <c r="C680">
        <f>YEAR('Working Data'!$D680)</f>
        <v>2014</v>
      </c>
      <c r="D680" s="1">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5">
      <c r="A681">
        <v>680</v>
      </c>
      <c r="B681" t="s">
        <v>2199</v>
      </c>
      <c r="C681">
        <f>YEAR('Working Data'!$D681)</f>
        <v>2014</v>
      </c>
      <c r="D681" s="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5">
      <c r="A682">
        <v>681</v>
      </c>
      <c r="B682" t="s">
        <v>2211</v>
      </c>
      <c r="C682">
        <f>YEAR('Working Data'!$D682)</f>
        <v>2013</v>
      </c>
      <c r="D682" s="1">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5">
      <c r="A683">
        <v>682</v>
      </c>
      <c r="B683" t="s">
        <v>2211</v>
      </c>
      <c r="C683">
        <f>YEAR('Working Data'!$D683)</f>
        <v>2013</v>
      </c>
      <c r="D683" s="1">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5">
      <c r="A684">
        <v>683</v>
      </c>
      <c r="B684" t="s">
        <v>2211</v>
      </c>
      <c r="C684">
        <f>YEAR('Working Data'!$D684)</f>
        <v>2013</v>
      </c>
      <c r="D684" s="1">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5">
      <c r="A685">
        <v>684</v>
      </c>
      <c r="B685" t="s">
        <v>2218</v>
      </c>
      <c r="C685">
        <f>YEAR('Working Data'!$D685)</f>
        <v>2014</v>
      </c>
      <c r="D685" s="1">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5">
      <c r="A686">
        <v>685</v>
      </c>
      <c r="B686" t="s">
        <v>2218</v>
      </c>
      <c r="C686">
        <f>YEAR('Working Data'!$D686)</f>
        <v>2014</v>
      </c>
      <c r="D686" s="1">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5">
      <c r="A687">
        <v>686</v>
      </c>
      <c r="B687" t="s">
        <v>2224</v>
      </c>
      <c r="C687">
        <f>YEAR('Working Data'!$D687)</f>
        <v>2011</v>
      </c>
      <c r="D687" s="1">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5">
      <c r="A688">
        <v>687</v>
      </c>
      <c r="B688" t="s">
        <v>2224</v>
      </c>
      <c r="C688">
        <f>YEAR('Working Data'!$D688)</f>
        <v>2011</v>
      </c>
      <c r="D688" s="1">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5">
      <c r="A689">
        <v>688</v>
      </c>
      <c r="B689" t="s">
        <v>2224</v>
      </c>
      <c r="C689">
        <f>YEAR('Working Data'!$D689)</f>
        <v>2011</v>
      </c>
      <c r="D689" s="1">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5">
      <c r="A690">
        <v>689</v>
      </c>
      <c r="B690" t="s">
        <v>2229</v>
      </c>
      <c r="C690">
        <f>YEAR('Working Data'!$D690)</f>
        <v>2014</v>
      </c>
      <c r="D690" s="1">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5">
      <c r="A691">
        <v>690</v>
      </c>
      <c r="B691" t="s">
        <v>2234</v>
      </c>
      <c r="C691">
        <f>YEAR('Working Data'!$D691)</f>
        <v>2011</v>
      </c>
      <c r="D691" s="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5">
      <c r="A692">
        <v>691</v>
      </c>
      <c r="B692" t="s">
        <v>2234</v>
      </c>
      <c r="C692">
        <f>YEAR('Working Data'!$D692)</f>
        <v>2011</v>
      </c>
      <c r="D692" s="1">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5">
      <c r="A693">
        <v>692</v>
      </c>
      <c r="B693" t="s">
        <v>2234</v>
      </c>
      <c r="C693">
        <f>YEAR('Working Data'!$D693)</f>
        <v>2011</v>
      </c>
      <c r="D693" s="1">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5">
      <c r="A694">
        <v>693</v>
      </c>
      <c r="B694" t="s">
        <v>2242</v>
      </c>
      <c r="C694">
        <f>YEAR('Working Data'!$D694)</f>
        <v>2012</v>
      </c>
      <c r="D694" s="1">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5">
      <c r="A695">
        <v>694</v>
      </c>
      <c r="B695" t="s">
        <v>2242</v>
      </c>
      <c r="C695">
        <f>YEAR('Working Data'!$D695)</f>
        <v>2012</v>
      </c>
      <c r="D695" s="1">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5">
      <c r="A696">
        <v>695</v>
      </c>
      <c r="B696" t="s">
        <v>2249</v>
      </c>
      <c r="C696">
        <f>YEAR('Working Data'!$D696)</f>
        <v>2012</v>
      </c>
      <c r="D696" s="1">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5">
      <c r="A697">
        <v>696</v>
      </c>
      <c r="B697" t="s">
        <v>2249</v>
      </c>
      <c r="C697">
        <f>YEAR('Working Data'!$D697)</f>
        <v>2012</v>
      </c>
      <c r="D697" s="1">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5">
      <c r="A698">
        <v>697</v>
      </c>
      <c r="B698" t="s">
        <v>2249</v>
      </c>
      <c r="C698">
        <f>YEAR('Working Data'!$D698)</f>
        <v>2012</v>
      </c>
      <c r="D698" s="1">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5">
      <c r="A699">
        <v>698</v>
      </c>
      <c r="B699" t="s">
        <v>2249</v>
      </c>
      <c r="C699">
        <f>YEAR('Working Data'!$D699)</f>
        <v>2012</v>
      </c>
      <c r="D699" s="1">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5">
      <c r="A700">
        <v>699</v>
      </c>
      <c r="B700" t="s">
        <v>2249</v>
      </c>
      <c r="C700">
        <f>YEAR('Working Data'!$D700)</f>
        <v>2012</v>
      </c>
      <c r="D700" s="1">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5">
      <c r="A701">
        <v>700</v>
      </c>
      <c r="B701" t="s">
        <v>2249</v>
      </c>
      <c r="C701">
        <f>YEAR('Working Data'!$D701)</f>
        <v>2012</v>
      </c>
      <c r="D701" s="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5">
      <c r="A702">
        <v>701</v>
      </c>
      <c r="B702" t="s">
        <v>2249</v>
      </c>
      <c r="C702">
        <f>YEAR('Working Data'!$D702)</f>
        <v>2012</v>
      </c>
      <c r="D702" s="1">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5">
      <c r="A703">
        <v>702</v>
      </c>
      <c r="B703" t="s">
        <v>2261</v>
      </c>
      <c r="C703">
        <f>YEAR('Working Data'!$D703)</f>
        <v>2014</v>
      </c>
      <c r="D703" s="1">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5">
      <c r="A704">
        <v>703</v>
      </c>
      <c r="B704" t="s">
        <v>2262</v>
      </c>
      <c r="C704">
        <f>YEAR('Working Data'!$D704)</f>
        <v>2013</v>
      </c>
      <c r="D704" s="1">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5">
      <c r="A705">
        <v>704</v>
      </c>
      <c r="B705" t="s">
        <v>2265</v>
      </c>
      <c r="C705">
        <f>YEAR('Working Data'!$D705)</f>
        <v>2012</v>
      </c>
      <c r="D705" s="1">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5">
      <c r="A706">
        <v>705</v>
      </c>
      <c r="B706" t="s">
        <v>2270</v>
      </c>
      <c r="C706">
        <f>YEAR('Working Data'!$D706)</f>
        <v>2011</v>
      </c>
      <c r="D706" s="1">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5">
      <c r="A707">
        <v>706</v>
      </c>
      <c r="B707" t="s">
        <v>2270</v>
      </c>
      <c r="C707">
        <f>YEAR('Working Data'!$D707)</f>
        <v>2011</v>
      </c>
      <c r="D707" s="1">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5">
      <c r="A708">
        <v>707</v>
      </c>
      <c r="B708" t="s">
        <v>2270</v>
      </c>
      <c r="C708">
        <f>YEAR('Working Data'!$D708)</f>
        <v>2011</v>
      </c>
      <c r="D708" s="1">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5">
      <c r="A709">
        <v>708</v>
      </c>
      <c r="B709" t="s">
        <v>2278</v>
      </c>
      <c r="C709">
        <f>YEAR('Working Data'!$D709)</f>
        <v>2011</v>
      </c>
      <c r="D709" s="1">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5">
      <c r="A710">
        <v>709</v>
      </c>
      <c r="B710" t="s">
        <v>2278</v>
      </c>
      <c r="C710">
        <f>YEAR('Working Data'!$D710)</f>
        <v>2011</v>
      </c>
      <c r="D710" s="1">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5">
      <c r="A711">
        <v>710</v>
      </c>
      <c r="B711" t="s">
        <v>2278</v>
      </c>
      <c r="C711">
        <f>YEAR('Working Data'!$D711)</f>
        <v>2011</v>
      </c>
      <c r="D711" s="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5">
      <c r="A712">
        <v>711</v>
      </c>
      <c r="B712" t="s">
        <v>2283</v>
      </c>
      <c r="C712">
        <f>YEAR('Working Data'!$D712)</f>
        <v>2011</v>
      </c>
      <c r="D712" s="1">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5">
      <c r="A713">
        <v>712</v>
      </c>
      <c r="B713" t="s">
        <v>2286</v>
      </c>
      <c r="C713">
        <f>YEAR('Working Data'!$D713)</f>
        <v>2014</v>
      </c>
      <c r="D713" s="1">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5">
      <c r="A714">
        <v>713</v>
      </c>
      <c r="B714" t="s">
        <v>2292</v>
      </c>
      <c r="C714">
        <f>YEAR('Working Data'!$D714)</f>
        <v>2014</v>
      </c>
      <c r="D714" s="1">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5">
      <c r="A715">
        <v>714</v>
      </c>
      <c r="B715" t="s">
        <v>2292</v>
      </c>
      <c r="C715">
        <f>YEAR('Working Data'!$D715)</f>
        <v>2014</v>
      </c>
      <c r="D715" s="1">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5">
      <c r="A716">
        <v>715</v>
      </c>
      <c r="B716" t="s">
        <v>2292</v>
      </c>
      <c r="C716">
        <f>YEAR('Working Data'!$D716)</f>
        <v>2014</v>
      </c>
      <c r="D716" s="1">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5">
      <c r="A717">
        <v>716</v>
      </c>
      <c r="B717" t="s">
        <v>2300</v>
      </c>
      <c r="C717">
        <f>YEAR('Working Data'!$D717)</f>
        <v>2011</v>
      </c>
      <c r="D717" s="1">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5">
      <c r="A718">
        <v>717</v>
      </c>
      <c r="B718" t="s">
        <v>2303</v>
      </c>
      <c r="C718">
        <f>YEAR('Working Data'!$D718)</f>
        <v>2011</v>
      </c>
      <c r="D718" s="1">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5">
      <c r="A719">
        <v>718</v>
      </c>
      <c r="B719" t="s">
        <v>2306</v>
      </c>
      <c r="C719">
        <f>YEAR('Working Data'!$D719)</f>
        <v>2014</v>
      </c>
      <c r="D719" s="1">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5">
      <c r="A720">
        <v>719</v>
      </c>
      <c r="B720" t="s">
        <v>2309</v>
      </c>
      <c r="C720">
        <f>YEAR('Working Data'!$D720)</f>
        <v>2011</v>
      </c>
      <c r="D720" s="1">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5">
      <c r="A721">
        <v>720</v>
      </c>
      <c r="B721" t="s">
        <v>2309</v>
      </c>
      <c r="C721">
        <f>YEAR('Working Data'!$D721)</f>
        <v>2011</v>
      </c>
      <c r="D721" s="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5">
      <c r="A722">
        <v>721</v>
      </c>
      <c r="B722" t="s">
        <v>2312</v>
      </c>
      <c r="C722">
        <f>YEAR('Working Data'!$D722)</f>
        <v>2013</v>
      </c>
      <c r="D722" s="1">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5">
      <c r="A723">
        <v>722</v>
      </c>
      <c r="B723" t="s">
        <v>2317</v>
      </c>
      <c r="C723">
        <f>YEAR('Working Data'!$D723)</f>
        <v>2013</v>
      </c>
      <c r="D723" s="1">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5">
      <c r="A724">
        <v>723</v>
      </c>
      <c r="B724" t="s">
        <v>2317</v>
      </c>
      <c r="C724">
        <f>YEAR('Working Data'!$D724)</f>
        <v>2013</v>
      </c>
      <c r="D724" s="1">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5">
      <c r="A725">
        <v>724</v>
      </c>
      <c r="B725" t="s">
        <v>2322</v>
      </c>
      <c r="C725">
        <f>YEAR('Working Data'!$D725)</f>
        <v>2011</v>
      </c>
      <c r="D725" s="1">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5">
      <c r="A726">
        <v>725</v>
      </c>
      <c r="B726" t="s">
        <v>2327</v>
      </c>
      <c r="C726">
        <f>YEAR('Working Data'!$D726)</f>
        <v>2013</v>
      </c>
      <c r="D726" s="1">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5">
      <c r="A727">
        <v>726</v>
      </c>
      <c r="B727" t="s">
        <v>2333</v>
      </c>
      <c r="C727">
        <f>YEAR('Working Data'!$D727)</f>
        <v>2014</v>
      </c>
      <c r="D727" s="1">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5">
      <c r="A728">
        <v>727</v>
      </c>
      <c r="B728" t="s">
        <v>2333</v>
      </c>
      <c r="C728">
        <f>YEAR('Working Data'!$D728)</f>
        <v>2014</v>
      </c>
      <c r="D728" s="1">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5">
      <c r="A729">
        <v>728</v>
      </c>
      <c r="B729" t="s">
        <v>2340</v>
      </c>
      <c r="C729">
        <f>YEAR('Working Data'!$D729)</f>
        <v>2013</v>
      </c>
      <c r="D729" s="1">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5">
      <c r="A730">
        <v>729</v>
      </c>
      <c r="B730" t="s">
        <v>2340</v>
      </c>
      <c r="C730">
        <f>YEAR('Working Data'!$D730)</f>
        <v>2013</v>
      </c>
      <c r="D730" s="1">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5">
      <c r="A731">
        <v>730</v>
      </c>
      <c r="B731" t="s">
        <v>2340</v>
      </c>
      <c r="C731">
        <f>YEAR('Working Data'!$D731)</f>
        <v>2013</v>
      </c>
      <c r="D731" s="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5">
      <c r="A732">
        <v>731</v>
      </c>
      <c r="B732" t="s">
        <v>2340</v>
      </c>
      <c r="C732">
        <f>YEAR('Working Data'!$D732)</f>
        <v>2013</v>
      </c>
      <c r="D732" s="1">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5">
      <c r="A733">
        <v>732</v>
      </c>
      <c r="B733" t="s">
        <v>2340</v>
      </c>
      <c r="C733">
        <f>YEAR('Working Data'!$D733)</f>
        <v>2013</v>
      </c>
      <c r="D733" s="1">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5">
      <c r="A734">
        <v>733</v>
      </c>
      <c r="B734" t="s">
        <v>2350</v>
      </c>
      <c r="C734">
        <f>YEAR('Working Data'!$D734)</f>
        <v>2014</v>
      </c>
      <c r="D734" s="1">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5">
      <c r="A735">
        <v>734</v>
      </c>
      <c r="B735" t="s">
        <v>2350</v>
      </c>
      <c r="C735">
        <f>YEAR('Working Data'!$D735)</f>
        <v>2014</v>
      </c>
      <c r="D735" s="1">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5">
      <c r="A736">
        <v>735</v>
      </c>
      <c r="B736" t="s">
        <v>2350</v>
      </c>
      <c r="C736">
        <f>YEAR('Working Data'!$D736)</f>
        <v>2014</v>
      </c>
      <c r="D736" s="1">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5">
      <c r="A737">
        <v>736</v>
      </c>
      <c r="B737" t="s">
        <v>2350</v>
      </c>
      <c r="C737">
        <f>YEAR('Working Data'!$D737)</f>
        <v>2014</v>
      </c>
      <c r="D737" s="1">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5">
      <c r="A738">
        <v>737</v>
      </c>
      <c r="B738" t="s">
        <v>2350</v>
      </c>
      <c r="C738">
        <f>YEAR('Working Data'!$D738)</f>
        <v>2014</v>
      </c>
      <c r="D738" s="1">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5">
      <c r="A739">
        <v>738</v>
      </c>
      <c r="B739" t="s">
        <v>2350</v>
      </c>
      <c r="C739">
        <f>YEAR('Working Data'!$D739)</f>
        <v>2014</v>
      </c>
      <c r="D739" s="1">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5">
      <c r="A740">
        <v>739</v>
      </c>
      <c r="B740" t="s">
        <v>2359</v>
      </c>
      <c r="C740">
        <f>YEAR('Working Data'!$D740)</f>
        <v>2011</v>
      </c>
      <c r="D740" s="1">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5">
      <c r="A741">
        <v>740</v>
      </c>
      <c r="B741" t="s">
        <v>2362</v>
      </c>
      <c r="C741">
        <f>YEAR('Working Data'!$D741)</f>
        <v>2011</v>
      </c>
      <c r="D741" s="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5">
      <c r="A742">
        <v>741</v>
      </c>
      <c r="B742" t="s">
        <v>2362</v>
      </c>
      <c r="C742">
        <f>YEAR('Working Data'!$D742)</f>
        <v>2011</v>
      </c>
      <c r="D742" s="1">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5">
      <c r="A743">
        <v>742</v>
      </c>
      <c r="B743" t="s">
        <v>2362</v>
      </c>
      <c r="C743">
        <f>YEAR('Working Data'!$D743)</f>
        <v>2011</v>
      </c>
      <c r="D743" s="1">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5">
      <c r="A744">
        <v>743</v>
      </c>
      <c r="B744" t="s">
        <v>2369</v>
      </c>
      <c r="C744">
        <f>YEAR('Working Data'!$D744)</f>
        <v>2013</v>
      </c>
      <c r="D744" s="1">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5">
      <c r="A745">
        <v>744</v>
      </c>
      <c r="B745" t="s">
        <v>2369</v>
      </c>
      <c r="C745">
        <f>YEAR('Working Data'!$D745)</f>
        <v>2013</v>
      </c>
      <c r="D745" s="1">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5">
      <c r="A746">
        <v>745</v>
      </c>
      <c r="B746" t="s">
        <v>2369</v>
      </c>
      <c r="C746">
        <f>YEAR('Working Data'!$D746)</f>
        <v>2013</v>
      </c>
      <c r="D746" s="1">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5">
      <c r="A747">
        <v>746</v>
      </c>
      <c r="B747" t="s">
        <v>2369</v>
      </c>
      <c r="C747">
        <f>YEAR('Working Data'!$D747)</f>
        <v>2013</v>
      </c>
      <c r="D747" s="1">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5">
      <c r="A748">
        <v>747</v>
      </c>
      <c r="B748" t="s">
        <v>2376</v>
      </c>
      <c r="C748">
        <f>YEAR('Working Data'!$D748)</f>
        <v>2011</v>
      </c>
      <c r="D748" s="1">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5">
      <c r="A749">
        <v>748</v>
      </c>
      <c r="B749" t="s">
        <v>2376</v>
      </c>
      <c r="C749">
        <f>YEAR('Working Data'!$D749)</f>
        <v>2011</v>
      </c>
      <c r="D749" s="1">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5">
      <c r="A750">
        <v>749</v>
      </c>
      <c r="B750" t="s">
        <v>2377</v>
      </c>
      <c r="C750">
        <f>YEAR('Working Data'!$D750)</f>
        <v>2013</v>
      </c>
      <c r="D750" s="1">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5">
      <c r="A751">
        <v>750</v>
      </c>
      <c r="B751" t="s">
        <v>2383</v>
      </c>
      <c r="C751">
        <f>YEAR('Working Data'!$D751)</f>
        <v>2014</v>
      </c>
      <c r="D751" s="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5">
      <c r="A752">
        <v>751</v>
      </c>
      <c r="B752" t="s">
        <v>2383</v>
      </c>
      <c r="C752">
        <f>YEAR('Working Data'!$D752)</f>
        <v>2014</v>
      </c>
      <c r="D752" s="1">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5">
      <c r="A753">
        <v>752</v>
      </c>
      <c r="B753" t="s">
        <v>2383</v>
      </c>
      <c r="C753">
        <f>YEAR('Working Data'!$D753)</f>
        <v>2014</v>
      </c>
      <c r="D753" s="1">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5">
      <c r="A754">
        <v>753</v>
      </c>
      <c r="B754" t="s">
        <v>2383</v>
      </c>
      <c r="C754">
        <f>YEAR('Working Data'!$D754)</f>
        <v>2014</v>
      </c>
      <c r="D754" s="1">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5">
      <c r="A755">
        <v>754</v>
      </c>
      <c r="B755" t="s">
        <v>2393</v>
      </c>
      <c r="C755">
        <f>YEAR('Working Data'!$D755)</f>
        <v>2013</v>
      </c>
      <c r="D755" s="1">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5">
      <c r="A756">
        <v>755</v>
      </c>
      <c r="B756" t="s">
        <v>2398</v>
      </c>
      <c r="C756">
        <f>YEAR('Working Data'!$D756)</f>
        <v>2012</v>
      </c>
      <c r="D756" s="1">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5">
      <c r="A757">
        <v>756</v>
      </c>
      <c r="B757" t="s">
        <v>2399</v>
      </c>
      <c r="C757">
        <f>YEAR('Working Data'!$D757)</f>
        <v>2013</v>
      </c>
      <c r="D757" s="1">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5">
      <c r="A758">
        <v>757</v>
      </c>
      <c r="B758" t="s">
        <v>2402</v>
      </c>
      <c r="C758">
        <f>YEAR('Working Data'!$D758)</f>
        <v>2011</v>
      </c>
      <c r="D758" s="1">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5">
      <c r="A759">
        <v>758</v>
      </c>
      <c r="B759" t="s">
        <v>2402</v>
      </c>
      <c r="C759">
        <f>YEAR('Working Data'!$D759)</f>
        <v>2011</v>
      </c>
      <c r="D759" s="1">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5">
      <c r="A760">
        <v>759</v>
      </c>
      <c r="B760" t="s">
        <v>2406</v>
      </c>
      <c r="C760">
        <f>YEAR('Working Data'!$D760)</f>
        <v>2014</v>
      </c>
      <c r="D760" s="1">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5">
      <c r="A761">
        <v>760</v>
      </c>
      <c r="B761" t="s">
        <v>2409</v>
      </c>
      <c r="C761">
        <f>YEAR('Working Data'!$D761)</f>
        <v>2014</v>
      </c>
      <c r="D761" s="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5">
      <c r="A762">
        <v>761</v>
      </c>
      <c r="B762" t="s">
        <v>2412</v>
      </c>
      <c r="C762">
        <f>YEAR('Working Data'!$D762)</f>
        <v>2012</v>
      </c>
      <c r="D762" s="1">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5">
      <c r="A763">
        <v>762</v>
      </c>
      <c r="B763" t="s">
        <v>2413</v>
      </c>
      <c r="C763">
        <f>YEAR('Working Data'!$D763)</f>
        <v>2014</v>
      </c>
      <c r="D763" s="1">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5">
      <c r="A764">
        <v>763</v>
      </c>
      <c r="B764" t="s">
        <v>2416</v>
      </c>
      <c r="C764">
        <f>YEAR('Working Data'!$D764)</f>
        <v>2012</v>
      </c>
      <c r="D764" s="1">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5">
      <c r="A765">
        <v>764</v>
      </c>
      <c r="B765" t="s">
        <v>2419</v>
      </c>
      <c r="C765">
        <f>YEAR('Working Data'!$D765)</f>
        <v>2011</v>
      </c>
      <c r="D765" s="1">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5">
      <c r="A766">
        <v>765</v>
      </c>
      <c r="B766" t="s">
        <v>2419</v>
      </c>
      <c r="C766">
        <f>YEAR('Working Data'!$D766)</f>
        <v>2011</v>
      </c>
      <c r="D766" s="1">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5">
      <c r="A767">
        <v>766</v>
      </c>
      <c r="B767" t="s">
        <v>2419</v>
      </c>
      <c r="C767">
        <f>YEAR('Working Data'!$D767)</f>
        <v>2011</v>
      </c>
      <c r="D767" s="1">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5">
      <c r="A768">
        <v>767</v>
      </c>
      <c r="B768" t="s">
        <v>2419</v>
      </c>
      <c r="C768">
        <f>YEAR('Working Data'!$D768)</f>
        <v>2011</v>
      </c>
      <c r="D768" s="1">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5">
      <c r="A769">
        <v>768</v>
      </c>
      <c r="B769" t="s">
        <v>2419</v>
      </c>
      <c r="C769">
        <f>YEAR('Working Data'!$D769)</f>
        <v>2011</v>
      </c>
      <c r="D769" s="1">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5">
      <c r="A770">
        <v>769</v>
      </c>
      <c r="B770" t="s">
        <v>2430</v>
      </c>
      <c r="C770">
        <f>YEAR('Working Data'!$D770)</f>
        <v>2011</v>
      </c>
      <c r="D770" s="1">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5">
      <c r="A771">
        <v>770</v>
      </c>
      <c r="B771" t="s">
        <v>2435</v>
      </c>
      <c r="C771">
        <f>YEAR('Working Data'!$D771)</f>
        <v>2013</v>
      </c>
      <c r="D771" s="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5">
      <c r="A772">
        <v>771</v>
      </c>
      <c r="B772" t="s">
        <v>2438</v>
      </c>
      <c r="C772">
        <f>YEAR('Working Data'!$D772)</f>
        <v>2014</v>
      </c>
      <c r="D772" s="1">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5">
      <c r="A773">
        <v>772</v>
      </c>
      <c r="B773" t="s">
        <v>2438</v>
      </c>
      <c r="C773">
        <f>YEAR('Working Data'!$D773)</f>
        <v>2014</v>
      </c>
      <c r="D773" s="1">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5">
      <c r="A774">
        <v>773</v>
      </c>
      <c r="B774" t="s">
        <v>2438</v>
      </c>
      <c r="C774">
        <f>YEAR('Working Data'!$D774)</f>
        <v>2014</v>
      </c>
      <c r="D774" s="1">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5">
      <c r="A775">
        <v>774</v>
      </c>
      <c r="B775" t="s">
        <v>2438</v>
      </c>
      <c r="C775">
        <f>YEAR('Working Data'!$D775)</f>
        <v>2014</v>
      </c>
      <c r="D775" s="1">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5">
      <c r="A776">
        <v>775</v>
      </c>
      <c r="B776" t="s">
        <v>2438</v>
      </c>
      <c r="C776">
        <f>YEAR('Working Data'!$D776)</f>
        <v>2014</v>
      </c>
      <c r="D776" s="1">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5">
      <c r="A777">
        <v>776</v>
      </c>
      <c r="B777" t="s">
        <v>2438</v>
      </c>
      <c r="C777">
        <f>YEAR('Working Data'!$D777)</f>
        <v>2014</v>
      </c>
      <c r="D777" s="1">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5">
      <c r="A778">
        <v>777</v>
      </c>
      <c r="B778" t="s">
        <v>2449</v>
      </c>
      <c r="C778">
        <f>YEAR('Working Data'!$D778)</f>
        <v>2011</v>
      </c>
      <c r="D778" s="1">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5">
      <c r="A779">
        <v>778</v>
      </c>
      <c r="B779" t="s">
        <v>2454</v>
      </c>
      <c r="C779">
        <f>YEAR('Working Data'!$D779)</f>
        <v>2012</v>
      </c>
      <c r="D779" s="1">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5">
      <c r="A780">
        <v>779</v>
      </c>
      <c r="B780" t="s">
        <v>2454</v>
      </c>
      <c r="C780">
        <f>YEAR('Working Data'!$D780)</f>
        <v>2012</v>
      </c>
      <c r="D780" s="1">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5">
      <c r="A781">
        <v>780</v>
      </c>
      <c r="B781" t="s">
        <v>2454</v>
      </c>
      <c r="C781">
        <f>YEAR('Working Data'!$D781)</f>
        <v>2012</v>
      </c>
      <c r="D781" s="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5">
      <c r="A782">
        <v>781</v>
      </c>
      <c r="B782" t="s">
        <v>2454</v>
      </c>
      <c r="C782">
        <f>YEAR('Working Data'!$D782)</f>
        <v>2012</v>
      </c>
      <c r="D782" s="1">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5">
      <c r="A783">
        <v>782</v>
      </c>
      <c r="B783" t="s">
        <v>2459</v>
      </c>
      <c r="C783">
        <f>YEAR('Working Data'!$D783)</f>
        <v>2012</v>
      </c>
      <c r="D783" s="1">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5">
      <c r="A784">
        <v>783</v>
      </c>
      <c r="B784" t="s">
        <v>2459</v>
      </c>
      <c r="C784">
        <f>YEAR('Working Data'!$D784)</f>
        <v>2012</v>
      </c>
      <c r="D784" s="1">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5">
      <c r="A785">
        <v>784</v>
      </c>
      <c r="B785" t="s">
        <v>2459</v>
      </c>
      <c r="C785">
        <f>YEAR('Working Data'!$D785)</f>
        <v>2012</v>
      </c>
      <c r="D785" s="1">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5">
      <c r="A786">
        <v>785</v>
      </c>
      <c r="B786" t="s">
        <v>2459</v>
      </c>
      <c r="C786">
        <f>YEAR('Working Data'!$D786)</f>
        <v>2012</v>
      </c>
      <c r="D786" s="1">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5">
      <c r="A787">
        <v>786</v>
      </c>
      <c r="B787" t="s">
        <v>2466</v>
      </c>
      <c r="C787">
        <f>YEAR('Working Data'!$D787)</f>
        <v>2012</v>
      </c>
      <c r="D787" s="1">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5">
      <c r="A788">
        <v>787</v>
      </c>
      <c r="B788" t="s">
        <v>2469</v>
      </c>
      <c r="C788">
        <f>YEAR('Working Data'!$D788)</f>
        <v>2014</v>
      </c>
      <c r="D788" s="1">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5">
      <c r="A789">
        <v>788</v>
      </c>
      <c r="B789" t="s">
        <v>2473</v>
      </c>
      <c r="C789">
        <f>YEAR('Working Data'!$D789)</f>
        <v>2012</v>
      </c>
      <c r="D789" s="1">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5">
      <c r="A790">
        <v>789</v>
      </c>
      <c r="B790" t="s">
        <v>2478</v>
      </c>
      <c r="C790">
        <f>YEAR('Working Data'!$D790)</f>
        <v>2012</v>
      </c>
      <c r="D790" s="1">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5">
      <c r="A791">
        <v>790</v>
      </c>
      <c r="B791" t="s">
        <v>2478</v>
      </c>
      <c r="C791">
        <f>YEAR('Working Data'!$D791)</f>
        <v>2012</v>
      </c>
      <c r="D791" s="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5">
      <c r="A792">
        <v>791</v>
      </c>
      <c r="B792" t="s">
        <v>2478</v>
      </c>
      <c r="C792">
        <f>YEAR('Working Data'!$D792)</f>
        <v>2012</v>
      </c>
      <c r="D792" s="1">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5">
      <c r="A793">
        <v>792</v>
      </c>
      <c r="B793" t="s">
        <v>2478</v>
      </c>
      <c r="C793">
        <f>YEAR('Working Data'!$D793)</f>
        <v>2012</v>
      </c>
      <c r="D793" s="1">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5">
      <c r="A794">
        <v>793</v>
      </c>
      <c r="B794" t="s">
        <v>2483</v>
      </c>
      <c r="C794">
        <f>YEAR('Working Data'!$D794)</f>
        <v>2013</v>
      </c>
      <c r="D794" s="1">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5">
      <c r="A795">
        <v>794</v>
      </c>
      <c r="B795" t="s">
        <v>2489</v>
      </c>
      <c r="C795">
        <f>YEAR('Working Data'!$D795)</f>
        <v>2011</v>
      </c>
      <c r="D795" s="1">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5">
      <c r="A796">
        <v>795</v>
      </c>
      <c r="B796" t="s">
        <v>2489</v>
      </c>
      <c r="C796">
        <f>YEAR('Working Data'!$D796)</f>
        <v>2011</v>
      </c>
      <c r="D796" s="1">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5">
      <c r="A797">
        <v>796</v>
      </c>
      <c r="B797" t="s">
        <v>2494</v>
      </c>
      <c r="C797">
        <f>YEAR('Working Data'!$D797)</f>
        <v>2014</v>
      </c>
      <c r="D797" s="1">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5">
      <c r="A798">
        <v>797</v>
      </c>
      <c r="B798" t="s">
        <v>2497</v>
      </c>
      <c r="C798">
        <f>YEAR('Working Data'!$D798)</f>
        <v>2012</v>
      </c>
      <c r="D798" s="1">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5">
      <c r="A799">
        <v>798</v>
      </c>
      <c r="B799" t="s">
        <v>2497</v>
      </c>
      <c r="C799">
        <f>YEAR('Working Data'!$D799)</f>
        <v>2012</v>
      </c>
      <c r="D799" s="1">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5">
      <c r="A800">
        <v>799</v>
      </c>
      <c r="B800" t="s">
        <v>2497</v>
      </c>
      <c r="C800">
        <f>YEAR('Working Data'!$D800)</f>
        <v>2012</v>
      </c>
      <c r="D800" s="1">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5">
      <c r="A801">
        <v>800</v>
      </c>
      <c r="B801" t="s">
        <v>2502</v>
      </c>
      <c r="C801">
        <f>YEAR('Working Data'!$D801)</f>
        <v>2012</v>
      </c>
      <c r="D801" s="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5">
      <c r="A802">
        <v>801</v>
      </c>
      <c r="B802" t="s">
        <v>2506</v>
      </c>
      <c r="C802">
        <f>YEAR('Working Data'!$D802)</f>
        <v>2014</v>
      </c>
      <c r="D802" s="1">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5">
      <c r="A803">
        <v>802</v>
      </c>
      <c r="B803" t="s">
        <v>2506</v>
      </c>
      <c r="C803">
        <f>YEAR('Working Data'!$D803)</f>
        <v>2014</v>
      </c>
      <c r="D803" s="1">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5">
      <c r="A804">
        <v>803</v>
      </c>
      <c r="B804" t="s">
        <v>2511</v>
      </c>
      <c r="C804">
        <f>YEAR('Working Data'!$D804)</f>
        <v>2013</v>
      </c>
      <c r="D804" s="1">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5">
      <c r="A805">
        <v>804</v>
      </c>
      <c r="B805" t="s">
        <v>2514</v>
      </c>
      <c r="C805">
        <f>YEAR('Working Data'!$D805)</f>
        <v>2013</v>
      </c>
      <c r="D805" s="1">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5">
      <c r="A806">
        <v>805</v>
      </c>
      <c r="B806" t="s">
        <v>2519</v>
      </c>
      <c r="C806">
        <f>YEAR('Working Data'!$D806)</f>
        <v>2014</v>
      </c>
      <c r="D806" s="1">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5">
      <c r="A807">
        <v>806</v>
      </c>
      <c r="B807" t="s">
        <v>2524</v>
      </c>
      <c r="C807">
        <f>YEAR('Working Data'!$D807)</f>
        <v>2011</v>
      </c>
      <c r="D807" s="1">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5">
      <c r="A808">
        <v>807</v>
      </c>
      <c r="B808" t="s">
        <v>2524</v>
      </c>
      <c r="C808">
        <f>YEAR('Working Data'!$D808)</f>
        <v>2011</v>
      </c>
      <c r="D808" s="1">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5">
      <c r="A809">
        <v>808</v>
      </c>
      <c r="B809" t="s">
        <v>2529</v>
      </c>
      <c r="C809">
        <f>YEAR('Working Data'!$D809)</f>
        <v>2012</v>
      </c>
      <c r="D809" s="1">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5">
      <c r="A810">
        <v>809</v>
      </c>
      <c r="B810" t="s">
        <v>2529</v>
      </c>
      <c r="C810">
        <f>YEAR('Working Data'!$D810)</f>
        <v>2012</v>
      </c>
      <c r="D810" s="1">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5">
      <c r="A811">
        <v>810</v>
      </c>
      <c r="B811" t="s">
        <v>2533</v>
      </c>
      <c r="C811">
        <f>YEAR('Working Data'!$D811)</f>
        <v>2011</v>
      </c>
      <c r="D811" s="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5">
      <c r="A812">
        <v>811</v>
      </c>
      <c r="B812" t="s">
        <v>2533</v>
      </c>
      <c r="C812">
        <f>YEAR('Working Data'!$D812)</f>
        <v>2011</v>
      </c>
      <c r="D812" s="1">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5">
      <c r="A813">
        <v>812</v>
      </c>
      <c r="B813" t="s">
        <v>2533</v>
      </c>
      <c r="C813">
        <f>YEAR('Working Data'!$D813)</f>
        <v>2011</v>
      </c>
      <c r="D813" s="1">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5">
      <c r="A814">
        <v>813</v>
      </c>
      <c r="B814" t="s">
        <v>2533</v>
      </c>
      <c r="C814">
        <f>YEAR('Working Data'!$D814)</f>
        <v>2011</v>
      </c>
      <c r="D814" s="1">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5">
      <c r="A815">
        <v>814</v>
      </c>
      <c r="B815" t="s">
        <v>2539</v>
      </c>
      <c r="C815">
        <f>YEAR('Working Data'!$D815)</f>
        <v>2014</v>
      </c>
      <c r="D815" s="1">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5">
      <c r="A816">
        <v>815</v>
      </c>
      <c r="B816" t="s">
        <v>2539</v>
      </c>
      <c r="C816">
        <f>YEAR('Working Data'!$D816)</f>
        <v>2014</v>
      </c>
      <c r="D816" s="1">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5">
      <c r="A817">
        <v>816</v>
      </c>
      <c r="B817" t="s">
        <v>2545</v>
      </c>
      <c r="C817">
        <f>YEAR('Working Data'!$D817)</f>
        <v>2012</v>
      </c>
      <c r="D817" s="1">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5">
      <c r="A818">
        <v>817</v>
      </c>
      <c r="B818" t="s">
        <v>2549</v>
      </c>
      <c r="C818">
        <f>YEAR('Working Data'!$D818)</f>
        <v>2013</v>
      </c>
      <c r="D818" s="1">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5">
      <c r="A819">
        <v>818</v>
      </c>
      <c r="B819" t="s">
        <v>2552</v>
      </c>
      <c r="C819">
        <f>YEAR('Working Data'!$D819)</f>
        <v>2011</v>
      </c>
      <c r="D819" s="1">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5">
      <c r="A820">
        <v>819</v>
      </c>
      <c r="B820" t="s">
        <v>2552</v>
      </c>
      <c r="C820">
        <f>YEAR('Working Data'!$D820)</f>
        <v>2011</v>
      </c>
      <c r="D820" s="1">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5">
      <c r="A821">
        <v>820</v>
      </c>
      <c r="B821" t="s">
        <v>2552</v>
      </c>
      <c r="C821">
        <f>YEAR('Working Data'!$D821)</f>
        <v>2011</v>
      </c>
      <c r="D821" s="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5">
      <c r="A822">
        <v>821</v>
      </c>
      <c r="B822" t="s">
        <v>2552</v>
      </c>
      <c r="C822">
        <f>YEAR('Working Data'!$D822)</f>
        <v>2011</v>
      </c>
      <c r="D822" s="1">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5">
      <c r="A823">
        <v>822</v>
      </c>
      <c r="B823" t="s">
        <v>2552</v>
      </c>
      <c r="C823">
        <f>YEAR('Working Data'!$D823)</f>
        <v>2011</v>
      </c>
      <c r="D823" s="1">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5">
      <c r="A824">
        <v>823</v>
      </c>
      <c r="B824" t="s">
        <v>2561</v>
      </c>
      <c r="C824">
        <f>YEAR('Working Data'!$D824)</f>
        <v>2014</v>
      </c>
      <c r="D824" s="1">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5">
      <c r="A825">
        <v>824</v>
      </c>
      <c r="B825" t="s">
        <v>2561</v>
      </c>
      <c r="C825">
        <f>YEAR('Working Data'!$D825)</f>
        <v>2014</v>
      </c>
      <c r="D825" s="1">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5">
      <c r="A826">
        <v>825</v>
      </c>
      <c r="B826" t="s">
        <v>2566</v>
      </c>
      <c r="C826">
        <f>YEAR('Working Data'!$D826)</f>
        <v>2011</v>
      </c>
      <c r="D826" s="1">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5">
      <c r="A827">
        <v>826</v>
      </c>
      <c r="B827" t="s">
        <v>2566</v>
      </c>
      <c r="C827">
        <f>YEAR('Working Data'!$D827)</f>
        <v>2011</v>
      </c>
      <c r="D827" s="1">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5">
      <c r="A828">
        <v>827</v>
      </c>
      <c r="B828" t="s">
        <v>2571</v>
      </c>
      <c r="C828">
        <f>YEAR('Working Data'!$D828)</f>
        <v>2014</v>
      </c>
      <c r="D828" s="1">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5">
      <c r="A829">
        <v>828</v>
      </c>
      <c r="B829" t="s">
        <v>2571</v>
      </c>
      <c r="C829">
        <f>YEAR('Working Data'!$D829)</f>
        <v>2014</v>
      </c>
      <c r="D829" s="1">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5">
      <c r="A830">
        <v>829</v>
      </c>
      <c r="B830" t="s">
        <v>2571</v>
      </c>
      <c r="C830">
        <f>YEAR('Working Data'!$D830)</f>
        <v>2014</v>
      </c>
      <c r="D830" s="1">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5">
      <c r="A831">
        <v>830</v>
      </c>
      <c r="B831" t="s">
        <v>2578</v>
      </c>
      <c r="C831">
        <f>YEAR('Working Data'!$D831)</f>
        <v>2014</v>
      </c>
      <c r="D831" s="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5">
      <c r="A832">
        <v>831</v>
      </c>
      <c r="B832" t="s">
        <v>2578</v>
      </c>
      <c r="C832">
        <f>YEAR('Working Data'!$D832)</f>
        <v>2014</v>
      </c>
      <c r="D832" s="1">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5">
      <c r="A833">
        <v>832</v>
      </c>
      <c r="B833" t="s">
        <v>2578</v>
      </c>
      <c r="C833">
        <f>YEAR('Working Data'!$D833)</f>
        <v>2014</v>
      </c>
      <c r="D833" s="1">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5">
      <c r="A834">
        <v>833</v>
      </c>
      <c r="B834" t="s">
        <v>2578</v>
      </c>
      <c r="C834">
        <f>YEAR('Working Data'!$D834)</f>
        <v>2014</v>
      </c>
      <c r="D834" s="1">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5">
      <c r="A835">
        <v>834</v>
      </c>
      <c r="B835" t="s">
        <v>2588</v>
      </c>
      <c r="C835">
        <f>YEAR('Working Data'!$D835)</f>
        <v>2013</v>
      </c>
      <c r="D835" s="1">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5">
      <c r="A836">
        <v>835</v>
      </c>
      <c r="B836" t="s">
        <v>2588</v>
      </c>
      <c r="C836">
        <f>YEAR('Working Data'!$D836)</f>
        <v>2013</v>
      </c>
      <c r="D836" s="1">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5">
      <c r="A837">
        <v>836</v>
      </c>
      <c r="B837" t="s">
        <v>2588</v>
      </c>
      <c r="C837">
        <f>YEAR('Working Data'!$D837)</f>
        <v>2013</v>
      </c>
      <c r="D837" s="1">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5">
      <c r="A838">
        <v>837</v>
      </c>
      <c r="B838" t="s">
        <v>2595</v>
      </c>
      <c r="C838">
        <f>YEAR('Working Data'!$D838)</f>
        <v>2011</v>
      </c>
      <c r="D838" s="1">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5">
      <c r="A839">
        <v>838</v>
      </c>
      <c r="B839" t="s">
        <v>2598</v>
      </c>
      <c r="C839">
        <f>YEAR('Working Data'!$D839)</f>
        <v>2014</v>
      </c>
      <c r="D839" s="1">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5">
      <c r="A840">
        <v>839</v>
      </c>
      <c r="B840" t="s">
        <v>2603</v>
      </c>
      <c r="C840">
        <f>YEAR('Working Data'!$D840)</f>
        <v>2013</v>
      </c>
      <c r="D840" s="1">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5">
      <c r="A841">
        <v>840</v>
      </c>
      <c r="B841" t="s">
        <v>2604</v>
      </c>
      <c r="C841">
        <f>YEAR('Working Data'!$D841)</f>
        <v>2012</v>
      </c>
      <c r="D841" s="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5">
      <c r="A842">
        <v>841</v>
      </c>
      <c r="B842" t="s">
        <v>2604</v>
      </c>
      <c r="C842">
        <f>YEAR('Working Data'!$D842)</f>
        <v>2012</v>
      </c>
      <c r="D842" s="1">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5">
      <c r="A843">
        <v>842</v>
      </c>
      <c r="B843" t="s">
        <v>2604</v>
      </c>
      <c r="C843">
        <f>YEAR('Working Data'!$D843)</f>
        <v>2012</v>
      </c>
      <c r="D843" s="1">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5">
      <c r="A844">
        <v>843</v>
      </c>
      <c r="B844" t="s">
        <v>2611</v>
      </c>
      <c r="C844">
        <f>YEAR('Working Data'!$D844)</f>
        <v>2013</v>
      </c>
      <c r="D844" s="1">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5">
      <c r="A845">
        <v>844</v>
      </c>
      <c r="B845" t="s">
        <v>2611</v>
      </c>
      <c r="C845">
        <f>YEAR('Working Data'!$D845)</f>
        <v>2013</v>
      </c>
      <c r="D845" s="1">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5">
      <c r="A846">
        <v>845</v>
      </c>
      <c r="B846" t="s">
        <v>2611</v>
      </c>
      <c r="C846">
        <f>YEAR('Working Data'!$D846)</f>
        <v>2013</v>
      </c>
      <c r="D846" s="1">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5">
      <c r="A847">
        <v>846</v>
      </c>
      <c r="B847" t="s">
        <v>2611</v>
      </c>
      <c r="C847">
        <f>YEAR('Working Data'!$D847)</f>
        <v>2013</v>
      </c>
      <c r="D847" s="1">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5">
      <c r="A848">
        <v>847</v>
      </c>
      <c r="B848" t="s">
        <v>2622</v>
      </c>
      <c r="C848">
        <f>YEAR('Working Data'!$D848)</f>
        <v>2012</v>
      </c>
      <c r="D848" s="1">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5">
      <c r="A849">
        <v>848</v>
      </c>
      <c r="B849" t="s">
        <v>2622</v>
      </c>
      <c r="C849">
        <f>YEAR('Working Data'!$D849)</f>
        <v>2012</v>
      </c>
      <c r="D849" s="1">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5">
      <c r="A850">
        <v>849</v>
      </c>
      <c r="B850" t="s">
        <v>2625</v>
      </c>
      <c r="C850">
        <f>YEAR('Working Data'!$D850)</f>
        <v>2014</v>
      </c>
      <c r="D850" s="1">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5">
      <c r="A851">
        <v>850</v>
      </c>
      <c r="B851" t="s">
        <v>2631</v>
      </c>
      <c r="C851">
        <f>YEAR('Working Data'!$D851)</f>
        <v>2011</v>
      </c>
      <c r="D851" s="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5">
      <c r="A852">
        <v>851</v>
      </c>
      <c r="B852" t="s">
        <v>2637</v>
      </c>
      <c r="C852">
        <f>YEAR('Working Data'!$D852)</f>
        <v>2013</v>
      </c>
      <c r="D852" s="1">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5">
      <c r="A853">
        <v>852</v>
      </c>
      <c r="B853" t="s">
        <v>2637</v>
      </c>
      <c r="C853">
        <f>YEAR('Working Data'!$D853)</f>
        <v>2013</v>
      </c>
      <c r="D853" s="1">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5">
      <c r="A854">
        <v>853</v>
      </c>
      <c r="B854" t="s">
        <v>2645</v>
      </c>
      <c r="C854">
        <f>YEAR('Working Data'!$D854)</f>
        <v>2013</v>
      </c>
      <c r="D854" s="1">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5">
      <c r="A855">
        <v>854</v>
      </c>
      <c r="B855" t="s">
        <v>2646</v>
      </c>
      <c r="C855">
        <f>YEAR('Working Data'!$D855)</f>
        <v>2013</v>
      </c>
      <c r="D855" s="1">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5">
      <c r="A856">
        <v>855</v>
      </c>
      <c r="B856" t="s">
        <v>2646</v>
      </c>
      <c r="C856">
        <f>YEAR('Working Data'!$D856)</f>
        <v>2013</v>
      </c>
      <c r="D856" s="1">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5">
      <c r="A857">
        <v>856</v>
      </c>
      <c r="B857" t="s">
        <v>2647</v>
      </c>
      <c r="C857">
        <f>YEAR('Working Data'!$D857)</f>
        <v>2011</v>
      </c>
      <c r="D857" s="1">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5">
      <c r="A858">
        <v>857</v>
      </c>
      <c r="B858" t="s">
        <v>2647</v>
      </c>
      <c r="C858">
        <f>YEAR('Working Data'!$D858)</f>
        <v>2011</v>
      </c>
      <c r="D858" s="1">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5">
      <c r="A859">
        <v>858</v>
      </c>
      <c r="B859" t="s">
        <v>2647</v>
      </c>
      <c r="C859">
        <f>YEAR('Working Data'!$D859)</f>
        <v>2011</v>
      </c>
      <c r="D859" s="1">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5">
      <c r="A860">
        <v>859</v>
      </c>
      <c r="B860" t="s">
        <v>2655</v>
      </c>
      <c r="C860">
        <f>YEAR('Working Data'!$D860)</f>
        <v>2014</v>
      </c>
      <c r="D860" s="1">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5">
      <c r="A861">
        <v>860</v>
      </c>
      <c r="B861" t="s">
        <v>2655</v>
      </c>
      <c r="C861">
        <f>YEAR('Working Data'!$D861)</f>
        <v>2014</v>
      </c>
      <c r="D861" s="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5">
      <c r="A862">
        <v>861</v>
      </c>
      <c r="B862" t="s">
        <v>2659</v>
      </c>
      <c r="C862">
        <f>YEAR('Working Data'!$D862)</f>
        <v>2011</v>
      </c>
      <c r="D862" s="1">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5">
      <c r="A863">
        <v>862</v>
      </c>
      <c r="B863" t="s">
        <v>2659</v>
      </c>
      <c r="C863">
        <f>YEAR('Working Data'!$D863)</f>
        <v>2011</v>
      </c>
      <c r="D863" s="1">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5">
      <c r="A864">
        <v>863</v>
      </c>
      <c r="B864" t="s">
        <v>2664</v>
      </c>
      <c r="C864">
        <f>YEAR('Working Data'!$D864)</f>
        <v>2013</v>
      </c>
      <c r="D864" s="1">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5">
      <c r="A865">
        <v>864</v>
      </c>
      <c r="B865" t="s">
        <v>2664</v>
      </c>
      <c r="C865">
        <f>YEAR('Working Data'!$D865)</f>
        <v>2013</v>
      </c>
      <c r="D865" s="1">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5">
      <c r="A866">
        <v>865</v>
      </c>
      <c r="B866" t="s">
        <v>2664</v>
      </c>
      <c r="C866">
        <f>YEAR('Working Data'!$D866)</f>
        <v>2013</v>
      </c>
      <c r="D866" s="1">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5">
      <c r="A867">
        <v>866</v>
      </c>
      <c r="B867" t="s">
        <v>2671</v>
      </c>
      <c r="C867">
        <f>YEAR('Working Data'!$D867)</f>
        <v>2011</v>
      </c>
      <c r="D867" s="1">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5">
      <c r="A868">
        <v>867</v>
      </c>
      <c r="B868" t="s">
        <v>2671</v>
      </c>
      <c r="C868">
        <f>YEAR('Working Data'!$D868)</f>
        <v>2011</v>
      </c>
      <c r="D868" s="1">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5">
      <c r="A869">
        <v>868</v>
      </c>
      <c r="B869" t="s">
        <v>2678</v>
      </c>
      <c r="C869">
        <f>YEAR('Working Data'!$D869)</f>
        <v>2013</v>
      </c>
      <c r="D869" s="1">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5">
      <c r="A870">
        <v>869</v>
      </c>
      <c r="B870" t="s">
        <v>2683</v>
      </c>
      <c r="C870">
        <f>YEAR('Working Data'!$D870)</f>
        <v>2011</v>
      </c>
      <c r="D870" s="1">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5">
      <c r="A871">
        <v>870</v>
      </c>
      <c r="B871" t="s">
        <v>2688</v>
      </c>
      <c r="C871">
        <f>YEAR('Working Data'!$D871)</f>
        <v>2013</v>
      </c>
      <c r="D871" s="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5">
      <c r="A872">
        <v>871</v>
      </c>
      <c r="B872" t="s">
        <v>2688</v>
      </c>
      <c r="C872">
        <f>YEAR('Working Data'!$D872)</f>
        <v>2013</v>
      </c>
      <c r="D872" s="1">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5">
      <c r="A873">
        <v>872</v>
      </c>
      <c r="B873" t="s">
        <v>2693</v>
      </c>
      <c r="C873">
        <f>YEAR('Working Data'!$D873)</f>
        <v>2012</v>
      </c>
      <c r="D873" s="1">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5">
      <c r="A874">
        <v>873</v>
      </c>
      <c r="B874" t="s">
        <v>2697</v>
      </c>
      <c r="C874">
        <f>YEAR('Working Data'!$D874)</f>
        <v>2011</v>
      </c>
      <c r="D874" s="1">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5">
      <c r="A875">
        <v>874</v>
      </c>
      <c r="B875" t="s">
        <v>2697</v>
      </c>
      <c r="C875">
        <f>YEAR('Working Data'!$D875)</f>
        <v>2011</v>
      </c>
      <c r="D875" s="1">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5">
      <c r="A876">
        <v>875</v>
      </c>
      <c r="B876" t="s">
        <v>2700</v>
      </c>
      <c r="C876">
        <f>YEAR('Working Data'!$D876)</f>
        <v>2014</v>
      </c>
      <c r="D876" s="1">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5">
      <c r="A877">
        <v>876</v>
      </c>
      <c r="B877" t="s">
        <v>2703</v>
      </c>
      <c r="C877">
        <f>YEAR('Working Data'!$D877)</f>
        <v>2013</v>
      </c>
      <c r="D877" s="1">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5">
      <c r="A878">
        <v>877</v>
      </c>
      <c r="B878" t="s">
        <v>2703</v>
      </c>
      <c r="C878">
        <f>YEAR('Working Data'!$D878)</f>
        <v>2013</v>
      </c>
      <c r="D878" s="1">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5">
      <c r="A879">
        <v>878</v>
      </c>
      <c r="B879" t="s">
        <v>2703</v>
      </c>
      <c r="C879">
        <f>YEAR('Working Data'!$D879)</f>
        <v>2013</v>
      </c>
      <c r="D879" s="1">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5">
      <c r="A880">
        <v>879</v>
      </c>
      <c r="B880" t="s">
        <v>2706</v>
      </c>
      <c r="C880">
        <f>YEAR('Working Data'!$D880)</f>
        <v>2011</v>
      </c>
      <c r="D880" s="1">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5">
      <c r="A881">
        <v>880</v>
      </c>
      <c r="B881" t="s">
        <v>2711</v>
      </c>
      <c r="C881">
        <f>YEAR('Working Data'!$D881)</f>
        <v>2014</v>
      </c>
      <c r="D881" s="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5">
      <c r="A882">
        <v>881</v>
      </c>
      <c r="B882" t="s">
        <v>2711</v>
      </c>
      <c r="C882">
        <f>YEAR('Working Data'!$D882)</f>
        <v>2014</v>
      </c>
      <c r="D882" s="1">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5">
      <c r="A883">
        <v>882</v>
      </c>
      <c r="B883" t="s">
        <v>2714</v>
      </c>
      <c r="C883">
        <f>YEAR('Working Data'!$D883)</f>
        <v>2012</v>
      </c>
      <c r="D883" s="1">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5">
      <c r="A884">
        <v>883</v>
      </c>
      <c r="B884" t="s">
        <v>2715</v>
      </c>
      <c r="C884">
        <f>YEAR('Working Data'!$D884)</f>
        <v>2014</v>
      </c>
      <c r="D884" s="1">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5">
      <c r="A885">
        <v>884</v>
      </c>
      <c r="B885" t="s">
        <v>2716</v>
      </c>
      <c r="C885">
        <f>YEAR('Working Data'!$D885)</f>
        <v>2013</v>
      </c>
      <c r="D885" s="1">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5">
      <c r="A886">
        <v>885</v>
      </c>
      <c r="B886" t="s">
        <v>2719</v>
      </c>
      <c r="C886">
        <f>YEAR('Working Data'!$D886)</f>
        <v>2011</v>
      </c>
      <c r="D886" s="1">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5">
      <c r="A887">
        <v>886</v>
      </c>
      <c r="B887" t="s">
        <v>2724</v>
      </c>
      <c r="C887">
        <f>YEAR('Working Data'!$D887)</f>
        <v>2012</v>
      </c>
      <c r="D887" s="1">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5">
      <c r="A888">
        <v>887</v>
      </c>
      <c r="B888" t="s">
        <v>2729</v>
      </c>
      <c r="C888">
        <f>YEAR('Working Data'!$D888)</f>
        <v>2014</v>
      </c>
      <c r="D888" s="1">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5">
      <c r="A889">
        <v>888</v>
      </c>
      <c r="B889" t="s">
        <v>2732</v>
      </c>
      <c r="C889">
        <f>YEAR('Working Data'!$D889)</f>
        <v>2014</v>
      </c>
      <c r="D889" s="1">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5">
      <c r="A890">
        <v>889</v>
      </c>
      <c r="B890" t="s">
        <v>2736</v>
      </c>
      <c r="C890">
        <f>YEAR('Working Data'!$D890)</f>
        <v>2011</v>
      </c>
      <c r="D890" s="1">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5">
      <c r="A891">
        <v>890</v>
      </c>
      <c r="B891" t="s">
        <v>2737</v>
      </c>
      <c r="C891">
        <f>YEAR('Working Data'!$D891)</f>
        <v>2014</v>
      </c>
      <c r="D891" s="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5">
      <c r="A892">
        <v>891</v>
      </c>
      <c r="B892" t="s">
        <v>2737</v>
      </c>
      <c r="C892">
        <f>YEAR('Working Data'!$D892)</f>
        <v>2014</v>
      </c>
      <c r="D892" s="1">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5">
      <c r="A893">
        <v>892</v>
      </c>
      <c r="B893" t="s">
        <v>2740</v>
      </c>
      <c r="C893">
        <f>YEAR('Working Data'!$D893)</f>
        <v>2014</v>
      </c>
      <c r="D893" s="1">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5">
      <c r="A894">
        <v>893</v>
      </c>
      <c r="B894" t="s">
        <v>2740</v>
      </c>
      <c r="C894">
        <f>YEAR('Working Data'!$D894)</f>
        <v>2014</v>
      </c>
      <c r="D894" s="1">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5">
      <c r="A895">
        <v>894</v>
      </c>
      <c r="B895" t="s">
        <v>2740</v>
      </c>
      <c r="C895">
        <f>YEAR('Working Data'!$D895)</f>
        <v>2014</v>
      </c>
      <c r="D895" s="1">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5">
      <c r="A896">
        <v>895</v>
      </c>
      <c r="B896" t="s">
        <v>2747</v>
      </c>
      <c r="C896">
        <f>YEAR('Working Data'!$D896)</f>
        <v>2013</v>
      </c>
      <c r="D896" s="1">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5">
      <c r="A897">
        <v>896</v>
      </c>
      <c r="B897" t="s">
        <v>2747</v>
      </c>
      <c r="C897">
        <f>YEAR('Working Data'!$D897)</f>
        <v>2013</v>
      </c>
      <c r="D897" s="1">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5">
      <c r="A898">
        <v>897</v>
      </c>
      <c r="B898" t="s">
        <v>2752</v>
      </c>
      <c r="C898">
        <f>YEAR('Working Data'!$D898)</f>
        <v>2013</v>
      </c>
      <c r="D898" s="1">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5">
      <c r="A899">
        <v>898</v>
      </c>
      <c r="B899" t="s">
        <v>2756</v>
      </c>
      <c r="C899">
        <f>YEAR('Working Data'!$D899)</f>
        <v>2011</v>
      </c>
      <c r="D899" s="1">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5">
      <c r="A900">
        <v>899</v>
      </c>
      <c r="B900" t="s">
        <v>2759</v>
      </c>
      <c r="C900">
        <f>YEAR('Working Data'!$D900)</f>
        <v>2014</v>
      </c>
      <c r="D900" s="1">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5">
      <c r="A901">
        <v>900</v>
      </c>
      <c r="B901" t="s">
        <v>2764</v>
      </c>
      <c r="C901">
        <f>YEAR('Working Data'!$D901)</f>
        <v>2013</v>
      </c>
      <c r="D901" s="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5">
      <c r="A902">
        <v>901</v>
      </c>
      <c r="B902" t="s">
        <v>2769</v>
      </c>
      <c r="C902">
        <f>YEAR('Working Data'!$D902)</f>
        <v>2014</v>
      </c>
      <c r="D902" s="1">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5">
      <c r="A903">
        <v>902</v>
      </c>
      <c r="B903" t="s">
        <v>2769</v>
      </c>
      <c r="C903">
        <f>YEAR('Working Data'!$D903)</f>
        <v>2014</v>
      </c>
      <c r="D903" s="1">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5">
      <c r="A904">
        <v>903</v>
      </c>
      <c r="B904" t="s">
        <v>2775</v>
      </c>
      <c r="C904">
        <f>YEAR('Working Data'!$D904)</f>
        <v>2014</v>
      </c>
      <c r="D904" s="1">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5">
      <c r="A905">
        <v>904</v>
      </c>
      <c r="B905" t="s">
        <v>2776</v>
      </c>
      <c r="C905">
        <f>YEAR('Working Data'!$D905)</f>
        <v>2013</v>
      </c>
      <c r="D905" s="1">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5">
      <c r="A906">
        <v>905</v>
      </c>
      <c r="B906" t="s">
        <v>2776</v>
      </c>
      <c r="C906">
        <f>YEAR('Working Data'!$D906)</f>
        <v>2013</v>
      </c>
      <c r="D906" s="1">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5">
      <c r="A907">
        <v>906</v>
      </c>
      <c r="B907" t="s">
        <v>2776</v>
      </c>
      <c r="C907">
        <f>YEAR('Working Data'!$D907)</f>
        <v>2013</v>
      </c>
      <c r="D907" s="1">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5">
      <c r="A908">
        <v>907</v>
      </c>
      <c r="B908" t="s">
        <v>2781</v>
      </c>
      <c r="C908">
        <f>YEAR('Working Data'!$D908)</f>
        <v>2014</v>
      </c>
      <c r="D908" s="1">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5">
      <c r="A909">
        <v>908</v>
      </c>
      <c r="B909" t="s">
        <v>2781</v>
      </c>
      <c r="C909">
        <f>YEAR('Working Data'!$D909)</f>
        <v>2014</v>
      </c>
      <c r="D909" s="1">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5">
      <c r="A910">
        <v>909</v>
      </c>
      <c r="B910" t="s">
        <v>2781</v>
      </c>
      <c r="C910">
        <f>YEAR('Working Data'!$D910)</f>
        <v>2014</v>
      </c>
      <c r="D910" s="1">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5">
      <c r="A911">
        <v>910</v>
      </c>
      <c r="B911" t="s">
        <v>2788</v>
      </c>
      <c r="C911">
        <f>YEAR('Working Data'!$D911)</f>
        <v>2014</v>
      </c>
      <c r="D911" s="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5">
      <c r="A912">
        <v>911</v>
      </c>
      <c r="B912" t="s">
        <v>2788</v>
      </c>
      <c r="C912">
        <f>YEAR('Working Data'!$D912)</f>
        <v>2014</v>
      </c>
      <c r="D912" s="1">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5">
      <c r="A913">
        <v>912</v>
      </c>
      <c r="B913" t="s">
        <v>2788</v>
      </c>
      <c r="C913">
        <f>YEAR('Working Data'!$D913)</f>
        <v>2014</v>
      </c>
      <c r="D913" s="1">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5">
      <c r="A914">
        <v>913</v>
      </c>
      <c r="B914" t="s">
        <v>2797</v>
      </c>
      <c r="C914">
        <f>YEAR('Working Data'!$D914)</f>
        <v>2012</v>
      </c>
      <c r="D914" s="1">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5">
      <c r="A915">
        <v>914</v>
      </c>
      <c r="B915" t="s">
        <v>2801</v>
      </c>
      <c r="C915">
        <f>YEAR('Working Data'!$D915)</f>
        <v>2014</v>
      </c>
      <c r="D915" s="1">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5">
      <c r="A916">
        <v>915</v>
      </c>
      <c r="B916" t="s">
        <v>2801</v>
      </c>
      <c r="C916">
        <f>YEAR('Working Data'!$D916)</f>
        <v>2014</v>
      </c>
      <c r="D916" s="1">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5">
      <c r="A917">
        <v>916</v>
      </c>
      <c r="B917" t="s">
        <v>2802</v>
      </c>
      <c r="C917">
        <f>YEAR('Working Data'!$D917)</f>
        <v>2011</v>
      </c>
      <c r="D917" s="1">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5">
      <c r="A918">
        <v>917</v>
      </c>
      <c r="B918" t="s">
        <v>2802</v>
      </c>
      <c r="C918">
        <f>YEAR('Working Data'!$D918)</f>
        <v>2011</v>
      </c>
      <c r="D918" s="1">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5">
      <c r="A919">
        <v>918</v>
      </c>
      <c r="B919" t="s">
        <v>2802</v>
      </c>
      <c r="C919">
        <f>YEAR('Working Data'!$D919)</f>
        <v>2011</v>
      </c>
      <c r="D919" s="1">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5">
      <c r="A920">
        <v>919</v>
      </c>
      <c r="B920" t="s">
        <v>2805</v>
      </c>
      <c r="C920">
        <f>YEAR('Working Data'!$D920)</f>
        <v>2013</v>
      </c>
      <c r="D920" s="1">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5">
      <c r="A921">
        <v>920</v>
      </c>
      <c r="B921" t="s">
        <v>2805</v>
      </c>
      <c r="C921">
        <f>YEAR('Working Data'!$D921)</f>
        <v>2013</v>
      </c>
      <c r="D921" s="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5">
      <c r="A922">
        <v>921</v>
      </c>
      <c r="B922" t="s">
        <v>2810</v>
      </c>
      <c r="C922">
        <f>YEAR('Working Data'!$D922)</f>
        <v>2011</v>
      </c>
      <c r="D922" s="1">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5">
      <c r="A923">
        <v>922</v>
      </c>
      <c r="B923" t="s">
        <v>2812</v>
      </c>
      <c r="C923">
        <f>YEAR('Working Data'!$D923)</f>
        <v>2012</v>
      </c>
      <c r="D923" s="1">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5">
      <c r="A924">
        <v>923</v>
      </c>
      <c r="B924" t="s">
        <v>2812</v>
      </c>
      <c r="C924">
        <f>YEAR('Working Data'!$D924)</f>
        <v>2012</v>
      </c>
      <c r="D924" s="1">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5">
      <c r="A925">
        <v>924</v>
      </c>
      <c r="B925" t="s">
        <v>2812</v>
      </c>
      <c r="C925">
        <f>YEAR('Working Data'!$D925)</f>
        <v>2012</v>
      </c>
      <c r="D925" s="1">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5">
      <c r="A926">
        <v>925</v>
      </c>
      <c r="B926" t="s">
        <v>2821</v>
      </c>
      <c r="C926">
        <f>YEAR('Working Data'!$D926)</f>
        <v>2013</v>
      </c>
      <c r="D926" s="1">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5">
      <c r="A927">
        <v>926</v>
      </c>
      <c r="B927" t="s">
        <v>2824</v>
      </c>
      <c r="C927">
        <f>YEAR('Working Data'!$D927)</f>
        <v>2011</v>
      </c>
      <c r="D927" s="1">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5">
      <c r="A928">
        <v>927</v>
      </c>
      <c r="B928" t="s">
        <v>2824</v>
      </c>
      <c r="C928">
        <f>YEAR('Working Data'!$D928)</f>
        <v>2011</v>
      </c>
      <c r="D928" s="1">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5">
      <c r="A929">
        <v>928</v>
      </c>
      <c r="B929" t="s">
        <v>2831</v>
      </c>
      <c r="C929">
        <f>YEAR('Working Data'!$D929)</f>
        <v>2012</v>
      </c>
      <c r="D929" s="1">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5">
      <c r="A930">
        <v>929</v>
      </c>
      <c r="B930" t="s">
        <v>2831</v>
      </c>
      <c r="C930">
        <f>YEAR('Working Data'!$D930)</f>
        <v>2012</v>
      </c>
      <c r="D930" s="1">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5">
      <c r="A931">
        <v>930</v>
      </c>
      <c r="B931" t="s">
        <v>2834</v>
      </c>
      <c r="C931">
        <f>YEAR('Working Data'!$D931)</f>
        <v>2014</v>
      </c>
      <c r="D931" s="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5">
      <c r="A932">
        <v>931</v>
      </c>
      <c r="B932" t="s">
        <v>2834</v>
      </c>
      <c r="C932">
        <f>YEAR('Working Data'!$D932)</f>
        <v>2014</v>
      </c>
      <c r="D932" s="1">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5">
      <c r="A933">
        <v>932</v>
      </c>
      <c r="B933" t="s">
        <v>2834</v>
      </c>
      <c r="C933">
        <f>YEAR('Working Data'!$D933)</f>
        <v>2014</v>
      </c>
      <c r="D933" s="1">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5">
      <c r="A934">
        <v>933</v>
      </c>
      <c r="B934" t="s">
        <v>2838</v>
      </c>
      <c r="C934">
        <f>YEAR('Working Data'!$D934)</f>
        <v>2014</v>
      </c>
      <c r="D934" s="1">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5">
      <c r="A935">
        <v>934</v>
      </c>
      <c r="B935" t="s">
        <v>2843</v>
      </c>
      <c r="C935">
        <f>YEAR('Working Data'!$D935)</f>
        <v>2013</v>
      </c>
      <c r="D935" s="1">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5">
      <c r="A936">
        <v>935</v>
      </c>
      <c r="B936" t="s">
        <v>2843</v>
      </c>
      <c r="C936">
        <f>YEAR('Working Data'!$D936)</f>
        <v>2013</v>
      </c>
      <c r="D936" s="1">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5">
      <c r="A937">
        <v>936</v>
      </c>
      <c r="B937" t="s">
        <v>2843</v>
      </c>
      <c r="C937">
        <f>YEAR('Working Data'!$D937)</f>
        <v>2013</v>
      </c>
      <c r="D937" s="1">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5">
      <c r="A938">
        <v>937</v>
      </c>
      <c r="B938" t="s">
        <v>2843</v>
      </c>
      <c r="C938">
        <f>YEAR('Working Data'!$D938)</f>
        <v>2013</v>
      </c>
      <c r="D938" s="1">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5">
      <c r="A939">
        <v>938</v>
      </c>
      <c r="B939" t="s">
        <v>2850</v>
      </c>
      <c r="C939">
        <f>YEAR('Working Data'!$D939)</f>
        <v>2014</v>
      </c>
      <c r="D939" s="1">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5">
      <c r="A940">
        <v>939</v>
      </c>
      <c r="B940" t="s">
        <v>2852</v>
      </c>
      <c r="C940">
        <f>YEAR('Working Data'!$D940)</f>
        <v>2012</v>
      </c>
      <c r="D940" s="1">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5">
      <c r="A941">
        <v>940</v>
      </c>
      <c r="B941" t="s">
        <v>2852</v>
      </c>
      <c r="C941">
        <f>YEAR('Working Data'!$D941)</f>
        <v>2012</v>
      </c>
      <c r="D941" s="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5">
      <c r="A942">
        <v>941</v>
      </c>
      <c r="B942" t="s">
        <v>2860</v>
      </c>
      <c r="C942">
        <f>YEAR('Working Data'!$D942)</f>
        <v>2013</v>
      </c>
      <c r="D942" s="1">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5">
      <c r="A943">
        <v>942</v>
      </c>
      <c r="B943" t="s">
        <v>2865</v>
      </c>
      <c r="C943">
        <f>YEAR('Working Data'!$D943)</f>
        <v>2013</v>
      </c>
      <c r="D943" s="1">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5">
      <c r="A944">
        <v>943</v>
      </c>
      <c r="B944" t="s">
        <v>2865</v>
      </c>
      <c r="C944">
        <f>YEAR('Working Data'!$D944)</f>
        <v>2013</v>
      </c>
      <c r="D944" s="1">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5">
      <c r="A945">
        <v>944</v>
      </c>
      <c r="B945" t="s">
        <v>2869</v>
      </c>
      <c r="C945">
        <f>YEAR('Working Data'!$D945)</f>
        <v>2012</v>
      </c>
      <c r="D945" s="1">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5">
      <c r="A946">
        <v>945</v>
      </c>
      <c r="B946" t="s">
        <v>2869</v>
      </c>
      <c r="C946">
        <f>YEAR('Working Data'!$D946)</f>
        <v>2012</v>
      </c>
      <c r="D946" s="1">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5">
      <c r="A947">
        <v>946</v>
      </c>
      <c r="B947" t="s">
        <v>2869</v>
      </c>
      <c r="C947">
        <f>YEAR('Working Data'!$D947)</f>
        <v>2012</v>
      </c>
      <c r="D947" s="1">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5">
      <c r="A948">
        <v>947</v>
      </c>
      <c r="B948" t="s">
        <v>2874</v>
      </c>
      <c r="C948">
        <f>YEAR('Working Data'!$D948)</f>
        <v>2012</v>
      </c>
      <c r="D948" s="1">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5">
      <c r="A949">
        <v>948</v>
      </c>
      <c r="B949" t="s">
        <v>2877</v>
      </c>
      <c r="C949">
        <f>YEAR('Working Data'!$D949)</f>
        <v>2014</v>
      </c>
      <c r="D949" s="1">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5">
      <c r="A950">
        <v>949</v>
      </c>
      <c r="B950" t="s">
        <v>2877</v>
      </c>
      <c r="C950">
        <f>YEAR('Working Data'!$D950)</f>
        <v>2014</v>
      </c>
      <c r="D950" s="1">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5">
      <c r="A951">
        <v>950</v>
      </c>
      <c r="B951" t="s">
        <v>2877</v>
      </c>
      <c r="C951">
        <f>YEAR('Working Data'!$D951)</f>
        <v>2014</v>
      </c>
      <c r="D951" s="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5">
      <c r="A952">
        <v>951</v>
      </c>
      <c r="B952" t="s">
        <v>2877</v>
      </c>
      <c r="C952">
        <f>YEAR('Working Data'!$D952)</f>
        <v>2014</v>
      </c>
      <c r="D952" s="1">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5">
      <c r="A953">
        <v>952</v>
      </c>
      <c r="B953" t="s">
        <v>2877</v>
      </c>
      <c r="C953">
        <f>YEAR('Working Data'!$D953)</f>
        <v>2014</v>
      </c>
      <c r="D953" s="1">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5">
      <c r="A954">
        <v>953</v>
      </c>
      <c r="B954" t="s">
        <v>2884</v>
      </c>
      <c r="C954">
        <f>YEAR('Working Data'!$D954)</f>
        <v>2014</v>
      </c>
      <c r="D954" s="1">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5">
      <c r="A955">
        <v>954</v>
      </c>
      <c r="B955" t="s">
        <v>2888</v>
      </c>
      <c r="C955">
        <f>YEAR('Working Data'!$D955)</f>
        <v>2014</v>
      </c>
      <c r="D955" s="1">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5">
      <c r="A956">
        <v>955</v>
      </c>
      <c r="B956" t="s">
        <v>2888</v>
      </c>
      <c r="C956">
        <f>YEAR('Working Data'!$D956)</f>
        <v>2014</v>
      </c>
      <c r="D956" s="1">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5">
      <c r="A957">
        <v>956</v>
      </c>
      <c r="B957" t="s">
        <v>2892</v>
      </c>
      <c r="C957">
        <f>YEAR('Working Data'!$D957)</f>
        <v>2014</v>
      </c>
      <c r="D957" s="1">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5">
      <c r="A958">
        <v>957</v>
      </c>
      <c r="B958" t="s">
        <v>2895</v>
      </c>
      <c r="C958">
        <f>YEAR('Working Data'!$D958)</f>
        <v>2014</v>
      </c>
      <c r="D958" s="1">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5">
      <c r="A959">
        <v>958</v>
      </c>
      <c r="B959" t="s">
        <v>2895</v>
      </c>
      <c r="C959">
        <f>YEAR('Working Data'!$D959)</f>
        <v>2014</v>
      </c>
      <c r="D959" s="1">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5">
      <c r="A960">
        <v>959</v>
      </c>
      <c r="B960" t="s">
        <v>2895</v>
      </c>
      <c r="C960">
        <f>YEAR('Working Data'!$D960)</f>
        <v>2014</v>
      </c>
      <c r="D960" s="1">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5">
      <c r="A961">
        <v>960</v>
      </c>
      <c r="B961" t="s">
        <v>2902</v>
      </c>
      <c r="C961">
        <f>YEAR('Working Data'!$D961)</f>
        <v>2012</v>
      </c>
      <c r="D961" s="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5">
      <c r="A962">
        <v>961</v>
      </c>
      <c r="B962" t="s">
        <v>2907</v>
      </c>
      <c r="C962">
        <f>YEAR('Working Data'!$D962)</f>
        <v>2014</v>
      </c>
      <c r="D962" s="1">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5">
      <c r="A963">
        <v>962</v>
      </c>
      <c r="B963" t="s">
        <v>2910</v>
      </c>
      <c r="C963">
        <f>YEAR('Working Data'!$D963)</f>
        <v>2012</v>
      </c>
      <c r="D963" s="1">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5">
      <c r="A964">
        <v>963</v>
      </c>
      <c r="B964" t="s">
        <v>2915</v>
      </c>
      <c r="C964">
        <f>YEAR('Working Data'!$D964)</f>
        <v>2013</v>
      </c>
      <c r="D964" s="1">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5">
      <c r="A965">
        <v>964</v>
      </c>
      <c r="B965" t="s">
        <v>2916</v>
      </c>
      <c r="C965">
        <f>YEAR('Working Data'!$D965)</f>
        <v>2011</v>
      </c>
      <c r="D965" s="1">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5">
      <c r="A966">
        <v>965</v>
      </c>
      <c r="B966" t="s">
        <v>2920</v>
      </c>
      <c r="C966">
        <f>YEAR('Working Data'!$D966)</f>
        <v>2014</v>
      </c>
      <c r="D966" s="1">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5">
      <c r="A967">
        <v>966</v>
      </c>
      <c r="B967" t="s">
        <v>2920</v>
      </c>
      <c r="C967">
        <f>YEAR('Working Data'!$D967)</f>
        <v>2014</v>
      </c>
      <c r="D967" s="1">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5">
      <c r="A968">
        <v>967</v>
      </c>
      <c r="B968" t="s">
        <v>2920</v>
      </c>
      <c r="C968">
        <f>YEAR('Working Data'!$D968)</f>
        <v>2014</v>
      </c>
      <c r="D968" s="1">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5">
      <c r="A969">
        <v>968</v>
      </c>
      <c r="B969" t="s">
        <v>2920</v>
      </c>
      <c r="C969">
        <f>YEAR('Working Data'!$D969)</f>
        <v>2014</v>
      </c>
      <c r="D969" s="1">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5">
      <c r="A970">
        <v>969</v>
      </c>
      <c r="B970" t="s">
        <v>2920</v>
      </c>
      <c r="C970">
        <f>YEAR('Working Data'!$D970)</f>
        <v>2014</v>
      </c>
      <c r="D970" s="1">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5">
      <c r="A971">
        <v>970</v>
      </c>
      <c r="B971" t="s">
        <v>2920</v>
      </c>
      <c r="C971">
        <f>YEAR('Working Data'!$D971)</f>
        <v>2014</v>
      </c>
      <c r="D971" s="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5">
      <c r="A972">
        <v>971</v>
      </c>
      <c r="B972" t="s">
        <v>2931</v>
      </c>
      <c r="C972">
        <f>YEAR('Working Data'!$D972)</f>
        <v>2011</v>
      </c>
      <c r="D972" s="1">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5">
      <c r="A973">
        <v>972</v>
      </c>
      <c r="B973" t="s">
        <v>2931</v>
      </c>
      <c r="C973">
        <f>YEAR('Working Data'!$D973)</f>
        <v>2011</v>
      </c>
      <c r="D973" s="1">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5">
      <c r="A974">
        <v>973</v>
      </c>
      <c r="B974" t="s">
        <v>2931</v>
      </c>
      <c r="C974">
        <f>YEAR('Working Data'!$D974)</f>
        <v>2011</v>
      </c>
      <c r="D974" s="1">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5">
      <c r="A975">
        <v>974</v>
      </c>
      <c r="B975" t="s">
        <v>2931</v>
      </c>
      <c r="C975">
        <f>YEAR('Working Data'!$D975)</f>
        <v>2011</v>
      </c>
      <c r="D975" s="1">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5">
      <c r="A976">
        <v>975</v>
      </c>
      <c r="B976" t="s">
        <v>2934</v>
      </c>
      <c r="C976">
        <f>YEAR('Working Data'!$D976)</f>
        <v>2014</v>
      </c>
      <c r="D976" s="1">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5">
      <c r="A977">
        <v>976</v>
      </c>
      <c r="B977" t="s">
        <v>2934</v>
      </c>
      <c r="C977">
        <f>YEAR('Working Data'!$D977)</f>
        <v>2014</v>
      </c>
      <c r="D977" s="1">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5">
      <c r="A978">
        <v>977</v>
      </c>
      <c r="B978" t="s">
        <v>2935</v>
      </c>
      <c r="C978">
        <f>YEAR('Working Data'!$D978)</f>
        <v>2014</v>
      </c>
      <c r="D978" s="1">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5">
      <c r="A979">
        <v>978</v>
      </c>
      <c r="B979" t="s">
        <v>2938</v>
      </c>
      <c r="C979">
        <f>YEAR('Working Data'!$D979)</f>
        <v>2014</v>
      </c>
      <c r="D979" s="1">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5">
      <c r="A980">
        <v>979</v>
      </c>
      <c r="B980" t="s">
        <v>2939</v>
      </c>
      <c r="C980">
        <f>YEAR('Working Data'!$D980)</f>
        <v>2013</v>
      </c>
      <c r="D980" s="1">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5">
      <c r="A981">
        <v>980</v>
      </c>
      <c r="B981" t="s">
        <v>2942</v>
      </c>
      <c r="C981">
        <f>YEAR('Working Data'!$D981)</f>
        <v>2012</v>
      </c>
      <c r="D981" s="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5">
      <c r="A982">
        <v>981</v>
      </c>
      <c r="B982" t="s">
        <v>2945</v>
      </c>
      <c r="C982">
        <f>YEAR('Working Data'!$D982)</f>
        <v>2013</v>
      </c>
      <c r="D982" s="1">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5">
      <c r="A983">
        <v>982</v>
      </c>
      <c r="B983" t="s">
        <v>2946</v>
      </c>
      <c r="C983">
        <f>YEAR('Working Data'!$D983)</f>
        <v>2011</v>
      </c>
      <c r="D983" s="1">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5">
      <c r="A984">
        <v>983</v>
      </c>
      <c r="B984" t="s">
        <v>2946</v>
      </c>
      <c r="C984">
        <f>YEAR('Working Data'!$D984)</f>
        <v>2011</v>
      </c>
      <c r="D984" s="1">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5">
      <c r="A985">
        <v>984</v>
      </c>
      <c r="B985" t="s">
        <v>2946</v>
      </c>
      <c r="C985">
        <f>YEAR('Working Data'!$D985)</f>
        <v>2011</v>
      </c>
      <c r="D985" s="1">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5">
      <c r="A986">
        <v>985</v>
      </c>
      <c r="B986" t="s">
        <v>2953</v>
      </c>
      <c r="C986">
        <f>YEAR('Working Data'!$D986)</f>
        <v>2014</v>
      </c>
      <c r="D986" s="1">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5">
      <c r="A987">
        <v>986</v>
      </c>
      <c r="B987" t="s">
        <v>2953</v>
      </c>
      <c r="C987">
        <f>YEAR('Working Data'!$D987)</f>
        <v>2014</v>
      </c>
      <c r="D987" s="1">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5">
      <c r="A988">
        <v>987</v>
      </c>
      <c r="B988" t="s">
        <v>2953</v>
      </c>
      <c r="C988">
        <f>YEAR('Working Data'!$D988)</f>
        <v>2014</v>
      </c>
      <c r="D988" s="1">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5">
      <c r="A989">
        <v>988</v>
      </c>
      <c r="B989" t="s">
        <v>2960</v>
      </c>
      <c r="C989">
        <f>YEAR('Working Data'!$D989)</f>
        <v>2012</v>
      </c>
      <c r="D989" s="1">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5">
      <c r="A990">
        <v>989</v>
      </c>
      <c r="B990" t="s">
        <v>2965</v>
      </c>
      <c r="C990">
        <f>YEAR('Working Data'!$D990)</f>
        <v>2014</v>
      </c>
      <c r="D990" s="1">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5">
      <c r="A991">
        <v>990</v>
      </c>
      <c r="B991" t="s">
        <v>2965</v>
      </c>
      <c r="C991">
        <f>YEAR('Working Data'!$D991)</f>
        <v>2014</v>
      </c>
      <c r="D991" s="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5">
      <c r="A992">
        <v>991</v>
      </c>
      <c r="B992" t="s">
        <v>2968</v>
      </c>
      <c r="C992">
        <f>YEAR('Working Data'!$D992)</f>
        <v>2012</v>
      </c>
      <c r="D992" s="1">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5">
      <c r="A993">
        <v>992</v>
      </c>
      <c r="B993" t="s">
        <v>2971</v>
      </c>
      <c r="C993">
        <f>YEAR('Working Data'!$D993)</f>
        <v>2013</v>
      </c>
      <c r="D993" s="1">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5">
      <c r="A994">
        <v>993</v>
      </c>
      <c r="B994" t="s">
        <v>2972</v>
      </c>
      <c r="C994">
        <f>YEAR('Working Data'!$D994)</f>
        <v>2013</v>
      </c>
      <c r="D994" s="1">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5">
      <c r="A995">
        <v>994</v>
      </c>
      <c r="B995" t="s">
        <v>2972</v>
      </c>
      <c r="C995">
        <f>YEAR('Working Data'!$D995)</f>
        <v>2013</v>
      </c>
      <c r="D995" s="1">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5">
      <c r="A996">
        <v>995</v>
      </c>
      <c r="B996" t="s">
        <v>2975</v>
      </c>
      <c r="C996">
        <f>YEAR('Working Data'!$D996)</f>
        <v>2011</v>
      </c>
      <c r="D996" s="1">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5">
      <c r="A997">
        <v>996</v>
      </c>
      <c r="B997" t="s">
        <v>2975</v>
      </c>
      <c r="C997">
        <f>YEAR('Working Data'!$D997)</f>
        <v>2011</v>
      </c>
      <c r="D997" s="1">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5">
      <c r="A998">
        <v>997</v>
      </c>
      <c r="B998" t="s">
        <v>2982</v>
      </c>
      <c r="C998">
        <f>YEAR('Working Data'!$D998)</f>
        <v>2012</v>
      </c>
      <c r="D998" s="1">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5">
      <c r="A999">
        <v>998</v>
      </c>
      <c r="B999" t="s">
        <v>2982</v>
      </c>
      <c r="C999">
        <f>YEAR('Working Data'!$D999)</f>
        <v>2012</v>
      </c>
      <c r="D999" s="1">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5">
      <c r="A1000">
        <v>999</v>
      </c>
      <c r="B1000" t="s">
        <v>2982</v>
      </c>
      <c r="C1000">
        <f>YEAR('Working Data'!$D1000)</f>
        <v>2012</v>
      </c>
      <c r="D1000" s="1">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5">
      <c r="A1001">
        <v>1000</v>
      </c>
      <c r="B1001" t="s">
        <v>2982</v>
      </c>
      <c r="C1001">
        <f>YEAR('Working Data'!$D1001)</f>
        <v>2012</v>
      </c>
      <c r="D1001" s="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5">
      <c r="A1002">
        <v>1001</v>
      </c>
      <c r="B1002" t="s">
        <v>2991</v>
      </c>
      <c r="C1002">
        <f>YEAR('Working Data'!$D1002)</f>
        <v>2013</v>
      </c>
      <c r="D1002" s="1">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5">
      <c r="A1003">
        <v>1002</v>
      </c>
      <c r="B1003" t="s">
        <v>2992</v>
      </c>
      <c r="C1003">
        <f>YEAR('Working Data'!$D1003)</f>
        <v>2012</v>
      </c>
      <c r="D1003" s="1">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5">
      <c r="A1004">
        <v>1003</v>
      </c>
      <c r="B1004" t="s">
        <v>2992</v>
      </c>
      <c r="C1004">
        <f>YEAR('Working Data'!$D1004)</f>
        <v>2012</v>
      </c>
      <c r="D1004" s="1">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5">
      <c r="A1005">
        <v>1004</v>
      </c>
      <c r="B1005" t="s">
        <v>2992</v>
      </c>
      <c r="C1005">
        <f>YEAR('Working Data'!$D1005)</f>
        <v>2012</v>
      </c>
      <c r="D1005" s="1">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5">
      <c r="A1006">
        <v>1005</v>
      </c>
      <c r="B1006" t="s">
        <v>2995</v>
      </c>
      <c r="C1006">
        <f>YEAR('Working Data'!$D1006)</f>
        <v>2012</v>
      </c>
      <c r="D1006" s="1">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5">
      <c r="A1007">
        <v>1006</v>
      </c>
      <c r="B1007" t="s">
        <v>3001</v>
      </c>
      <c r="C1007">
        <f>YEAR('Working Data'!$D1007)</f>
        <v>2012</v>
      </c>
      <c r="D1007" s="1">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5">
      <c r="A1008">
        <v>1007</v>
      </c>
      <c r="B1008" t="s">
        <v>3002</v>
      </c>
      <c r="C1008">
        <f>YEAR('Working Data'!$D1008)</f>
        <v>2012</v>
      </c>
      <c r="D1008" s="1">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5">
      <c r="A1009">
        <v>1008</v>
      </c>
      <c r="B1009" t="s">
        <v>3002</v>
      </c>
      <c r="C1009">
        <f>YEAR('Working Data'!$D1009)</f>
        <v>2012</v>
      </c>
      <c r="D1009" s="1">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5">
      <c r="A1010">
        <v>1009</v>
      </c>
      <c r="B1010" t="s">
        <v>3007</v>
      </c>
      <c r="C1010">
        <f>YEAR('Working Data'!$D1010)</f>
        <v>2014</v>
      </c>
      <c r="D1010" s="1">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5">
      <c r="A1011">
        <v>1010</v>
      </c>
      <c r="B1011" t="s">
        <v>3008</v>
      </c>
      <c r="C1011">
        <f>YEAR('Working Data'!$D1011)</f>
        <v>2014</v>
      </c>
      <c r="D1011" s="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5">
      <c r="A1012">
        <v>1011</v>
      </c>
      <c r="B1012" t="s">
        <v>3009</v>
      </c>
      <c r="C1012">
        <f>YEAR('Working Data'!$D1012)</f>
        <v>2011</v>
      </c>
      <c r="D1012" s="1">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5">
      <c r="A1013">
        <v>1012</v>
      </c>
      <c r="B1013" t="s">
        <v>3014</v>
      </c>
      <c r="C1013">
        <f>YEAR('Working Data'!$D1013)</f>
        <v>2014</v>
      </c>
      <c r="D1013" s="1">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5">
      <c r="A1014">
        <v>1013</v>
      </c>
      <c r="B1014" t="s">
        <v>3014</v>
      </c>
      <c r="C1014">
        <f>YEAR('Working Data'!$D1014)</f>
        <v>2014</v>
      </c>
      <c r="D1014" s="1">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5">
      <c r="A1015">
        <v>1014</v>
      </c>
      <c r="B1015" t="s">
        <v>3018</v>
      </c>
      <c r="C1015">
        <f>YEAR('Working Data'!$D1015)</f>
        <v>2012</v>
      </c>
      <c r="D1015" s="1">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5">
      <c r="A1016">
        <v>1015</v>
      </c>
      <c r="B1016" t="s">
        <v>3018</v>
      </c>
      <c r="C1016">
        <f>YEAR('Working Data'!$D1016)</f>
        <v>2012</v>
      </c>
      <c r="D1016" s="1">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5">
      <c r="A1017">
        <v>1016</v>
      </c>
      <c r="B1017" t="s">
        <v>3023</v>
      </c>
      <c r="C1017">
        <f>YEAR('Working Data'!$D1017)</f>
        <v>2012</v>
      </c>
      <c r="D1017" s="1">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5">
      <c r="A1018">
        <v>1017</v>
      </c>
      <c r="B1018" t="s">
        <v>3024</v>
      </c>
      <c r="C1018">
        <f>YEAR('Working Data'!$D1018)</f>
        <v>2012</v>
      </c>
      <c r="D1018" s="1">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5">
      <c r="A1019">
        <v>1018</v>
      </c>
      <c r="B1019" t="s">
        <v>3024</v>
      </c>
      <c r="C1019">
        <f>YEAR('Working Data'!$D1019)</f>
        <v>2012</v>
      </c>
      <c r="D1019" s="1">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5">
      <c r="A1020">
        <v>1019</v>
      </c>
      <c r="B1020" t="s">
        <v>3024</v>
      </c>
      <c r="C1020">
        <f>YEAR('Working Data'!$D1020)</f>
        <v>2012</v>
      </c>
      <c r="D1020" s="1">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5">
      <c r="A1021">
        <v>1020</v>
      </c>
      <c r="B1021" t="s">
        <v>3024</v>
      </c>
      <c r="C1021">
        <f>YEAR('Working Data'!$D1021)</f>
        <v>2012</v>
      </c>
      <c r="D1021" s="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5">
      <c r="A1022">
        <v>1021</v>
      </c>
      <c r="B1022" t="s">
        <v>3033</v>
      </c>
      <c r="C1022">
        <f>YEAR('Working Data'!$D1022)</f>
        <v>2012</v>
      </c>
      <c r="D1022" s="1">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5">
      <c r="A1023">
        <v>1022</v>
      </c>
      <c r="B1023" t="s">
        <v>3033</v>
      </c>
      <c r="C1023">
        <f>YEAR('Working Data'!$D1023)</f>
        <v>2012</v>
      </c>
      <c r="D1023" s="1">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5">
      <c r="A1024">
        <v>1023</v>
      </c>
      <c r="B1024" t="s">
        <v>3033</v>
      </c>
      <c r="C1024">
        <f>YEAR('Working Data'!$D1024)</f>
        <v>2012</v>
      </c>
      <c r="D1024" s="1">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5">
      <c r="A1025">
        <v>1024</v>
      </c>
      <c r="B1025" t="s">
        <v>3040</v>
      </c>
      <c r="C1025">
        <f>YEAR('Working Data'!$D1025)</f>
        <v>2012</v>
      </c>
      <c r="D1025" s="1">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5">
      <c r="A1026">
        <v>1025</v>
      </c>
      <c r="B1026" t="s">
        <v>3043</v>
      </c>
      <c r="C1026">
        <f>YEAR('Working Data'!$D1026)</f>
        <v>2014</v>
      </c>
      <c r="D1026" s="1">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5">
      <c r="A1027">
        <v>1026</v>
      </c>
      <c r="B1027" t="s">
        <v>3048</v>
      </c>
      <c r="C1027">
        <f>YEAR('Working Data'!$D1027)</f>
        <v>2013</v>
      </c>
      <c r="D1027" s="1">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5">
      <c r="A1028">
        <v>1027</v>
      </c>
      <c r="B1028" t="s">
        <v>3048</v>
      </c>
      <c r="C1028">
        <f>YEAR('Working Data'!$D1028)</f>
        <v>2013</v>
      </c>
      <c r="D1028" s="1">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5">
      <c r="A1029">
        <v>1028</v>
      </c>
      <c r="B1029" t="s">
        <v>3048</v>
      </c>
      <c r="C1029">
        <f>YEAR('Working Data'!$D1029)</f>
        <v>2013</v>
      </c>
      <c r="D1029" s="1">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5">
      <c r="A1030">
        <v>1029</v>
      </c>
      <c r="B1030" t="s">
        <v>3057</v>
      </c>
      <c r="C1030">
        <f>YEAR('Working Data'!$D1030)</f>
        <v>2011</v>
      </c>
      <c r="D1030" s="1">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5">
      <c r="A1031">
        <v>1030</v>
      </c>
      <c r="B1031" t="s">
        <v>3057</v>
      </c>
      <c r="C1031">
        <f>YEAR('Working Data'!$D1031)</f>
        <v>2011</v>
      </c>
      <c r="D1031" s="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5">
      <c r="A1032">
        <v>1031</v>
      </c>
      <c r="B1032" t="s">
        <v>3057</v>
      </c>
      <c r="C1032">
        <f>YEAR('Working Data'!$D1032)</f>
        <v>2011</v>
      </c>
      <c r="D1032" s="1">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5">
      <c r="A1033">
        <v>1032</v>
      </c>
      <c r="B1033" t="s">
        <v>3057</v>
      </c>
      <c r="C1033">
        <f>YEAR('Working Data'!$D1033)</f>
        <v>2011</v>
      </c>
      <c r="D1033" s="1">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5">
      <c r="A1034">
        <v>1033</v>
      </c>
      <c r="B1034" t="s">
        <v>3057</v>
      </c>
      <c r="C1034">
        <f>YEAR('Working Data'!$D1034)</f>
        <v>2011</v>
      </c>
      <c r="D1034" s="1">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5">
      <c r="A1035">
        <v>1034</v>
      </c>
      <c r="B1035" t="s">
        <v>3062</v>
      </c>
      <c r="C1035">
        <f>YEAR('Working Data'!$D1035)</f>
        <v>2013</v>
      </c>
      <c r="D1035" s="1">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5">
      <c r="A1036">
        <v>1035</v>
      </c>
      <c r="B1036" t="s">
        <v>3062</v>
      </c>
      <c r="C1036">
        <f>YEAR('Working Data'!$D1036)</f>
        <v>2013</v>
      </c>
      <c r="D1036" s="1">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5">
      <c r="A1037">
        <v>1036</v>
      </c>
      <c r="B1037" t="s">
        <v>3062</v>
      </c>
      <c r="C1037">
        <f>YEAR('Working Data'!$D1037)</f>
        <v>2013</v>
      </c>
      <c r="D1037" s="1">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5">
      <c r="A1038">
        <v>1037</v>
      </c>
      <c r="B1038" t="s">
        <v>3067</v>
      </c>
      <c r="C1038">
        <f>YEAR('Working Data'!$D1038)</f>
        <v>2013</v>
      </c>
      <c r="D1038" s="1">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5">
      <c r="A1039">
        <v>1038</v>
      </c>
      <c r="B1039" t="s">
        <v>3071</v>
      </c>
      <c r="C1039">
        <f>YEAR('Working Data'!$D1039)</f>
        <v>2012</v>
      </c>
      <c r="D1039" s="1">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5">
      <c r="A1040">
        <v>1039</v>
      </c>
      <c r="B1040" t="s">
        <v>3076</v>
      </c>
      <c r="C1040">
        <f>YEAR('Working Data'!$D1040)</f>
        <v>2014</v>
      </c>
      <c r="D1040" s="1">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5">
      <c r="A1041">
        <v>1040</v>
      </c>
      <c r="B1041" t="s">
        <v>3076</v>
      </c>
      <c r="C1041">
        <f>YEAR('Working Data'!$D1041)</f>
        <v>2014</v>
      </c>
      <c r="D1041" s="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5">
      <c r="A1042">
        <v>1041</v>
      </c>
      <c r="B1042" t="s">
        <v>3082</v>
      </c>
      <c r="C1042">
        <f>YEAR('Working Data'!$D1042)</f>
        <v>2013</v>
      </c>
      <c r="D1042" s="1">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5">
      <c r="A1043">
        <v>1042</v>
      </c>
      <c r="B1043" t="s">
        <v>3086</v>
      </c>
      <c r="C1043">
        <f>YEAR('Working Data'!$D1043)</f>
        <v>2013</v>
      </c>
      <c r="D1043" s="1">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5">
      <c r="A1044">
        <v>1043</v>
      </c>
      <c r="B1044" t="s">
        <v>3086</v>
      </c>
      <c r="C1044">
        <f>YEAR('Working Data'!$D1044)</f>
        <v>2013</v>
      </c>
      <c r="D1044" s="1">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5">
      <c r="A1045">
        <v>1044</v>
      </c>
      <c r="B1045" t="s">
        <v>3093</v>
      </c>
      <c r="C1045">
        <f>YEAR('Working Data'!$D1045)</f>
        <v>2014</v>
      </c>
      <c r="D1045" s="1">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5">
      <c r="A1046">
        <v>1045</v>
      </c>
      <c r="B1046" t="s">
        <v>3093</v>
      </c>
      <c r="C1046">
        <f>YEAR('Working Data'!$D1046)</f>
        <v>2014</v>
      </c>
      <c r="D1046" s="1">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5">
      <c r="A1047">
        <v>1046</v>
      </c>
      <c r="B1047" t="s">
        <v>3100</v>
      </c>
      <c r="C1047">
        <f>YEAR('Working Data'!$D1047)</f>
        <v>2014</v>
      </c>
      <c r="D1047" s="1">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5">
      <c r="A1048">
        <v>1047</v>
      </c>
      <c r="B1048" t="s">
        <v>3104</v>
      </c>
      <c r="C1048">
        <f>YEAR('Working Data'!$D1048)</f>
        <v>2013</v>
      </c>
      <c r="D1048" s="1">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5">
      <c r="A1049">
        <v>1048</v>
      </c>
      <c r="B1049" t="s">
        <v>3104</v>
      </c>
      <c r="C1049">
        <f>YEAR('Working Data'!$D1049)</f>
        <v>2013</v>
      </c>
      <c r="D1049" s="1">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5">
      <c r="A1050">
        <v>1049</v>
      </c>
      <c r="B1050" t="s">
        <v>3105</v>
      </c>
      <c r="C1050">
        <f>YEAR('Working Data'!$D1050)</f>
        <v>2011</v>
      </c>
      <c r="D1050" s="1">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5">
      <c r="A1051">
        <v>1050</v>
      </c>
      <c r="B1051" t="s">
        <v>3105</v>
      </c>
      <c r="C1051">
        <f>YEAR('Working Data'!$D1051)</f>
        <v>2011</v>
      </c>
      <c r="D1051" s="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5">
      <c r="A1052">
        <v>1051</v>
      </c>
      <c r="B1052" t="s">
        <v>3106</v>
      </c>
      <c r="C1052">
        <f>YEAR('Working Data'!$D1052)</f>
        <v>2012</v>
      </c>
      <c r="D1052" s="1">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5">
      <c r="A1053">
        <v>1052</v>
      </c>
      <c r="B1053" t="s">
        <v>3106</v>
      </c>
      <c r="C1053">
        <f>YEAR('Working Data'!$D1053)</f>
        <v>2012</v>
      </c>
      <c r="D1053" s="1">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5">
      <c r="A1054">
        <v>1053</v>
      </c>
      <c r="B1054" t="s">
        <v>3106</v>
      </c>
      <c r="C1054">
        <f>YEAR('Working Data'!$D1054)</f>
        <v>2012</v>
      </c>
      <c r="D1054" s="1">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5">
      <c r="A1055">
        <v>1054</v>
      </c>
      <c r="B1055" t="s">
        <v>3115</v>
      </c>
      <c r="C1055">
        <f>YEAR('Working Data'!$D1055)</f>
        <v>2012</v>
      </c>
      <c r="D1055" s="1">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5">
      <c r="A1056">
        <v>1055</v>
      </c>
      <c r="B1056" t="s">
        <v>3115</v>
      </c>
      <c r="C1056">
        <f>YEAR('Working Data'!$D1056)</f>
        <v>2012</v>
      </c>
      <c r="D1056" s="1">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5">
      <c r="A1057">
        <v>1056</v>
      </c>
      <c r="B1057" t="s">
        <v>3115</v>
      </c>
      <c r="C1057">
        <f>YEAR('Working Data'!$D1057)</f>
        <v>2012</v>
      </c>
      <c r="D1057" s="1">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5">
      <c r="A1058">
        <v>1057</v>
      </c>
      <c r="B1058" t="s">
        <v>3115</v>
      </c>
      <c r="C1058">
        <f>YEAR('Working Data'!$D1058)</f>
        <v>2012</v>
      </c>
      <c r="D1058" s="1">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5">
      <c r="A1059">
        <v>1058</v>
      </c>
      <c r="B1059" t="s">
        <v>3124</v>
      </c>
      <c r="C1059">
        <f>YEAR('Working Data'!$D1059)</f>
        <v>2014</v>
      </c>
      <c r="D1059" s="1">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5">
      <c r="A1060">
        <v>1059</v>
      </c>
      <c r="B1060" t="s">
        <v>3124</v>
      </c>
      <c r="C1060">
        <f>YEAR('Working Data'!$D1060)</f>
        <v>2014</v>
      </c>
      <c r="D1060" s="1">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5">
      <c r="A1061">
        <v>1060</v>
      </c>
      <c r="B1061" t="s">
        <v>3129</v>
      </c>
      <c r="C1061">
        <f>YEAR('Working Data'!$D1061)</f>
        <v>2013</v>
      </c>
      <c r="D1061" s="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5">
      <c r="A1062">
        <v>1061</v>
      </c>
      <c r="B1062" t="s">
        <v>3134</v>
      </c>
      <c r="C1062">
        <f>YEAR('Working Data'!$D1062)</f>
        <v>2012</v>
      </c>
      <c r="D1062" s="1">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5">
      <c r="A1063">
        <v>1062</v>
      </c>
      <c r="B1063" t="s">
        <v>3135</v>
      </c>
      <c r="C1063">
        <f>YEAR('Working Data'!$D1063)</f>
        <v>2012</v>
      </c>
      <c r="D1063" s="1">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5">
      <c r="A1064">
        <v>1063</v>
      </c>
      <c r="B1064" t="s">
        <v>3135</v>
      </c>
      <c r="C1064">
        <f>YEAR('Working Data'!$D1064)</f>
        <v>2012</v>
      </c>
      <c r="D1064" s="1">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5">
      <c r="A1065">
        <v>1064</v>
      </c>
      <c r="B1065" t="s">
        <v>3135</v>
      </c>
      <c r="C1065">
        <f>YEAR('Working Data'!$D1065)</f>
        <v>2012</v>
      </c>
      <c r="D1065" s="1">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5">
      <c r="A1066">
        <v>1065</v>
      </c>
      <c r="B1066" t="s">
        <v>3135</v>
      </c>
      <c r="C1066">
        <f>YEAR('Working Data'!$D1066)</f>
        <v>2012</v>
      </c>
      <c r="D1066" s="1">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5">
      <c r="A1067">
        <v>1066</v>
      </c>
      <c r="B1067" t="s">
        <v>3135</v>
      </c>
      <c r="C1067">
        <f>YEAR('Working Data'!$D1067)</f>
        <v>2012</v>
      </c>
      <c r="D1067" s="1">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5">
      <c r="A1068">
        <v>1067</v>
      </c>
      <c r="B1068" t="s">
        <v>3135</v>
      </c>
      <c r="C1068">
        <f>YEAR('Working Data'!$D1068)</f>
        <v>2012</v>
      </c>
      <c r="D1068" s="1">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5">
      <c r="A1069">
        <v>1068</v>
      </c>
      <c r="B1069" t="s">
        <v>3146</v>
      </c>
      <c r="C1069">
        <f>YEAR('Working Data'!$D1069)</f>
        <v>2013</v>
      </c>
      <c r="D1069" s="1">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5">
      <c r="A1070">
        <v>1069</v>
      </c>
      <c r="B1070" t="s">
        <v>3149</v>
      </c>
      <c r="C1070">
        <f>YEAR('Working Data'!$D1070)</f>
        <v>2014</v>
      </c>
      <c r="D1070" s="1">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5">
      <c r="A1071">
        <v>1070</v>
      </c>
      <c r="B1071" t="s">
        <v>3153</v>
      </c>
      <c r="C1071">
        <f>YEAR('Working Data'!$D1071)</f>
        <v>2012</v>
      </c>
      <c r="D1071" s="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5">
      <c r="A1072">
        <v>1071</v>
      </c>
      <c r="B1072" t="s">
        <v>3154</v>
      </c>
      <c r="C1072">
        <f>YEAR('Working Data'!$D1072)</f>
        <v>2012</v>
      </c>
      <c r="D1072" s="1">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5">
      <c r="A1073">
        <v>1072</v>
      </c>
      <c r="B1073" t="s">
        <v>3157</v>
      </c>
      <c r="C1073">
        <f>YEAR('Working Data'!$D1073)</f>
        <v>2013</v>
      </c>
      <c r="D1073" s="1">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5">
      <c r="A1074">
        <v>1073</v>
      </c>
      <c r="B1074" t="s">
        <v>3160</v>
      </c>
      <c r="C1074">
        <f>YEAR('Working Data'!$D1074)</f>
        <v>2014</v>
      </c>
      <c r="D1074" s="1">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5">
      <c r="A1075">
        <v>1074</v>
      </c>
      <c r="B1075" t="s">
        <v>3165</v>
      </c>
      <c r="C1075">
        <f>YEAR('Working Data'!$D1075)</f>
        <v>2013</v>
      </c>
      <c r="D1075" s="1">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5">
      <c r="A1076">
        <v>1075</v>
      </c>
      <c r="B1076" t="s">
        <v>3165</v>
      </c>
      <c r="C1076">
        <f>YEAR('Working Data'!$D1076)</f>
        <v>2013</v>
      </c>
      <c r="D1076" s="1">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5">
      <c r="A1077">
        <v>1076</v>
      </c>
      <c r="B1077" t="s">
        <v>3165</v>
      </c>
      <c r="C1077">
        <f>YEAR('Working Data'!$D1077)</f>
        <v>2013</v>
      </c>
      <c r="D1077" s="1">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5">
      <c r="A1078">
        <v>1077</v>
      </c>
      <c r="B1078" t="s">
        <v>3172</v>
      </c>
      <c r="C1078">
        <f>YEAR('Working Data'!$D1078)</f>
        <v>2013</v>
      </c>
      <c r="D1078" s="1">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5">
      <c r="A1079">
        <v>1078</v>
      </c>
      <c r="B1079" t="s">
        <v>3177</v>
      </c>
      <c r="C1079">
        <f>YEAR('Working Data'!$D1079)</f>
        <v>2014</v>
      </c>
      <c r="D1079" s="1">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5">
      <c r="A1080">
        <v>1079</v>
      </c>
      <c r="B1080" t="s">
        <v>3177</v>
      </c>
      <c r="C1080">
        <f>YEAR('Working Data'!$D1080)</f>
        <v>2014</v>
      </c>
      <c r="D1080" s="1">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5">
      <c r="A1081">
        <v>1080</v>
      </c>
      <c r="B1081" t="s">
        <v>3177</v>
      </c>
      <c r="C1081">
        <f>YEAR('Working Data'!$D1081)</f>
        <v>2014</v>
      </c>
      <c r="D1081" s="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5">
      <c r="A1082">
        <v>1081</v>
      </c>
      <c r="B1082" t="s">
        <v>3182</v>
      </c>
      <c r="C1082">
        <f>YEAR('Working Data'!$D1082)</f>
        <v>2012</v>
      </c>
      <c r="D1082" s="1">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5">
      <c r="A1083">
        <v>1082</v>
      </c>
      <c r="B1083" t="s">
        <v>3182</v>
      </c>
      <c r="C1083">
        <f>YEAR('Working Data'!$D1083)</f>
        <v>2012</v>
      </c>
      <c r="D1083" s="1">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5">
      <c r="A1084">
        <v>1083</v>
      </c>
      <c r="B1084" t="s">
        <v>3188</v>
      </c>
      <c r="C1084">
        <f>YEAR('Working Data'!$D1084)</f>
        <v>2013</v>
      </c>
      <c r="D1084" s="1">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5">
      <c r="A1085">
        <v>1084</v>
      </c>
      <c r="B1085" t="s">
        <v>3188</v>
      </c>
      <c r="C1085">
        <f>YEAR('Working Data'!$D1085)</f>
        <v>2013</v>
      </c>
      <c r="D1085" s="1">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5">
      <c r="A1086">
        <v>1085</v>
      </c>
      <c r="B1086" t="s">
        <v>3188</v>
      </c>
      <c r="C1086">
        <f>YEAR('Working Data'!$D1086)</f>
        <v>2013</v>
      </c>
      <c r="D1086" s="1">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5">
      <c r="A1087">
        <v>1086</v>
      </c>
      <c r="B1087" t="s">
        <v>3188</v>
      </c>
      <c r="C1087">
        <f>YEAR('Working Data'!$D1087)</f>
        <v>2013</v>
      </c>
      <c r="D1087" s="1">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5">
      <c r="A1088">
        <v>1087</v>
      </c>
      <c r="B1088" t="s">
        <v>3193</v>
      </c>
      <c r="C1088">
        <f>YEAR('Working Data'!$D1088)</f>
        <v>2013</v>
      </c>
      <c r="D1088" s="1">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5">
      <c r="A1089">
        <v>1088</v>
      </c>
      <c r="B1089" t="s">
        <v>3196</v>
      </c>
      <c r="C1089">
        <f>YEAR('Working Data'!$D1089)</f>
        <v>2013</v>
      </c>
      <c r="D1089" s="1">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5">
      <c r="A1090">
        <v>1089</v>
      </c>
      <c r="B1090" t="s">
        <v>3196</v>
      </c>
      <c r="C1090">
        <f>YEAR('Working Data'!$D1090)</f>
        <v>2013</v>
      </c>
      <c r="D1090" s="1">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5">
      <c r="A1091">
        <v>1090</v>
      </c>
      <c r="B1091" t="s">
        <v>3202</v>
      </c>
      <c r="C1091">
        <f>YEAR('Working Data'!$D1091)</f>
        <v>2014</v>
      </c>
      <c r="D1091" s="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5">
      <c r="A1092">
        <v>1091</v>
      </c>
      <c r="B1092" t="s">
        <v>3202</v>
      </c>
      <c r="C1092">
        <f>YEAR('Working Data'!$D1092)</f>
        <v>2014</v>
      </c>
      <c r="D1092" s="1">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5">
      <c r="A1093">
        <v>1092</v>
      </c>
      <c r="B1093" t="s">
        <v>3205</v>
      </c>
      <c r="C1093">
        <f>YEAR('Working Data'!$D1093)</f>
        <v>2012</v>
      </c>
      <c r="D1093" s="1">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5">
      <c r="A1094">
        <v>1093</v>
      </c>
      <c r="B1094" t="s">
        <v>3205</v>
      </c>
      <c r="C1094">
        <f>YEAR('Working Data'!$D1094)</f>
        <v>2012</v>
      </c>
      <c r="D1094" s="1">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5">
      <c r="A1095">
        <v>1094</v>
      </c>
      <c r="B1095" t="s">
        <v>3210</v>
      </c>
      <c r="C1095">
        <f>YEAR('Working Data'!$D1095)</f>
        <v>2012</v>
      </c>
      <c r="D1095" s="1">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5">
      <c r="A1096">
        <v>1095</v>
      </c>
      <c r="B1096" t="s">
        <v>3210</v>
      </c>
      <c r="C1096">
        <f>YEAR('Working Data'!$D1096)</f>
        <v>2012</v>
      </c>
      <c r="D1096" s="1">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5">
      <c r="A1097">
        <v>1096</v>
      </c>
      <c r="B1097" t="s">
        <v>3216</v>
      </c>
      <c r="C1097">
        <f>YEAR('Working Data'!$D1097)</f>
        <v>2014</v>
      </c>
      <c r="D1097" s="1">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5">
      <c r="A1098">
        <v>1097</v>
      </c>
      <c r="B1098" t="s">
        <v>3216</v>
      </c>
      <c r="C1098">
        <f>YEAR('Working Data'!$D1098)</f>
        <v>2014</v>
      </c>
      <c r="D1098" s="1">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5">
      <c r="A1099">
        <v>1098</v>
      </c>
      <c r="B1099" t="s">
        <v>3223</v>
      </c>
      <c r="C1099">
        <f>YEAR('Working Data'!$D1099)</f>
        <v>2011</v>
      </c>
      <c r="D1099" s="1">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5">
      <c r="A1100">
        <v>1099</v>
      </c>
      <c r="B1100" t="s">
        <v>3226</v>
      </c>
      <c r="C1100">
        <f>YEAR('Working Data'!$D1100)</f>
        <v>2013</v>
      </c>
      <c r="D1100" s="1">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5">
      <c r="A1101">
        <v>1100</v>
      </c>
      <c r="B1101" t="s">
        <v>3226</v>
      </c>
      <c r="C1101">
        <f>YEAR('Working Data'!$D1101)</f>
        <v>2013</v>
      </c>
      <c r="D1101" s="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5">
      <c r="A1102">
        <v>1101</v>
      </c>
      <c r="B1102" t="s">
        <v>3226</v>
      </c>
      <c r="C1102">
        <f>YEAR('Working Data'!$D1102)</f>
        <v>2013</v>
      </c>
      <c r="D1102" s="1">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5">
      <c r="A1103">
        <v>1102</v>
      </c>
      <c r="B1103" t="s">
        <v>3226</v>
      </c>
      <c r="C1103">
        <f>YEAR('Working Data'!$D1103)</f>
        <v>2013</v>
      </c>
      <c r="D1103" s="1">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5">
      <c r="A1104">
        <v>1103</v>
      </c>
      <c r="B1104" t="s">
        <v>3235</v>
      </c>
      <c r="C1104">
        <f>YEAR('Working Data'!$D1104)</f>
        <v>2014</v>
      </c>
      <c r="D1104" s="1">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5">
      <c r="A1105">
        <v>1104</v>
      </c>
      <c r="B1105" t="s">
        <v>3235</v>
      </c>
      <c r="C1105">
        <f>YEAR('Working Data'!$D1105)</f>
        <v>2014</v>
      </c>
      <c r="D1105" s="1">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5">
      <c r="A1106">
        <v>1105</v>
      </c>
      <c r="B1106" t="s">
        <v>3236</v>
      </c>
      <c r="C1106">
        <f>YEAR('Working Data'!$D1106)</f>
        <v>2013</v>
      </c>
      <c r="D1106" s="1">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5">
      <c r="A1107">
        <v>1106</v>
      </c>
      <c r="B1107" t="s">
        <v>3241</v>
      </c>
      <c r="C1107">
        <f>YEAR('Working Data'!$D1107)</f>
        <v>2013</v>
      </c>
      <c r="D1107" s="1">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5">
      <c r="A1108">
        <v>1107</v>
      </c>
      <c r="B1108" t="s">
        <v>3241</v>
      </c>
      <c r="C1108">
        <f>YEAR('Working Data'!$D1108)</f>
        <v>2013</v>
      </c>
      <c r="D1108" s="1">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5">
      <c r="A1109">
        <v>1108</v>
      </c>
      <c r="B1109" t="s">
        <v>3241</v>
      </c>
      <c r="C1109">
        <f>YEAR('Working Data'!$D1109)</f>
        <v>2013</v>
      </c>
      <c r="D1109" s="1">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5">
      <c r="A1110">
        <v>1109</v>
      </c>
      <c r="B1110" t="s">
        <v>3241</v>
      </c>
      <c r="C1110">
        <f>YEAR('Working Data'!$D1110)</f>
        <v>2013</v>
      </c>
      <c r="D1110" s="1">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5">
      <c r="A1111">
        <v>1110</v>
      </c>
      <c r="B1111" t="s">
        <v>3241</v>
      </c>
      <c r="C1111">
        <f>YEAR('Working Data'!$D1111)</f>
        <v>2013</v>
      </c>
      <c r="D1111" s="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5">
      <c r="A1112">
        <v>1111</v>
      </c>
      <c r="B1112" t="s">
        <v>3241</v>
      </c>
      <c r="C1112">
        <f>YEAR('Working Data'!$D1112)</f>
        <v>2013</v>
      </c>
      <c r="D1112" s="1">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5">
      <c r="A1113">
        <v>1112</v>
      </c>
      <c r="B1113" t="s">
        <v>3241</v>
      </c>
      <c r="C1113">
        <f>YEAR('Working Data'!$D1113)</f>
        <v>2013</v>
      </c>
      <c r="D1113" s="1">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5">
      <c r="A1114">
        <v>1113</v>
      </c>
      <c r="B1114" t="s">
        <v>3241</v>
      </c>
      <c r="C1114">
        <f>YEAR('Working Data'!$D1114)</f>
        <v>2013</v>
      </c>
      <c r="D1114" s="1">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5">
      <c r="A1115">
        <v>1114</v>
      </c>
      <c r="B1115" t="s">
        <v>3251</v>
      </c>
      <c r="C1115">
        <f>YEAR('Working Data'!$D1115)</f>
        <v>2014</v>
      </c>
      <c r="D1115" s="1">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5">
      <c r="A1116">
        <v>1115</v>
      </c>
      <c r="B1116" t="s">
        <v>3251</v>
      </c>
      <c r="C1116">
        <f>YEAR('Working Data'!$D1116)</f>
        <v>2014</v>
      </c>
      <c r="D1116" s="1">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5">
      <c r="A1117">
        <v>1116</v>
      </c>
      <c r="B1117" t="s">
        <v>3251</v>
      </c>
      <c r="C1117">
        <f>YEAR('Working Data'!$D1117)</f>
        <v>2014</v>
      </c>
      <c r="D1117" s="1">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5">
      <c r="A1118">
        <v>1117</v>
      </c>
      <c r="B1118" t="s">
        <v>3255</v>
      </c>
      <c r="C1118">
        <f>YEAR('Working Data'!$D1118)</f>
        <v>2013</v>
      </c>
      <c r="D1118" s="1">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5">
      <c r="A1119">
        <v>1118</v>
      </c>
      <c r="B1119" t="s">
        <v>3258</v>
      </c>
      <c r="C1119">
        <f>YEAR('Working Data'!$D1119)</f>
        <v>2012</v>
      </c>
      <c r="D1119" s="1">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5">
      <c r="A1120">
        <v>1119</v>
      </c>
      <c r="B1120" t="s">
        <v>3258</v>
      </c>
      <c r="C1120">
        <f>YEAR('Working Data'!$D1120)</f>
        <v>2012</v>
      </c>
      <c r="D1120" s="1">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5">
      <c r="A1121">
        <v>1120</v>
      </c>
      <c r="B1121" t="s">
        <v>3258</v>
      </c>
      <c r="C1121">
        <f>YEAR('Working Data'!$D1121)</f>
        <v>2012</v>
      </c>
      <c r="D1121" s="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5">
      <c r="A1122">
        <v>1121</v>
      </c>
      <c r="B1122" t="s">
        <v>3258</v>
      </c>
      <c r="C1122">
        <f>YEAR('Working Data'!$D1122)</f>
        <v>2012</v>
      </c>
      <c r="D1122" s="1">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5">
      <c r="A1123">
        <v>1122</v>
      </c>
      <c r="B1123" t="s">
        <v>3264</v>
      </c>
      <c r="C1123">
        <f>YEAR('Working Data'!$D1123)</f>
        <v>2011</v>
      </c>
      <c r="D1123" s="1">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5">
      <c r="A1124">
        <v>1123</v>
      </c>
      <c r="B1124" t="s">
        <v>3264</v>
      </c>
      <c r="C1124">
        <f>YEAR('Working Data'!$D1124)</f>
        <v>2011</v>
      </c>
      <c r="D1124" s="1">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5">
      <c r="A1125">
        <v>1124</v>
      </c>
      <c r="B1125" t="s">
        <v>3264</v>
      </c>
      <c r="C1125">
        <f>YEAR('Working Data'!$D1125)</f>
        <v>2011</v>
      </c>
      <c r="D1125" s="1">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5">
      <c r="A1126">
        <v>1125</v>
      </c>
      <c r="B1126" t="s">
        <v>3264</v>
      </c>
      <c r="C1126">
        <f>YEAR('Working Data'!$D1126)</f>
        <v>2011</v>
      </c>
      <c r="D1126" s="1">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5">
      <c r="A1127">
        <v>1126</v>
      </c>
      <c r="B1127" t="s">
        <v>3264</v>
      </c>
      <c r="C1127">
        <f>YEAR('Working Data'!$D1127)</f>
        <v>2011</v>
      </c>
      <c r="D1127" s="1">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5">
      <c r="A1128">
        <v>1127</v>
      </c>
      <c r="B1128" t="s">
        <v>3264</v>
      </c>
      <c r="C1128">
        <f>YEAR('Working Data'!$D1128)</f>
        <v>2011</v>
      </c>
      <c r="D1128" s="1">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5">
      <c r="A1129">
        <v>1128</v>
      </c>
      <c r="B1129" t="s">
        <v>3271</v>
      </c>
      <c r="C1129">
        <f>YEAR('Working Data'!$D1129)</f>
        <v>2012</v>
      </c>
      <c r="D1129" s="1">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5">
      <c r="A1130">
        <v>1129</v>
      </c>
      <c r="B1130" t="s">
        <v>3271</v>
      </c>
      <c r="C1130">
        <f>YEAR('Working Data'!$D1130)</f>
        <v>2012</v>
      </c>
      <c r="D1130" s="1">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5">
      <c r="A1131">
        <v>1130</v>
      </c>
      <c r="B1131" t="s">
        <v>3272</v>
      </c>
      <c r="C1131">
        <f>YEAR('Working Data'!$D1131)</f>
        <v>2013</v>
      </c>
      <c r="D1131" s="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5">
      <c r="A1132">
        <v>1131</v>
      </c>
      <c r="B1132" t="s">
        <v>3272</v>
      </c>
      <c r="C1132">
        <f>YEAR('Working Data'!$D1132)</f>
        <v>2013</v>
      </c>
      <c r="D1132" s="1">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5">
      <c r="A1133">
        <v>1132</v>
      </c>
      <c r="B1133" t="s">
        <v>3272</v>
      </c>
      <c r="C1133">
        <f>YEAR('Working Data'!$D1133)</f>
        <v>2013</v>
      </c>
      <c r="D1133" s="1">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5">
      <c r="A1134">
        <v>1133</v>
      </c>
      <c r="B1134" t="s">
        <v>3277</v>
      </c>
      <c r="C1134">
        <f>YEAR('Working Data'!$D1134)</f>
        <v>2013</v>
      </c>
      <c r="D1134" s="1">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5">
      <c r="A1135">
        <v>1134</v>
      </c>
      <c r="B1135" t="s">
        <v>3279</v>
      </c>
      <c r="C1135">
        <f>YEAR('Working Data'!$D1135)</f>
        <v>2013</v>
      </c>
      <c r="D1135" s="1">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5">
      <c r="A1136">
        <v>1135</v>
      </c>
      <c r="B1136" t="s">
        <v>3279</v>
      </c>
      <c r="C1136">
        <f>YEAR('Working Data'!$D1136)</f>
        <v>2013</v>
      </c>
      <c r="D1136" s="1">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5">
      <c r="A1137">
        <v>1136</v>
      </c>
      <c r="B1137" t="s">
        <v>3282</v>
      </c>
      <c r="C1137">
        <f>YEAR('Working Data'!$D1137)</f>
        <v>2013</v>
      </c>
      <c r="D1137" s="1">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5">
      <c r="A1138">
        <v>1137</v>
      </c>
      <c r="B1138" t="s">
        <v>3286</v>
      </c>
      <c r="C1138">
        <f>YEAR('Working Data'!$D1138)</f>
        <v>2013</v>
      </c>
      <c r="D1138" s="1">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5">
      <c r="A1139">
        <v>1138</v>
      </c>
      <c r="B1139" t="s">
        <v>3286</v>
      </c>
      <c r="C1139">
        <f>YEAR('Working Data'!$D1139)</f>
        <v>2013</v>
      </c>
      <c r="D1139" s="1">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5">
      <c r="A1140">
        <v>1139</v>
      </c>
      <c r="B1140" t="s">
        <v>3286</v>
      </c>
      <c r="C1140">
        <f>YEAR('Working Data'!$D1140)</f>
        <v>2013</v>
      </c>
      <c r="D1140" s="1">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5">
      <c r="A1141">
        <v>1140</v>
      </c>
      <c r="B1141" t="s">
        <v>3286</v>
      </c>
      <c r="C1141">
        <f>YEAR('Working Data'!$D1141)</f>
        <v>2013</v>
      </c>
      <c r="D1141" s="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5">
      <c r="A1142">
        <v>1141</v>
      </c>
      <c r="B1142" t="s">
        <v>3286</v>
      </c>
      <c r="C1142">
        <f>YEAR('Working Data'!$D1142)</f>
        <v>2013</v>
      </c>
      <c r="D1142" s="1">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5">
      <c r="A1143">
        <v>1142</v>
      </c>
      <c r="B1143" t="s">
        <v>3296</v>
      </c>
      <c r="C1143">
        <f>YEAR('Working Data'!$D1143)</f>
        <v>2011</v>
      </c>
      <c r="D1143" s="1">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5">
      <c r="A1144">
        <v>1143</v>
      </c>
      <c r="B1144" t="s">
        <v>3296</v>
      </c>
      <c r="C1144">
        <f>YEAR('Working Data'!$D1144)</f>
        <v>2011</v>
      </c>
      <c r="D1144" s="1">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5">
      <c r="A1145">
        <v>1144</v>
      </c>
      <c r="B1145" t="s">
        <v>3296</v>
      </c>
      <c r="C1145">
        <f>YEAR('Working Data'!$D1145)</f>
        <v>2011</v>
      </c>
      <c r="D1145" s="1">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5">
      <c r="A1146">
        <v>1145</v>
      </c>
      <c r="B1146" t="s">
        <v>3296</v>
      </c>
      <c r="C1146">
        <f>YEAR('Working Data'!$D1146)</f>
        <v>2011</v>
      </c>
      <c r="D1146" s="1">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5">
      <c r="A1147">
        <v>1146</v>
      </c>
      <c r="B1147" t="s">
        <v>3296</v>
      </c>
      <c r="C1147">
        <f>YEAR('Working Data'!$D1147)</f>
        <v>2011</v>
      </c>
      <c r="D1147" s="1">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5">
      <c r="A1148">
        <v>1147</v>
      </c>
      <c r="B1148" t="s">
        <v>3301</v>
      </c>
      <c r="C1148">
        <f>YEAR('Working Data'!$D1148)</f>
        <v>2012</v>
      </c>
      <c r="D1148" s="1">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5">
      <c r="A1149">
        <v>1148</v>
      </c>
      <c r="B1149" t="s">
        <v>3301</v>
      </c>
      <c r="C1149">
        <f>YEAR('Working Data'!$D1149)</f>
        <v>2012</v>
      </c>
      <c r="D1149" s="1">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5">
      <c r="A1150">
        <v>1149</v>
      </c>
      <c r="B1150" t="s">
        <v>3301</v>
      </c>
      <c r="C1150">
        <f>YEAR('Working Data'!$D1150)</f>
        <v>2012</v>
      </c>
      <c r="D1150" s="1">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5">
      <c r="A1151">
        <v>1150</v>
      </c>
      <c r="B1151" t="s">
        <v>3301</v>
      </c>
      <c r="C1151">
        <f>YEAR('Working Data'!$D1151)</f>
        <v>2012</v>
      </c>
      <c r="D1151" s="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5">
      <c r="A1152">
        <v>1151</v>
      </c>
      <c r="B1152" t="s">
        <v>3301</v>
      </c>
      <c r="C1152">
        <f>YEAR('Working Data'!$D1152)</f>
        <v>2012</v>
      </c>
      <c r="D1152" s="1">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5">
      <c r="A1153">
        <v>1152</v>
      </c>
      <c r="B1153" t="s">
        <v>3314</v>
      </c>
      <c r="C1153">
        <f>YEAR('Working Data'!$D1153)</f>
        <v>2012</v>
      </c>
      <c r="D1153" s="1">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5">
      <c r="A1154">
        <v>1153</v>
      </c>
      <c r="B1154" t="s">
        <v>3318</v>
      </c>
      <c r="C1154">
        <f>YEAR('Working Data'!$D1154)</f>
        <v>2014</v>
      </c>
      <c r="D1154" s="1">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5">
      <c r="A1155">
        <v>1154</v>
      </c>
      <c r="B1155" t="s">
        <v>3318</v>
      </c>
      <c r="C1155">
        <f>YEAR('Working Data'!$D1155)</f>
        <v>2014</v>
      </c>
      <c r="D1155" s="1">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5">
      <c r="A1156">
        <v>1155</v>
      </c>
      <c r="B1156" t="s">
        <v>3322</v>
      </c>
      <c r="C1156">
        <f>YEAR('Working Data'!$D1156)</f>
        <v>2011</v>
      </c>
      <c r="D1156" s="1">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5">
      <c r="A1157">
        <v>1156</v>
      </c>
      <c r="B1157" t="s">
        <v>3322</v>
      </c>
      <c r="C1157">
        <f>YEAR('Working Data'!$D1157)</f>
        <v>2011</v>
      </c>
      <c r="D1157" s="1">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5">
      <c r="A1158">
        <v>1157</v>
      </c>
      <c r="B1158" t="s">
        <v>3322</v>
      </c>
      <c r="C1158">
        <f>YEAR('Working Data'!$D1158)</f>
        <v>2011</v>
      </c>
      <c r="D1158" s="1">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5">
      <c r="A1159">
        <v>1158</v>
      </c>
      <c r="B1159" t="s">
        <v>3322</v>
      </c>
      <c r="C1159">
        <f>YEAR('Working Data'!$D1159)</f>
        <v>2011</v>
      </c>
      <c r="D1159" s="1">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5">
      <c r="A1160">
        <v>1159</v>
      </c>
      <c r="B1160" t="s">
        <v>3328</v>
      </c>
      <c r="C1160">
        <f>YEAR('Working Data'!$D1160)</f>
        <v>2013</v>
      </c>
      <c r="D1160" s="1">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5">
      <c r="A1161">
        <v>1160</v>
      </c>
      <c r="B1161" t="s">
        <v>3331</v>
      </c>
      <c r="C1161">
        <f>YEAR('Working Data'!$D1161)</f>
        <v>2014</v>
      </c>
      <c r="D1161" s="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5">
      <c r="A1162">
        <v>1161</v>
      </c>
      <c r="B1162" t="s">
        <v>3331</v>
      </c>
      <c r="C1162">
        <f>YEAR('Working Data'!$D1162)</f>
        <v>2014</v>
      </c>
      <c r="D1162" s="1">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5">
      <c r="A1163">
        <v>1162</v>
      </c>
      <c r="B1163" t="s">
        <v>3335</v>
      </c>
      <c r="C1163">
        <f>YEAR('Working Data'!$D1163)</f>
        <v>2011</v>
      </c>
      <c r="D1163" s="1">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5">
      <c r="A1164">
        <v>1163</v>
      </c>
      <c r="B1164" t="s">
        <v>3339</v>
      </c>
      <c r="C1164">
        <f>YEAR('Working Data'!$D1164)</f>
        <v>2011</v>
      </c>
      <c r="D1164" s="1">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5">
      <c r="A1165">
        <v>1164</v>
      </c>
      <c r="B1165" t="s">
        <v>3339</v>
      </c>
      <c r="C1165">
        <f>YEAR('Working Data'!$D1165)</f>
        <v>2011</v>
      </c>
      <c r="D1165" s="1">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5">
      <c r="A1166">
        <v>1165</v>
      </c>
      <c r="B1166" t="s">
        <v>3339</v>
      </c>
      <c r="C1166">
        <f>YEAR('Working Data'!$D1166)</f>
        <v>2011</v>
      </c>
      <c r="D1166" s="1">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5">
      <c r="A1167">
        <v>1166</v>
      </c>
      <c r="B1167" t="s">
        <v>3346</v>
      </c>
      <c r="C1167">
        <f>YEAR('Working Data'!$D1167)</f>
        <v>2011</v>
      </c>
      <c r="D1167" s="1">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5">
      <c r="A1168">
        <v>1167</v>
      </c>
      <c r="B1168" t="s">
        <v>3349</v>
      </c>
      <c r="C1168">
        <f>YEAR('Working Data'!$D1168)</f>
        <v>2012</v>
      </c>
      <c r="D1168" s="1">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5">
      <c r="A1169">
        <v>1168</v>
      </c>
      <c r="B1169" t="s">
        <v>3350</v>
      </c>
      <c r="C1169">
        <f>YEAR('Working Data'!$D1169)</f>
        <v>2014</v>
      </c>
      <c r="D1169" s="1">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5">
      <c r="A1170">
        <v>1169</v>
      </c>
      <c r="B1170" t="s">
        <v>3350</v>
      </c>
      <c r="C1170">
        <f>YEAR('Working Data'!$D1170)</f>
        <v>2014</v>
      </c>
      <c r="D1170" s="1">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5">
      <c r="A1171">
        <v>1170</v>
      </c>
      <c r="B1171" t="s">
        <v>3350</v>
      </c>
      <c r="C1171">
        <f>YEAR('Working Data'!$D1171)</f>
        <v>2014</v>
      </c>
      <c r="D1171" s="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5">
      <c r="A1172">
        <v>1171</v>
      </c>
      <c r="B1172" t="s">
        <v>3350</v>
      </c>
      <c r="C1172">
        <f>YEAR('Working Data'!$D1172)</f>
        <v>2014</v>
      </c>
      <c r="D1172" s="1">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5">
      <c r="A1173">
        <v>1172</v>
      </c>
      <c r="B1173" t="s">
        <v>3357</v>
      </c>
      <c r="C1173">
        <f>YEAR('Working Data'!$D1173)</f>
        <v>2011</v>
      </c>
      <c r="D1173" s="1">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5">
      <c r="A1174">
        <v>1173</v>
      </c>
      <c r="B1174" t="s">
        <v>3361</v>
      </c>
      <c r="C1174">
        <f>YEAR('Working Data'!$D1174)</f>
        <v>2011</v>
      </c>
      <c r="D1174" s="1">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5">
      <c r="A1175">
        <v>1174</v>
      </c>
      <c r="B1175" t="s">
        <v>3364</v>
      </c>
      <c r="C1175">
        <f>YEAR('Working Data'!$D1175)</f>
        <v>2012</v>
      </c>
      <c r="D1175" s="1">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5">
      <c r="A1176">
        <v>1175</v>
      </c>
      <c r="B1176" t="s">
        <v>3365</v>
      </c>
      <c r="C1176">
        <f>YEAR('Working Data'!$D1176)</f>
        <v>2012</v>
      </c>
      <c r="D1176" s="1">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5">
      <c r="A1177">
        <v>1176</v>
      </c>
      <c r="B1177" t="s">
        <v>3368</v>
      </c>
      <c r="C1177">
        <f>YEAR('Working Data'!$D1177)</f>
        <v>2013</v>
      </c>
      <c r="D1177" s="1">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5">
      <c r="A1178">
        <v>1177</v>
      </c>
      <c r="B1178" t="s">
        <v>3369</v>
      </c>
      <c r="C1178">
        <f>YEAR('Working Data'!$D1178)</f>
        <v>2011</v>
      </c>
      <c r="D1178" s="1">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5">
      <c r="A1179">
        <v>1178</v>
      </c>
      <c r="B1179" t="s">
        <v>3373</v>
      </c>
      <c r="C1179">
        <f>YEAR('Working Data'!$D1179)</f>
        <v>2013</v>
      </c>
      <c r="D1179" s="1">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5">
      <c r="A1180">
        <v>1179</v>
      </c>
      <c r="B1180" t="s">
        <v>3373</v>
      </c>
      <c r="C1180">
        <f>YEAR('Working Data'!$D1180)</f>
        <v>2013</v>
      </c>
      <c r="D1180" s="1">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5">
      <c r="A1181">
        <v>1180</v>
      </c>
      <c r="B1181" t="s">
        <v>3377</v>
      </c>
      <c r="C1181">
        <f>YEAR('Working Data'!$D1181)</f>
        <v>2013</v>
      </c>
      <c r="D1181" s="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5">
      <c r="A1182">
        <v>1181</v>
      </c>
      <c r="B1182" t="s">
        <v>3380</v>
      </c>
      <c r="C1182">
        <f>YEAR('Working Data'!$D1182)</f>
        <v>2011</v>
      </c>
      <c r="D1182" s="1">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5">
      <c r="A1183">
        <v>1182</v>
      </c>
      <c r="B1183" t="s">
        <v>3380</v>
      </c>
      <c r="C1183">
        <f>YEAR('Working Data'!$D1183)</f>
        <v>2011</v>
      </c>
      <c r="D1183" s="1">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5">
      <c r="A1184">
        <v>1183</v>
      </c>
      <c r="B1184" t="s">
        <v>3385</v>
      </c>
      <c r="C1184">
        <f>YEAR('Working Data'!$D1184)</f>
        <v>2014</v>
      </c>
      <c r="D1184" s="1">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5">
      <c r="A1185">
        <v>1184</v>
      </c>
      <c r="B1185" t="s">
        <v>3385</v>
      </c>
      <c r="C1185">
        <f>YEAR('Working Data'!$D1185)</f>
        <v>2014</v>
      </c>
      <c r="D1185" s="1">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5">
      <c r="A1186">
        <v>1185</v>
      </c>
      <c r="B1186" t="s">
        <v>3388</v>
      </c>
      <c r="C1186">
        <f>YEAR('Working Data'!$D1186)</f>
        <v>2011</v>
      </c>
      <c r="D1186" s="1">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5">
      <c r="A1187">
        <v>1186</v>
      </c>
      <c r="B1187" t="s">
        <v>3388</v>
      </c>
      <c r="C1187">
        <f>YEAR('Working Data'!$D1187)</f>
        <v>2011</v>
      </c>
      <c r="D1187" s="1">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5">
      <c r="A1188">
        <v>1187</v>
      </c>
      <c r="B1188" t="s">
        <v>3388</v>
      </c>
      <c r="C1188">
        <f>YEAR('Working Data'!$D1188)</f>
        <v>2011</v>
      </c>
      <c r="D1188" s="1">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5">
      <c r="A1189">
        <v>1188</v>
      </c>
      <c r="B1189" t="s">
        <v>3388</v>
      </c>
      <c r="C1189">
        <f>YEAR('Working Data'!$D1189)</f>
        <v>2011</v>
      </c>
      <c r="D1189" s="1">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5">
      <c r="A1190">
        <v>1189</v>
      </c>
      <c r="B1190" t="s">
        <v>3395</v>
      </c>
      <c r="C1190">
        <f>YEAR('Working Data'!$D1190)</f>
        <v>2014</v>
      </c>
      <c r="D1190" s="1">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5">
      <c r="A1191">
        <v>1190</v>
      </c>
      <c r="B1191" t="s">
        <v>3395</v>
      </c>
      <c r="C1191">
        <f>YEAR('Working Data'!$D1191)</f>
        <v>2014</v>
      </c>
      <c r="D1191" s="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5">
      <c r="A1192">
        <v>1191</v>
      </c>
      <c r="B1192" t="s">
        <v>3395</v>
      </c>
      <c r="C1192">
        <f>YEAR('Working Data'!$D1192)</f>
        <v>2014</v>
      </c>
      <c r="D1192" s="1">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5">
      <c r="A1193">
        <v>1192</v>
      </c>
      <c r="B1193" t="s">
        <v>3395</v>
      </c>
      <c r="C1193">
        <f>YEAR('Working Data'!$D1193)</f>
        <v>2014</v>
      </c>
      <c r="D1193" s="1">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5">
      <c r="A1194">
        <v>1193</v>
      </c>
      <c r="B1194" t="s">
        <v>3395</v>
      </c>
      <c r="C1194">
        <f>YEAR('Working Data'!$D1194)</f>
        <v>2014</v>
      </c>
      <c r="D1194" s="1">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5">
      <c r="A1195">
        <v>1194</v>
      </c>
      <c r="B1195" t="s">
        <v>3404</v>
      </c>
      <c r="C1195">
        <f>YEAR('Working Data'!$D1195)</f>
        <v>2012</v>
      </c>
      <c r="D1195" s="1">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5">
      <c r="A1196">
        <v>1195</v>
      </c>
      <c r="B1196" t="s">
        <v>3404</v>
      </c>
      <c r="C1196">
        <f>YEAR('Working Data'!$D1196)</f>
        <v>2012</v>
      </c>
      <c r="D1196" s="1">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5">
      <c r="A1197">
        <v>1196</v>
      </c>
      <c r="B1197" t="s">
        <v>3404</v>
      </c>
      <c r="C1197">
        <f>YEAR('Working Data'!$D1197)</f>
        <v>2012</v>
      </c>
      <c r="D1197" s="1">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5">
      <c r="A1198">
        <v>1197</v>
      </c>
      <c r="B1198" t="s">
        <v>3404</v>
      </c>
      <c r="C1198">
        <f>YEAR('Working Data'!$D1198)</f>
        <v>2012</v>
      </c>
      <c r="D1198" s="1">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5">
      <c r="A1199">
        <v>1198</v>
      </c>
      <c r="B1199" t="s">
        <v>3408</v>
      </c>
      <c r="C1199">
        <f>YEAR('Working Data'!$D1199)</f>
        <v>2013</v>
      </c>
      <c r="D1199" s="1">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5">
      <c r="A1200">
        <v>1199</v>
      </c>
      <c r="B1200" t="s">
        <v>3408</v>
      </c>
      <c r="C1200">
        <f>YEAR('Working Data'!$D1200)</f>
        <v>2013</v>
      </c>
      <c r="D1200" s="1">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5">
      <c r="A1201">
        <v>1200</v>
      </c>
      <c r="B1201" t="s">
        <v>3408</v>
      </c>
      <c r="C1201">
        <f>YEAR('Working Data'!$D1201)</f>
        <v>2013</v>
      </c>
      <c r="D1201" s="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5">
      <c r="A1202">
        <v>1201</v>
      </c>
      <c r="B1202" t="s">
        <v>3413</v>
      </c>
      <c r="C1202">
        <f>YEAR('Working Data'!$D1202)</f>
        <v>2013</v>
      </c>
      <c r="D1202" s="1">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5">
      <c r="A1203">
        <v>1202</v>
      </c>
      <c r="B1203" t="s">
        <v>3413</v>
      </c>
      <c r="C1203">
        <f>YEAR('Working Data'!$D1203)</f>
        <v>2013</v>
      </c>
      <c r="D1203" s="1">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5">
      <c r="A1204">
        <v>1203</v>
      </c>
      <c r="B1204" t="s">
        <v>3413</v>
      </c>
      <c r="C1204">
        <f>YEAR('Working Data'!$D1204)</f>
        <v>2013</v>
      </c>
      <c r="D1204" s="1">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5">
      <c r="A1205">
        <v>1204</v>
      </c>
      <c r="B1205" t="s">
        <v>3413</v>
      </c>
      <c r="C1205">
        <f>YEAR('Working Data'!$D1205)</f>
        <v>2013</v>
      </c>
      <c r="D1205" s="1">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5">
      <c r="A1206">
        <v>1205</v>
      </c>
      <c r="B1206" t="s">
        <v>3413</v>
      </c>
      <c r="C1206">
        <f>YEAR('Working Data'!$D1206)</f>
        <v>2013</v>
      </c>
      <c r="D1206" s="1">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5">
      <c r="A1207">
        <v>1206</v>
      </c>
      <c r="B1207" t="s">
        <v>3416</v>
      </c>
      <c r="C1207">
        <f>YEAR('Working Data'!$D1207)</f>
        <v>2014</v>
      </c>
      <c r="D1207" s="1">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5">
      <c r="A1208">
        <v>1207</v>
      </c>
      <c r="B1208" t="s">
        <v>3419</v>
      </c>
      <c r="C1208">
        <f>YEAR('Working Data'!$D1208)</f>
        <v>2013</v>
      </c>
      <c r="D1208" s="1">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5">
      <c r="A1209">
        <v>1208</v>
      </c>
      <c r="B1209" t="s">
        <v>3419</v>
      </c>
      <c r="C1209">
        <f>YEAR('Working Data'!$D1209)</f>
        <v>2013</v>
      </c>
      <c r="D1209" s="1">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5">
      <c r="A1210">
        <v>1209</v>
      </c>
      <c r="B1210" t="s">
        <v>3419</v>
      </c>
      <c r="C1210">
        <f>YEAR('Working Data'!$D1210)</f>
        <v>2013</v>
      </c>
      <c r="D1210" s="1">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5">
      <c r="A1211">
        <v>1210</v>
      </c>
      <c r="B1211" t="s">
        <v>3419</v>
      </c>
      <c r="C1211">
        <f>YEAR('Working Data'!$D1211)</f>
        <v>2013</v>
      </c>
      <c r="D1211" s="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5">
      <c r="A1212">
        <v>1211</v>
      </c>
      <c r="B1212" t="s">
        <v>3419</v>
      </c>
      <c r="C1212">
        <f>YEAR('Working Data'!$D1212)</f>
        <v>2013</v>
      </c>
      <c r="D1212" s="1">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5">
      <c r="A1213">
        <v>1212</v>
      </c>
      <c r="B1213" t="s">
        <v>3419</v>
      </c>
      <c r="C1213">
        <f>YEAR('Working Data'!$D1213)</f>
        <v>2013</v>
      </c>
      <c r="D1213" s="1">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5">
      <c r="A1214">
        <v>1213</v>
      </c>
      <c r="B1214" t="s">
        <v>3426</v>
      </c>
      <c r="C1214">
        <f>YEAR('Working Data'!$D1214)</f>
        <v>2014</v>
      </c>
      <c r="D1214" s="1">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5">
      <c r="A1215">
        <v>1214</v>
      </c>
      <c r="B1215" t="s">
        <v>3426</v>
      </c>
      <c r="C1215">
        <f>YEAR('Working Data'!$D1215)</f>
        <v>2014</v>
      </c>
      <c r="D1215" s="1">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5">
      <c r="A1216">
        <v>1215</v>
      </c>
      <c r="B1216" t="s">
        <v>3426</v>
      </c>
      <c r="C1216">
        <f>YEAR('Working Data'!$D1216)</f>
        <v>2014</v>
      </c>
      <c r="D1216" s="1">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5">
      <c r="A1217">
        <v>1216</v>
      </c>
      <c r="B1217" t="s">
        <v>3426</v>
      </c>
      <c r="C1217">
        <f>YEAR('Working Data'!$D1217)</f>
        <v>2014</v>
      </c>
      <c r="D1217" s="1">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5">
      <c r="A1218">
        <v>1217</v>
      </c>
      <c r="B1218" t="s">
        <v>3426</v>
      </c>
      <c r="C1218">
        <f>YEAR('Working Data'!$D1218)</f>
        <v>2014</v>
      </c>
      <c r="D1218" s="1">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5">
      <c r="A1219">
        <v>1218</v>
      </c>
      <c r="B1219" t="s">
        <v>3426</v>
      </c>
      <c r="C1219">
        <f>YEAR('Working Data'!$D1219)</f>
        <v>2014</v>
      </c>
      <c r="D1219" s="1">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5">
      <c r="A1220">
        <v>1219</v>
      </c>
      <c r="B1220" t="s">
        <v>3426</v>
      </c>
      <c r="C1220">
        <f>YEAR('Working Data'!$D1220)</f>
        <v>2014</v>
      </c>
      <c r="D1220" s="1">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5">
      <c r="A1221">
        <v>1220</v>
      </c>
      <c r="B1221" t="s">
        <v>3426</v>
      </c>
      <c r="C1221">
        <f>YEAR('Working Data'!$D1221)</f>
        <v>2014</v>
      </c>
      <c r="D1221" s="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5">
      <c r="A1222">
        <v>1221</v>
      </c>
      <c r="B1222" t="s">
        <v>3435</v>
      </c>
      <c r="C1222">
        <f>YEAR('Working Data'!$D1222)</f>
        <v>2011</v>
      </c>
      <c r="D1222" s="1">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5">
      <c r="A1223">
        <v>1222</v>
      </c>
      <c r="B1223" t="s">
        <v>3435</v>
      </c>
      <c r="C1223">
        <f>YEAR('Working Data'!$D1223)</f>
        <v>2011</v>
      </c>
      <c r="D1223" s="1">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5">
      <c r="A1224">
        <v>1223</v>
      </c>
      <c r="B1224" t="s">
        <v>3440</v>
      </c>
      <c r="C1224">
        <f>YEAR('Working Data'!$D1224)</f>
        <v>2013</v>
      </c>
      <c r="D1224" s="1">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5">
      <c r="A1225">
        <v>1224</v>
      </c>
      <c r="B1225" t="s">
        <v>3440</v>
      </c>
      <c r="C1225">
        <f>YEAR('Working Data'!$D1225)</f>
        <v>2013</v>
      </c>
      <c r="D1225" s="1">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5">
      <c r="A1226">
        <v>1225</v>
      </c>
      <c r="B1226" t="s">
        <v>3440</v>
      </c>
      <c r="C1226">
        <f>YEAR('Working Data'!$D1226)</f>
        <v>2013</v>
      </c>
      <c r="D1226" s="1">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5">
      <c r="A1227">
        <v>1226</v>
      </c>
      <c r="B1227" t="s">
        <v>3440</v>
      </c>
      <c r="C1227">
        <f>YEAR('Working Data'!$D1227)</f>
        <v>2013</v>
      </c>
      <c r="D1227" s="1">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5">
      <c r="A1228">
        <v>1227</v>
      </c>
      <c r="B1228" t="s">
        <v>3440</v>
      </c>
      <c r="C1228">
        <f>YEAR('Working Data'!$D1228)</f>
        <v>2013</v>
      </c>
      <c r="D1228" s="1">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5">
      <c r="A1229">
        <v>1228</v>
      </c>
      <c r="B1229" t="s">
        <v>3440</v>
      </c>
      <c r="C1229">
        <f>YEAR('Working Data'!$D1229)</f>
        <v>2013</v>
      </c>
      <c r="D1229" s="1">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5">
      <c r="A1230">
        <v>1229</v>
      </c>
      <c r="B1230" t="s">
        <v>3446</v>
      </c>
      <c r="C1230">
        <f>YEAR('Working Data'!$D1230)</f>
        <v>2014</v>
      </c>
      <c r="D1230" s="1">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5">
      <c r="A1231">
        <v>1230</v>
      </c>
      <c r="B1231" t="s">
        <v>3446</v>
      </c>
      <c r="C1231">
        <f>YEAR('Working Data'!$D1231)</f>
        <v>2014</v>
      </c>
      <c r="D1231" s="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5">
      <c r="A1232">
        <v>1231</v>
      </c>
      <c r="B1232" t="s">
        <v>3446</v>
      </c>
      <c r="C1232">
        <f>YEAR('Working Data'!$D1232)</f>
        <v>2014</v>
      </c>
      <c r="D1232" s="1">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5">
      <c r="A1233">
        <v>1232</v>
      </c>
      <c r="B1233" t="s">
        <v>3449</v>
      </c>
      <c r="C1233">
        <f>YEAR('Working Data'!$D1233)</f>
        <v>2012</v>
      </c>
      <c r="D1233" s="1">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5">
      <c r="A1234">
        <v>1233</v>
      </c>
      <c r="B1234" t="s">
        <v>3449</v>
      </c>
      <c r="C1234">
        <f>YEAR('Working Data'!$D1234)</f>
        <v>2012</v>
      </c>
      <c r="D1234" s="1">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5">
      <c r="A1235">
        <v>1234</v>
      </c>
      <c r="B1235" t="s">
        <v>3455</v>
      </c>
      <c r="C1235">
        <f>YEAR('Working Data'!$D1235)</f>
        <v>2013</v>
      </c>
      <c r="D1235" s="1">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5">
      <c r="A1236">
        <v>1235</v>
      </c>
      <c r="B1236" t="s">
        <v>3460</v>
      </c>
      <c r="C1236">
        <f>YEAR('Working Data'!$D1236)</f>
        <v>2013</v>
      </c>
      <c r="D1236" s="1">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5">
      <c r="A1237">
        <v>1236</v>
      </c>
      <c r="B1237" t="s">
        <v>3460</v>
      </c>
      <c r="C1237">
        <f>YEAR('Working Data'!$D1237)</f>
        <v>2013</v>
      </c>
      <c r="D1237" s="1">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5">
      <c r="A1238">
        <v>1237</v>
      </c>
      <c r="B1238" t="s">
        <v>3460</v>
      </c>
      <c r="C1238">
        <f>YEAR('Working Data'!$D1238)</f>
        <v>2013</v>
      </c>
      <c r="D1238" s="1">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5">
      <c r="A1239">
        <v>1238</v>
      </c>
      <c r="B1239" t="s">
        <v>3460</v>
      </c>
      <c r="C1239">
        <f>YEAR('Working Data'!$D1239)</f>
        <v>2013</v>
      </c>
      <c r="D1239" s="1">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5">
      <c r="A1240">
        <v>1239</v>
      </c>
      <c r="B1240" t="s">
        <v>3466</v>
      </c>
      <c r="C1240">
        <f>YEAR('Working Data'!$D1240)</f>
        <v>2011</v>
      </c>
      <c r="D1240" s="1">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5">
      <c r="A1241">
        <v>1240</v>
      </c>
      <c r="B1241" t="s">
        <v>3466</v>
      </c>
      <c r="C1241">
        <f>YEAR('Working Data'!$D1241)</f>
        <v>2011</v>
      </c>
      <c r="D1241" s="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5">
      <c r="A1242">
        <v>1241</v>
      </c>
      <c r="B1242" t="s">
        <v>3466</v>
      </c>
      <c r="C1242">
        <f>YEAR('Working Data'!$D1242)</f>
        <v>2011</v>
      </c>
      <c r="D1242" s="1">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5">
      <c r="A1243">
        <v>1242</v>
      </c>
      <c r="B1243" t="s">
        <v>3473</v>
      </c>
      <c r="C1243">
        <f>YEAR('Working Data'!$D1243)</f>
        <v>2013</v>
      </c>
      <c r="D1243" s="1">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5">
      <c r="A1244">
        <v>1243</v>
      </c>
      <c r="B1244" t="s">
        <v>3476</v>
      </c>
      <c r="C1244">
        <f>YEAR('Working Data'!$D1244)</f>
        <v>2013</v>
      </c>
      <c r="D1244" s="1">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5">
      <c r="A1245">
        <v>1244</v>
      </c>
      <c r="B1245" t="s">
        <v>3476</v>
      </c>
      <c r="C1245">
        <f>YEAR('Working Data'!$D1245)</f>
        <v>2013</v>
      </c>
      <c r="D1245" s="1">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5">
      <c r="A1246">
        <v>1245</v>
      </c>
      <c r="B1246" t="s">
        <v>3479</v>
      </c>
      <c r="C1246">
        <f>YEAR('Working Data'!$D1246)</f>
        <v>2014</v>
      </c>
      <c r="D1246" s="1">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5">
      <c r="A1247">
        <v>1246</v>
      </c>
      <c r="B1247" t="s">
        <v>3485</v>
      </c>
      <c r="C1247">
        <f>YEAR('Working Data'!$D1247)</f>
        <v>2011</v>
      </c>
      <c r="D1247" s="1">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5">
      <c r="A1248">
        <v>1247</v>
      </c>
      <c r="B1248" t="s">
        <v>3485</v>
      </c>
      <c r="C1248">
        <f>YEAR('Working Data'!$D1248)</f>
        <v>2011</v>
      </c>
      <c r="D1248" s="1">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5">
      <c r="A1249">
        <v>1248</v>
      </c>
      <c r="B1249" t="s">
        <v>3485</v>
      </c>
      <c r="C1249">
        <f>YEAR('Working Data'!$D1249)</f>
        <v>2011</v>
      </c>
      <c r="D1249" s="1">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5">
      <c r="A1250">
        <v>1249</v>
      </c>
      <c r="B1250" t="s">
        <v>3493</v>
      </c>
      <c r="C1250">
        <f>YEAR('Working Data'!$D1250)</f>
        <v>2014</v>
      </c>
      <c r="D1250" s="1">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5">
      <c r="A1251">
        <v>1250</v>
      </c>
      <c r="B1251" t="s">
        <v>3493</v>
      </c>
      <c r="C1251">
        <f>YEAR('Working Data'!$D1251)</f>
        <v>2014</v>
      </c>
      <c r="D1251" s="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5">
      <c r="A1252">
        <v>1251</v>
      </c>
      <c r="B1252" t="s">
        <v>3493</v>
      </c>
      <c r="C1252">
        <f>YEAR('Working Data'!$D1252)</f>
        <v>2014</v>
      </c>
      <c r="D1252" s="1">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5">
      <c r="A1253">
        <v>1252</v>
      </c>
      <c r="B1253" t="s">
        <v>3493</v>
      </c>
      <c r="C1253">
        <f>YEAR('Working Data'!$D1253)</f>
        <v>2014</v>
      </c>
      <c r="D1253" s="1">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5">
      <c r="A1254">
        <v>1253</v>
      </c>
      <c r="B1254" t="s">
        <v>3499</v>
      </c>
      <c r="C1254">
        <f>YEAR('Working Data'!$D1254)</f>
        <v>2012</v>
      </c>
      <c r="D1254" s="1">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5">
      <c r="A1255">
        <v>1254</v>
      </c>
      <c r="B1255" t="s">
        <v>3502</v>
      </c>
      <c r="C1255">
        <f>YEAR('Working Data'!$D1255)</f>
        <v>2014</v>
      </c>
      <c r="D1255" s="1">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5">
      <c r="A1256">
        <v>1255</v>
      </c>
      <c r="B1256" t="s">
        <v>3502</v>
      </c>
      <c r="C1256">
        <f>YEAR('Working Data'!$D1256)</f>
        <v>2014</v>
      </c>
      <c r="D1256" s="1">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5">
      <c r="A1257">
        <v>1256</v>
      </c>
      <c r="B1257" t="s">
        <v>3502</v>
      </c>
      <c r="C1257">
        <f>YEAR('Working Data'!$D1257)</f>
        <v>2014</v>
      </c>
      <c r="D1257" s="1">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5">
      <c r="A1258">
        <v>1257</v>
      </c>
      <c r="B1258" t="s">
        <v>3502</v>
      </c>
      <c r="C1258">
        <f>YEAR('Working Data'!$D1258)</f>
        <v>2014</v>
      </c>
      <c r="D1258" s="1">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5">
      <c r="A1259">
        <v>1258</v>
      </c>
      <c r="B1259" t="s">
        <v>3509</v>
      </c>
      <c r="C1259">
        <f>YEAR('Working Data'!$D1259)</f>
        <v>2013</v>
      </c>
      <c r="D1259" s="1">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5">
      <c r="A1260">
        <v>1259</v>
      </c>
      <c r="B1260" t="s">
        <v>3509</v>
      </c>
      <c r="C1260">
        <f>YEAR('Working Data'!$D1260)</f>
        <v>2013</v>
      </c>
      <c r="D1260" s="1">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5">
      <c r="A1261">
        <v>1260</v>
      </c>
      <c r="B1261" t="s">
        <v>3509</v>
      </c>
      <c r="C1261">
        <f>YEAR('Working Data'!$D1261)</f>
        <v>2013</v>
      </c>
      <c r="D1261" s="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5">
      <c r="A1262">
        <v>1261</v>
      </c>
      <c r="B1262" t="s">
        <v>3512</v>
      </c>
      <c r="C1262">
        <f>YEAR('Working Data'!$D1262)</f>
        <v>2014</v>
      </c>
      <c r="D1262" s="1">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5">
      <c r="A1263">
        <v>1262</v>
      </c>
      <c r="B1263" t="s">
        <v>3517</v>
      </c>
      <c r="C1263">
        <f>YEAR('Working Data'!$D1263)</f>
        <v>2013</v>
      </c>
      <c r="D1263" s="1">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5">
      <c r="A1264">
        <v>1263</v>
      </c>
      <c r="B1264" t="s">
        <v>3523</v>
      </c>
      <c r="C1264">
        <f>YEAR('Working Data'!$D1264)</f>
        <v>2014</v>
      </c>
      <c r="D1264" s="1">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5">
      <c r="A1265">
        <v>1264</v>
      </c>
      <c r="B1265" t="s">
        <v>3524</v>
      </c>
      <c r="C1265">
        <f>YEAR('Working Data'!$D1265)</f>
        <v>2013</v>
      </c>
      <c r="D1265" s="1">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5">
      <c r="A1266">
        <v>1265</v>
      </c>
      <c r="B1266" t="s">
        <v>3524</v>
      </c>
      <c r="C1266">
        <f>YEAR('Working Data'!$D1266)</f>
        <v>2013</v>
      </c>
      <c r="D1266" s="1">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5">
      <c r="A1267">
        <v>1266</v>
      </c>
      <c r="B1267" t="s">
        <v>3527</v>
      </c>
      <c r="C1267">
        <f>YEAR('Working Data'!$D1267)</f>
        <v>2014</v>
      </c>
      <c r="D1267" s="1">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5">
      <c r="A1268">
        <v>1267</v>
      </c>
      <c r="B1268" t="s">
        <v>3532</v>
      </c>
      <c r="C1268">
        <f>YEAR('Working Data'!$D1268)</f>
        <v>2011</v>
      </c>
      <c r="D1268" s="1">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5">
      <c r="A1269">
        <v>1268</v>
      </c>
      <c r="B1269" t="s">
        <v>3532</v>
      </c>
      <c r="C1269">
        <f>YEAR('Working Data'!$D1269)</f>
        <v>2011</v>
      </c>
      <c r="D1269" s="1">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5">
      <c r="A1270">
        <v>1269</v>
      </c>
      <c r="B1270" t="s">
        <v>3533</v>
      </c>
      <c r="C1270">
        <f>YEAR('Working Data'!$D1270)</f>
        <v>2014</v>
      </c>
      <c r="D1270" s="1">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5">
      <c r="A1271">
        <v>1270</v>
      </c>
      <c r="B1271" t="s">
        <v>3534</v>
      </c>
      <c r="C1271">
        <f>YEAR('Working Data'!$D1271)</f>
        <v>2014</v>
      </c>
      <c r="D1271" s="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5">
      <c r="A1272">
        <v>1271</v>
      </c>
      <c r="B1272" t="s">
        <v>3539</v>
      </c>
      <c r="C1272">
        <f>YEAR('Working Data'!$D1272)</f>
        <v>2013</v>
      </c>
      <c r="D1272" s="1">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5">
      <c r="A1273">
        <v>1272</v>
      </c>
      <c r="B1273" t="s">
        <v>3539</v>
      </c>
      <c r="C1273">
        <f>YEAR('Working Data'!$D1273)</f>
        <v>2013</v>
      </c>
      <c r="D1273" s="1">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5">
      <c r="A1274">
        <v>1273</v>
      </c>
      <c r="B1274" t="s">
        <v>3539</v>
      </c>
      <c r="C1274">
        <f>YEAR('Working Data'!$D1274)</f>
        <v>2013</v>
      </c>
      <c r="D1274" s="1">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5">
      <c r="A1275">
        <v>1274</v>
      </c>
      <c r="B1275" t="s">
        <v>3544</v>
      </c>
      <c r="C1275">
        <f>YEAR('Working Data'!$D1275)</f>
        <v>2013</v>
      </c>
      <c r="D1275" s="1">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5">
      <c r="A1276">
        <v>1275</v>
      </c>
      <c r="B1276" t="s">
        <v>3544</v>
      </c>
      <c r="C1276">
        <f>YEAR('Working Data'!$D1276)</f>
        <v>2013</v>
      </c>
      <c r="D1276" s="1">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5">
      <c r="A1277">
        <v>1276</v>
      </c>
      <c r="B1277" t="s">
        <v>3544</v>
      </c>
      <c r="C1277">
        <f>YEAR('Working Data'!$D1277)</f>
        <v>2013</v>
      </c>
      <c r="D1277" s="1">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5">
      <c r="A1278">
        <v>1277</v>
      </c>
      <c r="B1278" t="s">
        <v>3544</v>
      </c>
      <c r="C1278">
        <f>YEAR('Working Data'!$D1278)</f>
        <v>2013</v>
      </c>
      <c r="D1278" s="1">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5">
      <c r="A1279">
        <v>1278</v>
      </c>
      <c r="B1279" t="s">
        <v>3549</v>
      </c>
      <c r="C1279">
        <f>YEAR('Working Data'!$D1279)</f>
        <v>2013</v>
      </c>
      <c r="D1279" s="1">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5">
      <c r="A1280">
        <v>1279</v>
      </c>
      <c r="B1280" t="s">
        <v>3554</v>
      </c>
      <c r="C1280">
        <f>YEAR('Working Data'!$D1280)</f>
        <v>2011</v>
      </c>
      <c r="D1280" s="1">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5">
      <c r="A1281">
        <v>1280</v>
      </c>
      <c r="B1281" t="s">
        <v>3554</v>
      </c>
      <c r="C1281">
        <f>YEAR('Working Data'!$D1281)</f>
        <v>2011</v>
      </c>
      <c r="D1281" s="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5">
      <c r="A1282">
        <v>1281</v>
      </c>
      <c r="B1282" t="s">
        <v>3560</v>
      </c>
      <c r="C1282">
        <f>YEAR('Working Data'!$D1282)</f>
        <v>2013</v>
      </c>
      <c r="D1282" s="1">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5">
      <c r="A1283">
        <v>1282</v>
      </c>
      <c r="B1283" t="s">
        <v>3564</v>
      </c>
      <c r="C1283">
        <f>YEAR('Working Data'!$D1283)</f>
        <v>2014</v>
      </c>
      <c r="D1283" s="1">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5">
      <c r="A1284">
        <v>1283</v>
      </c>
      <c r="B1284" t="s">
        <v>3564</v>
      </c>
      <c r="C1284">
        <f>YEAR('Working Data'!$D1284)</f>
        <v>2014</v>
      </c>
      <c r="D1284" s="1">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5">
      <c r="A1285">
        <v>1284</v>
      </c>
      <c r="B1285" t="s">
        <v>3564</v>
      </c>
      <c r="C1285">
        <f>YEAR('Working Data'!$D1285)</f>
        <v>2014</v>
      </c>
      <c r="D1285" s="1">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5">
      <c r="A1286">
        <v>1285</v>
      </c>
      <c r="B1286" t="s">
        <v>3571</v>
      </c>
      <c r="C1286">
        <f>YEAR('Working Data'!$D1286)</f>
        <v>2012</v>
      </c>
      <c r="D1286" s="1">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5">
      <c r="A1287">
        <v>1286</v>
      </c>
      <c r="B1287" t="s">
        <v>3574</v>
      </c>
      <c r="C1287">
        <f>YEAR('Working Data'!$D1287)</f>
        <v>2013</v>
      </c>
      <c r="D1287" s="1">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5">
      <c r="A1288">
        <v>1287</v>
      </c>
      <c r="B1288" t="s">
        <v>3578</v>
      </c>
      <c r="C1288">
        <f>YEAR('Working Data'!$D1288)</f>
        <v>2012</v>
      </c>
      <c r="D1288" s="1">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5">
      <c r="A1289">
        <v>1288</v>
      </c>
      <c r="B1289" t="s">
        <v>3581</v>
      </c>
      <c r="C1289">
        <f>YEAR('Working Data'!$D1289)</f>
        <v>2013</v>
      </c>
      <c r="D1289" s="1">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5">
      <c r="A1290">
        <v>1289</v>
      </c>
      <c r="B1290" t="s">
        <v>3581</v>
      </c>
      <c r="C1290">
        <f>YEAR('Working Data'!$D1290)</f>
        <v>2013</v>
      </c>
      <c r="D1290" s="1">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5">
      <c r="A1291">
        <v>1290</v>
      </c>
      <c r="B1291" t="s">
        <v>3581</v>
      </c>
      <c r="C1291">
        <f>YEAR('Working Data'!$D1291)</f>
        <v>2013</v>
      </c>
      <c r="D1291" s="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5">
      <c r="A1292">
        <v>1291</v>
      </c>
      <c r="B1292" t="s">
        <v>3586</v>
      </c>
      <c r="C1292">
        <f>YEAR('Working Data'!$D1292)</f>
        <v>2013</v>
      </c>
      <c r="D1292" s="1">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5">
      <c r="A1293">
        <v>1292</v>
      </c>
      <c r="B1293" t="s">
        <v>3586</v>
      </c>
      <c r="C1293">
        <f>YEAR('Working Data'!$D1293)</f>
        <v>2013</v>
      </c>
      <c r="D1293" s="1">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5">
      <c r="A1294">
        <v>1293</v>
      </c>
      <c r="B1294" t="s">
        <v>3589</v>
      </c>
      <c r="C1294">
        <f>YEAR('Working Data'!$D1294)</f>
        <v>2012</v>
      </c>
      <c r="D1294" s="1">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5">
      <c r="A1295">
        <v>1294</v>
      </c>
      <c r="B1295" t="s">
        <v>3589</v>
      </c>
      <c r="C1295">
        <f>YEAR('Working Data'!$D1295)</f>
        <v>2012</v>
      </c>
      <c r="D1295" s="1">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5">
      <c r="A1296">
        <v>1295</v>
      </c>
      <c r="B1296" t="s">
        <v>3589</v>
      </c>
      <c r="C1296">
        <f>YEAR('Working Data'!$D1296)</f>
        <v>2012</v>
      </c>
      <c r="D1296" s="1">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5">
      <c r="A1297">
        <v>1296</v>
      </c>
      <c r="B1297" t="s">
        <v>3592</v>
      </c>
      <c r="C1297">
        <f>YEAR('Working Data'!$D1297)</f>
        <v>2012</v>
      </c>
      <c r="D1297" s="1">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5">
      <c r="A1298">
        <v>1297</v>
      </c>
      <c r="B1298" t="s">
        <v>3596</v>
      </c>
      <c r="C1298">
        <f>YEAR('Working Data'!$D1298)</f>
        <v>2014</v>
      </c>
      <c r="D1298" s="1">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5">
      <c r="A1299">
        <v>1298</v>
      </c>
      <c r="B1299" t="s">
        <v>3596</v>
      </c>
      <c r="C1299">
        <f>YEAR('Working Data'!$D1299)</f>
        <v>2014</v>
      </c>
      <c r="D1299" s="1">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5">
      <c r="A1300">
        <v>1299</v>
      </c>
      <c r="B1300" t="s">
        <v>3600</v>
      </c>
      <c r="C1300">
        <f>YEAR('Working Data'!$D1300)</f>
        <v>2013</v>
      </c>
      <c r="D1300" s="1">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5">
      <c r="A1301">
        <v>1300</v>
      </c>
      <c r="B1301" t="s">
        <v>3603</v>
      </c>
      <c r="C1301">
        <f>YEAR('Working Data'!$D1301)</f>
        <v>2012</v>
      </c>
      <c r="D1301" s="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5">
      <c r="A1302">
        <v>1301</v>
      </c>
      <c r="B1302" t="s">
        <v>3604</v>
      </c>
      <c r="C1302">
        <f>YEAR('Working Data'!$D1302)</f>
        <v>2013</v>
      </c>
      <c r="D1302" s="1">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5">
      <c r="A1303">
        <v>1302</v>
      </c>
      <c r="B1303" t="s">
        <v>3604</v>
      </c>
      <c r="C1303">
        <f>YEAR('Working Data'!$D1303)</f>
        <v>2013</v>
      </c>
      <c r="D1303" s="1">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5">
      <c r="A1304">
        <v>1303</v>
      </c>
      <c r="B1304" t="s">
        <v>3605</v>
      </c>
      <c r="C1304">
        <f>YEAR('Working Data'!$D1304)</f>
        <v>2012</v>
      </c>
      <c r="D1304" s="1">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5">
      <c r="A1305">
        <v>1304</v>
      </c>
      <c r="B1305" t="s">
        <v>3610</v>
      </c>
      <c r="C1305">
        <f>YEAR('Working Data'!$D1305)</f>
        <v>2014</v>
      </c>
      <c r="D1305" s="1">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5">
      <c r="A1306">
        <v>1305</v>
      </c>
      <c r="B1306" t="s">
        <v>3610</v>
      </c>
      <c r="C1306">
        <f>YEAR('Working Data'!$D1306)</f>
        <v>2014</v>
      </c>
      <c r="D1306" s="1">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5">
      <c r="A1307">
        <v>1306</v>
      </c>
      <c r="B1307" t="s">
        <v>3615</v>
      </c>
      <c r="C1307">
        <f>YEAR('Working Data'!$D1307)</f>
        <v>2013</v>
      </c>
      <c r="D1307" s="1">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5">
      <c r="A1308">
        <v>1307</v>
      </c>
      <c r="B1308" t="s">
        <v>3618</v>
      </c>
      <c r="C1308">
        <f>YEAR('Working Data'!$D1308)</f>
        <v>2013</v>
      </c>
      <c r="D1308" s="1">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5">
      <c r="A1309">
        <v>1308</v>
      </c>
      <c r="B1309" t="s">
        <v>3618</v>
      </c>
      <c r="C1309">
        <f>YEAR('Working Data'!$D1309)</f>
        <v>2013</v>
      </c>
      <c r="D1309" s="1">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5">
      <c r="A1310">
        <v>1309</v>
      </c>
      <c r="B1310" t="s">
        <v>3618</v>
      </c>
      <c r="C1310">
        <f>YEAR('Working Data'!$D1310)</f>
        <v>2013</v>
      </c>
      <c r="D1310" s="1">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5">
      <c r="A1311">
        <v>1310</v>
      </c>
      <c r="B1311" t="s">
        <v>3618</v>
      </c>
      <c r="C1311">
        <f>YEAR('Working Data'!$D1311)</f>
        <v>2013</v>
      </c>
      <c r="D1311" s="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5">
      <c r="A1312">
        <v>1311</v>
      </c>
      <c r="B1312" t="s">
        <v>3618</v>
      </c>
      <c r="C1312">
        <f>YEAR('Working Data'!$D1312)</f>
        <v>2013</v>
      </c>
      <c r="D1312" s="1">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5">
      <c r="A1313">
        <v>1312</v>
      </c>
      <c r="B1313" t="s">
        <v>3623</v>
      </c>
      <c r="C1313">
        <f>YEAR('Working Data'!$D1313)</f>
        <v>2013</v>
      </c>
      <c r="D1313" s="1">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5">
      <c r="A1314">
        <v>1313</v>
      </c>
      <c r="B1314" t="s">
        <v>3623</v>
      </c>
      <c r="C1314">
        <f>YEAR('Working Data'!$D1314)</f>
        <v>2013</v>
      </c>
      <c r="D1314" s="1">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5">
      <c r="A1315">
        <v>1314</v>
      </c>
      <c r="B1315" t="s">
        <v>3628</v>
      </c>
      <c r="C1315">
        <f>YEAR('Working Data'!$D1315)</f>
        <v>2013</v>
      </c>
      <c r="D1315" s="1">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5">
      <c r="A1316">
        <v>1315</v>
      </c>
      <c r="B1316" t="s">
        <v>3629</v>
      </c>
      <c r="C1316">
        <f>YEAR('Working Data'!$D1316)</f>
        <v>2013</v>
      </c>
      <c r="D1316" s="1">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5">
      <c r="A1317">
        <v>1316</v>
      </c>
      <c r="B1317" t="s">
        <v>3629</v>
      </c>
      <c r="C1317">
        <f>YEAR('Working Data'!$D1317)</f>
        <v>2013</v>
      </c>
      <c r="D1317" s="1">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5">
      <c r="A1318">
        <v>1317</v>
      </c>
      <c r="B1318" t="s">
        <v>3629</v>
      </c>
      <c r="C1318">
        <f>YEAR('Working Data'!$D1318)</f>
        <v>2013</v>
      </c>
      <c r="D1318" s="1">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5">
      <c r="A1319">
        <v>1318</v>
      </c>
      <c r="B1319" t="s">
        <v>3636</v>
      </c>
      <c r="C1319">
        <f>YEAR('Working Data'!$D1319)</f>
        <v>2014</v>
      </c>
      <c r="D1319" s="1">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5">
      <c r="A1320">
        <v>1319</v>
      </c>
      <c r="B1320" t="s">
        <v>3639</v>
      </c>
      <c r="C1320">
        <f>YEAR('Working Data'!$D1320)</f>
        <v>2011</v>
      </c>
      <c r="D1320" s="1">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5">
      <c r="A1321">
        <v>1320</v>
      </c>
      <c r="B1321" t="s">
        <v>3639</v>
      </c>
      <c r="C1321">
        <f>YEAR('Working Data'!$D1321)</f>
        <v>2011</v>
      </c>
      <c r="D1321" s="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5">
      <c r="A1322">
        <v>1321</v>
      </c>
      <c r="B1322" t="s">
        <v>3643</v>
      </c>
      <c r="C1322">
        <f>YEAR('Working Data'!$D1322)</f>
        <v>2014</v>
      </c>
      <c r="D1322" s="1">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5">
      <c r="A1323">
        <v>1322</v>
      </c>
      <c r="B1323" t="s">
        <v>3643</v>
      </c>
      <c r="C1323">
        <f>YEAR('Working Data'!$D1323)</f>
        <v>2014</v>
      </c>
      <c r="D1323" s="1">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5">
      <c r="A1324">
        <v>1323</v>
      </c>
      <c r="B1324" t="s">
        <v>3646</v>
      </c>
      <c r="C1324">
        <f>YEAR('Working Data'!$D1324)</f>
        <v>2014</v>
      </c>
      <c r="D1324" s="1">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5">
      <c r="A1325">
        <v>1324</v>
      </c>
      <c r="B1325" t="s">
        <v>3652</v>
      </c>
      <c r="C1325">
        <f>YEAR('Working Data'!$D1325)</f>
        <v>2014</v>
      </c>
      <c r="D1325" s="1">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5">
      <c r="A1326">
        <v>1325</v>
      </c>
      <c r="B1326" t="s">
        <v>3657</v>
      </c>
      <c r="C1326">
        <f>YEAR('Working Data'!$D1326)</f>
        <v>2011</v>
      </c>
      <c r="D1326" s="1">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5">
      <c r="A1327">
        <v>1326</v>
      </c>
      <c r="B1327" t="s">
        <v>3660</v>
      </c>
      <c r="C1327">
        <f>YEAR('Working Data'!$D1327)</f>
        <v>2011</v>
      </c>
      <c r="D1327" s="1">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5">
      <c r="A1328">
        <v>1327</v>
      </c>
      <c r="B1328" t="s">
        <v>3663</v>
      </c>
      <c r="C1328">
        <f>YEAR('Working Data'!$D1328)</f>
        <v>2012</v>
      </c>
      <c r="D1328" s="1">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5">
      <c r="A1329">
        <v>1328</v>
      </c>
      <c r="B1329" t="s">
        <v>3664</v>
      </c>
      <c r="C1329">
        <f>YEAR('Working Data'!$D1329)</f>
        <v>2013</v>
      </c>
      <c r="D1329" s="1">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5">
      <c r="A1330">
        <v>1329</v>
      </c>
      <c r="B1330" t="s">
        <v>3667</v>
      </c>
      <c r="C1330">
        <f>YEAR('Working Data'!$D1330)</f>
        <v>2014</v>
      </c>
      <c r="D1330" s="1">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5">
      <c r="A1331">
        <v>1330</v>
      </c>
      <c r="B1331" t="s">
        <v>3672</v>
      </c>
      <c r="C1331">
        <f>YEAR('Working Data'!$D1331)</f>
        <v>2013</v>
      </c>
      <c r="D1331" s="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5">
      <c r="A1332">
        <v>1331</v>
      </c>
      <c r="B1332" t="s">
        <v>3675</v>
      </c>
      <c r="C1332">
        <f>YEAR('Working Data'!$D1332)</f>
        <v>2014</v>
      </c>
      <c r="D1332" s="1">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5">
      <c r="A1333">
        <v>1332</v>
      </c>
      <c r="B1333" t="s">
        <v>3675</v>
      </c>
      <c r="C1333">
        <f>YEAR('Working Data'!$D1333)</f>
        <v>2014</v>
      </c>
      <c r="D1333" s="1">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5">
      <c r="A1334">
        <v>1333</v>
      </c>
      <c r="B1334" t="s">
        <v>3678</v>
      </c>
      <c r="C1334">
        <f>YEAR('Working Data'!$D1334)</f>
        <v>2011</v>
      </c>
      <c r="D1334" s="1">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5">
      <c r="A1335">
        <v>1334</v>
      </c>
      <c r="B1335" t="s">
        <v>3678</v>
      </c>
      <c r="C1335">
        <f>YEAR('Working Data'!$D1335)</f>
        <v>2011</v>
      </c>
      <c r="D1335" s="1">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5">
      <c r="A1336">
        <v>1335</v>
      </c>
      <c r="B1336" t="s">
        <v>3683</v>
      </c>
      <c r="C1336">
        <f>YEAR('Working Data'!$D1336)</f>
        <v>2011</v>
      </c>
      <c r="D1336" s="1">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5">
      <c r="A1337">
        <v>1336</v>
      </c>
      <c r="B1337" t="s">
        <v>3684</v>
      </c>
      <c r="C1337">
        <f>YEAR('Working Data'!$D1337)</f>
        <v>2013</v>
      </c>
      <c r="D1337" s="1">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5">
      <c r="A1338">
        <v>1337</v>
      </c>
      <c r="B1338" t="s">
        <v>3690</v>
      </c>
      <c r="C1338">
        <f>YEAR('Working Data'!$D1338)</f>
        <v>2014</v>
      </c>
      <c r="D1338" s="1">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5">
      <c r="A1339">
        <v>1338</v>
      </c>
      <c r="B1339" t="s">
        <v>3693</v>
      </c>
      <c r="C1339">
        <f>YEAR('Working Data'!$D1339)</f>
        <v>2014</v>
      </c>
      <c r="D1339" s="1">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5">
      <c r="A1340">
        <v>1339</v>
      </c>
      <c r="B1340" t="s">
        <v>3693</v>
      </c>
      <c r="C1340">
        <f>YEAR('Working Data'!$D1340)</f>
        <v>2014</v>
      </c>
      <c r="D1340" s="1">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5">
      <c r="A1341">
        <v>1340</v>
      </c>
      <c r="B1341" t="s">
        <v>3693</v>
      </c>
      <c r="C1341">
        <f>YEAR('Working Data'!$D1341)</f>
        <v>2014</v>
      </c>
      <c r="D1341" s="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5">
      <c r="A1342">
        <v>1341</v>
      </c>
      <c r="B1342" t="s">
        <v>3702</v>
      </c>
      <c r="C1342">
        <f>YEAR('Working Data'!$D1342)</f>
        <v>2014</v>
      </c>
      <c r="D1342" s="1">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5">
      <c r="A1343">
        <v>1342</v>
      </c>
      <c r="B1343" t="s">
        <v>3702</v>
      </c>
      <c r="C1343">
        <f>YEAR('Working Data'!$D1343)</f>
        <v>2014</v>
      </c>
      <c r="D1343" s="1">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5">
      <c r="A1344">
        <v>1343</v>
      </c>
      <c r="B1344" t="s">
        <v>3702</v>
      </c>
      <c r="C1344">
        <f>YEAR('Working Data'!$D1344)</f>
        <v>2014</v>
      </c>
      <c r="D1344" s="1">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5">
      <c r="A1345">
        <v>1344</v>
      </c>
      <c r="B1345" t="s">
        <v>3707</v>
      </c>
      <c r="C1345">
        <f>YEAR('Working Data'!$D1345)</f>
        <v>2012</v>
      </c>
      <c r="D1345" s="1">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5">
      <c r="A1346">
        <v>1345</v>
      </c>
      <c r="B1346" t="s">
        <v>3707</v>
      </c>
      <c r="C1346">
        <f>YEAR('Working Data'!$D1346)</f>
        <v>2012</v>
      </c>
      <c r="D1346" s="1">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5">
      <c r="A1347">
        <v>1346</v>
      </c>
      <c r="B1347" t="s">
        <v>3713</v>
      </c>
      <c r="C1347">
        <f>YEAR('Working Data'!$D1347)</f>
        <v>2011</v>
      </c>
      <c r="D1347" s="1">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5">
      <c r="A1348">
        <v>1347</v>
      </c>
      <c r="B1348" t="s">
        <v>3713</v>
      </c>
      <c r="C1348">
        <f>YEAR('Working Data'!$D1348)</f>
        <v>2011</v>
      </c>
      <c r="D1348" s="1">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5">
      <c r="A1349">
        <v>1348</v>
      </c>
      <c r="B1349" t="s">
        <v>3713</v>
      </c>
      <c r="C1349">
        <f>YEAR('Working Data'!$D1349)</f>
        <v>2011</v>
      </c>
      <c r="D1349" s="1">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5">
      <c r="A1350">
        <v>1349</v>
      </c>
      <c r="B1350" t="s">
        <v>3713</v>
      </c>
      <c r="C1350">
        <f>YEAR('Working Data'!$D1350)</f>
        <v>2011</v>
      </c>
      <c r="D1350" s="1">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5">
      <c r="A1351">
        <v>1350</v>
      </c>
      <c r="B1351" t="s">
        <v>3713</v>
      </c>
      <c r="C1351">
        <f>YEAR('Working Data'!$D1351)</f>
        <v>2011</v>
      </c>
      <c r="D1351" s="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5">
      <c r="A1352">
        <v>1351</v>
      </c>
      <c r="B1352" t="s">
        <v>3722</v>
      </c>
      <c r="C1352">
        <f>YEAR('Working Data'!$D1352)</f>
        <v>2011</v>
      </c>
      <c r="D1352" s="1">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5">
      <c r="A1353">
        <v>1352</v>
      </c>
      <c r="B1353" t="s">
        <v>3725</v>
      </c>
      <c r="C1353">
        <f>YEAR('Working Data'!$D1353)</f>
        <v>2013</v>
      </c>
      <c r="D1353" s="1">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5">
      <c r="A1354">
        <v>1353</v>
      </c>
      <c r="B1354" t="s">
        <v>3728</v>
      </c>
      <c r="C1354">
        <f>YEAR('Working Data'!$D1354)</f>
        <v>2014</v>
      </c>
      <c r="D1354" s="1">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5">
      <c r="A1355">
        <v>1354</v>
      </c>
      <c r="B1355" t="s">
        <v>3728</v>
      </c>
      <c r="C1355">
        <f>YEAR('Working Data'!$D1355)</f>
        <v>2014</v>
      </c>
      <c r="D1355" s="1">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5">
      <c r="A1356">
        <v>1355</v>
      </c>
      <c r="B1356" t="s">
        <v>3728</v>
      </c>
      <c r="C1356">
        <f>YEAR('Working Data'!$D1356)</f>
        <v>2014</v>
      </c>
      <c r="D1356" s="1">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5">
      <c r="A1357">
        <v>1356</v>
      </c>
      <c r="B1357" t="s">
        <v>3729</v>
      </c>
      <c r="C1357">
        <f>YEAR('Working Data'!$D1357)</f>
        <v>2011</v>
      </c>
      <c r="D1357" s="1">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5">
      <c r="A1358">
        <v>1357</v>
      </c>
      <c r="B1358" t="s">
        <v>3729</v>
      </c>
      <c r="C1358">
        <f>YEAR('Working Data'!$D1358)</f>
        <v>2011</v>
      </c>
      <c r="D1358" s="1">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5">
      <c r="A1359">
        <v>1358</v>
      </c>
      <c r="B1359" t="s">
        <v>3730</v>
      </c>
      <c r="C1359">
        <f>YEAR('Working Data'!$D1359)</f>
        <v>2013</v>
      </c>
      <c r="D1359" s="1">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5">
      <c r="A1360">
        <v>1359</v>
      </c>
      <c r="B1360" t="s">
        <v>3735</v>
      </c>
      <c r="C1360">
        <f>YEAR('Working Data'!$D1360)</f>
        <v>2014</v>
      </c>
      <c r="D1360" s="1">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5">
      <c r="A1361">
        <v>1360</v>
      </c>
      <c r="B1361" t="s">
        <v>3738</v>
      </c>
      <c r="C1361">
        <f>YEAR('Working Data'!$D1361)</f>
        <v>2011</v>
      </c>
      <c r="D1361" s="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5">
      <c r="A1362">
        <v>1361</v>
      </c>
      <c r="B1362" t="s">
        <v>3743</v>
      </c>
      <c r="C1362">
        <f>YEAR('Working Data'!$D1362)</f>
        <v>2014</v>
      </c>
      <c r="D1362" s="1">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5">
      <c r="A1363">
        <v>1362</v>
      </c>
      <c r="B1363" t="s">
        <v>3743</v>
      </c>
      <c r="C1363">
        <f>YEAR('Working Data'!$D1363)</f>
        <v>2014</v>
      </c>
      <c r="D1363" s="1">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5">
      <c r="A1364">
        <v>1363</v>
      </c>
      <c r="B1364" t="s">
        <v>3743</v>
      </c>
      <c r="C1364">
        <f>YEAR('Working Data'!$D1364)</f>
        <v>2014</v>
      </c>
      <c r="D1364" s="1">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5">
      <c r="A1365">
        <v>1364</v>
      </c>
      <c r="B1365" t="s">
        <v>3750</v>
      </c>
      <c r="C1365">
        <f>YEAR('Working Data'!$D1365)</f>
        <v>2014</v>
      </c>
      <c r="D1365" s="1">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5">
      <c r="A1366">
        <v>1365</v>
      </c>
      <c r="B1366" t="s">
        <v>3750</v>
      </c>
      <c r="C1366">
        <f>YEAR('Working Data'!$D1366)</f>
        <v>2014</v>
      </c>
      <c r="D1366" s="1">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5">
      <c r="A1367">
        <v>1366</v>
      </c>
      <c r="B1367" t="s">
        <v>3750</v>
      </c>
      <c r="C1367">
        <f>YEAR('Working Data'!$D1367)</f>
        <v>2014</v>
      </c>
      <c r="D1367" s="1">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5">
      <c r="A1368">
        <v>1367</v>
      </c>
      <c r="B1368" t="s">
        <v>3750</v>
      </c>
      <c r="C1368">
        <f>YEAR('Working Data'!$D1368)</f>
        <v>2014</v>
      </c>
      <c r="D1368" s="1">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5">
      <c r="A1369">
        <v>1368</v>
      </c>
      <c r="B1369" t="s">
        <v>3750</v>
      </c>
      <c r="C1369">
        <f>YEAR('Working Data'!$D1369)</f>
        <v>2014</v>
      </c>
      <c r="D1369" s="1">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5">
      <c r="A1370">
        <v>1369</v>
      </c>
      <c r="B1370" t="s">
        <v>3757</v>
      </c>
      <c r="C1370">
        <f>YEAR('Working Data'!$D1370)</f>
        <v>2014</v>
      </c>
      <c r="D1370" s="1">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5">
      <c r="A1371">
        <v>1370</v>
      </c>
      <c r="B1371" t="s">
        <v>3761</v>
      </c>
      <c r="C1371">
        <f>YEAR('Working Data'!$D1371)</f>
        <v>2012</v>
      </c>
      <c r="D1371" s="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5">
      <c r="A1372">
        <v>1371</v>
      </c>
      <c r="B1372" t="s">
        <v>3761</v>
      </c>
      <c r="C1372">
        <f>YEAR('Working Data'!$D1372)</f>
        <v>2012</v>
      </c>
      <c r="D1372" s="1">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5">
      <c r="A1373">
        <v>1372</v>
      </c>
      <c r="B1373" t="s">
        <v>3762</v>
      </c>
      <c r="C1373">
        <f>YEAR('Working Data'!$D1373)</f>
        <v>2014</v>
      </c>
      <c r="D1373" s="1">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5">
      <c r="A1374">
        <v>1373</v>
      </c>
      <c r="B1374" t="s">
        <v>3767</v>
      </c>
      <c r="C1374">
        <f>YEAR('Working Data'!$D1374)</f>
        <v>2011</v>
      </c>
      <c r="D1374" s="1">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5">
      <c r="A1375">
        <v>1374</v>
      </c>
      <c r="B1375" t="s">
        <v>3767</v>
      </c>
      <c r="C1375">
        <f>YEAR('Working Data'!$D1375)</f>
        <v>2011</v>
      </c>
      <c r="D1375" s="1">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5">
      <c r="A1376">
        <v>1375</v>
      </c>
      <c r="B1376" t="s">
        <v>3770</v>
      </c>
      <c r="C1376">
        <f>YEAR('Working Data'!$D1376)</f>
        <v>2012</v>
      </c>
      <c r="D1376" s="1">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5">
      <c r="A1377">
        <v>1376</v>
      </c>
      <c r="B1377" t="s">
        <v>3774</v>
      </c>
      <c r="C1377">
        <f>YEAR('Working Data'!$D1377)</f>
        <v>2011</v>
      </c>
      <c r="D1377" s="1">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5">
      <c r="A1378">
        <v>1377</v>
      </c>
      <c r="B1378" t="s">
        <v>3774</v>
      </c>
      <c r="C1378">
        <f>YEAR('Working Data'!$D1378)</f>
        <v>2011</v>
      </c>
      <c r="D1378" s="1">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5">
      <c r="A1379">
        <v>1378</v>
      </c>
      <c r="B1379" t="s">
        <v>3774</v>
      </c>
      <c r="C1379">
        <f>YEAR('Working Data'!$D1379)</f>
        <v>2011</v>
      </c>
      <c r="D1379" s="1">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5">
      <c r="A1380">
        <v>1379</v>
      </c>
      <c r="B1380" t="s">
        <v>3774</v>
      </c>
      <c r="C1380">
        <f>YEAR('Working Data'!$D1380)</f>
        <v>2011</v>
      </c>
      <c r="D1380" s="1">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5">
      <c r="A1381">
        <v>1380</v>
      </c>
      <c r="B1381" t="s">
        <v>3774</v>
      </c>
      <c r="C1381">
        <f>YEAR('Working Data'!$D1381)</f>
        <v>2011</v>
      </c>
      <c r="D1381" s="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5">
      <c r="A1382">
        <v>1381</v>
      </c>
      <c r="B1382" t="s">
        <v>3774</v>
      </c>
      <c r="C1382">
        <f>YEAR('Working Data'!$D1382)</f>
        <v>2011</v>
      </c>
      <c r="D1382" s="1">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5">
      <c r="A1383">
        <v>1382</v>
      </c>
      <c r="B1383" t="s">
        <v>3786</v>
      </c>
      <c r="C1383">
        <f>YEAR('Working Data'!$D1383)</f>
        <v>2013</v>
      </c>
      <c r="D1383" s="1">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5">
      <c r="A1384">
        <v>1383</v>
      </c>
      <c r="B1384" t="s">
        <v>3789</v>
      </c>
      <c r="C1384">
        <f>YEAR('Working Data'!$D1384)</f>
        <v>2013</v>
      </c>
      <c r="D1384" s="1">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5">
      <c r="A1385">
        <v>1384</v>
      </c>
      <c r="B1385" t="s">
        <v>3789</v>
      </c>
      <c r="C1385">
        <f>YEAR('Working Data'!$D1385)</f>
        <v>2013</v>
      </c>
      <c r="D1385" s="1">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5">
      <c r="A1386">
        <v>1385</v>
      </c>
      <c r="B1386" t="s">
        <v>3789</v>
      </c>
      <c r="C1386">
        <f>YEAR('Working Data'!$D1386)</f>
        <v>2013</v>
      </c>
      <c r="D1386" s="1">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5">
      <c r="A1387">
        <v>1386</v>
      </c>
      <c r="B1387" t="s">
        <v>3789</v>
      </c>
      <c r="C1387">
        <f>YEAR('Working Data'!$D1387)</f>
        <v>2013</v>
      </c>
      <c r="D1387" s="1">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5">
      <c r="A1388">
        <v>1387</v>
      </c>
      <c r="B1388" t="s">
        <v>3789</v>
      </c>
      <c r="C1388">
        <f>YEAR('Working Data'!$D1388)</f>
        <v>2013</v>
      </c>
      <c r="D1388" s="1">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5">
      <c r="A1389">
        <v>1388</v>
      </c>
      <c r="B1389" t="s">
        <v>3789</v>
      </c>
      <c r="C1389">
        <f>YEAR('Working Data'!$D1389)</f>
        <v>2013</v>
      </c>
      <c r="D1389" s="1">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5">
      <c r="A1390">
        <v>1389</v>
      </c>
      <c r="B1390" t="s">
        <v>3789</v>
      </c>
      <c r="C1390">
        <f>YEAR('Working Data'!$D1390)</f>
        <v>2013</v>
      </c>
      <c r="D1390" s="1">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5">
      <c r="A1391">
        <v>1390</v>
      </c>
      <c r="B1391" t="s">
        <v>3789</v>
      </c>
      <c r="C1391">
        <f>YEAR('Working Data'!$D1391)</f>
        <v>2013</v>
      </c>
      <c r="D1391" s="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5">
      <c r="A1392">
        <v>1391</v>
      </c>
      <c r="B1392" t="s">
        <v>3789</v>
      </c>
      <c r="C1392">
        <f>YEAR('Working Data'!$D1392)</f>
        <v>2013</v>
      </c>
      <c r="D1392" s="1">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5">
      <c r="A1393">
        <v>1392</v>
      </c>
      <c r="B1393" t="s">
        <v>3789</v>
      </c>
      <c r="C1393">
        <f>YEAR('Working Data'!$D1393)</f>
        <v>2013</v>
      </c>
      <c r="D1393" s="1">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5">
      <c r="A1394">
        <v>1393</v>
      </c>
      <c r="B1394" t="s">
        <v>3789</v>
      </c>
      <c r="C1394">
        <f>YEAR('Working Data'!$D1394)</f>
        <v>2013</v>
      </c>
      <c r="D1394" s="1">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5">
      <c r="A1395">
        <v>1394</v>
      </c>
      <c r="B1395" t="s">
        <v>3800</v>
      </c>
      <c r="C1395">
        <f>YEAR('Working Data'!$D1395)</f>
        <v>2014</v>
      </c>
      <c r="D1395" s="1">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5">
      <c r="A1396">
        <v>1395</v>
      </c>
      <c r="B1396" t="s">
        <v>3803</v>
      </c>
      <c r="C1396">
        <f>YEAR('Working Data'!$D1396)</f>
        <v>2014</v>
      </c>
      <c r="D1396" s="1">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5">
      <c r="A1397">
        <v>1396</v>
      </c>
      <c r="B1397" t="s">
        <v>3803</v>
      </c>
      <c r="C1397">
        <f>YEAR('Working Data'!$D1397)</f>
        <v>2014</v>
      </c>
      <c r="D1397" s="1">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5">
      <c r="A1398">
        <v>1397</v>
      </c>
      <c r="B1398" t="s">
        <v>3808</v>
      </c>
      <c r="C1398">
        <f>YEAR('Working Data'!$D1398)</f>
        <v>2013</v>
      </c>
      <c r="D1398" s="1">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5">
      <c r="A1399">
        <v>1398</v>
      </c>
      <c r="B1399" t="s">
        <v>3808</v>
      </c>
      <c r="C1399">
        <f>YEAR('Working Data'!$D1399)</f>
        <v>2013</v>
      </c>
      <c r="D1399" s="1">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5">
      <c r="A1400">
        <v>1399</v>
      </c>
      <c r="B1400" t="s">
        <v>3808</v>
      </c>
      <c r="C1400">
        <f>YEAR('Working Data'!$D1400)</f>
        <v>2013</v>
      </c>
      <c r="D1400" s="1">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5">
      <c r="A1401">
        <v>1400</v>
      </c>
      <c r="B1401" t="s">
        <v>3808</v>
      </c>
      <c r="C1401">
        <f>YEAR('Working Data'!$D1401)</f>
        <v>2013</v>
      </c>
      <c r="D1401" s="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5">
      <c r="A1402">
        <v>1401</v>
      </c>
      <c r="B1402" t="s">
        <v>3813</v>
      </c>
      <c r="C1402">
        <f>YEAR('Working Data'!$D1402)</f>
        <v>2013</v>
      </c>
      <c r="D1402" s="1">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5">
      <c r="A1403">
        <v>1402</v>
      </c>
      <c r="B1403" t="s">
        <v>3813</v>
      </c>
      <c r="C1403">
        <f>YEAR('Working Data'!$D1403)</f>
        <v>2013</v>
      </c>
      <c r="D1403" s="1">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5">
      <c r="A1404">
        <v>1403</v>
      </c>
      <c r="B1404" t="s">
        <v>3816</v>
      </c>
      <c r="C1404">
        <f>YEAR('Working Data'!$D1404)</f>
        <v>2013</v>
      </c>
      <c r="D1404" s="1">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5">
      <c r="A1405">
        <v>1404</v>
      </c>
      <c r="B1405" t="s">
        <v>3816</v>
      </c>
      <c r="C1405">
        <f>YEAR('Working Data'!$D1405)</f>
        <v>2013</v>
      </c>
      <c r="D1405" s="1">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5">
      <c r="A1406">
        <v>1405</v>
      </c>
      <c r="B1406" t="s">
        <v>3821</v>
      </c>
      <c r="C1406">
        <f>YEAR('Working Data'!$D1406)</f>
        <v>2011</v>
      </c>
      <c r="D1406" s="1">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5">
      <c r="A1407">
        <v>1406</v>
      </c>
      <c r="B1407" t="s">
        <v>3821</v>
      </c>
      <c r="C1407">
        <f>YEAR('Working Data'!$D1407)</f>
        <v>2011</v>
      </c>
      <c r="D1407" s="1">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5">
      <c r="A1408">
        <v>1407</v>
      </c>
      <c r="B1408" t="s">
        <v>3821</v>
      </c>
      <c r="C1408">
        <f>YEAR('Working Data'!$D1408)</f>
        <v>2011</v>
      </c>
      <c r="D1408" s="1">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5">
      <c r="A1409">
        <v>1408</v>
      </c>
      <c r="B1409" t="s">
        <v>3823</v>
      </c>
      <c r="C1409">
        <f>YEAR('Working Data'!$D1409)</f>
        <v>2013</v>
      </c>
      <c r="D1409" s="1">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5">
      <c r="A1410">
        <v>1409</v>
      </c>
      <c r="B1410" t="s">
        <v>3823</v>
      </c>
      <c r="C1410">
        <f>YEAR('Working Data'!$D1410)</f>
        <v>2013</v>
      </c>
      <c r="D1410" s="1">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5">
      <c r="A1411">
        <v>1410</v>
      </c>
      <c r="B1411" t="s">
        <v>3826</v>
      </c>
      <c r="C1411">
        <f>YEAR('Working Data'!$D1411)</f>
        <v>2013</v>
      </c>
      <c r="D1411" s="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5">
      <c r="A1412">
        <v>1411</v>
      </c>
      <c r="B1412" t="s">
        <v>3829</v>
      </c>
      <c r="C1412">
        <f>YEAR('Working Data'!$D1412)</f>
        <v>2014</v>
      </c>
      <c r="D1412" s="1">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5">
      <c r="A1413">
        <v>1412</v>
      </c>
      <c r="B1413" t="s">
        <v>3830</v>
      </c>
      <c r="C1413">
        <f>YEAR('Working Data'!$D1413)</f>
        <v>2013</v>
      </c>
      <c r="D1413" s="1">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5">
      <c r="A1414">
        <v>1413</v>
      </c>
      <c r="B1414" t="s">
        <v>3830</v>
      </c>
      <c r="C1414">
        <f>YEAR('Working Data'!$D1414)</f>
        <v>2013</v>
      </c>
      <c r="D1414" s="1">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5">
      <c r="A1415">
        <v>1414</v>
      </c>
      <c r="B1415" t="s">
        <v>3831</v>
      </c>
      <c r="C1415">
        <f>YEAR('Working Data'!$D1415)</f>
        <v>2011</v>
      </c>
      <c r="D1415" s="1">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5">
      <c r="A1416">
        <v>1415</v>
      </c>
      <c r="B1416" t="s">
        <v>3836</v>
      </c>
      <c r="C1416">
        <f>YEAR('Working Data'!$D1416)</f>
        <v>2014</v>
      </c>
      <c r="D1416" s="1">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5">
      <c r="A1417">
        <v>1416</v>
      </c>
      <c r="B1417" t="s">
        <v>3836</v>
      </c>
      <c r="C1417">
        <f>YEAR('Working Data'!$D1417)</f>
        <v>2014</v>
      </c>
      <c r="D1417" s="1">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5">
      <c r="A1418">
        <v>1417</v>
      </c>
      <c r="B1418" t="s">
        <v>3841</v>
      </c>
      <c r="C1418">
        <f>YEAR('Working Data'!$D1418)</f>
        <v>2012</v>
      </c>
      <c r="D1418" s="1">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5">
      <c r="A1419">
        <v>1418</v>
      </c>
      <c r="B1419" t="s">
        <v>3841</v>
      </c>
      <c r="C1419">
        <f>YEAR('Working Data'!$D1419)</f>
        <v>2012</v>
      </c>
      <c r="D1419" s="1">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5">
      <c r="A1420">
        <v>1419</v>
      </c>
      <c r="B1420" t="s">
        <v>3841</v>
      </c>
      <c r="C1420">
        <f>YEAR('Working Data'!$D1420)</f>
        <v>2012</v>
      </c>
      <c r="D1420" s="1">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5">
      <c r="A1421">
        <v>1420</v>
      </c>
      <c r="B1421" t="s">
        <v>3846</v>
      </c>
      <c r="C1421">
        <f>YEAR('Working Data'!$D1421)</f>
        <v>2012</v>
      </c>
      <c r="D1421" s="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5">
      <c r="A1422">
        <v>1421</v>
      </c>
      <c r="B1422" t="s">
        <v>3846</v>
      </c>
      <c r="C1422">
        <f>YEAR('Working Data'!$D1422)</f>
        <v>2012</v>
      </c>
      <c r="D1422" s="1">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5">
      <c r="A1423">
        <v>1422</v>
      </c>
      <c r="B1423" t="s">
        <v>3846</v>
      </c>
      <c r="C1423">
        <f>YEAR('Working Data'!$D1423)</f>
        <v>2012</v>
      </c>
      <c r="D1423" s="1">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5">
      <c r="A1424">
        <v>1423</v>
      </c>
      <c r="B1424" t="s">
        <v>3846</v>
      </c>
      <c r="C1424">
        <f>YEAR('Working Data'!$D1424)</f>
        <v>2012</v>
      </c>
      <c r="D1424" s="1">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5">
      <c r="A1425">
        <v>1424</v>
      </c>
      <c r="B1425" t="s">
        <v>3846</v>
      </c>
      <c r="C1425">
        <f>YEAR('Working Data'!$D1425)</f>
        <v>2012</v>
      </c>
      <c r="D1425" s="1">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5">
      <c r="A1426">
        <v>1425</v>
      </c>
      <c r="B1426" t="s">
        <v>3846</v>
      </c>
      <c r="C1426">
        <f>YEAR('Working Data'!$D1426)</f>
        <v>2012</v>
      </c>
      <c r="D1426" s="1">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5">
      <c r="A1427">
        <v>1426</v>
      </c>
      <c r="B1427" t="s">
        <v>3846</v>
      </c>
      <c r="C1427">
        <f>YEAR('Working Data'!$D1427)</f>
        <v>2012</v>
      </c>
      <c r="D1427" s="1">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5">
      <c r="A1428">
        <v>1427</v>
      </c>
      <c r="B1428" t="s">
        <v>3855</v>
      </c>
      <c r="C1428">
        <f>YEAR('Working Data'!$D1428)</f>
        <v>2012</v>
      </c>
      <c r="D1428" s="1">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5">
      <c r="A1429">
        <v>1428</v>
      </c>
      <c r="B1429" t="s">
        <v>3855</v>
      </c>
      <c r="C1429">
        <f>YEAR('Working Data'!$D1429)</f>
        <v>2012</v>
      </c>
      <c r="D1429" s="1">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5">
      <c r="A1430">
        <v>1429</v>
      </c>
      <c r="B1430" t="s">
        <v>3855</v>
      </c>
      <c r="C1430">
        <f>YEAR('Working Data'!$D1430)</f>
        <v>2012</v>
      </c>
      <c r="D1430" s="1">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5">
      <c r="A1431">
        <v>1430</v>
      </c>
      <c r="B1431" t="s">
        <v>3855</v>
      </c>
      <c r="C1431">
        <f>YEAR('Working Data'!$D1431)</f>
        <v>2012</v>
      </c>
      <c r="D1431" s="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5">
      <c r="A1432">
        <v>1431</v>
      </c>
      <c r="B1432" t="s">
        <v>3860</v>
      </c>
      <c r="C1432">
        <f>YEAR('Working Data'!$D1432)</f>
        <v>2014</v>
      </c>
      <c r="D1432" s="1">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5">
      <c r="A1433">
        <v>1432</v>
      </c>
      <c r="B1433" t="s">
        <v>3861</v>
      </c>
      <c r="C1433">
        <f>YEAR('Working Data'!$D1433)</f>
        <v>2011</v>
      </c>
      <c r="D1433" s="1">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5">
      <c r="A1434">
        <v>1433</v>
      </c>
      <c r="B1434" t="s">
        <v>3861</v>
      </c>
      <c r="C1434">
        <f>YEAR('Working Data'!$D1434)</f>
        <v>2011</v>
      </c>
      <c r="D1434" s="1">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5">
      <c r="A1435">
        <v>1434</v>
      </c>
      <c r="B1435" t="s">
        <v>3861</v>
      </c>
      <c r="C1435">
        <f>YEAR('Working Data'!$D1435)</f>
        <v>2011</v>
      </c>
      <c r="D1435" s="1">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5">
      <c r="A1436">
        <v>1435</v>
      </c>
      <c r="B1436" t="s">
        <v>3864</v>
      </c>
      <c r="C1436">
        <f>YEAR('Working Data'!$D1436)</f>
        <v>2013</v>
      </c>
      <c r="D1436" s="1">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5">
      <c r="A1437">
        <v>1436</v>
      </c>
      <c r="B1437" t="s">
        <v>3867</v>
      </c>
      <c r="C1437">
        <f>YEAR('Working Data'!$D1437)</f>
        <v>2014</v>
      </c>
      <c r="D1437" s="1">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5">
      <c r="A1438">
        <v>1437</v>
      </c>
      <c r="B1438" t="s">
        <v>3867</v>
      </c>
      <c r="C1438">
        <f>YEAR('Working Data'!$D1438)</f>
        <v>2014</v>
      </c>
      <c r="D1438" s="1">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5">
      <c r="A1439">
        <v>1438</v>
      </c>
      <c r="B1439" t="s">
        <v>3873</v>
      </c>
      <c r="C1439">
        <f>YEAR('Working Data'!$D1439)</f>
        <v>2012</v>
      </c>
      <c r="D1439" s="1">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5">
      <c r="A1440">
        <v>1439</v>
      </c>
      <c r="B1440" t="s">
        <v>3873</v>
      </c>
      <c r="C1440">
        <f>YEAR('Working Data'!$D1440)</f>
        <v>2012</v>
      </c>
      <c r="D1440" s="1">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5">
      <c r="A1441">
        <v>1440</v>
      </c>
      <c r="B1441" t="s">
        <v>3876</v>
      </c>
      <c r="C1441">
        <f>YEAR('Working Data'!$D1441)</f>
        <v>2014</v>
      </c>
      <c r="D1441" s="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5">
      <c r="A1442">
        <v>1441</v>
      </c>
      <c r="B1442" t="s">
        <v>3876</v>
      </c>
      <c r="C1442">
        <f>YEAR('Working Data'!$D1442)</f>
        <v>2014</v>
      </c>
      <c r="D1442" s="1">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5">
      <c r="A1443">
        <v>1442</v>
      </c>
      <c r="B1443" t="s">
        <v>3880</v>
      </c>
      <c r="C1443">
        <f>YEAR('Working Data'!$D1443)</f>
        <v>2014</v>
      </c>
      <c r="D1443" s="1">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5">
      <c r="A1444">
        <v>1443</v>
      </c>
      <c r="B1444" t="s">
        <v>3883</v>
      </c>
      <c r="C1444">
        <f>YEAR('Working Data'!$D1444)</f>
        <v>2014</v>
      </c>
      <c r="D1444" s="1">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5">
      <c r="A1445">
        <v>1444</v>
      </c>
      <c r="B1445" t="s">
        <v>3886</v>
      </c>
      <c r="C1445">
        <f>YEAR('Working Data'!$D1445)</f>
        <v>2012</v>
      </c>
      <c r="D1445" s="1">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5">
      <c r="A1446">
        <v>1445</v>
      </c>
      <c r="B1446" t="s">
        <v>3889</v>
      </c>
      <c r="C1446">
        <f>YEAR('Working Data'!$D1446)</f>
        <v>2013</v>
      </c>
      <c r="D1446" s="1">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5">
      <c r="A1447">
        <v>1446</v>
      </c>
      <c r="B1447" t="s">
        <v>3890</v>
      </c>
      <c r="C1447">
        <f>YEAR('Working Data'!$D1447)</f>
        <v>2014</v>
      </c>
      <c r="D1447" s="1">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5">
      <c r="A1448">
        <v>1447</v>
      </c>
      <c r="B1448" t="s">
        <v>3890</v>
      </c>
      <c r="C1448">
        <f>YEAR('Working Data'!$D1448)</f>
        <v>2014</v>
      </c>
      <c r="D1448" s="1">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5">
      <c r="A1449">
        <v>1448</v>
      </c>
      <c r="B1449" t="s">
        <v>3890</v>
      </c>
      <c r="C1449">
        <f>YEAR('Working Data'!$D1449)</f>
        <v>2014</v>
      </c>
      <c r="D1449" s="1">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5">
      <c r="A1450">
        <v>1449</v>
      </c>
      <c r="B1450" t="s">
        <v>3895</v>
      </c>
      <c r="C1450">
        <f>YEAR('Working Data'!$D1450)</f>
        <v>2011</v>
      </c>
      <c r="D1450" s="1">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5">
      <c r="A1451">
        <v>1450</v>
      </c>
      <c r="B1451" t="s">
        <v>3898</v>
      </c>
      <c r="C1451">
        <f>YEAR('Working Data'!$D1451)</f>
        <v>2012</v>
      </c>
      <c r="D1451" s="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5">
      <c r="A1452">
        <v>1451</v>
      </c>
      <c r="B1452" t="s">
        <v>3901</v>
      </c>
      <c r="C1452">
        <f>YEAR('Working Data'!$D1452)</f>
        <v>2012</v>
      </c>
      <c r="D1452" s="1">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5">
      <c r="A1453">
        <v>1452</v>
      </c>
      <c r="B1453" t="s">
        <v>3906</v>
      </c>
      <c r="C1453">
        <f>YEAR('Working Data'!$D1453)</f>
        <v>2013</v>
      </c>
      <c r="D1453" s="1">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5">
      <c r="A1454">
        <v>1453</v>
      </c>
      <c r="B1454" t="s">
        <v>3906</v>
      </c>
      <c r="C1454">
        <f>YEAR('Working Data'!$D1454)</f>
        <v>2013</v>
      </c>
      <c r="D1454" s="1">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5">
      <c r="A1455">
        <v>1454</v>
      </c>
      <c r="B1455" t="s">
        <v>3906</v>
      </c>
      <c r="C1455">
        <f>YEAR('Working Data'!$D1455)</f>
        <v>2013</v>
      </c>
      <c r="D1455" s="1">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5">
      <c r="A1456">
        <v>1455</v>
      </c>
      <c r="B1456" t="s">
        <v>3906</v>
      </c>
      <c r="C1456">
        <f>YEAR('Working Data'!$D1456)</f>
        <v>2013</v>
      </c>
      <c r="D1456" s="1">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5">
      <c r="A1457">
        <v>1456</v>
      </c>
      <c r="B1457" t="s">
        <v>3914</v>
      </c>
      <c r="C1457">
        <f>YEAR('Working Data'!$D1457)</f>
        <v>2014</v>
      </c>
      <c r="D1457" s="1">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5">
      <c r="A1458">
        <v>1457</v>
      </c>
      <c r="B1458" t="s">
        <v>3914</v>
      </c>
      <c r="C1458">
        <f>YEAR('Working Data'!$D1458)</f>
        <v>2014</v>
      </c>
      <c r="D1458" s="1">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5">
      <c r="A1459">
        <v>1458</v>
      </c>
      <c r="B1459" t="s">
        <v>3921</v>
      </c>
      <c r="C1459">
        <f>YEAR('Working Data'!$D1459)</f>
        <v>2012</v>
      </c>
      <c r="D1459" s="1">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5">
      <c r="A1460">
        <v>1459</v>
      </c>
      <c r="B1460" t="s">
        <v>3923</v>
      </c>
      <c r="C1460">
        <f>YEAR('Working Data'!$D1460)</f>
        <v>2013</v>
      </c>
      <c r="D1460" s="1">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5">
      <c r="A1461">
        <v>1460</v>
      </c>
      <c r="B1461" t="s">
        <v>3927</v>
      </c>
      <c r="C1461">
        <f>YEAR('Working Data'!$D1461)</f>
        <v>2011</v>
      </c>
      <c r="D1461" s="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5">
      <c r="A1462">
        <v>1461</v>
      </c>
      <c r="B1462" t="s">
        <v>3930</v>
      </c>
      <c r="C1462">
        <f>YEAR('Working Data'!$D1462)</f>
        <v>2012</v>
      </c>
      <c r="D1462" s="1">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5">
      <c r="A1463">
        <v>1462</v>
      </c>
      <c r="B1463" t="s">
        <v>3933</v>
      </c>
      <c r="C1463">
        <f>YEAR('Working Data'!$D1463)</f>
        <v>2013</v>
      </c>
      <c r="D1463" s="1">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5">
      <c r="A1464">
        <v>1463</v>
      </c>
      <c r="B1464" t="s">
        <v>3937</v>
      </c>
      <c r="C1464">
        <f>YEAR('Working Data'!$D1464)</f>
        <v>2013</v>
      </c>
      <c r="D1464" s="1">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5">
      <c r="A1465">
        <v>1464</v>
      </c>
      <c r="B1465" t="s">
        <v>3937</v>
      </c>
      <c r="C1465">
        <f>YEAR('Working Data'!$D1465)</f>
        <v>2013</v>
      </c>
      <c r="D1465" s="1">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5">
      <c r="A1466">
        <v>1465</v>
      </c>
      <c r="B1466" t="s">
        <v>3938</v>
      </c>
      <c r="C1466">
        <f>YEAR('Working Data'!$D1466)</f>
        <v>2013</v>
      </c>
      <c r="D1466" s="1">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5">
      <c r="A1467">
        <v>1466</v>
      </c>
      <c r="B1467" t="s">
        <v>3941</v>
      </c>
      <c r="C1467">
        <f>YEAR('Working Data'!$D1467)</f>
        <v>2011</v>
      </c>
      <c r="D1467" s="1">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5">
      <c r="A1468">
        <v>1467</v>
      </c>
      <c r="B1468" t="s">
        <v>3941</v>
      </c>
      <c r="C1468">
        <f>YEAR('Working Data'!$D1468)</f>
        <v>2011</v>
      </c>
      <c r="D1468" s="1">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5">
      <c r="A1469">
        <v>1468</v>
      </c>
      <c r="B1469" t="s">
        <v>3943</v>
      </c>
      <c r="C1469">
        <f>YEAR('Working Data'!$D1469)</f>
        <v>2012</v>
      </c>
      <c r="D1469" s="1">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5">
      <c r="A1470">
        <v>1469</v>
      </c>
      <c r="B1470" t="s">
        <v>3944</v>
      </c>
      <c r="C1470">
        <f>YEAR('Working Data'!$D1470)</f>
        <v>2014</v>
      </c>
      <c r="D1470" s="1">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5">
      <c r="A1471">
        <v>1470</v>
      </c>
      <c r="B1471" t="s">
        <v>3944</v>
      </c>
      <c r="C1471">
        <f>YEAR('Working Data'!$D1471)</f>
        <v>2014</v>
      </c>
      <c r="D1471" s="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5">
      <c r="A1472">
        <v>1471</v>
      </c>
      <c r="B1472" t="s">
        <v>3944</v>
      </c>
      <c r="C1472">
        <f>YEAR('Working Data'!$D1472)</f>
        <v>2014</v>
      </c>
      <c r="D1472" s="1">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5">
      <c r="A1473">
        <v>1472</v>
      </c>
      <c r="B1473" t="s">
        <v>3949</v>
      </c>
      <c r="C1473">
        <f>YEAR('Working Data'!$D1473)</f>
        <v>2012</v>
      </c>
      <c r="D1473" s="1">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5">
      <c r="A1474">
        <v>1473</v>
      </c>
      <c r="B1474" t="s">
        <v>3952</v>
      </c>
      <c r="C1474">
        <f>YEAR('Working Data'!$D1474)</f>
        <v>2014</v>
      </c>
      <c r="D1474" s="1">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5">
      <c r="A1475">
        <v>1474</v>
      </c>
      <c r="B1475" t="s">
        <v>3955</v>
      </c>
      <c r="C1475">
        <f>YEAR('Working Data'!$D1475)</f>
        <v>2012</v>
      </c>
      <c r="D1475" s="1">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5">
      <c r="A1476">
        <v>1475</v>
      </c>
      <c r="B1476" t="s">
        <v>3958</v>
      </c>
      <c r="C1476">
        <f>YEAR('Working Data'!$D1476)</f>
        <v>2013</v>
      </c>
      <c r="D1476" s="1">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5">
      <c r="A1477">
        <v>1476</v>
      </c>
      <c r="B1477" t="s">
        <v>3958</v>
      </c>
      <c r="C1477">
        <f>YEAR('Working Data'!$D1477)</f>
        <v>2013</v>
      </c>
      <c r="D1477" s="1">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5">
      <c r="A1478">
        <v>1477</v>
      </c>
      <c r="B1478" t="s">
        <v>3964</v>
      </c>
      <c r="C1478">
        <f>YEAR('Working Data'!$D1478)</f>
        <v>2014</v>
      </c>
      <c r="D1478" s="1">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5">
      <c r="A1479">
        <v>1478</v>
      </c>
      <c r="B1479" t="s">
        <v>3967</v>
      </c>
      <c r="C1479">
        <f>YEAR('Working Data'!$D1479)</f>
        <v>2013</v>
      </c>
      <c r="D1479" s="1">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5">
      <c r="A1480">
        <v>1479</v>
      </c>
      <c r="B1480" t="s">
        <v>3971</v>
      </c>
      <c r="C1480">
        <f>YEAR('Working Data'!$D1480)</f>
        <v>2014</v>
      </c>
      <c r="D1480" s="1">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5">
      <c r="A1481">
        <v>1480</v>
      </c>
      <c r="B1481" t="s">
        <v>3973</v>
      </c>
      <c r="C1481">
        <f>YEAR('Working Data'!$D1481)</f>
        <v>2013</v>
      </c>
      <c r="D1481" s="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5">
      <c r="A1482">
        <v>1481</v>
      </c>
      <c r="B1482" t="s">
        <v>3973</v>
      </c>
      <c r="C1482">
        <f>YEAR('Working Data'!$D1482)</f>
        <v>2013</v>
      </c>
      <c r="D1482" s="1">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5">
      <c r="A1483">
        <v>1482</v>
      </c>
      <c r="B1483" t="s">
        <v>3973</v>
      </c>
      <c r="C1483">
        <f>YEAR('Working Data'!$D1483)</f>
        <v>2013</v>
      </c>
      <c r="D1483" s="1">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5">
      <c r="A1484">
        <v>1483</v>
      </c>
      <c r="B1484" t="s">
        <v>3980</v>
      </c>
      <c r="C1484">
        <f>YEAR('Working Data'!$D1484)</f>
        <v>2014</v>
      </c>
      <c r="D1484" s="1">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5">
      <c r="A1485">
        <v>1484</v>
      </c>
      <c r="B1485" t="s">
        <v>3980</v>
      </c>
      <c r="C1485">
        <f>YEAR('Working Data'!$D1485)</f>
        <v>2014</v>
      </c>
      <c r="D1485" s="1">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5">
      <c r="A1486">
        <v>1485</v>
      </c>
      <c r="B1486" t="s">
        <v>3983</v>
      </c>
      <c r="C1486">
        <f>YEAR('Working Data'!$D1486)</f>
        <v>2013</v>
      </c>
      <c r="D1486" s="1">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5">
      <c r="A1487">
        <v>1486</v>
      </c>
      <c r="B1487" t="s">
        <v>3986</v>
      </c>
      <c r="C1487">
        <f>YEAR('Working Data'!$D1487)</f>
        <v>2011</v>
      </c>
      <c r="D1487" s="1">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5">
      <c r="A1488">
        <v>1487</v>
      </c>
      <c r="B1488" t="s">
        <v>3990</v>
      </c>
      <c r="C1488">
        <f>YEAR('Working Data'!$D1488)</f>
        <v>2012</v>
      </c>
      <c r="D1488" s="1">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5">
      <c r="A1489">
        <v>1488</v>
      </c>
      <c r="B1489" t="s">
        <v>3990</v>
      </c>
      <c r="C1489">
        <f>YEAR('Working Data'!$D1489)</f>
        <v>2012</v>
      </c>
      <c r="D1489" s="1">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5">
      <c r="A1490">
        <v>1489</v>
      </c>
      <c r="B1490" t="s">
        <v>3990</v>
      </c>
      <c r="C1490">
        <f>YEAR('Working Data'!$D1490)</f>
        <v>2012</v>
      </c>
      <c r="D1490" s="1">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5">
      <c r="A1491">
        <v>1490</v>
      </c>
      <c r="B1491" t="s">
        <v>3997</v>
      </c>
      <c r="C1491">
        <f>YEAR('Working Data'!$D1491)</f>
        <v>2011</v>
      </c>
      <c r="D1491" s="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5">
      <c r="A1492">
        <v>1491</v>
      </c>
      <c r="B1492" t="s">
        <v>4000</v>
      </c>
      <c r="C1492">
        <f>YEAR('Working Data'!$D1492)</f>
        <v>2014</v>
      </c>
      <c r="D1492" s="1">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5">
      <c r="A1493">
        <v>1492</v>
      </c>
      <c r="B1493" t="s">
        <v>4001</v>
      </c>
      <c r="C1493">
        <f>YEAR('Working Data'!$D1493)</f>
        <v>2014</v>
      </c>
      <c r="D1493" s="1">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5">
      <c r="A1494">
        <v>1493</v>
      </c>
      <c r="B1494" t="s">
        <v>4001</v>
      </c>
      <c r="C1494">
        <f>YEAR('Working Data'!$D1494)</f>
        <v>2014</v>
      </c>
      <c r="D1494" s="1">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5">
      <c r="A1495">
        <v>1494</v>
      </c>
      <c r="B1495" t="s">
        <v>4006</v>
      </c>
      <c r="C1495">
        <f>YEAR('Working Data'!$D1495)</f>
        <v>2014</v>
      </c>
      <c r="D1495" s="1">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5">
      <c r="A1496">
        <v>1495</v>
      </c>
      <c r="B1496" t="s">
        <v>4009</v>
      </c>
      <c r="C1496">
        <f>YEAR('Working Data'!$D1496)</f>
        <v>2011</v>
      </c>
      <c r="D1496" s="1">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5">
      <c r="A1497">
        <v>1496</v>
      </c>
      <c r="B1497" t="s">
        <v>4010</v>
      </c>
      <c r="C1497">
        <f>YEAR('Working Data'!$D1497)</f>
        <v>2014</v>
      </c>
      <c r="D1497" s="1">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5">
      <c r="A1498">
        <v>1497</v>
      </c>
      <c r="B1498" t="s">
        <v>4010</v>
      </c>
      <c r="C1498">
        <f>YEAR('Working Data'!$D1498)</f>
        <v>2014</v>
      </c>
      <c r="D1498" s="1">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5">
      <c r="A1499">
        <v>1498</v>
      </c>
      <c r="B1499" t="s">
        <v>4010</v>
      </c>
      <c r="C1499">
        <f>YEAR('Working Data'!$D1499)</f>
        <v>2014</v>
      </c>
      <c r="D1499" s="1">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5">
      <c r="A1500">
        <v>1499</v>
      </c>
      <c r="B1500" t="s">
        <v>4016</v>
      </c>
      <c r="C1500">
        <f>YEAR('Working Data'!$D1500)</f>
        <v>2013</v>
      </c>
      <c r="D1500" s="1">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5">
      <c r="A1501">
        <v>1500</v>
      </c>
      <c r="B1501" t="s">
        <v>4017</v>
      </c>
      <c r="C1501">
        <f>YEAR('Working Data'!$D1501)</f>
        <v>2014</v>
      </c>
      <c r="D1501" s="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5">
      <c r="A1502">
        <v>1501</v>
      </c>
      <c r="B1502" t="s">
        <v>4017</v>
      </c>
      <c r="C1502">
        <f>YEAR('Working Data'!$D1502)</f>
        <v>2014</v>
      </c>
      <c r="D1502" s="1">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5">
      <c r="A1503">
        <v>1502</v>
      </c>
      <c r="B1503" t="s">
        <v>4017</v>
      </c>
      <c r="C1503">
        <f>YEAR('Working Data'!$D1503)</f>
        <v>2014</v>
      </c>
      <c r="D1503" s="1">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5">
      <c r="A1504">
        <v>1503</v>
      </c>
      <c r="B1504" t="s">
        <v>4020</v>
      </c>
      <c r="C1504">
        <f>YEAR('Working Data'!$D1504)</f>
        <v>2013</v>
      </c>
      <c r="D1504" s="1">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5">
      <c r="A1505">
        <v>1504</v>
      </c>
      <c r="B1505" t="s">
        <v>4020</v>
      </c>
      <c r="C1505">
        <f>YEAR('Working Data'!$D1505)</f>
        <v>2013</v>
      </c>
      <c r="D1505" s="1">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5">
      <c r="A1506">
        <v>1505</v>
      </c>
      <c r="B1506" t="s">
        <v>4023</v>
      </c>
      <c r="C1506">
        <f>YEAR('Working Data'!$D1506)</f>
        <v>2012</v>
      </c>
      <c r="D1506" s="1">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5">
      <c r="A1507">
        <v>1506</v>
      </c>
      <c r="B1507" t="s">
        <v>4023</v>
      </c>
      <c r="C1507">
        <f>YEAR('Working Data'!$D1507)</f>
        <v>2012</v>
      </c>
      <c r="D1507" s="1">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5">
      <c r="A1508">
        <v>1507</v>
      </c>
      <c r="B1508" t="s">
        <v>4028</v>
      </c>
      <c r="C1508">
        <f>YEAR('Working Data'!$D1508)</f>
        <v>2014</v>
      </c>
      <c r="D1508" s="1">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5">
      <c r="A1509">
        <v>1508</v>
      </c>
      <c r="B1509" t="s">
        <v>4031</v>
      </c>
      <c r="C1509">
        <f>YEAR('Working Data'!$D1509)</f>
        <v>2013</v>
      </c>
      <c r="D1509" s="1">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5">
      <c r="A1510">
        <v>1509</v>
      </c>
      <c r="B1510" t="s">
        <v>4034</v>
      </c>
      <c r="C1510">
        <f>YEAR('Working Data'!$D1510)</f>
        <v>2014</v>
      </c>
      <c r="D1510" s="1">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5">
      <c r="A1511">
        <v>1510</v>
      </c>
      <c r="B1511" t="s">
        <v>4037</v>
      </c>
      <c r="C1511">
        <f>YEAR('Working Data'!$D1511)</f>
        <v>2014</v>
      </c>
      <c r="D1511" s="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5">
      <c r="A1512">
        <v>1511</v>
      </c>
      <c r="B1512" t="s">
        <v>4038</v>
      </c>
      <c r="C1512">
        <f>YEAR('Working Data'!$D1512)</f>
        <v>2014</v>
      </c>
      <c r="D1512" s="1">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5">
      <c r="A1513">
        <v>1512</v>
      </c>
      <c r="B1513" t="s">
        <v>4038</v>
      </c>
      <c r="C1513">
        <f>YEAR('Working Data'!$D1513)</f>
        <v>2014</v>
      </c>
      <c r="D1513" s="1">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5">
      <c r="A1514">
        <v>1513</v>
      </c>
      <c r="B1514" t="s">
        <v>4040</v>
      </c>
      <c r="C1514">
        <f>YEAR('Working Data'!$D1514)</f>
        <v>2014</v>
      </c>
      <c r="D1514" s="1">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5">
      <c r="A1515">
        <v>1514</v>
      </c>
      <c r="B1515" t="s">
        <v>4040</v>
      </c>
      <c r="C1515">
        <f>YEAR('Working Data'!$D1515)</f>
        <v>2014</v>
      </c>
      <c r="D1515" s="1">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5">
      <c r="A1516">
        <v>1515</v>
      </c>
      <c r="B1516" t="s">
        <v>4040</v>
      </c>
      <c r="C1516">
        <f>YEAR('Working Data'!$D1516)</f>
        <v>2014</v>
      </c>
      <c r="D1516" s="1">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5">
      <c r="A1517">
        <v>1516</v>
      </c>
      <c r="B1517" t="s">
        <v>4041</v>
      </c>
      <c r="C1517">
        <f>YEAR('Working Data'!$D1517)</f>
        <v>2014</v>
      </c>
      <c r="D1517" s="1">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5">
      <c r="A1518">
        <v>1517</v>
      </c>
      <c r="B1518" t="s">
        <v>4044</v>
      </c>
      <c r="C1518">
        <f>YEAR('Working Data'!$D1518)</f>
        <v>2014</v>
      </c>
      <c r="D1518" s="1">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5">
      <c r="A1519">
        <v>1518</v>
      </c>
      <c r="B1519" t="s">
        <v>4046</v>
      </c>
      <c r="C1519">
        <f>YEAR('Working Data'!$D1519)</f>
        <v>2011</v>
      </c>
      <c r="D1519" s="1">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5">
      <c r="A1520">
        <v>1519</v>
      </c>
      <c r="B1520" t="s">
        <v>4046</v>
      </c>
      <c r="C1520">
        <f>YEAR('Working Data'!$D1520)</f>
        <v>2011</v>
      </c>
      <c r="D1520" s="1">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5">
      <c r="A1521">
        <v>1520</v>
      </c>
      <c r="B1521" t="s">
        <v>4049</v>
      </c>
      <c r="C1521">
        <f>YEAR('Working Data'!$D1521)</f>
        <v>2014</v>
      </c>
      <c r="D1521" s="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5">
      <c r="A1522">
        <v>1521</v>
      </c>
      <c r="B1522" t="s">
        <v>4050</v>
      </c>
      <c r="C1522">
        <f>YEAR('Working Data'!$D1522)</f>
        <v>2014</v>
      </c>
      <c r="D1522" s="1">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5">
      <c r="A1523">
        <v>1522</v>
      </c>
      <c r="B1523" t="s">
        <v>4055</v>
      </c>
      <c r="C1523">
        <f>YEAR('Working Data'!$D1523)</f>
        <v>2012</v>
      </c>
      <c r="D1523" s="1">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5">
      <c r="A1524">
        <v>1523</v>
      </c>
      <c r="B1524" t="s">
        <v>4055</v>
      </c>
      <c r="C1524">
        <f>YEAR('Working Data'!$D1524)</f>
        <v>2012</v>
      </c>
      <c r="D1524" s="1">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5">
      <c r="A1525">
        <v>1524</v>
      </c>
      <c r="B1525" t="s">
        <v>4055</v>
      </c>
      <c r="C1525">
        <f>YEAR('Working Data'!$D1525)</f>
        <v>2012</v>
      </c>
      <c r="D1525" s="1">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5">
      <c r="A1526">
        <v>1525</v>
      </c>
      <c r="B1526" t="s">
        <v>4055</v>
      </c>
      <c r="C1526">
        <f>YEAR('Working Data'!$D1526)</f>
        <v>2012</v>
      </c>
      <c r="D1526" s="1">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5">
      <c r="A1527">
        <v>1526</v>
      </c>
      <c r="B1527" t="s">
        <v>4055</v>
      </c>
      <c r="C1527">
        <f>YEAR('Working Data'!$D1527)</f>
        <v>2012</v>
      </c>
      <c r="D1527" s="1">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5">
      <c r="A1528">
        <v>1527</v>
      </c>
      <c r="B1528" t="s">
        <v>4060</v>
      </c>
      <c r="C1528">
        <f>YEAR('Working Data'!$D1528)</f>
        <v>2013</v>
      </c>
      <c r="D1528" s="1">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5">
      <c r="A1529">
        <v>1528</v>
      </c>
      <c r="B1529" t="s">
        <v>4060</v>
      </c>
      <c r="C1529">
        <f>YEAR('Working Data'!$D1529)</f>
        <v>2013</v>
      </c>
      <c r="D1529" s="1">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5">
      <c r="A1530">
        <v>1529</v>
      </c>
      <c r="B1530" t="s">
        <v>4066</v>
      </c>
      <c r="C1530">
        <f>YEAR('Working Data'!$D1530)</f>
        <v>2012</v>
      </c>
      <c r="D1530" s="1">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5">
      <c r="A1531">
        <v>1530</v>
      </c>
      <c r="B1531" t="s">
        <v>4066</v>
      </c>
      <c r="C1531">
        <f>YEAR('Working Data'!$D1531)</f>
        <v>2012</v>
      </c>
      <c r="D1531" s="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5">
      <c r="A1532">
        <v>1531</v>
      </c>
      <c r="B1532" t="s">
        <v>4071</v>
      </c>
      <c r="C1532">
        <f>YEAR('Working Data'!$D1532)</f>
        <v>2012</v>
      </c>
      <c r="D1532" s="1">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5">
      <c r="A1533">
        <v>1532</v>
      </c>
      <c r="B1533" t="s">
        <v>4074</v>
      </c>
      <c r="C1533">
        <f>YEAR('Working Data'!$D1533)</f>
        <v>2014</v>
      </c>
      <c r="D1533" s="1">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5">
      <c r="A1534">
        <v>1533</v>
      </c>
      <c r="B1534" t="s">
        <v>4074</v>
      </c>
      <c r="C1534">
        <f>YEAR('Working Data'!$D1534)</f>
        <v>2014</v>
      </c>
      <c r="D1534" s="1">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5">
      <c r="A1535">
        <v>1534</v>
      </c>
      <c r="B1535" t="s">
        <v>4078</v>
      </c>
      <c r="C1535">
        <f>YEAR('Working Data'!$D1535)</f>
        <v>2013</v>
      </c>
      <c r="D1535" s="1">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5">
      <c r="A1536">
        <v>1535</v>
      </c>
      <c r="B1536" t="s">
        <v>4081</v>
      </c>
      <c r="C1536">
        <f>YEAR('Working Data'!$D1536)</f>
        <v>2014</v>
      </c>
      <c r="D1536" s="1">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5">
      <c r="A1537">
        <v>1536</v>
      </c>
      <c r="B1537" t="s">
        <v>4085</v>
      </c>
      <c r="C1537">
        <f>YEAR('Working Data'!$D1537)</f>
        <v>2013</v>
      </c>
      <c r="D1537" s="1">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5">
      <c r="A1538">
        <v>1537</v>
      </c>
      <c r="B1538" t="s">
        <v>4085</v>
      </c>
      <c r="C1538">
        <f>YEAR('Working Data'!$D1538)</f>
        <v>2013</v>
      </c>
      <c r="D1538" s="1">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5">
      <c r="A1539">
        <v>1538</v>
      </c>
      <c r="B1539" t="s">
        <v>4093</v>
      </c>
      <c r="C1539">
        <f>YEAR('Working Data'!$D1539)</f>
        <v>2014</v>
      </c>
      <c r="D1539" s="1">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5">
      <c r="A1540">
        <v>1539</v>
      </c>
      <c r="B1540" t="s">
        <v>4093</v>
      </c>
      <c r="C1540">
        <f>YEAR('Working Data'!$D1540)</f>
        <v>2014</v>
      </c>
      <c r="D1540" s="1">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5">
      <c r="A1541">
        <v>1540</v>
      </c>
      <c r="B1541" t="s">
        <v>4093</v>
      </c>
      <c r="C1541">
        <f>YEAR('Working Data'!$D1541)</f>
        <v>2014</v>
      </c>
      <c r="D1541" s="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5">
      <c r="A1542">
        <v>1541</v>
      </c>
      <c r="B1542" t="s">
        <v>4093</v>
      </c>
      <c r="C1542">
        <f>YEAR('Working Data'!$D1542)</f>
        <v>2014</v>
      </c>
      <c r="D1542" s="1">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5">
      <c r="A1543">
        <v>1542</v>
      </c>
      <c r="B1543" t="s">
        <v>4097</v>
      </c>
      <c r="C1543">
        <f>YEAR('Working Data'!$D1543)</f>
        <v>2011</v>
      </c>
      <c r="D1543" s="1">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5">
      <c r="A1544">
        <v>1543</v>
      </c>
      <c r="B1544" t="s">
        <v>4097</v>
      </c>
      <c r="C1544">
        <f>YEAR('Working Data'!$D1544)</f>
        <v>2011</v>
      </c>
      <c r="D1544" s="1">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5">
      <c r="A1545">
        <v>1544</v>
      </c>
      <c r="B1545" t="s">
        <v>4099</v>
      </c>
      <c r="C1545">
        <f>YEAR('Working Data'!$D1545)</f>
        <v>2011</v>
      </c>
      <c r="D1545" s="1">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5">
      <c r="A1546">
        <v>1545</v>
      </c>
      <c r="B1546" t="s">
        <v>4099</v>
      </c>
      <c r="C1546">
        <f>YEAR('Working Data'!$D1546)</f>
        <v>2011</v>
      </c>
      <c r="D1546" s="1">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5">
      <c r="A1547">
        <v>1546</v>
      </c>
      <c r="B1547" t="s">
        <v>4102</v>
      </c>
      <c r="C1547">
        <f>YEAR('Working Data'!$D1547)</f>
        <v>2011</v>
      </c>
      <c r="D1547" s="1">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5">
      <c r="A1548">
        <v>1547</v>
      </c>
      <c r="B1548" t="s">
        <v>4104</v>
      </c>
      <c r="C1548">
        <f>YEAR('Working Data'!$D1548)</f>
        <v>2012</v>
      </c>
      <c r="D1548" s="1">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5">
      <c r="A1549">
        <v>1548</v>
      </c>
      <c r="B1549" t="s">
        <v>4104</v>
      </c>
      <c r="C1549">
        <f>YEAR('Working Data'!$D1549)</f>
        <v>2012</v>
      </c>
      <c r="D1549" s="1">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5">
      <c r="A1550">
        <v>1549</v>
      </c>
      <c r="B1550" t="s">
        <v>4104</v>
      </c>
      <c r="C1550">
        <f>YEAR('Working Data'!$D1550)</f>
        <v>2012</v>
      </c>
      <c r="D1550" s="1">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5">
      <c r="A1551">
        <v>1550</v>
      </c>
      <c r="B1551" t="s">
        <v>4107</v>
      </c>
      <c r="C1551">
        <f>YEAR('Working Data'!$D1551)</f>
        <v>2011</v>
      </c>
      <c r="D1551" s="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5">
      <c r="A1552">
        <v>1551</v>
      </c>
      <c r="B1552" t="s">
        <v>4108</v>
      </c>
      <c r="C1552">
        <f>YEAR('Working Data'!$D1552)</f>
        <v>2014</v>
      </c>
      <c r="D1552" s="1">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5">
      <c r="A1553">
        <v>1552</v>
      </c>
      <c r="B1553" t="s">
        <v>4111</v>
      </c>
      <c r="C1553">
        <f>YEAR('Working Data'!$D1553)</f>
        <v>2013</v>
      </c>
      <c r="D1553" s="1">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5">
      <c r="A1554">
        <v>1553</v>
      </c>
      <c r="B1554" t="s">
        <v>4114</v>
      </c>
      <c r="C1554">
        <f>YEAR('Working Data'!$D1554)</f>
        <v>2011</v>
      </c>
      <c r="D1554" s="1">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5">
      <c r="A1555">
        <v>1554</v>
      </c>
      <c r="B1555" t="s">
        <v>4118</v>
      </c>
      <c r="C1555">
        <f>YEAR('Working Data'!$D1555)</f>
        <v>2014</v>
      </c>
      <c r="D1555" s="1">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5">
      <c r="A1556">
        <v>1555</v>
      </c>
      <c r="B1556" t="s">
        <v>4121</v>
      </c>
      <c r="C1556">
        <f>YEAR('Working Data'!$D1556)</f>
        <v>2012</v>
      </c>
      <c r="D1556" s="1">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5">
      <c r="A1557">
        <v>1556</v>
      </c>
      <c r="B1557" t="s">
        <v>4125</v>
      </c>
      <c r="C1557">
        <f>YEAR('Working Data'!$D1557)</f>
        <v>2014</v>
      </c>
      <c r="D1557" s="1">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5">
      <c r="A1558">
        <v>1557</v>
      </c>
      <c r="B1558" t="s">
        <v>4128</v>
      </c>
      <c r="C1558">
        <f>YEAR('Working Data'!$D1558)</f>
        <v>2013</v>
      </c>
      <c r="D1558" s="1">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5">
      <c r="A1559">
        <v>1558</v>
      </c>
      <c r="B1559" t="s">
        <v>4128</v>
      </c>
      <c r="C1559">
        <f>YEAR('Working Data'!$D1559)</f>
        <v>2013</v>
      </c>
      <c r="D1559" s="1">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5">
      <c r="A1560">
        <v>1559</v>
      </c>
      <c r="B1560" t="s">
        <v>4134</v>
      </c>
      <c r="C1560">
        <f>YEAR('Working Data'!$D1560)</f>
        <v>2012</v>
      </c>
      <c r="D1560" s="1">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5">
      <c r="A1561">
        <v>1560</v>
      </c>
      <c r="B1561" t="s">
        <v>4135</v>
      </c>
      <c r="C1561">
        <f>YEAR('Working Data'!$D1561)</f>
        <v>2013</v>
      </c>
      <c r="D1561" s="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5">
      <c r="A1562">
        <v>1561</v>
      </c>
      <c r="B1562" t="s">
        <v>4138</v>
      </c>
      <c r="C1562">
        <f>YEAR('Working Data'!$D1562)</f>
        <v>2011</v>
      </c>
      <c r="D1562" s="1">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5">
      <c r="A1563">
        <v>1562</v>
      </c>
      <c r="B1563" t="s">
        <v>4141</v>
      </c>
      <c r="C1563">
        <f>YEAR('Working Data'!$D1563)</f>
        <v>2014</v>
      </c>
      <c r="D1563" s="1">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5">
      <c r="A1564">
        <v>1563</v>
      </c>
      <c r="B1564" t="s">
        <v>4142</v>
      </c>
      <c r="C1564">
        <f>YEAR('Working Data'!$D1564)</f>
        <v>2014</v>
      </c>
      <c r="D1564" s="1">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5">
      <c r="A1565">
        <v>1564</v>
      </c>
      <c r="B1565" t="s">
        <v>4145</v>
      </c>
      <c r="C1565">
        <f>YEAR('Working Data'!$D1565)</f>
        <v>2012</v>
      </c>
      <c r="D1565" s="1">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5">
      <c r="A1566">
        <v>1565</v>
      </c>
      <c r="B1566" t="s">
        <v>4148</v>
      </c>
      <c r="C1566">
        <f>YEAR('Working Data'!$D1566)</f>
        <v>2011</v>
      </c>
      <c r="D1566" s="1">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5">
      <c r="A1567">
        <v>1566</v>
      </c>
      <c r="B1567" t="s">
        <v>4151</v>
      </c>
      <c r="C1567">
        <f>YEAR('Working Data'!$D1567)</f>
        <v>2012</v>
      </c>
      <c r="D1567" s="1">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5">
      <c r="A1568">
        <v>1567</v>
      </c>
      <c r="B1568" t="s">
        <v>4152</v>
      </c>
      <c r="C1568">
        <f>YEAR('Working Data'!$D1568)</f>
        <v>2012</v>
      </c>
      <c r="D1568" s="1">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5">
      <c r="A1569">
        <v>1568</v>
      </c>
      <c r="B1569" t="s">
        <v>4152</v>
      </c>
      <c r="C1569">
        <f>YEAR('Working Data'!$D1569)</f>
        <v>2012</v>
      </c>
      <c r="D1569" s="1">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5">
      <c r="A1570">
        <v>1569</v>
      </c>
      <c r="B1570" t="s">
        <v>4160</v>
      </c>
      <c r="C1570">
        <f>YEAR('Working Data'!$D1570)</f>
        <v>2014</v>
      </c>
      <c r="D1570" s="1">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5">
      <c r="A1571">
        <v>1570</v>
      </c>
      <c r="B1571" t="s">
        <v>4161</v>
      </c>
      <c r="C1571">
        <f>YEAR('Working Data'!$D1571)</f>
        <v>2014</v>
      </c>
      <c r="D1571" s="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5">
      <c r="A1572">
        <v>1571</v>
      </c>
      <c r="B1572" t="s">
        <v>4164</v>
      </c>
      <c r="C1572">
        <f>YEAR('Working Data'!$D1572)</f>
        <v>2011</v>
      </c>
      <c r="D1572" s="1">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5">
      <c r="A1573">
        <v>1572</v>
      </c>
      <c r="B1573" t="s">
        <v>4164</v>
      </c>
      <c r="C1573">
        <f>YEAR('Working Data'!$D1573)</f>
        <v>2011</v>
      </c>
      <c r="D1573" s="1">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5">
      <c r="A1574">
        <v>1573</v>
      </c>
      <c r="B1574" t="s">
        <v>4164</v>
      </c>
      <c r="C1574">
        <f>YEAR('Working Data'!$D1574)</f>
        <v>2011</v>
      </c>
      <c r="D1574" s="1">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5">
      <c r="A1575">
        <v>1574</v>
      </c>
      <c r="B1575" t="s">
        <v>4164</v>
      </c>
      <c r="C1575">
        <f>YEAR('Working Data'!$D1575)</f>
        <v>2011</v>
      </c>
      <c r="D1575" s="1">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5">
      <c r="A1576">
        <v>1575</v>
      </c>
      <c r="B1576" t="s">
        <v>4169</v>
      </c>
      <c r="C1576">
        <f>YEAR('Working Data'!$D1576)</f>
        <v>2011</v>
      </c>
      <c r="D1576" s="1">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5">
      <c r="A1577">
        <v>1576</v>
      </c>
      <c r="B1577" t="s">
        <v>4169</v>
      </c>
      <c r="C1577">
        <f>YEAR('Working Data'!$D1577)</f>
        <v>2011</v>
      </c>
      <c r="D1577" s="1">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5">
      <c r="A1578">
        <v>1577</v>
      </c>
      <c r="B1578" t="s">
        <v>4175</v>
      </c>
      <c r="C1578">
        <f>YEAR('Working Data'!$D1578)</f>
        <v>2013</v>
      </c>
      <c r="D1578" s="1">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5">
      <c r="A1579">
        <v>1578</v>
      </c>
      <c r="B1579" t="s">
        <v>4178</v>
      </c>
      <c r="C1579">
        <f>YEAR('Working Data'!$D1579)</f>
        <v>2013</v>
      </c>
      <c r="D1579" s="1">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5">
      <c r="A1580">
        <v>1579</v>
      </c>
      <c r="B1580" t="s">
        <v>4181</v>
      </c>
      <c r="C1580">
        <f>YEAR('Working Data'!$D1580)</f>
        <v>2013</v>
      </c>
      <c r="D1580" s="1">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5">
      <c r="A1581">
        <v>1580</v>
      </c>
      <c r="B1581" t="s">
        <v>4184</v>
      </c>
      <c r="C1581">
        <f>YEAR('Working Data'!$D1581)</f>
        <v>2012</v>
      </c>
      <c r="D1581" s="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5">
      <c r="A1582">
        <v>1581</v>
      </c>
      <c r="B1582" t="s">
        <v>4184</v>
      </c>
      <c r="C1582">
        <f>YEAR('Working Data'!$D1582)</f>
        <v>2012</v>
      </c>
      <c r="D1582" s="1">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5">
      <c r="A1583">
        <v>1582</v>
      </c>
      <c r="B1583" t="s">
        <v>4184</v>
      </c>
      <c r="C1583">
        <f>YEAR('Working Data'!$D1583)</f>
        <v>2012</v>
      </c>
      <c r="D1583" s="1">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5">
      <c r="A1584">
        <v>1583</v>
      </c>
      <c r="B1584" t="s">
        <v>4184</v>
      </c>
      <c r="C1584">
        <f>YEAR('Working Data'!$D1584)</f>
        <v>2012</v>
      </c>
      <c r="D1584" s="1">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5">
      <c r="A1585">
        <v>1584</v>
      </c>
      <c r="B1585" t="s">
        <v>4184</v>
      </c>
      <c r="C1585">
        <f>YEAR('Working Data'!$D1585)</f>
        <v>2012</v>
      </c>
      <c r="D1585" s="1">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5">
      <c r="A1586">
        <v>1585</v>
      </c>
      <c r="B1586" t="s">
        <v>4184</v>
      </c>
      <c r="C1586">
        <f>YEAR('Working Data'!$D1586)</f>
        <v>2012</v>
      </c>
      <c r="D1586" s="1">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5">
      <c r="A1587">
        <v>1586</v>
      </c>
      <c r="B1587" t="s">
        <v>4184</v>
      </c>
      <c r="C1587">
        <f>YEAR('Working Data'!$D1587)</f>
        <v>2012</v>
      </c>
      <c r="D1587" s="1">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5">
      <c r="A1588">
        <v>1587</v>
      </c>
      <c r="B1588" t="s">
        <v>4184</v>
      </c>
      <c r="C1588">
        <f>YEAR('Working Data'!$D1588)</f>
        <v>2012</v>
      </c>
      <c r="D1588" s="1">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5">
      <c r="A1589">
        <v>1588</v>
      </c>
      <c r="B1589" t="s">
        <v>4184</v>
      </c>
      <c r="C1589">
        <f>YEAR('Working Data'!$D1589)</f>
        <v>2012</v>
      </c>
      <c r="D1589" s="1">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5">
      <c r="A1590">
        <v>1589</v>
      </c>
      <c r="B1590" t="s">
        <v>4184</v>
      </c>
      <c r="C1590">
        <f>YEAR('Working Data'!$D1590)</f>
        <v>2012</v>
      </c>
      <c r="D1590" s="1">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5">
      <c r="A1591">
        <v>1590</v>
      </c>
      <c r="B1591" t="s">
        <v>4189</v>
      </c>
      <c r="C1591">
        <f>YEAR('Working Data'!$D1591)</f>
        <v>2013</v>
      </c>
      <c r="D1591" s="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5">
      <c r="A1592">
        <v>1591</v>
      </c>
      <c r="B1592" t="s">
        <v>4192</v>
      </c>
      <c r="C1592">
        <f>YEAR('Working Data'!$D1592)</f>
        <v>2013</v>
      </c>
      <c r="D1592" s="1">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5">
      <c r="A1593">
        <v>1592</v>
      </c>
      <c r="B1593" t="s">
        <v>4192</v>
      </c>
      <c r="C1593">
        <f>YEAR('Working Data'!$D1593)</f>
        <v>2013</v>
      </c>
      <c r="D1593" s="1">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5">
      <c r="A1594">
        <v>1593</v>
      </c>
      <c r="B1594" t="s">
        <v>4198</v>
      </c>
      <c r="C1594">
        <f>YEAR('Working Data'!$D1594)</f>
        <v>2012</v>
      </c>
      <c r="D1594" s="1">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5">
      <c r="A1595">
        <v>1594</v>
      </c>
      <c r="B1595" t="s">
        <v>4203</v>
      </c>
      <c r="C1595">
        <f>YEAR('Working Data'!$D1595)</f>
        <v>2011</v>
      </c>
      <c r="D1595" s="1">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5">
      <c r="A1596">
        <v>1595</v>
      </c>
      <c r="B1596" t="s">
        <v>4206</v>
      </c>
      <c r="C1596">
        <f>YEAR('Working Data'!$D1596)</f>
        <v>2012</v>
      </c>
      <c r="D1596" s="1">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5">
      <c r="A1597">
        <v>1596</v>
      </c>
      <c r="B1597" t="s">
        <v>4211</v>
      </c>
      <c r="C1597">
        <f>YEAR('Working Data'!$D1597)</f>
        <v>2014</v>
      </c>
      <c r="D1597" s="1">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5">
      <c r="A1598">
        <v>1597</v>
      </c>
      <c r="B1598" t="s">
        <v>4212</v>
      </c>
      <c r="C1598">
        <f>YEAR('Working Data'!$D1598)</f>
        <v>2014</v>
      </c>
      <c r="D1598" s="1">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5">
      <c r="A1599">
        <v>1598</v>
      </c>
      <c r="B1599" t="s">
        <v>4213</v>
      </c>
      <c r="C1599">
        <f>YEAR('Working Data'!$D1599)</f>
        <v>2014</v>
      </c>
      <c r="D1599" s="1">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5">
      <c r="A1600">
        <v>1599</v>
      </c>
      <c r="B1600" t="s">
        <v>4213</v>
      </c>
      <c r="C1600">
        <f>YEAR('Working Data'!$D1600)</f>
        <v>2014</v>
      </c>
      <c r="D1600" s="1">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5">
      <c r="A1601">
        <v>1600</v>
      </c>
      <c r="B1601" t="s">
        <v>4213</v>
      </c>
      <c r="C1601">
        <f>YEAR('Working Data'!$D1601)</f>
        <v>2014</v>
      </c>
      <c r="D1601" s="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5">
      <c r="A1602">
        <v>1601</v>
      </c>
      <c r="B1602" t="s">
        <v>4213</v>
      </c>
      <c r="C1602">
        <f>YEAR('Working Data'!$D1602)</f>
        <v>2014</v>
      </c>
      <c r="D1602" s="1">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5">
      <c r="A1603">
        <v>1602</v>
      </c>
      <c r="B1603" t="s">
        <v>4219</v>
      </c>
      <c r="C1603">
        <f>YEAR('Working Data'!$D1603)</f>
        <v>2013</v>
      </c>
      <c r="D1603" s="1">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5">
      <c r="A1604">
        <v>1603</v>
      </c>
      <c r="B1604" t="s">
        <v>4222</v>
      </c>
      <c r="C1604">
        <f>YEAR('Working Data'!$D1604)</f>
        <v>2013</v>
      </c>
      <c r="D1604" s="1">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5">
      <c r="A1605">
        <v>1604</v>
      </c>
      <c r="B1605" t="s">
        <v>4225</v>
      </c>
      <c r="C1605">
        <f>YEAR('Working Data'!$D1605)</f>
        <v>2014</v>
      </c>
      <c r="D1605" s="1">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5">
      <c r="A1606">
        <v>1605</v>
      </c>
      <c r="B1606" t="s">
        <v>4228</v>
      </c>
      <c r="C1606">
        <f>YEAR('Working Data'!$D1606)</f>
        <v>2013</v>
      </c>
      <c r="D1606" s="1">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5">
      <c r="A1607">
        <v>1606</v>
      </c>
      <c r="B1607" t="s">
        <v>4228</v>
      </c>
      <c r="C1607">
        <f>YEAR('Working Data'!$D1607)</f>
        <v>2013</v>
      </c>
      <c r="D1607" s="1">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5">
      <c r="A1608">
        <v>1607</v>
      </c>
      <c r="B1608" t="s">
        <v>4228</v>
      </c>
      <c r="C1608">
        <f>YEAR('Working Data'!$D1608)</f>
        <v>2013</v>
      </c>
      <c r="D1608" s="1">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5">
      <c r="A1609">
        <v>1608</v>
      </c>
      <c r="B1609" t="s">
        <v>4228</v>
      </c>
      <c r="C1609">
        <f>YEAR('Working Data'!$D1609)</f>
        <v>2013</v>
      </c>
      <c r="D1609" s="1">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5">
      <c r="A1610">
        <v>1609</v>
      </c>
      <c r="B1610" t="s">
        <v>4228</v>
      </c>
      <c r="C1610">
        <f>YEAR('Working Data'!$D1610)</f>
        <v>2013</v>
      </c>
      <c r="D1610" s="1">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5">
      <c r="A1611">
        <v>1610</v>
      </c>
      <c r="B1611" t="s">
        <v>4228</v>
      </c>
      <c r="C1611">
        <f>YEAR('Working Data'!$D1611)</f>
        <v>2013</v>
      </c>
      <c r="D1611" s="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5">
      <c r="A1612">
        <v>1611</v>
      </c>
      <c r="B1612" t="s">
        <v>4235</v>
      </c>
      <c r="C1612">
        <f>YEAR('Working Data'!$D1612)</f>
        <v>2011</v>
      </c>
      <c r="D1612" s="1">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5">
      <c r="A1613">
        <v>1612</v>
      </c>
      <c r="B1613" t="s">
        <v>4235</v>
      </c>
      <c r="C1613">
        <f>YEAR('Working Data'!$D1613)</f>
        <v>2011</v>
      </c>
      <c r="D1613" s="1">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5">
      <c r="A1614">
        <v>1613</v>
      </c>
      <c r="B1614" t="s">
        <v>4235</v>
      </c>
      <c r="C1614">
        <f>YEAR('Working Data'!$D1614)</f>
        <v>2011</v>
      </c>
      <c r="D1614" s="1">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5">
      <c r="A1615">
        <v>1614</v>
      </c>
      <c r="B1615" t="s">
        <v>4240</v>
      </c>
      <c r="C1615">
        <f>YEAR('Working Data'!$D1615)</f>
        <v>2014</v>
      </c>
      <c r="D1615" s="1">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5">
      <c r="A1616">
        <v>1615</v>
      </c>
      <c r="B1616" t="s">
        <v>4241</v>
      </c>
      <c r="C1616">
        <f>YEAR('Working Data'!$D1616)</f>
        <v>2013</v>
      </c>
      <c r="D1616" s="1">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5">
      <c r="A1617">
        <v>1616</v>
      </c>
      <c r="B1617" t="s">
        <v>4244</v>
      </c>
      <c r="C1617">
        <f>YEAR('Working Data'!$D1617)</f>
        <v>2012</v>
      </c>
      <c r="D1617" s="1">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5">
      <c r="A1618">
        <v>1617</v>
      </c>
      <c r="B1618" t="s">
        <v>4244</v>
      </c>
      <c r="C1618">
        <f>YEAR('Working Data'!$D1618)</f>
        <v>2012</v>
      </c>
      <c r="D1618" s="1">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5">
      <c r="A1619">
        <v>1618</v>
      </c>
      <c r="B1619" t="s">
        <v>4244</v>
      </c>
      <c r="C1619">
        <f>YEAR('Working Data'!$D1619)</f>
        <v>2012</v>
      </c>
      <c r="D1619" s="1">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5">
      <c r="A1620">
        <v>1619</v>
      </c>
      <c r="B1620" t="s">
        <v>4247</v>
      </c>
      <c r="C1620">
        <f>YEAR('Working Data'!$D1620)</f>
        <v>2013</v>
      </c>
      <c r="D1620" s="1">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5">
      <c r="A1621">
        <v>1620</v>
      </c>
      <c r="B1621" t="s">
        <v>4247</v>
      </c>
      <c r="C1621">
        <f>YEAR('Working Data'!$D1621)</f>
        <v>2013</v>
      </c>
      <c r="D1621" s="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5">
      <c r="A1622">
        <v>1621</v>
      </c>
      <c r="B1622" t="s">
        <v>4252</v>
      </c>
      <c r="C1622">
        <f>YEAR('Working Data'!$D1622)</f>
        <v>2014</v>
      </c>
      <c r="D1622" s="1">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5">
      <c r="A1623">
        <v>1622</v>
      </c>
      <c r="B1623" t="s">
        <v>4252</v>
      </c>
      <c r="C1623">
        <f>YEAR('Working Data'!$D1623)</f>
        <v>2014</v>
      </c>
      <c r="D1623" s="1">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5">
      <c r="A1624">
        <v>1623</v>
      </c>
      <c r="B1624" t="s">
        <v>4252</v>
      </c>
      <c r="C1624">
        <f>YEAR('Working Data'!$D1624)</f>
        <v>2014</v>
      </c>
      <c r="D1624" s="1">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5">
      <c r="A1625">
        <v>1624</v>
      </c>
      <c r="B1625" t="s">
        <v>4252</v>
      </c>
      <c r="C1625">
        <f>YEAR('Working Data'!$D1625)</f>
        <v>2014</v>
      </c>
      <c r="D1625" s="1">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5">
      <c r="A1626">
        <v>1625</v>
      </c>
      <c r="B1626" t="s">
        <v>4260</v>
      </c>
      <c r="C1626">
        <f>YEAR('Working Data'!$D1626)</f>
        <v>2012</v>
      </c>
      <c r="D1626" s="1">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5">
      <c r="A1627">
        <v>1626</v>
      </c>
      <c r="B1627" t="s">
        <v>4260</v>
      </c>
      <c r="C1627">
        <f>YEAR('Working Data'!$D1627)</f>
        <v>2012</v>
      </c>
      <c r="D1627" s="1">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5">
      <c r="A1628">
        <v>1627</v>
      </c>
      <c r="B1628" t="s">
        <v>4264</v>
      </c>
      <c r="C1628">
        <f>YEAR('Working Data'!$D1628)</f>
        <v>2012</v>
      </c>
      <c r="D1628" s="1">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5">
      <c r="A1629">
        <v>1628</v>
      </c>
      <c r="B1629" t="s">
        <v>4265</v>
      </c>
      <c r="C1629">
        <f>YEAR('Working Data'!$D1629)</f>
        <v>2012</v>
      </c>
      <c r="D1629" s="1">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5">
      <c r="A1630">
        <v>1629</v>
      </c>
      <c r="B1630" t="s">
        <v>4269</v>
      </c>
      <c r="C1630">
        <f>YEAR('Working Data'!$D1630)</f>
        <v>2014</v>
      </c>
      <c r="D1630" s="1">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5">
      <c r="A1631">
        <v>1630</v>
      </c>
      <c r="B1631" t="s">
        <v>4269</v>
      </c>
      <c r="C1631">
        <f>YEAR('Working Data'!$D1631)</f>
        <v>2014</v>
      </c>
      <c r="D1631" s="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5">
      <c r="A1632">
        <v>1631</v>
      </c>
      <c r="B1632" t="s">
        <v>4272</v>
      </c>
      <c r="C1632">
        <f>YEAR('Working Data'!$D1632)</f>
        <v>2013</v>
      </c>
      <c r="D1632" s="1">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5">
      <c r="A1633">
        <v>1632</v>
      </c>
      <c r="B1633" t="s">
        <v>4272</v>
      </c>
      <c r="C1633">
        <f>YEAR('Working Data'!$D1633)</f>
        <v>2013</v>
      </c>
      <c r="D1633" s="1">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5">
      <c r="A1634">
        <v>1633</v>
      </c>
      <c r="B1634" t="s">
        <v>4272</v>
      </c>
      <c r="C1634">
        <f>YEAR('Working Data'!$D1634)</f>
        <v>2013</v>
      </c>
      <c r="D1634" s="1">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5">
      <c r="A1635">
        <v>1634</v>
      </c>
      <c r="B1635" t="s">
        <v>4272</v>
      </c>
      <c r="C1635">
        <f>YEAR('Working Data'!$D1635)</f>
        <v>2013</v>
      </c>
      <c r="D1635" s="1">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5">
      <c r="A1636">
        <v>1635</v>
      </c>
      <c r="B1636" t="s">
        <v>4272</v>
      </c>
      <c r="C1636">
        <f>YEAR('Working Data'!$D1636)</f>
        <v>2013</v>
      </c>
      <c r="D1636" s="1">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5">
      <c r="A1637">
        <v>1636</v>
      </c>
      <c r="B1637" t="s">
        <v>4275</v>
      </c>
      <c r="C1637">
        <f>YEAR('Working Data'!$D1637)</f>
        <v>2011</v>
      </c>
      <c r="D1637" s="1">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5">
      <c r="A1638">
        <v>1637</v>
      </c>
      <c r="B1638" t="s">
        <v>4275</v>
      </c>
      <c r="C1638">
        <f>YEAR('Working Data'!$D1638)</f>
        <v>2011</v>
      </c>
      <c r="D1638" s="1">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5">
      <c r="A1639">
        <v>1638</v>
      </c>
      <c r="B1639" t="s">
        <v>4275</v>
      </c>
      <c r="C1639">
        <f>YEAR('Working Data'!$D1639)</f>
        <v>2011</v>
      </c>
      <c r="D1639" s="1">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5">
      <c r="A1640">
        <v>1639</v>
      </c>
      <c r="B1640" t="s">
        <v>4281</v>
      </c>
      <c r="C1640">
        <f>YEAR('Working Data'!$D1640)</f>
        <v>2013</v>
      </c>
      <c r="D1640" s="1">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5">
      <c r="A1641">
        <v>1640</v>
      </c>
      <c r="B1641" t="s">
        <v>4281</v>
      </c>
      <c r="C1641">
        <f>YEAR('Working Data'!$D1641)</f>
        <v>2013</v>
      </c>
      <c r="D1641" s="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5">
      <c r="A1642">
        <v>1641</v>
      </c>
      <c r="B1642" t="s">
        <v>4281</v>
      </c>
      <c r="C1642">
        <f>YEAR('Working Data'!$D1642)</f>
        <v>2013</v>
      </c>
      <c r="D1642" s="1">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5">
      <c r="A1643">
        <v>1642</v>
      </c>
      <c r="B1643" t="s">
        <v>4281</v>
      </c>
      <c r="C1643">
        <f>YEAR('Working Data'!$D1643)</f>
        <v>2013</v>
      </c>
      <c r="D1643" s="1">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5">
      <c r="A1644">
        <v>1643</v>
      </c>
      <c r="B1644" t="s">
        <v>4286</v>
      </c>
      <c r="C1644">
        <f>YEAR('Working Data'!$D1644)</f>
        <v>2011</v>
      </c>
      <c r="D1644" s="1">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5">
      <c r="A1645">
        <v>1644</v>
      </c>
      <c r="B1645" t="s">
        <v>4290</v>
      </c>
      <c r="C1645">
        <f>YEAR('Working Data'!$D1645)</f>
        <v>2012</v>
      </c>
      <c r="D1645" s="1">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5">
      <c r="A1646">
        <v>1645</v>
      </c>
      <c r="B1646" t="s">
        <v>4290</v>
      </c>
      <c r="C1646">
        <f>YEAR('Working Data'!$D1646)</f>
        <v>2012</v>
      </c>
      <c r="D1646" s="1">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5">
      <c r="A1647">
        <v>1646</v>
      </c>
      <c r="B1647" t="s">
        <v>4290</v>
      </c>
      <c r="C1647">
        <f>YEAR('Working Data'!$D1647)</f>
        <v>2012</v>
      </c>
      <c r="D1647" s="1">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5">
      <c r="A1648">
        <v>1647</v>
      </c>
      <c r="B1648" t="s">
        <v>4295</v>
      </c>
      <c r="C1648">
        <f>YEAR('Working Data'!$D1648)</f>
        <v>2012</v>
      </c>
      <c r="D1648" s="1">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5">
      <c r="A1649">
        <v>1648</v>
      </c>
      <c r="B1649" t="s">
        <v>4295</v>
      </c>
      <c r="C1649">
        <f>YEAR('Working Data'!$D1649)</f>
        <v>2012</v>
      </c>
      <c r="D1649" s="1">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5">
      <c r="A1650">
        <v>1649</v>
      </c>
      <c r="B1650" t="s">
        <v>4298</v>
      </c>
      <c r="C1650">
        <f>YEAR('Working Data'!$D1650)</f>
        <v>2012</v>
      </c>
      <c r="D1650" s="1">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5">
      <c r="A1651">
        <v>1650</v>
      </c>
      <c r="B1651" t="s">
        <v>4298</v>
      </c>
      <c r="C1651">
        <f>YEAR('Working Data'!$D1651)</f>
        <v>2012</v>
      </c>
      <c r="D1651" s="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5">
      <c r="A1652">
        <v>1651</v>
      </c>
      <c r="B1652" t="s">
        <v>4303</v>
      </c>
      <c r="C1652">
        <f>YEAR('Working Data'!$D1652)</f>
        <v>2011</v>
      </c>
      <c r="D1652" s="1">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5">
      <c r="A1653">
        <v>1652</v>
      </c>
      <c r="B1653" t="s">
        <v>4303</v>
      </c>
      <c r="C1653">
        <f>YEAR('Working Data'!$D1653)</f>
        <v>2011</v>
      </c>
      <c r="D1653" s="1">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5">
      <c r="A1654">
        <v>1653</v>
      </c>
      <c r="B1654" t="s">
        <v>4310</v>
      </c>
      <c r="C1654">
        <f>YEAR('Working Data'!$D1654)</f>
        <v>2014</v>
      </c>
      <c r="D1654" s="1">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5">
      <c r="A1655">
        <v>1654</v>
      </c>
      <c r="B1655" t="s">
        <v>4310</v>
      </c>
      <c r="C1655">
        <f>YEAR('Working Data'!$D1655)</f>
        <v>2014</v>
      </c>
      <c r="D1655" s="1">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5">
      <c r="A1656">
        <v>1655</v>
      </c>
      <c r="B1656" t="s">
        <v>4310</v>
      </c>
      <c r="C1656">
        <f>YEAR('Working Data'!$D1656)</f>
        <v>2014</v>
      </c>
      <c r="D1656" s="1">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5">
      <c r="A1657">
        <v>1656</v>
      </c>
      <c r="B1657" t="s">
        <v>4310</v>
      </c>
      <c r="C1657">
        <f>YEAR('Working Data'!$D1657)</f>
        <v>2014</v>
      </c>
      <c r="D1657" s="1">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5">
      <c r="A1658">
        <v>1657</v>
      </c>
      <c r="B1658" t="s">
        <v>4310</v>
      </c>
      <c r="C1658">
        <f>YEAR('Working Data'!$D1658)</f>
        <v>2014</v>
      </c>
      <c r="D1658" s="1">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5">
      <c r="A1659">
        <v>1658</v>
      </c>
      <c r="B1659" t="s">
        <v>4317</v>
      </c>
      <c r="C1659">
        <f>YEAR('Working Data'!$D1659)</f>
        <v>2011</v>
      </c>
      <c r="D1659" s="1">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5">
      <c r="A1660">
        <v>1659</v>
      </c>
      <c r="B1660" t="s">
        <v>4318</v>
      </c>
      <c r="C1660">
        <f>YEAR('Working Data'!$D1660)</f>
        <v>2014</v>
      </c>
      <c r="D1660" s="1">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5">
      <c r="A1661">
        <v>1660</v>
      </c>
      <c r="B1661" t="s">
        <v>4323</v>
      </c>
      <c r="C1661">
        <f>YEAR('Working Data'!$D1661)</f>
        <v>2014</v>
      </c>
      <c r="D1661" s="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5">
      <c r="A1662">
        <v>1661</v>
      </c>
      <c r="B1662" t="s">
        <v>4323</v>
      </c>
      <c r="C1662">
        <f>YEAR('Working Data'!$D1662)</f>
        <v>2014</v>
      </c>
      <c r="D1662" s="1">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5">
      <c r="A1663">
        <v>1662</v>
      </c>
      <c r="B1663" t="s">
        <v>4326</v>
      </c>
      <c r="C1663">
        <f>YEAR('Working Data'!$D1663)</f>
        <v>2014</v>
      </c>
      <c r="D1663" s="1">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5">
      <c r="A1664">
        <v>1663</v>
      </c>
      <c r="B1664" t="s">
        <v>4326</v>
      </c>
      <c r="C1664">
        <f>YEAR('Working Data'!$D1664)</f>
        <v>2014</v>
      </c>
      <c r="D1664" s="1">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5">
      <c r="A1665">
        <v>1664</v>
      </c>
      <c r="B1665" t="s">
        <v>4329</v>
      </c>
      <c r="C1665">
        <f>YEAR('Working Data'!$D1665)</f>
        <v>2013</v>
      </c>
      <c r="D1665" s="1">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5">
      <c r="A1666">
        <v>1665</v>
      </c>
      <c r="B1666" t="s">
        <v>4329</v>
      </c>
      <c r="C1666">
        <f>YEAR('Working Data'!$D1666)</f>
        <v>2013</v>
      </c>
      <c r="D1666" s="1">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5">
      <c r="A1667">
        <v>1666</v>
      </c>
      <c r="B1667" t="s">
        <v>4329</v>
      </c>
      <c r="C1667">
        <f>YEAR('Working Data'!$D1667)</f>
        <v>2013</v>
      </c>
      <c r="D1667" s="1">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5">
      <c r="A1668">
        <v>1667</v>
      </c>
      <c r="B1668" t="s">
        <v>4329</v>
      </c>
      <c r="C1668">
        <f>YEAR('Working Data'!$D1668)</f>
        <v>2013</v>
      </c>
      <c r="D1668" s="1">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5">
      <c r="A1669">
        <v>1668</v>
      </c>
      <c r="B1669" t="s">
        <v>4329</v>
      </c>
      <c r="C1669">
        <f>YEAR('Working Data'!$D1669)</f>
        <v>2013</v>
      </c>
      <c r="D1669" s="1">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5">
      <c r="A1670">
        <v>1669</v>
      </c>
      <c r="B1670" t="s">
        <v>4329</v>
      </c>
      <c r="C1670">
        <f>YEAR('Working Data'!$D1670)</f>
        <v>2013</v>
      </c>
      <c r="D1670" s="1">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5">
      <c r="A1671">
        <v>1670</v>
      </c>
      <c r="B1671" t="s">
        <v>4338</v>
      </c>
      <c r="C1671">
        <f>YEAR('Working Data'!$D1671)</f>
        <v>2012</v>
      </c>
      <c r="D1671" s="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5">
      <c r="A1672">
        <v>1671</v>
      </c>
      <c r="B1672" t="s">
        <v>4339</v>
      </c>
      <c r="C1672">
        <f>YEAR('Working Data'!$D1672)</f>
        <v>2014</v>
      </c>
      <c r="D1672" s="1">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5">
      <c r="A1673">
        <v>1672</v>
      </c>
      <c r="B1673" t="s">
        <v>4342</v>
      </c>
      <c r="C1673">
        <f>YEAR('Working Data'!$D1673)</f>
        <v>2013</v>
      </c>
      <c r="D1673" s="1">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5">
      <c r="A1674">
        <v>1673</v>
      </c>
      <c r="B1674" t="s">
        <v>4345</v>
      </c>
      <c r="C1674">
        <f>YEAR('Working Data'!$D1674)</f>
        <v>2014</v>
      </c>
      <c r="D1674" s="1">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5">
      <c r="A1675">
        <v>1674</v>
      </c>
      <c r="B1675" t="s">
        <v>4347</v>
      </c>
      <c r="C1675">
        <f>YEAR('Working Data'!$D1675)</f>
        <v>2012</v>
      </c>
      <c r="D1675" s="1">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5">
      <c r="A1676">
        <v>1675</v>
      </c>
      <c r="B1676" t="s">
        <v>4351</v>
      </c>
      <c r="C1676">
        <f>YEAR('Working Data'!$D1676)</f>
        <v>2012</v>
      </c>
      <c r="D1676" s="1">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5">
      <c r="A1677">
        <v>1676</v>
      </c>
      <c r="B1677" t="s">
        <v>4351</v>
      </c>
      <c r="C1677">
        <f>YEAR('Working Data'!$D1677)</f>
        <v>2012</v>
      </c>
      <c r="D1677" s="1">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5">
      <c r="A1678">
        <v>1677</v>
      </c>
      <c r="B1678" t="s">
        <v>4352</v>
      </c>
      <c r="C1678">
        <f>YEAR('Working Data'!$D1678)</f>
        <v>2013</v>
      </c>
      <c r="D1678" s="1">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5">
      <c r="A1679">
        <v>1678</v>
      </c>
      <c r="B1679" t="s">
        <v>4352</v>
      </c>
      <c r="C1679">
        <f>YEAR('Working Data'!$D1679)</f>
        <v>2013</v>
      </c>
      <c r="D1679" s="1">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5">
      <c r="A1680">
        <v>1679</v>
      </c>
      <c r="B1680" t="s">
        <v>4355</v>
      </c>
      <c r="C1680">
        <f>YEAR('Working Data'!$D1680)</f>
        <v>2011</v>
      </c>
      <c r="D1680" s="1">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5">
      <c r="A1681">
        <v>1680</v>
      </c>
      <c r="B1681" t="s">
        <v>4355</v>
      </c>
      <c r="C1681">
        <f>YEAR('Working Data'!$D1681)</f>
        <v>2011</v>
      </c>
      <c r="D1681" s="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5">
      <c r="A1682">
        <v>1681</v>
      </c>
      <c r="B1682" t="s">
        <v>4355</v>
      </c>
      <c r="C1682">
        <f>YEAR('Working Data'!$D1682)</f>
        <v>2011</v>
      </c>
      <c r="D1682" s="1">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5">
      <c r="A1683">
        <v>1682</v>
      </c>
      <c r="B1683" t="s">
        <v>4355</v>
      </c>
      <c r="C1683">
        <f>YEAR('Working Data'!$D1683)</f>
        <v>2011</v>
      </c>
      <c r="D1683" s="1">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5">
      <c r="A1684">
        <v>1683</v>
      </c>
      <c r="B1684" t="s">
        <v>4360</v>
      </c>
      <c r="C1684">
        <f>YEAR('Working Data'!$D1684)</f>
        <v>2013</v>
      </c>
      <c r="D1684" s="1">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5">
      <c r="A1685">
        <v>1684</v>
      </c>
      <c r="B1685" t="s">
        <v>4363</v>
      </c>
      <c r="C1685">
        <f>YEAR('Working Data'!$D1685)</f>
        <v>2013</v>
      </c>
      <c r="D1685" s="1">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5">
      <c r="A1686">
        <v>1685</v>
      </c>
      <c r="B1686" t="s">
        <v>4364</v>
      </c>
      <c r="C1686">
        <f>YEAR('Working Data'!$D1686)</f>
        <v>2014</v>
      </c>
      <c r="D1686" s="1">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5">
      <c r="A1687">
        <v>1686</v>
      </c>
      <c r="B1687" t="s">
        <v>4364</v>
      </c>
      <c r="C1687">
        <f>YEAR('Working Data'!$D1687)</f>
        <v>2014</v>
      </c>
      <c r="D1687" s="1">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5">
      <c r="A1688">
        <v>1687</v>
      </c>
      <c r="B1688" t="s">
        <v>4364</v>
      </c>
      <c r="C1688">
        <f>YEAR('Working Data'!$D1688)</f>
        <v>2014</v>
      </c>
      <c r="D1688" s="1">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5">
      <c r="A1689">
        <v>1688</v>
      </c>
      <c r="B1689" t="s">
        <v>4369</v>
      </c>
      <c r="C1689">
        <f>YEAR('Working Data'!$D1689)</f>
        <v>2014</v>
      </c>
      <c r="D1689" s="1">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5">
      <c r="A1690">
        <v>1689</v>
      </c>
      <c r="B1690" t="s">
        <v>4369</v>
      </c>
      <c r="C1690">
        <f>YEAR('Working Data'!$D1690)</f>
        <v>2014</v>
      </c>
      <c r="D1690" s="1">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5">
      <c r="A1691">
        <v>1690</v>
      </c>
      <c r="B1691" t="s">
        <v>4370</v>
      </c>
      <c r="C1691">
        <f>YEAR('Working Data'!$D1691)</f>
        <v>2011</v>
      </c>
      <c r="D1691" s="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5">
      <c r="A1692">
        <v>1691</v>
      </c>
      <c r="B1692" t="s">
        <v>4371</v>
      </c>
      <c r="C1692">
        <f>YEAR('Working Data'!$D1692)</f>
        <v>2014</v>
      </c>
      <c r="D1692" s="1">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5">
      <c r="A1693">
        <v>1692</v>
      </c>
      <c r="B1693" t="s">
        <v>4371</v>
      </c>
      <c r="C1693">
        <f>YEAR('Working Data'!$D1693)</f>
        <v>2014</v>
      </c>
      <c r="D1693" s="1">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5">
      <c r="A1694">
        <v>1693</v>
      </c>
      <c r="B1694" t="s">
        <v>4375</v>
      </c>
      <c r="C1694">
        <f>YEAR('Working Data'!$D1694)</f>
        <v>2013</v>
      </c>
      <c r="D1694" s="1">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5">
      <c r="A1695">
        <v>1694</v>
      </c>
      <c r="B1695" t="s">
        <v>4378</v>
      </c>
      <c r="C1695">
        <f>YEAR('Working Data'!$D1695)</f>
        <v>2013</v>
      </c>
      <c r="D1695" s="1">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5">
      <c r="A1696">
        <v>1695</v>
      </c>
      <c r="B1696" t="s">
        <v>4381</v>
      </c>
      <c r="C1696">
        <f>YEAR('Working Data'!$D1696)</f>
        <v>2012</v>
      </c>
      <c r="D1696" s="1">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5">
      <c r="A1697">
        <v>1696</v>
      </c>
      <c r="B1697" t="s">
        <v>4381</v>
      </c>
      <c r="C1697">
        <f>YEAR('Working Data'!$D1697)</f>
        <v>2012</v>
      </c>
      <c r="D1697" s="1">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5">
      <c r="A1698">
        <v>1697</v>
      </c>
      <c r="B1698" t="s">
        <v>4381</v>
      </c>
      <c r="C1698">
        <f>YEAR('Working Data'!$D1698)</f>
        <v>2012</v>
      </c>
      <c r="D1698" s="1">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5">
      <c r="A1699">
        <v>1698</v>
      </c>
      <c r="B1699" t="s">
        <v>4385</v>
      </c>
      <c r="C1699">
        <f>YEAR('Working Data'!$D1699)</f>
        <v>2012</v>
      </c>
      <c r="D1699" s="1">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5">
      <c r="A1700">
        <v>1699</v>
      </c>
      <c r="B1700" t="s">
        <v>4385</v>
      </c>
      <c r="C1700">
        <f>YEAR('Working Data'!$D1700)</f>
        <v>2012</v>
      </c>
      <c r="D1700" s="1">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5">
      <c r="A1701">
        <v>1700</v>
      </c>
      <c r="B1701" t="s">
        <v>4388</v>
      </c>
      <c r="C1701">
        <f>YEAR('Working Data'!$D1701)</f>
        <v>2011</v>
      </c>
      <c r="D1701" s="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5">
      <c r="A1702">
        <v>1701</v>
      </c>
      <c r="B1702" t="s">
        <v>4389</v>
      </c>
      <c r="C1702">
        <f>YEAR('Working Data'!$D1702)</f>
        <v>2012</v>
      </c>
      <c r="D1702" s="1">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5">
      <c r="A1703">
        <v>1702</v>
      </c>
      <c r="B1703" t="s">
        <v>4389</v>
      </c>
      <c r="C1703">
        <f>YEAR('Working Data'!$D1703)</f>
        <v>2012</v>
      </c>
      <c r="D1703" s="1">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5">
      <c r="A1704">
        <v>1703</v>
      </c>
      <c r="B1704" t="s">
        <v>4389</v>
      </c>
      <c r="C1704">
        <f>YEAR('Working Data'!$D1704)</f>
        <v>2012</v>
      </c>
      <c r="D1704" s="1">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5">
      <c r="A1705">
        <v>1704</v>
      </c>
      <c r="B1705" t="s">
        <v>4390</v>
      </c>
      <c r="C1705">
        <f>YEAR('Working Data'!$D1705)</f>
        <v>2011</v>
      </c>
      <c r="D1705" s="1">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5">
      <c r="A1706">
        <v>1705</v>
      </c>
      <c r="B1706" t="s">
        <v>4394</v>
      </c>
      <c r="C1706">
        <f>YEAR('Working Data'!$D1706)</f>
        <v>2013</v>
      </c>
      <c r="D1706" s="1">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5">
      <c r="A1707">
        <v>1706</v>
      </c>
      <c r="B1707" t="s">
        <v>4395</v>
      </c>
      <c r="C1707">
        <f>YEAR('Working Data'!$D1707)</f>
        <v>2012</v>
      </c>
      <c r="D1707" s="1">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5">
      <c r="A1708">
        <v>1707</v>
      </c>
      <c r="B1708" t="s">
        <v>4396</v>
      </c>
      <c r="C1708">
        <f>YEAR('Working Data'!$D1708)</f>
        <v>2014</v>
      </c>
      <c r="D1708" s="1">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5">
      <c r="A1709">
        <v>1708</v>
      </c>
      <c r="B1709" t="s">
        <v>4396</v>
      </c>
      <c r="C1709">
        <f>YEAR('Working Data'!$D1709)</f>
        <v>2014</v>
      </c>
      <c r="D1709" s="1">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5">
      <c r="A1710">
        <v>1709</v>
      </c>
      <c r="B1710" t="s">
        <v>4396</v>
      </c>
      <c r="C1710">
        <f>YEAR('Working Data'!$D1710)</f>
        <v>2014</v>
      </c>
      <c r="D1710" s="1">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5">
      <c r="A1711">
        <v>1710</v>
      </c>
      <c r="B1711" t="s">
        <v>4396</v>
      </c>
      <c r="C1711">
        <f>YEAR('Working Data'!$D1711)</f>
        <v>2014</v>
      </c>
      <c r="D1711" s="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5">
      <c r="A1712">
        <v>1711</v>
      </c>
      <c r="B1712" t="s">
        <v>4396</v>
      </c>
      <c r="C1712">
        <f>YEAR('Working Data'!$D1712)</f>
        <v>2014</v>
      </c>
      <c r="D1712" s="1">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5">
      <c r="A1713">
        <v>1712</v>
      </c>
      <c r="B1713" t="s">
        <v>4396</v>
      </c>
      <c r="C1713">
        <f>YEAR('Working Data'!$D1713)</f>
        <v>2014</v>
      </c>
      <c r="D1713" s="1">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5">
      <c r="A1714">
        <v>1713</v>
      </c>
      <c r="B1714" t="s">
        <v>4403</v>
      </c>
      <c r="C1714">
        <f>YEAR('Working Data'!$D1714)</f>
        <v>2012</v>
      </c>
      <c r="D1714" s="1">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5">
      <c r="A1715">
        <v>1714</v>
      </c>
      <c r="B1715" t="s">
        <v>4406</v>
      </c>
      <c r="C1715">
        <f>YEAR('Working Data'!$D1715)</f>
        <v>2014</v>
      </c>
      <c r="D1715" s="1">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5">
      <c r="A1716">
        <v>1715</v>
      </c>
      <c r="B1716" t="s">
        <v>4407</v>
      </c>
      <c r="C1716">
        <f>YEAR('Working Data'!$D1716)</f>
        <v>2014</v>
      </c>
      <c r="D1716" s="1">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5">
      <c r="A1717">
        <v>1716</v>
      </c>
      <c r="B1717" t="s">
        <v>4410</v>
      </c>
      <c r="C1717">
        <f>YEAR('Working Data'!$D1717)</f>
        <v>2013</v>
      </c>
      <c r="D1717" s="1">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5">
      <c r="A1718">
        <v>1717</v>
      </c>
      <c r="B1718" t="s">
        <v>4411</v>
      </c>
      <c r="C1718">
        <f>YEAR('Working Data'!$D1718)</f>
        <v>2013</v>
      </c>
      <c r="D1718" s="1">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5">
      <c r="A1719">
        <v>1718</v>
      </c>
      <c r="B1719" t="s">
        <v>4411</v>
      </c>
      <c r="C1719">
        <f>YEAR('Working Data'!$D1719)</f>
        <v>2013</v>
      </c>
      <c r="D1719" s="1">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5">
      <c r="A1720">
        <v>1719</v>
      </c>
      <c r="B1720" t="s">
        <v>4411</v>
      </c>
      <c r="C1720">
        <f>YEAR('Working Data'!$D1720)</f>
        <v>2013</v>
      </c>
      <c r="D1720" s="1">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5">
      <c r="A1721">
        <v>1720</v>
      </c>
      <c r="B1721" t="s">
        <v>4411</v>
      </c>
      <c r="C1721">
        <f>YEAR('Working Data'!$D1721)</f>
        <v>2013</v>
      </c>
      <c r="D1721" s="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5">
      <c r="A1722">
        <v>1721</v>
      </c>
      <c r="B1722" t="s">
        <v>4411</v>
      </c>
      <c r="C1722">
        <f>YEAR('Working Data'!$D1722)</f>
        <v>2013</v>
      </c>
      <c r="D1722" s="1">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5">
      <c r="A1723">
        <v>1722</v>
      </c>
      <c r="B1723" t="s">
        <v>4414</v>
      </c>
      <c r="C1723">
        <f>YEAR('Working Data'!$D1723)</f>
        <v>2012</v>
      </c>
      <c r="D1723" s="1">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5">
      <c r="A1724">
        <v>1723</v>
      </c>
      <c r="B1724" t="s">
        <v>4414</v>
      </c>
      <c r="C1724">
        <f>YEAR('Working Data'!$D1724)</f>
        <v>2012</v>
      </c>
      <c r="D1724" s="1">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5">
      <c r="A1725">
        <v>1724</v>
      </c>
      <c r="B1725" t="s">
        <v>4414</v>
      </c>
      <c r="C1725">
        <f>YEAR('Working Data'!$D1725)</f>
        <v>2012</v>
      </c>
      <c r="D1725" s="1">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5">
      <c r="A1726">
        <v>1725</v>
      </c>
      <c r="B1726" t="s">
        <v>4419</v>
      </c>
      <c r="C1726">
        <f>YEAR('Working Data'!$D1726)</f>
        <v>2012</v>
      </c>
      <c r="D1726" s="1">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5">
      <c r="A1727">
        <v>1726</v>
      </c>
      <c r="B1727" t="s">
        <v>4419</v>
      </c>
      <c r="C1727">
        <f>YEAR('Working Data'!$D1727)</f>
        <v>2012</v>
      </c>
      <c r="D1727" s="1">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5">
      <c r="A1728">
        <v>1727</v>
      </c>
      <c r="B1728" t="s">
        <v>4419</v>
      </c>
      <c r="C1728">
        <f>YEAR('Working Data'!$D1728)</f>
        <v>2012</v>
      </c>
      <c r="D1728" s="1">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5">
      <c r="A1729">
        <v>1728</v>
      </c>
      <c r="B1729" t="s">
        <v>4426</v>
      </c>
      <c r="C1729">
        <f>YEAR('Working Data'!$D1729)</f>
        <v>2014</v>
      </c>
      <c r="D1729" s="1">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5">
      <c r="A1730">
        <v>1729</v>
      </c>
      <c r="B1730" t="s">
        <v>4431</v>
      </c>
      <c r="C1730">
        <f>YEAR('Working Data'!$D1730)</f>
        <v>2013</v>
      </c>
      <c r="D1730" s="1">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5">
      <c r="A1731">
        <v>1730</v>
      </c>
      <c r="B1731" t="s">
        <v>4431</v>
      </c>
      <c r="C1731">
        <f>YEAR('Working Data'!$D1731)</f>
        <v>2013</v>
      </c>
      <c r="D1731" s="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5">
      <c r="A1732">
        <v>1731</v>
      </c>
      <c r="B1732" t="s">
        <v>4432</v>
      </c>
      <c r="C1732">
        <f>YEAR('Working Data'!$D1732)</f>
        <v>2011</v>
      </c>
      <c r="D1732" s="1">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5">
      <c r="A1733">
        <v>1732</v>
      </c>
      <c r="B1733" t="s">
        <v>4432</v>
      </c>
      <c r="C1733">
        <f>YEAR('Working Data'!$D1733)</f>
        <v>2011</v>
      </c>
      <c r="D1733" s="1">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5">
      <c r="A1734">
        <v>1733</v>
      </c>
      <c r="B1734" t="s">
        <v>4435</v>
      </c>
      <c r="C1734">
        <f>YEAR('Working Data'!$D1734)</f>
        <v>2013</v>
      </c>
      <c r="D1734" s="1">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5">
      <c r="A1735">
        <v>1734</v>
      </c>
      <c r="B1735" t="s">
        <v>4435</v>
      </c>
      <c r="C1735">
        <f>YEAR('Working Data'!$D1735)</f>
        <v>2013</v>
      </c>
      <c r="D1735" s="1">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5">
      <c r="A1736">
        <v>1735</v>
      </c>
      <c r="B1736" t="s">
        <v>4436</v>
      </c>
      <c r="C1736">
        <f>YEAR('Working Data'!$D1736)</f>
        <v>2014</v>
      </c>
      <c r="D1736" s="1">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5">
      <c r="A1737">
        <v>1736</v>
      </c>
      <c r="B1737" t="s">
        <v>4436</v>
      </c>
      <c r="C1737">
        <f>YEAR('Working Data'!$D1737)</f>
        <v>2014</v>
      </c>
      <c r="D1737" s="1">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5">
      <c r="A1738">
        <v>1737</v>
      </c>
      <c r="B1738" t="s">
        <v>4436</v>
      </c>
      <c r="C1738">
        <f>YEAR('Working Data'!$D1738)</f>
        <v>2014</v>
      </c>
      <c r="D1738" s="1">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5">
      <c r="A1739">
        <v>1738</v>
      </c>
      <c r="B1739" t="s">
        <v>4439</v>
      </c>
      <c r="C1739">
        <f>YEAR('Working Data'!$D1739)</f>
        <v>2012</v>
      </c>
      <c r="D1739" s="1">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5">
      <c r="A1740">
        <v>1739</v>
      </c>
      <c r="B1740" t="s">
        <v>4439</v>
      </c>
      <c r="C1740">
        <f>YEAR('Working Data'!$D1740)</f>
        <v>2012</v>
      </c>
      <c r="D1740" s="1">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5">
      <c r="A1741">
        <v>1740</v>
      </c>
      <c r="B1741" t="s">
        <v>4439</v>
      </c>
      <c r="C1741">
        <f>YEAR('Working Data'!$D1741)</f>
        <v>2012</v>
      </c>
      <c r="D1741" s="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5">
      <c r="A1742">
        <v>1741</v>
      </c>
      <c r="B1742" t="s">
        <v>4442</v>
      </c>
      <c r="C1742">
        <f>YEAR('Working Data'!$D1742)</f>
        <v>2011</v>
      </c>
      <c r="D1742" s="1">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5">
      <c r="A1743">
        <v>1742</v>
      </c>
      <c r="B1743" t="s">
        <v>4445</v>
      </c>
      <c r="C1743">
        <f>YEAR('Working Data'!$D1743)</f>
        <v>2014</v>
      </c>
      <c r="D1743" s="1">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5">
      <c r="A1744">
        <v>1743</v>
      </c>
      <c r="B1744" t="s">
        <v>4445</v>
      </c>
      <c r="C1744">
        <f>YEAR('Working Data'!$D1744)</f>
        <v>2014</v>
      </c>
      <c r="D1744" s="1">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5">
      <c r="A1745">
        <v>1744</v>
      </c>
      <c r="B1745" t="s">
        <v>4445</v>
      </c>
      <c r="C1745">
        <f>YEAR('Working Data'!$D1745)</f>
        <v>2014</v>
      </c>
      <c r="D1745" s="1">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5">
      <c r="A1746">
        <v>1745</v>
      </c>
      <c r="B1746" t="s">
        <v>4445</v>
      </c>
      <c r="C1746">
        <f>YEAR('Working Data'!$D1746)</f>
        <v>2014</v>
      </c>
      <c r="D1746" s="1">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5">
      <c r="A1747">
        <v>1746</v>
      </c>
      <c r="B1747" t="s">
        <v>4448</v>
      </c>
      <c r="C1747">
        <f>YEAR('Working Data'!$D1747)</f>
        <v>2011</v>
      </c>
      <c r="D1747" s="1">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5">
      <c r="A1748">
        <v>1747</v>
      </c>
      <c r="B1748" t="s">
        <v>4449</v>
      </c>
      <c r="C1748">
        <f>YEAR('Working Data'!$D1748)</f>
        <v>2013</v>
      </c>
      <c r="D1748" s="1">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5">
      <c r="A1749">
        <v>1748</v>
      </c>
      <c r="B1749" t="s">
        <v>4449</v>
      </c>
      <c r="C1749">
        <f>YEAR('Working Data'!$D1749)</f>
        <v>2013</v>
      </c>
      <c r="D1749" s="1">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5">
      <c r="A1750">
        <v>1749</v>
      </c>
      <c r="B1750" t="s">
        <v>4451</v>
      </c>
      <c r="C1750">
        <f>YEAR('Working Data'!$D1750)</f>
        <v>2011</v>
      </c>
      <c r="D1750" s="1">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5">
      <c r="A1751">
        <v>1750</v>
      </c>
      <c r="B1751" t="s">
        <v>4451</v>
      </c>
      <c r="C1751">
        <f>YEAR('Working Data'!$D1751)</f>
        <v>2011</v>
      </c>
      <c r="D1751" s="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5">
      <c r="A1752">
        <v>1751</v>
      </c>
      <c r="B1752" t="s">
        <v>4454</v>
      </c>
      <c r="C1752">
        <f>YEAR('Working Data'!$D1752)</f>
        <v>2012</v>
      </c>
      <c r="D1752" s="1">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5">
      <c r="A1753">
        <v>1752</v>
      </c>
      <c r="B1753" t="s">
        <v>4457</v>
      </c>
      <c r="C1753">
        <f>YEAR('Working Data'!$D1753)</f>
        <v>2014</v>
      </c>
      <c r="D1753" s="1">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5">
      <c r="A1754">
        <v>1753</v>
      </c>
      <c r="B1754" t="s">
        <v>4460</v>
      </c>
      <c r="C1754">
        <f>YEAR('Working Data'!$D1754)</f>
        <v>2014</v>
      </c>
      <c r="D1754" s="1">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5">
      <c r="A1755">
        <v>1754</v>
      </c>
      <c r="B1755" t="s">
        <v>4460</v>
      </c>
      <c r="C1755">
        <f>YEAR('Working Data'!$D1755)</f>
        <v>2014</v>
      </c>
      <c r="D1755" s="1">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5">
      <c r="A1756">
        <v>1755</v>
      </c>
      <c r="B1756" t="s">
        <v>4460</v>
      </c>
      <c r="C1756">
        <f>YEAR('Working Data'!$D1756)</f>
        <v>2014</v>
      </c>
      <c r="D1756" s="1">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5">
      <c r="A1757">
        <v>1756</v>
      </c>
      <c r="B1757" t="s">
        <v>4463</v>
      </c>
      <c r="C1757">
        <f>YEAR('Working Data'!$D1757)</f>
        <v>2012</v>
      </c>
      <c r="D1757" s="1">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5">
      <c r="A1758">
        <v>1757</v>
      </c>
      <c r="B1758" t="s">
        <v>4463</v>
      </c>
      <c r="C1758">
        <f>YEAR('Working Data'!$D1758)</f>
        <v>2012</v>
      </c>
      <c r="D1758" s="1">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5">
      <c r="A1759">
        <v>1758</v>
      </c>
      <c r="B1759" t="s">
        <v>4466</v>
      </c>
      <c r="C1759">
        <f>YEAR('Working Data'!$D1759)</f>
        <v>2012</v>
      </c>
      <c r="D1759" s="1">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5">
      <c r="A1760">
        <v>1759</v>
      </c>
      <c r="B1760" t="s">
        <v>4467</v>
      </c>
      <c r="C1760">
        <f>YEAR('Working Data'!$D1760)</f>
        <v>2011</v>
      </c>
      <c r="D1760" s="1">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5">
      <c r="A1761">
        <v>1760</v>
      </c>
      <c r="B1761" t="s">
        <v>4470</v>
      </c>
      <c r="C1761">
        <f>YEAR('Working Data'!$D1761)</f>
        <v>2011</v>
      </c>
      <c r="D1761" s="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5">
      <c r="A1762">
        <v>1761</v>
      </c>
      <c r="B1762" t="s">
        <v>4471</v>
      </c>
      <c r="C1762">
        <f>YEAR('Working Data'!$D1762)</f>
        <v>2012</v>
      </c>
      <c r="D1762" s="1">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5">
      <c r="A1763">
        <v>1762</v>
      </c>
      <c r="B1763" t="s">
        <v>4471</v>
      </c>
      <c r="C1763">
        <f>YEAR('Working Data'!$D1763)</f>
        <v>2012</v>
      </c>
      <c r="D1763" s="1">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5">
      <c r="A1764">
        <v>1763</v>
      </c>
      <c r="B1764" t="s">
        <v>4471</v>
      </c>
      <c r="C1764">
        <f>YEAR('Working Data'!$D1764)</f>
        <v>2012</v>
      </c>
      <c r="D1764" s="1">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5">
      <c r="A1765">
        <v>1764</v>
      </c>
      <c r="B1765" t="s">
        <v>4478</v>
      </c>
      <c r="C1765">
        <f>YEAR('Working Data'!$D1765)</f>
        <v>2013</v>
      </c>
      <c r="D1765" s="1">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5">
      <c r="A1766">
        <v>1765</v>
      </c>
      <c r="B1766" t="s">
        <v>4478</v>
      </c>
      <c r="C1766">
        <f>YEAR('Working Data'!$D1766)</f>
        <v>2013</v>
      </c>
      <c r="D1766" s="1">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5">
      <c r="A1767">
        <v>1766</v>
      </c>
      <c r="B1767" t="s">
        <v>4478</v>
      </c>
      <c r="C1767">
        <f>YEAR('Working Data'!$D1767)</f>
        <v>2013</v>
      </c>
      <c r="D1767" s="1">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5">
      <c r="A1768">
        <v>1767</v>
      </c>
      <c r="B1768" t="s">
        <v>4478</v>
      </c>
      <c r="C1768">
        <f>YEAR('Working Data'!$D1768)</f>
        <v>2013</v>
      </c>
      <c r="D1768" s="1">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5">
      <c r="A1769">
        <v>1768</v>
      </c>
      <c r="B1769" t="s">
        <v>4485</v>
      </c>
      <c r="C1769">
        <f>YEAR('Working Data'!$D1769)</f>
        <v>2011</v>
      </c>
      <c r="D1769" s="1">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5">
      <c r="A1770">
        <v>1769</v>
      </c>
      <c r="B1770" t="s">
        <v>4485</v>
      </c>
      <c r="C1770">
        <f>YEAR('Working Data'!$D1770)</f>
        <v>2011</v>
      </c>
      <c r="D1770" s="1">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5">
      <c r="A1771">
        <v>1770</v>
      </c>
      <c r="B1771" t="s">
        <v>4489</v>
      </c>
      <c r="C1771">
        <f>YEAR('Working Data'!$D1771)</f>
        <v>2014</v>
      </c>
      <c r="D1771" s="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5">
      <c r="A1772">
        <v>1771</v>
      </c>
      <c r="B1772" t="s">
        <v>4489</v>
      </c>
      <c r="C1772">
        <f>YEAR('Working Data'!$D1772)</f>
        <v>2014</v>
      </c>
      <c r="D1772" s="1">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5">
      <c r="A1773">
        <v>1772</v>
      </c>
      <c r="B1773" t="s">
        <v>4490</v>
      </c>
      <c r="C1773">
        <f>YEAR('Working Data'!$D1773)</f>
        <v>2013</v>
      </c>
      <c r="D1773" s="1">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5">
      <c r="A1774">
        <v>1773</v>
      </c>
      <c r="B1774" t="s">
        <v>4490</v>
      </c>
      <c r="C1774">
        <f>YEAR('Working Data'!$D1774)</f>
        <v>2013</v>
      </c>
      <c r="D1774" s="1">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5">
      <c r="A1775">
        <v>1774</v>
      </c>
      <c r="B1775" t="s">
        <v>4491</v>
      </c>
      <c r="C1775">
        <f>YEAR('Working Data'!$D1775)</f>
        <v>2011</v>
      </c>
      <c r="D1775" s="1">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5">
      <c r="A1776">
        <v>1775</v>
      </c>
      <c r="B1776" t="s">
        <v>4491</v>
      </c>
      <c r="C1776">
        <f>YEAR('Working Data'!$D1776)</f>
        <v>2011</v>
      </c>
      <c r="D1776" s="1">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5">
      <c r="A1777">
        <v>1776</v>
      </c>
      <c r="B1777" t="s">
        <v>4491</v>
      </c>
      <c r="C1777">
        <f>YEAR('Working Data'!$D1777)</f>
        <v>2011</v>
      </c>
      <c r="D1777" s="1">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5">
      <c r="A1778">
        <v>1777</v>
      </c>
      <c r="B1778" t="s">
        <v>4491</v>
      </c>
      <c r="C1778">
        <f>YEAR('Working Data'!$D1778)</f>
        <v>2011</v>
      </c>
      <c r="D1778" s="1">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5">
      <c r="A1779">
        <v>1778</v>
      </c>
      <c r="B1779" t="s">
        <v>4499</v>
      </c>
      <c r="C1779">
        <f>YEAR('Working Data'!$D1779)</f>
        <v>2012</v>
      </c>
      <c r="D1779" s="1">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5">
      <c r="A1780">
        <v>1779</v>
      </c>
      <c r="B1780" t="s">
        <v>4499</v>
      </c>
      <c r="C1780">
        <f>YEAR('Working Data'!$D1780)</f>
        <v>2012</v>
      </c>
      <c r="D1780" s="1">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5">
      <c r="A1781">
        <v>1780</v>
      </c>
      <c r="B1781" t="s">
        <v>4502</v>
      </c>
      <c r="C1781">
        <f>YEAR('Working Data'!$D1781)</f>
        <v>2013</v>
      </c>
      <c r="D1781" s="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5">
      <c r="A1782">
        <v>1781</v>
      </c>
      <c r="B1782" t="s">
        <v>4502</v>
      </c>
      <c r="C1782">
        <f>YEAR('Working Data'!$D1782)</f>
        <v>2013</v>
      </c>
      <c r="D1782" s="1">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5">
      <c r="A1783">
        <v>1782</v>
      </c>
      <c r="B1783" t="s">
        <v>4503</v>
      </c>
      <c r="C1783">
        <f>YEAR('Working Data'!$D1783)</f>
        <v>2012</v>
      </c>
      <c r="D1783" s="1">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5">
      <c r="A1784">
        <v>1783</v>
      </c>
      <c r="B1784" t="s">
        <v>4503</v>
      </c>
      <c r="C1784">
        <f>YEAR('Working Data'!$D1784)</f>
        <v>2012</v>
      </c>
      <c r="D1784" s="1">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5">
      <c r="A1785">
        <v>1784</v>
      </c>
      <c r="B1785" t="s">
        <v>4506</v>
      </c>
      <c r="C1785">
        <f>YEAR('Working Data'!$D1785)</f>
        <v>2014</v>
      </c>
      <c r="D1785" s="1">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5">
      <c r="A1786">
        <v>1785</v>
      </c>
      <c r="B1786" t="s">
        <v>4506</v>
      </c>
      <c r="C1786">
        <f>YEAR('Working Data'!$D1786)</f>
        <v>2014</v>
      </c>
      <c r="D1786" s="1">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5">
      <c r="A1787">
        <v>1786</v>
      </c>
      <c r="B1787" t="s">
        <v>4506</v>
      </c>
      <c r="C1787">
        <f>YEAR('Working Data'!$D1787)</f>
        <v>2014</v>
      </c>
      <c r="D1787" s="1">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5">
      <c r="A1788">
        <v>1787</v>
      </c>
      <c r="B1788" t="s">
        <v>4506</v>
      </c>
      <c r="C1788">
        <f>YEAR('Working Data'!$D1788)</f>
        <v>2014</v>
      </c>
      <c r="D1788" s="1">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5">
      <c r="A1789">
        <v>1788</v>
      </c>
      <c r="B1789" t="s">
        <v>4511</v>
      </c>
      <c r="C1789">
        <f>YEAR('Working Data'!$D1789)</f>
        <v>2012</v>
      </c>
      <c r="D1789" s="1">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5">
      <c r="A1790">
        <v>1789</v>
      </c>
      <c r="B1790" t="s">
        <v>4511</v>
      </c>
      <c r="C1790">
        <f>YEAR('Working Data'!$D1790)</f>
        <v>2012</v>
      </c>
      <c r="D1790" s="1">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5">
      <c r="A1791">
        <v>1790</v>
      </c>
      <c r="B1791" t="s">
        <v>4511</v>
      </c>
      <c r="C1791">
        <f>YEAR('Working Data'!$D1791)</f>
        <v>2012</v>
      </c>
      <c r="D1791" s="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5">
      <c r="A1792">
        <v>1791</v>
      </c>
      <c r="B1792" t="s">
        <v>4517</v>
      </c>
      <c r="C1792">
        <f>YEAR('Working Data'!$D1792)</f>
        <v>2011</v>
      </c>
      <c r="D1792" s="1">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5">
      <c r="A1793">
        <v>1792</v>
      </c>
      <c r="B1793" t="s">
        <v>4518</v>
      </c>
      <c r="C1793">
        <f>YEAR('Working Data'!$D1793)</f>
        <v>2011</v>
      </c>
      <c r="D1793" s="1">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5">
      <c r="A1794">
        <v>1793</v>
      </c>
      <c r="B1794" t="s">
        <v>4518</v>
      </c>
      <c r="C1794">
        <f>YEAR('Working Data'!$D1794)</f>
        <v>2011</v>
      </c>
      <c r="D1794" s="1">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5">
      <c r="A1795">
        <v>1794</v>
      </c>
      <c r="B1795" t="s">
        <v>4523</v>
      </c>
      <c r="C1795">
        <f>YEAR('Working Data'!$D1795)</f>
        <v>2011</v>
      </c>
      <c r="D1795" s="1">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5">
      <c r="A1796">
        <v>1795</v>
      </c>
      <c r="B1796" t="s">
        <v>4526</v>
      </c>
      <c r="C1796">
        <f>YEAR('Working Data'!$D1796)</f>
        <v>2013</v>
      </c>
      <c r="D1796" s="1">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5">
      <c r="A1797">
        <v>1796</v>
      </c>
      <c r="B1797" t="s">
        <v>4531</v>
      </c>
      <c r="C1797">
        <f>YEAR('Working Data'!$D1797)</f>
        <v>2014</v>
      </c>
      <c r="D1797" s="1">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5">
      <c r="A1798">
        <v>1797</v>
      </c>
      <c r="B1798" t="s">
        <v>4531</v>
      </c>
      <c r="C1798">
        <f>YEAR('Working Data'!$D1798)</f>
        <v>2014</v>
      </c>
      <c r="D1798" s="1">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5">
      <c r="A1799">
        <v>1798</v>
      </c>
      <c r="B1799" t="s">
        <v>4531</v>
      </c>
      <c r="C1799">
        <f>YEAR('Working Data'!$D1799)</f>
        <v>2014</v>
      </c>
      <c r="D1799" s="1">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5">
      <c r="A1800">
        <v>1799</v>
      </c>
      <c r="B1800" t="s">
        <v>4534</v>
      </c>
      <c r="C1800">
        <f>YEAR('Working Data'!$D1800)</f>
        <v>2013</v>
      </c>
      <c r="D1800" s="1">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5">
      <c r="A1801">
        <v>1800</v>
      </c>
      <c r="B1801" t="s">
        <v>4535</v>
      </c>
      <c r="C1801">
        <f>YEAR('Working Data'!$D1801)</f>
        <v>2013</v>
      </c>
      <c r="D1801" s="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5">
      <c r="A1802">
        <v>1801</v>
      </c>
      <c r="B1802" t="s">
        <v>4535</v>
      </c>
      <c r="C1802">
        <f>YEAR('Working Data'!$D1802)</f>
        <v>2013</v>
      </c>
      <c r="D1802" s="1">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5">
      <c r="A1803">
        <v>1802</v>
      </c>
      <c r="B1803" t="s">
        <v>4540</v>
      </c>
      <c r="C1803">
        <f>YEAR('Working Data'!$D1803)</f>
        <v>2013</v>
      </c>
      <c r="D1803" s="1">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5">
      <c r="A1804">
        <v>1803</v>
      </c>
      <c r="B1804" t="s">
        <v>4541</v>
      </c>
      <c r="C1804">
        <f>YEAR('Working Data'!$D1804)</f>
        <v>2014</v>
      </c>
      <c r="D1804" s="1">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5">
      <c r="A1805">
        <v>1804</v>
      </c>
      <c r="B1805" t="s">
        <v>4541</v>
      </c>
      <c r="C1805">
        <f>YEAR('Working Data'!$D1805)</f>
        <v>2014</v>
      </c>
      <c r="D1805" s="1">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5">
      <c r="A1806">
        <v>1805</v>
      </c>
      <c r="B1806" t="s">
        <v>4541</v>
      </c>
      <c r="C1806">
        <f>YEAR('Working Data'!$D1806)</f>
        <v>2014</v>
      </c>
      <c r="D1806" s="1">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5">
      <c r="A1807">
        <v>1806</v>
      </c>
      <c r="B1807" t="s">
        <v>4544</v>
      </c>
      <c r="C1807">
        <f>YEAR('Working Data'!$D1807)</f>
        <v>2013</v>
      </c>
      <c r="D1807" s="1">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5">
      <c r="A1808">
        <v>1807</v>
      </c>
      <c r="B1808" t="s">
        <v>4544</v>
      </c>
      <c r="C1808">
        <f>YEAR('Working Data'!$D1808)</f>
        <v>2013</v>
      </c>
      <c r="D1808" s="1">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5">
      <c r="A1809">
        <v>1808</v>
      </c>
      <c r="B1809" t="s">
        <v>4544</v>
      </c>
      <c r="C1809">
        <f>YEAR('Working Data'!$D1809)</f>
        <v>2013</v>
      </c>
      <c r="D1809" s="1">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5">
      <c r="A1810">
        <v>1809</v>
      </c>
      <c r="B1810" t="s">
        <v>4545</v>
      </c>
      <c r="C1810">
        <f>YEAR('Working Data'!$D1810)</f>
        <v>2013</v>
      </c>
      <c r="D1810" s="1">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5">
      <c r="A1811">
        <v>1810</v>
      </c>
      <c r="B1811" t="s">
        <v>4551</v>
      </c>
      <c r="C1811">
        <f>YEAR('Working Data'!$D1811)</f>
        <v>2013</v>
      </c>
      <c r="D1811" s="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5">
      <c r="A1812">
        <v>1811</v>
      </c>
      <c r="B1812" t="s">
        <v>4551</v>
      </c>
      <c r="C1812">
        <f>YEAR('Working Data'!$D1812)</f>
        <v>2013</v>
      </c>
      <c r="D1812" s="1">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5">
      <c r="A1813">
        <v>1812</v>
      </c>
      <c r="B1813" t="s">
        <v>4556</v>
      </c>
      <c r="C1813">
        <f>YEAR('Working Data'!$D1813)</f>
        <v>2011</v>
      </c>
      <c r="D1813" s="1">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5">
      <c r="A1814">
        <v>1813</v>
      </c>
      <c r="B1814" t="s">
        <v>4557</v>
      </c>
      <c r="C1814">
        <f>YEAR('Working Data'!$D1814)</f>
        <v>2014</v>
      </c>
      <c r="D1814" s="1">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5">
      <c r="A1815">
        <v>1814</v>
      </c>
      <c r="B1815" t="s">
        <v>4557</v>
      </c>
      <c r="C1815">
        <f>YEAR('Working Data'!$D1815)</f>
        <v>2014</v>
      </c>
      <c r="D1815" s="1">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5">
      <c r="A1816">
        <v>1815</v>
      </c>
      <c r="B1816" t="s">
        <v>4560</v>
      </c>
      <c r="C1816">
        <f>YEAR('Working Data'!$D1816)</f>
        <v>2012</v>
      </c>
      <c r="D1816" s="1">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5">
      <c r="A1817">
        <v>1816</v>
      </c>
      <c r="B1817" t="s">
        <v>4561</v>
      </c>
      <c r="C1817">
        <f>YEAR('Working Data'!$D1817)</f>
        <v>2012</v>
      </c>
      <c r="D1817" s="1">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5">
      <c r="A1818">
        <v>1817</v>
      </c>
      <c r="B1818" t="s">
        <v>4561</v>
      </c>
      <c r="C1818">
        <f>YEAR('Working Data'!$D1818)</f>
        <v>2012</v>
      </c>
      <c r="D1818" s="1">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5">
      <c r="A1819">
        <v>1818</v>
      </c>
      <c r="B1819" t="s">
        <v>4564</v>
      </c>
      <c r="C1819">
        <f>YEAR('Working Data'!$D1819)</f>
        <v>2012</v>
      </c>
      <c r="D1819" s="1">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5">
      <c r="A1820">
        <v>1819</v>
      </c>
      <c r="B1820" t="s">
        <v>4567</v>
      </c>
      <c r="C1820">
        <f>YEAR('Working Data'!$D1820)</f>
        <v>2011</v>
      </c>
      <c r="D1820" s="1">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5">
      <c r="A1821">
        <v>1820</v>
      </c>
      <c r="B1821" t="s">
        <v>4567</v>
      </c>
      <c r="C1821">
        <f>YEAR('Working Data'!$D1821)</f>
        <v>2011</v>
      </c>
      <c r="D1821" s="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5">
      <c r="A1822">
        <v>1821</v>
      </c>
      <c r="B1822" t="s">
        <v>4574</v>
      </c>
      <c r="C1822">
        <f>YEAR('Working Data'!$D1822)</f>
        <v>2013</v>
      </c>
      <c r="D1822" s="1">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5">
      <c r="A1823">
        <v>1822</v>
      </c>
      <c r="B1823" t="s">
        <v>4574</v>
      </c>
      <c r="C1823">
        <f>YEAR('Working Data'!$D1823)</f>
        <v>2013</v>
      </c>
      <c r="D1823" s="1">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5">
      <c r="A1824">
        <v>1823</v>
      </c>
      <c r="B1824" t="s">
        <v>4574</v>
      </c>
      <c r="C1824">
        <f>YEAR('Working Data'!$D1824)</f>
        <v>2013</v>
      </c>
      <c r="D1824" s="1">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5">
      <c r="A1825">
        <v>1824</v>
      </c>
      <c r="B1825" t="s">
        <v>4574</v>
      </c>
      <c r="C1825">
        <f>YEAR('Working Data'!$D1825)</f>
        <v>2013</v>
      </c>
      <c r="D1825" s="1">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5">
      <c r="A1826">
        <v>1825</v>
      </c>
      <c r="B1826" t="s">
        <v>4581</v>
      </c>
      <c r="C1826">
        <f>YEAR('Working Data'!$D1826)</f>
        <v>2013</v>
      </c>
      <c r="D1826" s="1">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5">
      <c r="A1827">
        <v>1826</v>
      </c>
      <c r="B1827" t="s">
        <v>4581</v>
      </c>
      <c r="C1827">
        <f>YEAR('Working Data'!$D1827)</f>
        <v>2013</v>
      </c>
      <c r="D1827" s="1">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5">
      <c r="A1828">
        <v>1827</v>
      </c>
      <c r="B1828" t="s">
        <v>4581</v>
      </c>
      <c r="C1828">
        <f>YEAR('Working Data'!$D1828)</f>
        <v>2013</v>
      </c>
      <c r="D1828" s="1">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5">
      <c r="A1829">
        <v>1828</v>
      </c>
      <c r="B1829" t="s">
        <v>4585</v>
      </c>
      <c r="C1829">
        <f>YEAR('Working Data'!$D1829)</f>
        <v>2013</v>
      </c>
      <c r="D1829" s="1">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5">
      <c r="A1830">
        <v>1829</v>
      </c>
      <c r="B1830" t="s">
        <v>4591</v>
      </c>
      <c r="C1830">
        <f>YEAR('Working Data'!$D1830)</f>
        <v>2012</v>
      </c>
      <c r="D1830" s="1">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5">
      <c r="A1831">
        <v>1830</v>
      </c>
      <c r="B1831" t="s">
        <v>4594</v>
      </c>
      <c r="C1831">
        <f>YEAR('Working Data'!$D1831)</f>
        <v>2011</v>
      </c>
      <c r="D1831" s="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5">
      <c r="A1832">
        <v>1831</v>
      </c>
      <c r="B1832" t="s">
        <v>4597</v>
      </c>
      <c r="C1832">
        <f>YEAR('Working Data'!$D1832)</f>
        <v>2014</v>
      </c>
      <c r="D1832" s="1">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5">
      <c r="A1833">
        <v>1832</v>
      </c>
      <c r="B1833" t="s">
        <v>4597</v>
      </c>
      <c r="C1833">
        <f>YEAR('Working Data'!$D1833)</f>
        <v>2014</v>
      </c>
      <c r="D1833" s="1">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5">
      <c r="A1834">
        <v>1833</v>
      </c>
      <c r="B1834" t="s">
        <v>4601</v>
      </c>
      <c r="C1834">
        <f>YEAR('Working Data'!$D1834)</f>
        <v>2012</v>
      </c>
      <c r="D1834" s="1">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5">
      <c r="A1835">
        <v>1834</v>
      </c>
      <c r="B1835" t="s">
        <v>4602</v>
      </c>
      <c r="C1835">
        <f>YEAR('Working Data'!$D1835)</f>
        <v>2014</v>
      </c>
      <c r="D1835" s="1">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5">
      <c r="A1836">
        <v>1835</v>
      </c>
      <c r="B1836" t="s">
        <v>4602</v>
      </c>
      <c r="C1836">
        <f>YEAR('Working Data'!$D1836)</f>
        <v>2014</v>
      </c>
      <c r="D1836" s="1">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5">
      <c r="A1837">
        <v>1836</v>
      </c>
      <c r="B1837" t="s">
        <v>4607</v>
      </c>
      <c r="C1837">
        <f>YEAR('Working Data'!$D1837)</f>
        <v>2011</v>
      </c>
      <c r="D1837" s="1">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5">
      <c r="A1838">
        <v>1837</v>
      </c>
      <c r="B1838" t="s">
        <v>4609</v>
      </c>
      <c r="C1838">
        <f>YEAR('Working Data'!$D1838)</f>
        <v>2014</v>
      </c>
      <c r="D1838" s="1">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5">
      <c r="A1839">
        <v>1838</v>
      </c>
      <c r="B1839" t="s">
        <v>4610</v>
      </c>
      <c r="C1839">
        <f>YEAR('Working Data'!$D1839)</f>
        <v>2011</v>
      </c>
      <c r="D1839" s="1">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5">
      <c r="A1840">
        <v>1839</v>
      </c>
      <c r="B1840" t="s">
        <v>4610</v>
      </c>
      <c r="C1840">
        <f>YEAR('Working Data'!$D1840)</f>
        <v>2011</v>
      </c>
      <c r="D1840" s="1">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5">
      <c r="A1841">
        <v>1840</v>
      </c>
      <c r="B1841" t="s">
        <v>4610</v>
      </c>
      <c r="C1841">
        <f>YEAR('Working Data'!$D1841)</f>
        <v>2011</v>
      </c>
      <c r="D1841" s="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5">
      <c r="A1842">
        <v>1841</v>
      </c>
      <c r="B1842" t="s">
        <v>4610</v>
      </c>
      <c r="C1842">
        <f>YEAR('Working Data'!$D1842)</f>
        <v>2011</v>
      </c>
      <c r="D1842" s="1">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5">
      <c r="A1843">
        <v>1842</v>
      </c>
      <c r="B1843" t="s">
        <v>4615</v>
      </c>
      <c r="C1843">
        <f>YEAR('Working Data'!$D1843)</f>
        <v>2013</v>
      </c>
      <c r="D1843" s="1">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5">
      <c r="A1844">
        <v>1843</v>
      </c>
      <c r="B1844" t="s">
        <v>4621</v>
      </c>
      <c r="C1844">
        <f>YEAR('Working Data'!$D1844)</f>
        <v>2012</v>
      </c>
      <c r="D1844" s="1">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5">
      <c r="A1845">
        <v>1844</v>
      </c>
      <c r="B1845" t="s">
        <v>4621</v>
      </c>
      <c r="C1845">
        <f>YEAR('Working Data'!$D1845)</f>
        <v>2012</v>
      </c>
      <c r="D1845" s="1">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5">
      <c r="A1846">
        <v>1845</v>
      </c>
      <c r="B1846" t="s">
        <v>4624</v>
      </c>
      <c r="C1846">
        <f>YEAR('Working Data'!$D1846)</f>
        <v>2014</v>
      </c>
      <c r="D1846" s="1">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5">
      <c r="A1847">
        <v>1846</v>
      </c>
      <c r="B1847" t="s">
        <v>4627</v>
      </c>
      <c r="C1847">
        <f>YEAR('Working Data'!$D1847)</f>
        <v>2014</v>
      </c>
      <c r="D1847" s="1">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5">
      <c r="A1848">
        <v>1847</v>
      </c>
      <c r="B1848" t="s">
        <v>4627</v>
      </c>
      <c r="C1848">
        <f>YEAR('Working Data'!$D1848)</f>
        <v>2014</v>
      </c>
      <c r="D1848" s="1">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5">
      <c r="A1849">
        <v>1848</v>
      </c>
      <c r="B1849" t="s">
        <v>4630</v>
      </c>
      <c r="C1849">
        <f>YEAR('Working Data'!$D1849)</f>
        <v>2014</v>
      </c>
      <c r="D1849" s="1">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5">
      <c r="A1850">
        <v>1849</v>
      </c>
      <c r="B1850" t="s">
        <v>4630</v>
      </c>
      <c r="C1850">
        <f>YEAR('Working Data'!$D1850)</f>
        <v>2014</v>
      </c>
      <c r="D1850" s="1">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5">
      <c r="A1851">
        <v>1850</v>
      </c>
      <c r="B1851" t="s">
        <v>4631</v>
      </c>
      <c r="C1851">
        <f>YEAR('Working Data'!$D1851)</f>
        <v>2012</v>
      </c>
      <c r="D1851" s="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5">
      <c r="A1852">
        <v>1851</v>
      </c>
      <c r="B1852" t="s">
        <v>4631</v>
      </c>
      <c r="C1852">
        <f>YEAR('Working Data'!$D1852)</f>
        <v>2012</v>
      </c>
      <c r="D1852" s="1">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5">
      <c r="A1853">
        <v>1852</v>
      </c>
      <c r="B1853" t="s">
        <v>4631</v>
      </c>
      <c r="C1853">
        <f>YEAR('Working Data'!$D1853)</f>
        <v>2012</v>
      </c>
      <c r="D1853" s="1">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5">
      <c r="A1854">
        <v>1853</v>
      </c>
      <c r="B1854" t="s">
        <v>4631</v>
      </c>
      <c r="C1854">
        <f>YEAR('Working Data'!$D1854)</f>
        <v>2012</v>
      </c>
      <c r="D1854" s="1">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5">
      <c r="A1855">
        <v>1854</v>
      </c>
      <c r="B1855" t="s">
        <v>4631</v>
      </c>
      <c r="C1855">
        <f>YEAR('Working Data'!$D1855)</f>
        <v>2012</v>
      </c>
      <c r="D1855" s="1">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5">
      <c r="A1856">
        <v>1855</v>
      </c>
      <c r="B1856" t="s">
        <v>4631</v>
      </c>
      <c r="C1856">
        <f>YEAR('Working Data'!$D1856)</f>
        <v>2012</v>
      </c>
      <c r="D1856" s="1">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5">
      <c r="A1857">
        <v>1856</v>
      </c>
      <c r="B1857" t="s">
        <v>4639</v>
      </c>
      <c r="C1857">
        <f>YEAR('Working Data'!$D1857)</f>
        <v>2011</v>
      </c>
      <c r="D1857" s="1">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5">
      <c r="A1858">
        <v>1857</v>
      </c>
      <c r="B1858" t="s">
        <v>4641</v>
      </c>
      <c r="C1858">
        <f>YEAR('Working Data'!$D1858)</f>
        <v>2014</v>
      </c>
      <c r="D1858" s="1">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5">
      <c r="A1859">
        <v>1858</v>
      </c>
      <c r="B1859" t="s">
        <v>4641</v>
      </c>
      <c r="C1859">
        <f>YEAR('Working Data'!$D1859)</f>
        <v>2014</v>
      </c>
      <c r="D1859" s="1">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5">
      <c r="A1860">
        <v>1859</v>
      </c>
      <c r="B1860" t="s">
        <v>4644</v>
      </c>
      <c r="C1860">
        <f>YEAR('Working Data'!$D1860)</f>
        <v>2012</v>
      </c>
      <c r="D1860" s="1">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5">
      <c r="A1861">
        <v>1860</v>
      </c>
      <c r="B1861" t="s">
        <v>4644</v>
      </c>
      <c r="C1861">
        <f>YEAR('Working Data'!$D1861)</f>
        <v>2012</v>
      </c>
      <c r="D1861" s="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5">
      <c r="A1862">
        <v>1861</v>
      </c>
      <c r="B1862" t="s">
        <v>4647</v>
      </c>
      <c r="C1862">
        <f>YEAR('Working Data'!$D1862)</f>
        <v>2014</v>
      </c>
      <c r="D1862" s="1">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5">
      <c r="A1863">
        <v>1862</v>
      </c>
      <c r="B1863" t="s">
        <v>4647</v>
      </c>
      <c r="C1863">
        <f>YEAR('Working Data'!$D1863)</f>
        <v>2014</v>
      </c>
      <c r="D1863" s="1">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5">
      <c r="A1864">
        <v>1863</v>
      </c>
      <c r="B1864" t="s">
        <v>4650</v>
      </c>
      <c r="C1864">
        <f>YEAR('Working Data'!$D1864)</f>
        <v>2011</v>
      </c>
      <c r="D1864" s="1">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5">
      <c r="A1865">
        <v>1864</v>
      </c>
      <c r="B1865" t="s">
        <v>4651</v>
      </c>
      <c r="C1865">
        <f>YEAR('Working Data'!$D1865)</f>
        <v>2013</v>
      </c>
      <c r="D1865" s="1">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5">
      <c r="A1866">
        <v>1865</v>
      </c>
      <c r="B1866" t="s">
        <v>4651</v>
      </c>
      <c r="C1866">
        <f>YEAR('Working Data'!$D1866)</f>
        <v>2013</v>
      </c>
      <c r="D1866" s="1">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5">
      <c r="A1867">
        <v>1866</v>
      </c>
      <c r="B1867" t="s">
        <v>4656</v>
      </c>
      <c r="C1867">
        <f>YEAR('Working Data'!$D1867)</f>
        <v>2014</v>
      </c>
      <c r="D1867" s="1">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5">
      <c r="A1868">
        <v>1867</v>
      </c>
      <c r="B1868" t="s">
        <v>4659</v>
      </c>
      <c r="C1868">
        <f>YEAR('Working Data'!$D1868)</f>
        <v>2014</v>
      </c>
      <c r="D1868" s="1">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5">
      <c r="A1869">
        <v>1868</v>
      </c>
      <c r="B1869" t="s">
        <v>4660</v>
      </c>
      <c r="C1869">
        <f>YEAR('Working Data'!$D1869)</f>
        <v>2012</v>
      </c>
      <c r="D1869" s="1">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5">
      <c r="A1870">
        <v>1869</v>
      </c>
      <c r="B1870" t="s">
        <v>4660</v>
      </c>
      <c r="C1870">
        <f>YEAR('Working Data'!$D1870)</f>
        <v>2012</v>
      </c>
      <c r="D1870" s="1">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5">
      <c r="A1871">
        <v>1870</v>
      </c>
      <c r="B1871" t="s">
        <v>4665</v>
      </c>
      <c r="C1871">
        <f>YEAR('Working Data'!$D1871)</f>
        <v>2013</v>
      </c>
      <c r="D1871" s="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5">
      <c r="A1872">
        <v>1871</v>
      </c>
      <c r="B1872" t="s">
        <v>4666</v>
      </c>
      <c r="C1872">
        <f>YEAR('Working Data'!$D1872)</f>
        <v>2011</v>
      </c>
      <c r="D1872" s="1">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5">
      <c r="A1873">
        <v>1872</v>
      </c>
      <c r="B1873" t="s">
        <v>4666</v>
      </c>
      <c r="C1873">
        <f>YEAR('Working Data'!$D1873)</f>
        <v>2011</v>
      </c>
      <c r="D1873" s="1">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5">
      <c r="A1874">
        <v>1873</v>
      </c>
      <c r="B1874" t="s">
        <v>4666</v>
      </c>
      <c r="C1874">
        <f>YEAR('Working Data'!$D1874)</f>
        <v>2011</v>
      </c>
      <c r="D1874" s="1">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5">
      <c r="A1875">
        <v>1874</v>
      </c>
      <c r="B1875" t="s">
        <v>4673</v>
      </c>
      <c r="C1875">
        <f>YEAR('Working Data'!$D1875)</f>
        <v>2014</v>
      </c>
      <c r="D1875" s="1">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5">
      <c r="A1876">
        <v>1875</v>
      </c>
      <c r="B1876" t="s">
        <v>4679</v>
      </c>
      <c r="C1876">
        <f>YEAR('Working Data'!$D1876)</f>
        <v>2011</v>
      </c>
      <c r="D1876" s="1">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5">
      <c r="A1877">
        <v>1876</v>
      </c>
      <c r="B1877" t="s">
        <v>4680</v>
      </c>
      <c r="C1877">
        <f>YEAR('Working Data'!$D1877)</f>
        <v>2013</v>
      </c>
      <c r="D1877" s="1">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5">
      <c r="A1878">
        <v>1877</v>
      </c>
      <c r="B1878" t="s">
        <v>4681</v>
      </c>
      <c r="C1878">
        <f>YEAR('Working Data'!$D1878)</f>
        <v>2014</v>
      </c>
      <c r="D1878" s="1">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5">
      <c r="A1879">
        <v>1878</v>
      </c>
      <c r="B1879" t="s">
        <v>4684</v>
      </c>
      <c r="C1879">
        <f>YEAR('Working Data'!$D1879)</f>
        <v>2014</v>
      </c>
      <c r="D1879" s="1">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5">
      <c r="A1880">
        <v>1879</v>
      </c>
      <c r="B1880" t="s">
        <v>4684</v>
      </c>
      <c r="C1880">
        <f>YEAR('Working Data'!$D1880)</f>
        <v>2014</v>
      </c>
      <c r="D1880" s="1">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5">
      <c r="A1881">
        <v>1880</v>
      </c>
      <c r="B1881" t="s">
        <v>4685</v>
      </c>
      <c r="C1881">
        <f>YEAR('Working Data'!$D1881)</f>
        <v>2014</v>
      </c>
      <c r="D1881" s="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5">
      <c r="A1882">
        <v>1881</v>
      </c>
      <c r="B1882" t="s">
        <v>4686</v>
      </c>
      <c r="C1882">
        <f>YEAR('Working Data'!$D1882)</f>
        <v>2012</v>
      </c>
      <c r="D1882" s="1">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5">
      <c r="A1883">
        <v>1882</v>
      </c>
      <c r="B1883" t="s">
        <v>4686</v>
      </c>
      <c r="C1883">
        <f>YEAR('Working Data'!$D1883)</f>
        <v>2012</v>
      </c>
      <c r="D1883" s="1">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5">
      <c r="A1884">
        <v>1883</v>
      </c>
      <c r="B1884" t="s">
        <v>4686</v>
      </c>
      <c r="C1884">
        <f>YEAR('Working Data'!$D1884)</f>
        <v>2012</v>
      </c>
      <c r="D1884" s="1">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5">
      <c r="A1885">
        <v>1884</v>
      </c>
      <c r="B1885" t="s">
        <v>4688</v>
      </c>
      <c r="C1885">
        <f>YEAR('Working Data'!$D1885)</f>
        <v>2013</v>
      </c>
      <c r="D1885" s="1">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5">
      <c r="A1886">
        <v>1885</v>
      </c>
      <c r="B1886" t="s">
        <v>4689</v>
      </c>
      <c r="C1886">
        <f>YEAR('Working Data'!$D1886)</f>
        <v>2014</v>
      </c>
      <c r="D1886" s="1">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5">
      <c r="A1887">
        <v>1886</v>
      </c>
      <c r="B1887" t="s">
        <v>4693</v>
      </c>
      <c r="C1887">
        <f>YEAR('Working Data'!$D1887)</f>
        <v>2013</v>
      </c>
      <c r="D1887" s="1">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5">
      <c r="A1888">
        <v>1887</v>
      </c>
      <c r="B1888" t="s">
        <v>4696</v>
      </c>
      <c r="C1888">
        <f>YEAR('Working Data'!$D1888)</f>
        <v>2011</v>
      </c>
      <c r="D1888" s="1">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5">
      <c r="A1889">
        <v>1888</v>
      </c>
      <c r="B1889" t="s">
        <v>4696</v>
      </c>
      <c r="C1889">
        <f>YEAR('Working Data'!$D1889)</f>
        <v>2011</v>
      </c>
      <c r="D1889" s="1">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5">
      <c r="A1890">
        <v>1889</v>
      </c>
      <c r="B1890" t="s">
        <v>4697</v>
      </c>
      <c r="C1890">
        <f>YEAR('Working Data'!$D1890)</f>
        <v>2011</v>
      </c>
      <c r="D1890" s="1">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5">
      <c r="A1891">
        <v>1890</v>
      </c>
      <c r="B1891" t="s">
        <v>4697</v>
      </c>
      <c r="C1891">
        <f>YEAR('Working Data'!$D1891)</f>
        <v>2011</v>
      </c>
      <c r="D1891" s="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5">
      <c r="A1892">
        <v>1891</v>
      </c>
      <c r="B1892" t="s">
        <v>4698</v>
      </c>
      <c r="C1892">
        <f>YEAR('Working Data'!$D1892)</f>
        <v>2011</v>
      </c>
      <c r="D1892" s="1">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5">
      <c r="A1893">
        <v>1892</v>
      </c>
      <c r="B1893" t="s">
        <v>4698</v>
      </c>
      <c r="C1893">
        <f>YEAR('Working Data'!$D1893)</f>
        <v>2011</v>
      </c>
      <c r="D1893" s="1">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5">
      <c r="A1894">
        <v>1893</v>
      </c>
      <c r="B1894" t="s">
        <v>4701</v>
      </c>
      <c r="C1894">
        <f>YEAR('Working Data'!$D1894)</f>
        <v>2014</v>
      </c>
      <c r="D1894" s="1">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5">
      <c r="A1895">
        <v>1894</v>
      </c>
      <c r="B1895" t="s">
        <v>4703</v>
      </c>
      <c r="C1895">
        <f>YEAR('Working Data'!$D1895)</f>
        <v>2013</v>
      </c>
      <c r="D1895" s="1">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5">
      <c r="A1896">
        <v>1895</v>
      </c>
      <c r="B1896" t="s">
        <v>4707</v>
      </c>
      <c r="C1896">
        <f>YEAR('Working Data'!$D1896)</f>
        <v>2014</v>
      </c>
      <c r="D1896" s="1">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5">
      <c r="A1897">
        <v>1896</v>
      </c>
      <c r="B1897" t="s">
        <v>4713</v>
      </c>
      <c r="C1897">
        <f>YEAR('Working Data'!$D1897)</f>
        <v>2012</v>
      </c>
      <c r="D1897" s="1">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5">
      <c r="A1898">
        <v>1897</v>
      </c>
      <c r="B1898" t="s">
        <v>4715</v>
      </c>
      <c r="C1898">
        <f>YEAR('Working Data'!$D1898)</f>
        <v>2014</v>
      </c>
      <c r="D1898" s="1">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5">
      <c r="A1899">
        <v>1898</v>
      </c>
      <c r="B1899" t="s">
        <v>4720</v>
      </c>
      <c r="C1899">
        <f>YEAR('Working Data'!$D1899)</f>
        <v>2011</v>
      </c>
      <c r="D1899" s="1">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5">
      <c r="A1900">
        <v>1899</v>
      </c>
      <c r="B1900" t="s">
        <v>4720</v>
      </c>
      <c r="C1900">
        <f>YEAR('Working Data'!$D1900)</f>
        <v>2011</v>
      </c>
      <c r="D1900" s="1">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5">
      <c r="A1901">
        <v>1900</v>
      </c>
      <c r="B1901" t="s">
        <v>4720</v>
      </c>
      <c r="C1901">
        <f>YEAR('Working Data'!$D1901)</f>
        <v>2011</v>
      </c>
      <c r="D1901" s="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5">
      <c r="A1902">
        <v>1901</v>
      </c>
      <c r="B1902" t="s">
        <v>4725</v>
      </c>
      <c r="C1902">
        <f>YEAR('Working Data'!$D1902)</f>
        <v>2013</v>
      </c>
      <c r="D1902" s="1">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5">
      <c r="A1903">
        <v>1902</v>
      </c>
      <c r="B1903" t="s">
        <v>4726</v>
      </c>
      <c r="C1903">
        <f>YEAR('Working Data'!$D1903)</f>
        <v>2013</v>
      </c>
      <c r="D1903" s="1">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5">
      <c r="A1904">
        <v>1903</v>
      </c>
      <c r="B1904" t="s">
        <v>4729</v>
      </c>
      <c r="C1904">
        <f>YEAR('Working Data'!$D1904)</f>
        <v>2014</v>
      </c>
      <c r="D1904" s="1">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5">
      <c r="A1905">
        <v>1904</v>
      </c>
      <c r="B1905" t="s">
        <v>4729</v>
      </c>
      <c r="C1905">
        <f>YEAR('Working Data'!$D1905)</f>
        <v>2014</v>
      </c>
      <c r="D1905" s="1">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5">
      <c r="A1906">
        <v>1905</v>
      </c>
      <c r="B1906" t="s">
        <v>4729</v>
      </c>
      <c r="C1906">
        <f>YEAR('Working Data'!$D1906)</f>
        <v>2014</v>
      </c>
      <c r="D1906" s="1">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5">
      <c r="A1907">
        <v>1906</v>
      </c>
      <c r="B1907" t="s">
        <v>4732</v>
      </c>
      <c r="C1907">
        <f>YEAR('Working Data'!$D1907)</f>
        <v>2014</v>
      </c>
      <c r="D1907" s="1">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5">
      <c r="A1908">
        <v>1907</v>
      </c>
      <c r="B1908" t="s">
        <v>4735</v>
      </c>
      <c r="C1908">
        <f>YEAR('Working Data'!$D1908)</f>
        <v>2013</v>
      </c>
      <c r="D1908" s="1">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5">
      <c r="A1909">
        <v>1908</v>
      </c>
      <c r="B1909" t="s">
        <v>4735</v>
      </c>
      <c r="C1909">
        <f>YEAR('Working Data'!$D1909)</f>
        <v>2013</v>
      </c>
      <c r="D1909" s="1">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5">
      <c r="A1910">
        <v>1909</v>
      </c>
      <c r="B1910" t="s">
        <v>4739</v>
      </c>
      <c r="C1910">
        <f>YEAR('Working Data'!$D1910)</f>
        <v>2012</v>
      </c>
      <c r="D1910" s="1">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5">
      <c r="A1911">
        <v>1910</v>
      </c>
      <c r="B1911" t="s">
        <v>4742</v>
      </c>
      <c r="C1911">
        <f>YEAR('Working Data'!$D1911)</f>
        <v>2014</v>
      </c>
      <c r="D1911" s="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5">
      <c r="A1912">
        <v>1911</v>
      </c>
      <c r="B1912" t="s">
        <v>4747</v>
      </c>
      <c r="C1912">
        <f>YEAR('Working Data'!$D1912)</f>
        <v>2013</v>
      </c>
      <c r="D1912" s="1">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5">
      <c r="A1913">
        <v>1912</v>
      </c>
      <c r="B1913" t="s">
        <v>4748</v>
      </c>
      <c r="C1913">
        <f>YEAR('Working Data'!$D1913)</f>
        <v>2014</v>
      </c>
      <c r="D1913" s="1">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5">
      <c r="A1914">
        <v>1913</v>
      </c>
      <c r="B1914" t="s">
        <v>4748</v>
      </c>
      <c r="C1914">
        <f>YEAR('Working Data'!$D1914)</f>
        <v>2014</v>
      </c>
      <c r="D1914" s="1">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5">
      <c r="A1915">
        <v>1914</v>
      </c>
      <c r="B1915" t="s">
        <v>4753</v>
      </c>
      <c r="C1915">
        <f>YEAR('Working Data'!$D1915)</f>
        <v>2011</v>
      </c>
      <c r="D1915" s="1">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5">
      <c r="A1916">
        <v>1915</v>
      </c>
      <c r="B1916" t="s">
        <v>4756</v>
      </c>
      <c r="C1916">
        <f>YEAR('Working Data'!$D1916)</f>
        <v>2014</v>
      </c>
      <c r="D1916" s="1">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5">
      <c r="A1917">
        <v>1916</v>
      </c>
      <c r="B1917" t="s">
        <v>4756</v>
      </c>
      <c r="C1917">
        <f>YEAR('Working Data'!$D1917)</f>
        <v>2014</v>
      </c>
      <c r="D1917" s="1">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5">
      <c r="A1918">
        <v>1917</v>
      </c>
      <c r="B1918" t="s">
        <v>4756</v>
      </c>
      <c r="C1918">
        <f>YEAR('Working Data'!$D1918)</f>
        <v>2014</v>
      </c>
      <c r="D1918" s="1">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5">
      <c r="A1919">
        <v>1918</v>
      </c>
      <c r="B1919" t="s">
        <v>4759</v>
      </c>
      <c r="C1919">
        <f>YEAR('Working Data'!$D1919)</f>
        <v>2012</v>
      </c>
      <c r="D1919" s="1">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5">
      <c r="A1920">
        <v>1919</v>
      </c>
      <c r="B1920" t="s">
        <v>4760</v>
      </c>
      <c r="C1920">
        <f>YEAR('Working Data'!$D1920)</f>
        <v>2012</v>
      </c>
      <c r="D1920" s="1">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5">
      <c r="A1921">
        <v>1920</v>
      </c>
      <c r="B1921" t="s">
        <v>4763</v>
      </c>
      <c r="C1921">
        <f>YEAR('Working Data'!$D1921)</f>
        <v>2014</v>
      </c>
      <c r="D1921" s="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5">
      <c r="A1922">
        <v>1921</v>
      </c>
      <c r="B1922" t="s">
        <v>4763</v>
      </c>
      <c r="C1922">
        <f>YEAR('Working Data'!$D1922)</f>
        <v>2014</v>
      </c>
      <c r="D1922" s="1">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5">
      <c r="A1923">
        <v>1922</v>
      </c>
      <c r="B1923" t="s">
        <v>4770</v>
      </c>
      <c r="C1923">
        <f>YEAR('Working Data'!$D1923)</f>
        <v>2012</v>
      </c>
      <c r="D1923" s="1">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5">
      <c r="A1924">
        <v>1923</v>
      </c>
      <c r="B1924" t="s">
        <v>4773</v>
      </c>
      <c r="C1924">
        <f>YEAR('Working Data'!$D1924)</f>
        <v>2013</v>
      </c>
      <c r="D1924" s="1">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5">
      <c r="A1925">
        <v>1924</v>
      </c>
      <c r="B1925" t="s">
        <v>4773</v>
      </c>
      <c r="C1925">
        <f>YEAR('Working Data'!$D1925)</f>
        <v>2013</v>
      </c>
      <c r="D1925" s="1">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5">
      <c r="A1926">
        <v>1925</v>
      </c>
      <c r="B1926" t="s">
        <v>4778</v>
      </c>
      <c r="C1926">
        <f>YEAR('Working Data'!$D1926)</f>
        <v>2014</v>
      </c>
      <c r="D1926" s="1">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5">
      <c r="A1927">
        <v>1926</v>
      </c>
      <c r="B1927" t="s">
        <v>4779</v>
      </c>
      <c r="C1927">
        <f>YEAR('Working Data'!$D1927)</f>
        <v>2014</v>
      </c>
      <c r="D1927" s="1">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5">
      <c r="A1928">
        <v>1927</v>
      </c>
      <c r="B1928" t="s">
        <v>4780</v>
      </c>
      <c r="C1928">
        <f>YEAR('Working Data'!$D1928)</f>
        <v>2013</v>
      </c>
      <c r="D1928" s="1">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5">
      <c r="A1929">
        <v>1928</v>
      </c>
      <c r="B1929" t="s">
        <v>4783</v>
      </c>
      <c r="C1929">
        <f>YEAR('Working Data'!$D1929)</f>
        <v>2014</v>
      </c>
      <c r="D1929" s="1">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5">
      <c r="A1930">
        <v>1929</v>
      </c>
      <c r="B1930" t="s">
        <v>4784</v>
      </c>
      <c r="C1930">
        <f>YEAR('Working Data'!$D1930)</f>
        <v>2014</v>
      </c>
      <c r="D1930" s="1">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5">
      <c r="A1931">
        <v>1930</v>
      </c>
      <c r="B1931" t="s">
        <v>4784</v>
      </c>
      <c r="C1931">
        <f>YEAR('Working Data'!$D1931)</f>
        <v>2014</v>
      </c>
      <c r="D1931" s="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5">
      <c r="A1932">
        <v>1931</v>
      </c>
      <c r="B1932" t="s">
        <v>4784</v>
      </c>
      <c r="C1932">
        <f>YEAR('Working Data'!$D1932)</f>
        <v>2014</v>
      </c>
      <c r="D1932" s="1">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5">
      <c r="A1933">
        <v>1932</v>
      </c>
      <c r="B1933" t="s">
        <v>4787</v>
      </c>
      <c r="C1933">
        <f>YEAR('Working Data'!$D1933)</f>
        <v>2013</v>
      </c>
      <c r="D1933" s="1">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5">
      <c r="A1934">
        <v>1933</v>
      </c>
      <c r="B1934" t="s">
        <v>4790</v>
      </c>
      <c r="C1934">
        <f>YEAR('Working Data'!$D1934)</f>
        <v>2014</v>
      </c>
      <c r="D1934" s="1">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5">
      <c r="A1935">
        <v>1934</v>
      </c>
      <c r="B1935" t="s">
        <v>4790</v>
      </c>
      <c r="C1935">
        <f>YEAR('Working Data'!$D1935)</f>
        <v>2014</v>
      </c>
      <c r="D1935" s="1">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5">
      <c r="A1936">
        <v>1935</v>
      </c>
      <c r="B1936" t="s">
        <v>4793</v>
      </c>
      <c r="C1936">
        <f>YEAR('Working Data'!$D1936)</f>
        <v>2014</v>
      </c>
      <c r="D1936" s="1">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5">
      <c r="A1937">
        <v>1936</v>
      </c>
      <c r="B1937" t="s">
        <v>4793</v>
      </c>
      <c r="C1937">
        <f>YEAR('Working Data'!$D1937)</f>
        <v>2014</v>
      </c>
      <c r="D1937" s="1">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5">
      <c r="A1938">
        <v>1937</v>
      </c>
      <c r="B1938" t="s">
        <v>4796</v>
      </c>
      <c r="C1938">
        <f>YEAR('Working Data'!$D1938)</f>
        <v>2012</v>
      </c>
      <c r="D1938" s="1">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5">
      <c r="A1939">
        <v>1938</v>
      </c>
      <c r="B1939" t="s">
        <v>4797</v>
      </c>
      <c r="C1939">
        <f>YEAR('Working Data'!$D1939)</f>
        <v>2013</v>
      </c>
      <c r="D1939" s="1">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5">
      <c r="A1940">
        <v>1939</v>
      </c>
      <c r="B1940" t="s">
        <v>4797</v>
      </c>
      <c r="C1940">
        <f>YEAR('Working Data'!$D1940)</f>
        <v>2013</v>
      </c>
      <c r="D1940" s="1">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5">
      <c r="A1941">
        <v>1940</v>
      </c>
      <c r="B1941" t="s">
        <v>4797</v>
      </c>
      <c r="C1941">
        <f>YEAR('Working Data'!$D1941)</f>
        <v>2013</v>
      </c>
      <c r="D1941" s="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5">
      <c r="A1942">
        <v>1941</v>
      </c>
      <c r="B1942" t="s">
        <v>4797</v>
      </c>
      <c r="C1942">
        <f>YEAR('Working Data'!$D1942)</f>
        <v>2013</v>
      </c>
      <c r="D1942" s="1">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5">
      <c r="A1943">
        <v>1942</v>
      </c>
      <c r="B1943" t="s">
        <v>4805</v>
      </c>
      <c r="C1943">
        <f>YEAR('Working Data'!$D1943)</f>
        <v>2014</v>
      </c>
      <c r="D1943" s="1">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5">
      <c r="A1944">
        <v>1943</v>
      </c>
      <c r="B1944" t="s">
        <v>4805</v>
      </c>
      <c r="C1944">
        <f>YEAR('Working Data'!$D1944)</f>
        <v>2014</v>
      </c>
      <c r="D1944" s="1">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5">
      <c r="A1945">
        <v>1944</v>
      </c>
      <c r="B1945" t="s">
        <v>4805</v>
      </c>
      <c r="C1945">
        <f>YEAR('Working Data'!$D1945)</f>
        <v>2014</v>
      </c>
      <c r="D1945" s="1">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5">
      <c r="A1946">
        <v>1945</v>
      </c>
      <c r="B1946" t="s">
        <v>4806</v>
      </c>
      <c r="C1946">
        <f>YEAR('Working Data'!$D1946)</f>
        <v>2013</v>
      </c>
      <c r="D1946" s="1">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5">
      <c r="A1947">
        <v>1946</v>
      </c>
      <c r="B1947" t="s">
        <v>4806</v>
      </c>
      <c r="C1947">
        <f>YEAR('Working Data'!$D1947)</f>
        <v>2013</v>
      </c>
      <c r="D1947" s="1">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5">
      <c r="A1948">
        <v>1947</v>
      </c>
      <c r="B1948" t="s">
        <v>4807</v>
      </c>
      <c r="C1948">
        <f>YEAR('Working Data'!$D1948)</f>
        <v>2014</v>
      </c>
      <c r="D1948" s="1">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5">
      <c r="A1949">
        <v>1948</v>
      </c>
      <c r="B1949" t="s">
        <v>4807</v>
      </c>
      <c r="C1949">
        <f>YEAR('Working Data'!$D1949)</f>
        <v>2014</v>
      </c>
      <c r="D1949" s="1">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5">
      <c r="A1950">
        <v>1949</v>
      </c>
      <c r="B1950" t="s">
        <v>4807</v>
      </c>
      <c r="C1950">
        <f>YEAR('Working Data'!$D1950)</f>
        <v>2014</v>
      </c>
      <c r="D1950" s="1">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5">
      <c r="A1951">
        <v>1950</v>
      </c>
      <c r="B1951" t="s">
        <v>4807</v>
      </c>
      <c r="C1951">
        <f>YEAR('Working Data'!$D1951)</f>
        <v>2014</v>
      </c>
      <c r="D1951" s="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5">
      <c r="A1952">
        <v>1951</v>
      </c>
      <c r="B1952" t="s">
        <v>4807</v>
      </c>
      <c r="C1952">
        <f>YEAR('Working Data'!$D1952)</f>
        <v>2014</v>
      </c>
      <c r="D1952" s="1">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5">
      <c r="A1953">
        <v>1952</v>
      </c>
      <c r="B1953" t="s">
        <v>4807</v>
      </c>
      <c r="C1953">
        <f>YEAR('Working Data'!$D1953)</f>
        <v>2014</v>
      </c>
      <c r="D1953" s="1">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5">
      <c r="A1954">
        <v>1953</v>
      </c>
      <c r="B1954" t="s">
        <v>4807</v>
      </c>
      <c r="C1954">
        <f>YEAR('Working Data'!$D1954)</f>
        <v>2014</v>
      </c>
      <c r="D1954" s="1">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5">
      <c r="A1955">
        <v>1954</v>
      </c>
      <c r="B1955" t="s">
        <v>4807</v>
      </c>
      <c r="C1955">
        <f>YEAR('Working Data'!$D1955)</f>
        <v>2014</v>
      </c>
      <c r="D1955" s="1">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5">
      <c r="A1956">
        <v>1955</v>
      </c>
      <c r="B1956" t="s">
        <v>4807</v>
      </c>
      <c r="C1956">
        <f>YEAR('Working Data'!$D1956)</f>
        <v>2014</v>
      </c>
      <c r="D1956" s="1">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5">
      <c r="A1957">
        <v>1956</v>
      </c>
      <c r="B1957" t="s">
        <v>4807</v>
      </c>
      <c r="C1957">
        <f>YEAR('Working Data'!$D1957)</f>
        <v>2014</v>
      </c>
      <c r="D1957" s="1">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5">
      <c r="A1958">
        <v>1957</v>
      </c>
      <c r="B1958" t="s">
        <v>4807</v>
      </c>
      <c r="C1958">
        <f>YEAR('Working Data'!$D1958)</f>
        <v>2014</v>
      </c>
      <c r="D1958" s="1">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5">
      <c r="A1959">
        <v>1958</v>
      </c>
      <c r="B1959" t="s">
        <v>4807</v>
      </c>
      <c r="C1959">
        <f>YEAR('Working Data'!$D1959)</f>
        <v>2014</v>
      </c>
      <c r="D1959" s="1">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5">
      <c r="A1960">
        <v>1959</v>
      </c>
      <c r="B1960" t="s">
        <v>4814</v>
      </c>
      <c r="C1960">
        <f>YEAR('Working Data'!$D1960)</f>
        <v>2014</v>
      </c>
      <c r="D1960" s="1">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5">
      <c r="A1961">
        <v>1960</v>
      </c>
      <c r="B1961" t="s">
        <v>4814</v>
      </c>
      <c r="C1961">
        <f>YEAR('Working Data'!$D1961)</f>
        <v>2014</v>
      </c>
      <c r="D1961" s="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5">
      <c r="A1962">
        <v>1961</v>
      </c>
      <c r="B1962" t="s">
        <v>4814</v>
      </c>
      <c r="C1962">
        <f>YEAR('Working Data'!$D1962)</f>
        <v>2014</v>
      </c>
      <c r="D1962" s="1">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5">
      <c r="A1963">
        <v>1962</v>
      </c>
      <c r="B1963" t="s">
        <v>4814</v>
      </c>
      <c r="C1963">
        <f>YEAR('Working Data'!$D1963)</f>
        <v>2014</v>
      </c>
      <c r="D1963" s="1">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5">
      <c r="A1964">
        <v>1963</v>
      </c>
      <c r="B1964" t="s">
        <v>4814</v>
      </c>
      <c r="C1964">
        <f>YEAR('Working Data'!$D1964)</f>
        <v>2014</v>
      </c>
      <c r="D1964" s="1">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5">
      <c r="A1965">
        <v>1964</v>
      </c>
      <c r="B1965" t="s">
        <v>4814</v>
      </c>
      <c r="C1965">
        <f>YEAR('Working Data'!$D1965)</f>
        <v>2014</v>
      </c>
      <c r="D1965" s="1">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5">
      <c r="A1966">
        <v>1965</v>
      </c>
      <c r="B1966" t="s">
        <v>4814</v>
      </c>
      <c r="C1966">
        <f>YEAR('Working Data'!$D1966)</f>
        <v>2014</v>
      </c>
      <c r="D1966" s="1">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5">
      <c r="A1967">
        <v>1966</v>
      </c>
      <c r="B1967" t="s">
        <v>4814</v>
      </c>
      <c r="C1967">
        <f>YEAR('Working Data'!$D1967)</f>
        <v>2014</v>
      </c>
      <c r="D1967" s="1">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5">
      <c r="A1968">
        <v>1967</v>
      </c>
      <c r="B1968" t="s">
        <v>4823</v>
      </c>
      <c r="C1968">
        <f>YEAR('Working Data'!$D1968)</f>
        <v>2014</v>
      </c>
      <c r="D1968" s="1">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5">
      <c r="A1969">
        <v>1968</v>
      </c>
      <c r="B1969" t="s">
        <v>4823</v>
      </c>
      <c r="C1969">
        <f>YEAR('Working Data'!$D1969)</f>
        <v>2014</v>
      </c>
      <c r="D1969" s="1">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5">
      <c r="A1970">
        <v>1969</v>
      </c>
      <c r="B1970" t="s">
        <v>4823</v>
      </c>
      <c r="C1970">
        <f>YEAR('Working Data'!$D1970)</f>
        <v>2014</v>
      </c>
      <c r="D1970" s="1">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5">
      <c r="A1971">
        <v>1970</v>
      </c>
      <c r="B1971" t="s">
        <v>4827</v>
      </c>
      <c r="C1971">
        <f>YEAR('Working Data'!$D1971)</f>
        <v>2014</v>
      </c>
      <c r="D1971" s="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5">
      <c r="A1972">
        <v>1971</v>
      </c>
      <c r="B1972" t="s">
        <v>4828</v>
      </c>
      <c r="C1972">
        <f>YEAR('Working Data'!$D1972)</f>
        <v>2014</v>
      </c>
      <c r="D1972" s="1">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5">
      <c r="A1973">
        <v>1972</v>
      </c>
      <c r="B1973" t="s">
        <v>4828</v>
      </c>
      <c r="C1973">
        <f>YEAR('Working Data'!$D1973)</f>
        <v>2014</v>
      </c>
      <c r="D1973" s="1">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5">
      <c r="A1974">
        <v>1973</v>
      </c>
      <c r="B1974" t="s">
        <v>4829</v>
      </c>
      <c r="C1974">
        <f>YEAR('Working Data'!$D1974)</f>
        <v>2011</v>
      </c>
      <c r="D1974" s="1">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5">
      <c r="A1975">
        <v>1974</v>
      </c>
      <c r="B1975" t="s">
        <v>4829</v>
      </c>
      <c r="C1975">
        <f>YEAR('Working Data'!$D1975)</f>
        <v>2011</v>
      </c>
      <c r="D1975" s="1">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5">
      <c r="A1976">
        <v>1975</v>
      </c>
      <c r="B1976" t="s">
        <v>4829</v>
      </c>
      <c r="C1976">
        <f>YEAR('Working Data'!$D1976)</f>
        <v>2011</v>
      </c>
      <c r="D1976" s="1">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5">
      <c r="A1977">
        <v>1976</v>
      </c>
      <c r="B1977" t="s">
        <v>4836</v>
      </c>
      <c r="C1977">
        <f>YEAR('Working Data'!$D1977)</f>
        <v>2011</v>
      </c>
      <c r="D1977" s="1">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5">
      <c r="A1978">
        <v>1977</v>
      </c>
      <c r="B1978" t="s">
        <v>4836</v>
      </c>
      <c r="C1978">
        <f>YEAR('Working Data'!$D1978)</f>
        <v>2011</v>
      </c>
      <c r="D1978" s="1">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5">
      <c r="A1979">
        <v>1978</v>
      </c>
      <c r="B1979" t="s">
        <v>4836</v>
      </c>
      <c r="C1979">
        <f>YEAR('Working Data'!$D1979)</f>
        <v>2011</v>
      </c>
      <c r="D1979" s="1">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5">
      <c r="A1980">
        <v>1979</v>
      </c>
      <c r="B1980" t="s">
        <v>4841</v>
      </c>
      <c r="C1980">
        <f>YEAR('Working Data'!$D1980)</f>
        <v>2012</v>
      </c>
      <c r="D1980" s="1">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5">
      <c r="A1981">
        <v>1980</v>
      </c>
      <c r="B1981" t="s">
        <v>4844</v>
      </c>
      <c r="C1981">
        <f>YEAR('Working Data'!$D1981)</f>
        <v>2013</v>
      </c>
      <c r="D1981" s="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5">
      <c r="A1982">
        <v>1981</v>
      </c>
      <c r="B1982" t="s">
        <v>4844</v>
      </c>
      <c r="C1982">
        <f>YEAR('Working Data'!$D1982)</f>
        <v>2013</v>
      </c>
      <c r="D1982" s="1">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5">
      <c r="A1983">
        <v>1982</v>
      </c>
      <c r="B1983" t="s">
        <v>4845</v>
      </c>
      <c r="C1983">
        <f>YEAR('Working Data'!$D1983)</f>
        <v>2012</v>
      </c>
      <c r="D1983" s="1">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5">
      <c r="A1984">
        <v>1983</v>
      </c>
      <c r="B1984" t="s">
        <v>4846</v>
      </c>
      <c r="C1984">
        <f>YEAR('Working Data'!$D1984)</f>
        <v>2011</v>
      </c>
      <c r="D1984" s="1">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5">
      <c r="A1985">
        <v>1984</v>
      </c>
      <c r="B1985" t="s">
        <v>4850</v>
      </c>
      <c r="C1985">
        <f>YEAR('Working Data'!$D1985)</f>
        <v>2011</v>
      </c>
      <c r="D1985" s="1">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5">
      <c r="A1986">
        <v>1985</v>
      </c>
      <c r="B1986" t="s">
        <v>4850</v>
      </c>
      <c r="C1986">
        <f>YEAR('Working Data'!$D1986)</f>
        <v>2011</v>
      </c>
      <c r="D1986" s="1">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5">
      <c r="A1987">
        <v>1986</v>
      </c>
      <c r="B1987" t="s">
        <v>4850</v>
      </c>
      <c r="C1987">
        <f>YEAR('Working Data'!$D1987)</f>
        <v>2011</v>
      </c>
      <c r="D1987" s="1">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5">
      <c r="A1988">
        <v>1987</v>
      </c>
      <c r="B1988" t="s">
        <v>4851</v>
      </c>
      <c r="C1988">
        <f>YEAR('Working Data'!$D1988)</f>
        <v>2013</v>
      </c>
      <c r="D1988" s="1">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5">
      <c r="A1989">
        <v>1988</v>
      </c>
      <c r="B1989" t="s">
        <v>4854</v>
      </c>
      <c r="C1989">
        <f>YEAR('Working Data'!$D1989)</f>
        <v>2012</v>
      </c>
      <c r="D1989" s="1">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5">
      <c r="A1990">
        <v>1989</v>
      </c>
      <c r="B1990" t="s">
        <v>4854</v>
      </c>
      <c r="C1990">
        <f>YEAR('Working Data'!$D1990)</f>
        <v>2012</v>
      </c>
      <c r="D1990" s="1">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5">
      <c r="A1991">
        <v>1990</v>
      </c>
      <c r="B1991" t="s">
        <v>4854</v>
      </c>
      <c r="C1991">
        <f>YEAR('Working Data'!$D1991)</f>
        <v>2012</v>
      </c>
      <c r="D1991" s="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5">
      <c r="A1992">
        <v>1991</v>
      </c>
      <c r="B1992" t="s">
        <v>4854</v>
      </c>
      <c r="C1992">
        <f>YEAR('Working Data'!$D1992)</f>
        <v>2012</v>
      </c>
      <c r="D1992" s="1">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5">
      <c r="A1993">
        <v>1992</v>
      </c>
      <c r="B1993" t="s">
        <v>4862</v>
      </c>
      <c r="C1993">
        <f>YEAR('Working Data'!$D1993)</f>
        <v>2014</v>
      </c>
      <c r="D1993" s="1">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5">
      <c r="A1994">
        <v>1993</v>
      </c>
      <c r="B1994" t="s">
        <v>4863</v>
      </c>
      <c r="C1994">
        <f>YEAR('Working Data'!$D1994)</f>
        <v>2014</v>
      </c>
      <c r="D1994" s="1">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5">
      <c r="A1995">
        <v>1994</v>
      </c>
      <c r="B1995" t="s">
        <v>4863</v>
      </c>
      <c r="C1995">
        <f>YEAR('Working Data'!$D1995)</f>
        <v>2014</v>
      </c>
      <c r="D1995" s="1">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5">
      <c r="A1996">
        <v>1995</v>
      </c>
      <c r="B1996" t="s">
        <v>4863</v>
      </c>
      <c r="C1996">
        <f>YEAR('Working Data'!$D1996)</f>
        <v>2014</v>
      </c>
      <c r="D1996" s="1">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5">
      <c r="A1997">
        <v>1996</v>
      </c>
      <c r="B1997" t="s">
        <v>4868</v>
      </c>
      <c r="C1997">
        <f>YEAR('Working Data'!$D1997)</f>
        <v>2014</v>
      </c>
      <c r="D1997" s="1">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5">
      <c r="A1998">
        <v>1997</v>
      </c>
      <c r="B1998" t="s">
        <v>4868</v>
      </c>
      <c r="C1998">
        <f>YEAR('Working Data'!$D1998)</f>
        <v>2014</v>
      </c>
      <c r="D1998" s="1">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5">
      <c r="A1999">
        <v>1998</v>
      </c>
      <c r="B1999" t="s">
        <v>4873</v>
      </c>
      <c r="C1999">
        <f>YEAR('Working Data'!$D1999)</f>
        <v>2011</v>
      </c>
      <c r="D1999" s="1">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5">
      <c r="A2000">
        <v>1999</v>
      </c>
      <c r="B2000" t="s">
        <v>4873</v>
      </c>
      <c r="C2000">
        <f>YEAR('Working Data'!$D2000)</f>
        <v>2011</v>
      </c>
      <c r="D2000" s="1">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5">
      <c r="A2001">
        <v>2000</v>
      </c>
      <c r="B2001" t="s">
        <v>4873</v>
      </c>
      <c r="C2001">
        <f>YEAR('Working Data'!$D2001)</f>
        <v>2011</v>
      </c>
      <c r="D2001" s="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5">
      <c r="A2002">
        <v>2001</v>
      </c>
      <c r="B2002" t="s">
        <v>4875</v>
      </c>
      <c r="C2002">
        <f>YEAR('Working Data'!$D2002)</f>
        <v>2014</v>
      </c>
      <c r="D2002" s="1">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5">
      <c r="A2003">
        <v>2002</v>
      </c>
      <c r="B2003" t="s">
        <v>4875</v>
      </c>
      <c r="C2003">
        <f>YEAR('Working Data'!$D2003)</f>
        <v>2014</v>
      </c>
      <c r="D2003" s="1">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5">
      <c r="A2004">
        <v>2003</v>
      </c>
      <c r="B2004" t="s">
        <v>4878</v>
      </c>
      <c r="C2004">
        <f>YEAR('Working Data'!$D2004)</f>
        <v>2014</v>
      </c>
      <c r="D2004" s="1">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5">
      <c r="A2005">
        <v>2004</v>
      </c>
      <c r="B2005" t="s">
        <v>4878</v>
      </c>
      <c r="C2005">
        <f>YEAR('Working Data'!$D2005)</f>
        <v>2014</v>
      </c>
      <c r="D2005" s="1">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5">
      <c r="A2006">
        <v>2005</v>
      </c>
      <c r="B2006" t="s">
        <v>4879</v>
      </c>
      <c r="C2006">
        <f>YEAR('Working Data'!$D2006)</f>
        <v>2014</v>
      </c>
      <c r="D2006" s="1">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5">
      <c r="A2007">
        <v>2006</v>
      </c>
      <c r="B2007" t="s">
        <v>4881</v>
      </c>
      <c r="C2007">
        <f>YEAR('Working Data'!$D2007)</f>
        <v>2011</v>
      </c>
      <c r="D2007" s="1">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5">
      <c r="A2008">
        <v>2007</v>
      </c>
      <c r="B2008" t="s">
        <v>4881</v>
      </c>
      <c r="C2008">
        <f>YEAR('Working Data'!$D2008)</f>
        <v>2011</v>
      </c>
      <c r="D2008" s="1">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5">
      <c r="A2009">
        <v>2008</v>
      </c>
      <c r="B2009" t="s">
        <v>4882</v>
      </c>
      <c r="C2009">
        <f>YEAR('Working Data'!$D2009)</f>
        <v>2014</v>
      </c>
      <c r="D2009" s="1">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5">
      <c r="A2010">
        <v>2009</v>
      </c>
      <c r="B2010" t="s">
        <v>4885</v>
      </c>
      <c r="C2010">
        <f>YEAR('Working Data'!$D2010)</f>
        <v>2011</v>
      </c>
      <c r="D2010" s="1">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5">
      <c r="A2011">
        <v>2010</v>
      </c>
      <c r="B2011" t="s">
        <v>4885</v>
      </c>
      <c r="C2011">
        <f>YEAR('Working Data'!$D2011)</f>
        <v>2011</v>
      </c>
      <c r="D2011" s="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5">
      <c r="A2012">
        <v>2011</v>
      </c>
      <c r="B2012" t="s">
        <v>4885</v>
      </c>
      <c r="C2012">
        <f>YEAR('Working Data'!$D2012)</f>
        <v>2011</v>
      </c>
      <c r="D2012" s="1">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5">
      <c r="A2013">
        <v>2012</v>
      </c>
      <c r="B2013" t="s">
        <v>4887</v>
      </c>
      <c r="C2013">
        <f>YEAR('Working Data'!$D2013)</f>
        <v>2012</v>
      </c>
      <c r="D2013" s="1">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5">
      <c r="A2014">
        <v>2013</v>
      </c>
      <c r="B2014" t="s">
        <v>4887</v>
      </c>
      <c r="C2014">
        <f>YEAR('Working Data'!$D2014)</f>
        <v>2012</v>
      </c>
      <c r="D2014" s="1">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5">
      <c r="A2015">
        <v>2014</v>
      </c>
      <c r="B2015" t="s">
        <v>4892</v>
      </c>
      <c r="C2015">
        <f>YEAR('Working Data'!$D2015)</f>
        <v>2013</v>
      </c>
      <c r="D2015" s="1">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5">
      <c r="A2016">
        <v>2015</v>
      </c>
      <c r="B2016" t="s">
        <v>4892</v>
      </c>
      <c r="C2016">
        <f>YEAR('Working Data'!$D2016)</f>
        <v>2013</v>
      </c>
      <c r="D2016" s="1">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5">
      <c r="A2017">
        <v>2016</v>
      </c>
      <c r="B2017" t="s">
        <v>4892</v>
      </c>
      <c r="C2017">
        <f>YEAR('Working Data'!$D2017)</f>
        <v>2013</v>
      </c>
      <c r="D2017" s="1">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5">
      <c r="A2018">
        <v>2017</v>
      </c>
      <c r="B2018" t="s">
        <v>4897</v>
      </c>
      <c r="C2018">
        <f>YEAR('Working Data'!$D2018)</f>
        <v>2012</v>
      </c>
      <c r="D2018" s="1">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5">
      <c r="A2019">
        <v>2018</v>
      </c>
      <c r="B2019" t="s">
        <v>4897</v>
      </c>
      <c r="C2019">
        <f>YEAR('Working Data'!$D2019)</f>
        <v>2012</v>
      </c>
      <c r="D2019" s="1">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5">
      <c r="A2020">
        <v>2019</v>
      </c>
      <c r="B2020" t="s">
        <v>4897</v>
      </c>
      <c r="C2020">
        <f>YEAR('Working Data'!$D2020)</f>
        <v>2012</v>
      </c>
      <c r="D2020" s="1">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5">
      <c r="A2021">
        <v>2020</v>
      </c>
      <c r="B2021" t="s">
        <v>4897</v>
      </c>
      <c r="C2021">
        <f>YEAR('Working Data'!$D2021)</f>
        <v>2012</v>
      </c>
      <c r="D2021" s="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5">
      <c r="A2022">
        <v>2021</v>
      </c>
      <c r="B2022" t="s">
        <v>4899</v>
      </c>
      <c r="C2022">
        <f>YEAR('Working Data'!$D2022)</f>
        <v>2013</v>
      </c>
      <c r="D2022" s="1">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5">
      <c r="A2023">
        <v>2022</v>
      </c>
      <c r="B2023" t="s">
        <v>4899</v>
      </c>
      <c r="C2023">
        <f>YEAR('Working Data'!$D2023)</f>
        <v>2013</v>
      </c>
      <c r="D2023" s="1">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5">
      <c r="A2024">
        <v>2023</v>
      </c>
      <c r="B2024" t="s">
        <v>4899</v>
      </c>
      <c r="C2024">
        <f>YEAR('Working Data'!$D2024)</f>
        <v>2013</v>
      </c>
      <c r="D2024" s="1">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5">
      <c r="A2025">
        <v>2024</v>
      </c>
      <c r="B2025" t="s">
        <v>4899</v>
      </c>
      <c r="C2025">
        <f>YEAR('Working Data'!$D2025)</f>
        <v>2013</v>
      </c>
      <c r="D2025" s="1">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5">
      <c r="A2026">
        <v>2025</v>
      </c>
      <c r="B2026" t="s">
        <v>4902</v>
      </c>
      <c r="C2026">
        <f>YEAR('Working Data'!$D2026)</f>
        <v>2014</v>
      </c>
      <c r="D2026" s="1">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5">
      <c r="A2027">
        <v>2026</v>
      </c>
      <c r="B2027" t="s">
        <v>4903</v>
      </c>
      <c r="C2027">
        <f>YEAR('Working Data'!$D2027)</f>
        <v>2012</v>
      </c>
      <c r="D2027" s="1">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5">
      <c r="A2028">
        <v>2027</v>
      </c>
      <c r="B2028" t="s">
        <v>4904</v>
      </c>
      <c r="C2028">
        <f>YEAR('Working Data'!$D2028)</f>
        <v>2013</v>
      </c>
      <c r="D2028" s="1">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5">
      <c r="A2029">
        <v>2028</v>
      </c>
      <c r="B2029" t="s">
        <v>4904</v>
      </c>
      <c r="C2029">
        <f>YEAR('Working Data'!$D2029)</f>
        <v>2013</v>
      </c>
      <c r="D2029" s="1">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5">
      <c r="A2030">
        <v>2029</v>
      </c>
      <c r="B2030" t="s">
        <v>4905</v>
      </c>
      <c r="C2030">
        <f>YEAR('Working Data'!$D2030)</f>
        <v>2012</v>
      </c>
      <c r="D2030" s="1">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5">
      <c r="A2031">
        <v>2030</v>
      </c>
      <c r="B2031" t="s">
        <v>4905</v>
      </c>
      <c r="C2031">
        <f>YEAR('Working Data'!$D2031)</f>
        <v>2012</v>
      </c>
      <c r="D2031" s="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5">
      <c r="A2032">
        <v>2031</v>
      </c>
      <c r="B2032" t="s">
        <v>4905</v>
      </c>
      <c r="C2032">
        <f>YEAR('Working Data'!$D2032)</f>
        <v>2012</v>
      </c>
      <c r="D2032" s="1">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5">
      <c r="A2033">
        <v>2032</v>
      </c>
      <c r="B2033" t="s">
        <v>4905</v>
      </c>
      <c r="C2033">
        <f>YEAR('Working Data'!$D2033)</f>
        <v>2012</v>
      </c>
      <c r="D2033" s="1">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5">
      <c r="A2034">
        <v>2033</v>
      </c>
      <c r="B2034" t="s">
        <v>4909</v>
      </c>
      <c r="C2034">
        <f>YEAR('Working Data'!$D2034)</f>
        <v>2013</v>
      </c>
      <c r="D2034" s="1">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5">
      <c r="A2035">
        <v>2034</v>
      </c>
      <c r="B2035" t="s">
        <v>4909</v>
      </c>
      <c r="C2035">
        <f>YEAR('Working Data'!$D2035)</f>
        <v>2013</v>
      </c>
      <c r="D2035" s="1">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5">
      <c r="A2036">
        <v>2035</v>
      </c>
      <c r="B2036" t="s">
        <v>4910</v>
      </c>
      <c r="C2036">
        <f>YEAR('Working Data'!$D2036)</f>
        <v>2014</v>
      </c>
      <c r="D2036" s="1">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5">
      <c r="A2037">
        <v>2036</v>
      </c>
      <c r="B2037" t="s">
        <v>4910</v>
      </c>
      <c r="C2037">
        <f>YEAR('Working Data'!$D2037)</f>
        <v>2014</v>
      </c>
      <c r="D2037" s="1">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5">
      <c r="A2038">
        <v>2037</v>
      </c>
      <c r="B2038" t="s">
        <v>4913</v>
      </c>
      <c r="C2038">
        <f>YEAR('Working Data'!$D2038)</f>
        <v>2012</v>
      </c>
      <c r="D2038" s="1">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5">
      <c r="A2039">
        <v>2038</v>
      </c>
      <c r="B2039" t="s">
        <v>4913</v>
      </c>
      <c r="C2039">
        <f>YEAR('Working Data'!$D2039)</f>
        <v>2012</v>
      </c>
      <c r="D2039" s="1">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5">
      <c r="A2040">
        <v>2039</v>
      </c>
      <c r="B2040" t="s">
        <v>4915</v>
      </c>
      <c r="C2040">
        <f>YEAR('Working Data'!$D2040)</f>
        <v>2012</v>
      </c>
      <c r="D2040" s="1">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5">
      <c r="A2041">
        <v>2040</v>
      </c>
      <c r="B2041" t="s">
        <v>4915</v>
      </c>
      <c r="C2041">
        <f>YEAR('Working Data'!$D2041)</f>
        <v>2012</v>
      </c>
      <c r="D2041" s="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5">
      <c r="A2042">
        <v>2041</v>
      </c>
      <c r="B2042" t="s">
        <v>4915</v>
      </c>
      <c r="C2042">
        <f>YEAR('Working Data'!$D2042)</f>
        <v>2012</v>
      </c>
      <c r="D2042" s="1">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5">
      <c r="A2043">
        <v>2042</v>
      </c>
      <c r="B2043" t="s">
        <v>4915</v>
      </c>
      <c r="C2043">
        <f>YEAR('Working Data'!$D2043)</f>
        <v>2012</v>
      </c>
      <c r="D2043" s="1">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5">
      <c r="A2044">
        <v>2043</v>
      </c>
      <c r="B2044" t="s">
        <v>4918</v>
      </c>
      <c r="C2044">
        <f>YEAR('Working Data'!$D2044)</f>
        <v>2012</v>
      </c>
      <c r="D2044" s="1">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5">
      <c r="A2045">
        <v>2044</v>
      </c>
      <c r="B2045" t="s">
        <v>4921</v>
      </c>
      <c r="C2045">
        <f>YEAR('Working Data'!$D2045)</f>
        <v>2014</v>
      </c>
      <c r="D2045" s="1">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5">
      <c r="A2046">
        <v>2045</v>
      </c>
      <c r="B2046" t="s">
        <v>4922</v>
      </c>
      <c r="C2046">
        <f>YEAR('Working Data'!$D2046)</f>
        <v>2011</v>
      </c>
      <c r="D2046" s="1">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5">
      <c r="A2047">
        <v>2046</v>
      </c>
      <c r="B2047" t="s">
        <v>4923</v>
      </c>
      <c r="C2047">
        <f>YEAR('Working Data'!$D2047)</f>
        <v>2013</v>
      </c>
      <c r="D2047" s="1">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5">
      <c r="A2048">
        <v>2047</v>
      </c>
      <c r="B2048" t="s">
        <v>4923</v>
      </c>
      <c r="C2048">
        <f>YEAR('Working Data'!$D2048)</f>
        <v>2013</v>
      </c>
      <c r="D2048" s="1">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5">
      <c r="A2049">
        <v>2048</v>
      </c>
      <c r="B2049" t="s">
        <v>4923</v>
      </c>
      <c r="C2049">
        <f>YEAR('Working Data'!$D2049)</f>
        <v>2013</v>
      </c>
      <c r="D2049" s="1">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5">
      <c r="A2050">
        <v>2049</v>
      </c>
      <c r="B2050" t="s">
        <v>4927</v>
      </c>
      <c r="C2050">
        <f>YEAR('Working Data'!$D2050)</f>
        <v>2012</v>
      </c>
      <c r="D2050" s="1">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5">
      <c r="A2051">
        <v>2050</v>
      </c>
      <c r="B2051" t="s">
        <v>4927</v>
      </c>
      <c r="C2051">
        <f>YEAR('Working Data'!$D2051)</f>
        <v>2012</v>
      </c>
      <c r="D2051" s="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5">
      <c r="A2052">
        <v>2051</v>
      </c>
      <c r="B2052" t="s">
        <v>4927</v>
      </c>
      <c r="C2052">
        <f>YEAR('Working Data'!$D2052)</f>
        <v>2012</v>
      </c>
      <c r="D2052" s="1">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5">
      <c r="A2053">
        <v>2052</v>
      </c>
      <c r="B2053" t="s">
        <v>4927</v>
      </c>
      <c r="C2053">
        <f>YEAR('Working Data'!$D2053)</f>
        <v>2012</v>
      </c>
      <c r="D2053" s="1">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5">
      <c r="A2054">
        <v>2053</v>
      </c>
      <c r="B2054" t="s">
        <v>4927</v>
      </c>
      <c r="C2054">
        <f>YEAR('Working Data'!$D2054)</f>
        <v>2012</v>
      </c>
      <c r="D2054" s="1">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5">
      <c r="A2055">
        <v>2054</v>
      </c>
      <c r="B2055" t="s">
        <v>4927</v>
      </c>
      <c r="C2055">
        <f>YEAR('Working Data'!$D2055)</f>
        <v>2012</v>
      </c>
      <c r="D2055" s="1">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5">
      <c r="A2056">
        <v>2055</v>
      </c>
      <c r="B2056" t="s">
        <v>4932</v>
      </c>
      <c r="C2056">
        <f>YEAR('Working Data'!$D2056)</f>
        <v>2013</v>
      </c>
      <c r="D2056" s="1">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5">
      <c r="A2057">
        <v>2056</v>
      </c>
      <c r="B2057" t="s">
        <v>4933</v>
      </c>
      <c r="C2057">
        <f>YEAR('Working Data'!$D2057)</f>
        <v>2014</v>
      </c>
      <c r="D2057" s="1">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5">
      <c r="A2058">
        <v>2057</v>
      </c>
      <c r="B2058" t="s">
        <v>4933</v>
      </c>
      <c r="C2058">
        <f>YEAR('Working Data'!$D2058)</f>
        <v>2014</v>
      </c>
      <c r="D2058" s="1">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5">
      <c r="A2059">
        <v>2058</v>
      </c>
      <c r="B2059" t="s">
        <v>4933</v>
      </c>
      <c r="C2059">
        <f>YEAR('Working Data'!$D2059)</f>
        <v>2014</v>
      </c>
      <c r="D2059" s="1">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5">
      <c r="A2060">
        <v>2059</v>
      </c>
      <c r="B2060" t="s">
        <v>4933</v>
      </c>
      <c r="C2060">
        <f>YEAR('Working Data'!$D2060)</f>
        <v>2014</v>
      </c>
      <c r="D2060" s="1">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5">
      <c r="A2061">
        <v>2060</v>
      </c>
      <c r="B2061" t="s">
        <v>4936</v>
      </c>
      <c r="C2061">
        <f>YEAR('Working Data'!$D2061)</f>
        <v>2011</v>
      </c>
      <c r="D2061" s="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5">
      <c r="A2062">
        <v>2061</v>
      </c>
      <c r="B2062" t="s">
        <v>4936</v>
      </c>
      <c r="C2062">
        <f>YEAR('Working Data'!$D2062)</f>
        <v>2011</v>
      </c>
      <c r="D2062" s="1">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5">
      <c r="A2063">
        <v>2062</v>
      </c>
      <c r="B2063" t="s">
        <v>4936</v>
      </c>
      <c r="C2063">
        <f>YEAR('Working Data'!$D2063)</f>
        <v>2011</v>
      </c>
      <c r="D2063" s="1">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5">
      <c r="A2064">
        <v>2063</v>
      </c>
      <c r="B2064" t="s">
        <v>4936</v>
      </c>
      <c r="C2064">
        <f>YEAR('Working Data'!$D2064)</f>
        <v>2011</v>
      </c>
      <c r="D2064" s="1">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5">
      <c r="A2065">
        <v>2064</v>
      </c>
      <c r="B2065" t="s">
        <v>4936</v>
      </c>
      <c r="C2065">
        <f>YEAR('Working Data'!$D2065)</f>
        <v>2011</v>
      </c>
      <c r="D2065" s="1">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5">
      <c r="A2066">
        <v>2065</v>
      </c>
      <c r="B2066" t="s">
        <v>4936</v>
      </c>
      <c r="C2066">
        <f>YEAR('Working Data'!$D2066)</f>
        <v>2011</v>
      </c>
      <c r="D2066" s="1">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5">
      <c r="A2067">
        <v>2066</v>
      </c>
      <c r="B2067" t="s">
        <v>4936</v>
      </c>
      <c r="C2067">
        <f>YEAR('Working Data'!$D2067)</f>
        <v>2011</v>
      </c>
      <c r="D2067" s="1">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5">
      <c r="A2068">
        <v>2067</v>
      </c>
      <c r="B2068" t="s">
        <v>4936</v>
      </c>
      <c r="C2068">
        <f>YEAR('Working Data'!$D2068)</f>
        <v>2011</v>
      </c>
      <c r="D2068" s="1">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5">
      <c r="A2069">
        <v>2068</v>
      </c>
      <c r="B2069" t="s">
        <v>4936</v>
      </c>
      <c r="C2069">
        <f>YEAR('Working Data'!$D2069)</f>
        <v>2011</v>
      </c>
      <c r="D2069" s="1">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5">
      <c r="A2070">
        <v>2069</v>
      </c>
      <c r="B2070" t="s">
        <v>4946</v>
      </c>
      <c r="C2070">
        <f>YEAR('Working Data'!$D2070)</f>
        <v>2012</v>
      </c>
      <c r="D2070" s="1">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5">
      <c r="A2071">
        <v>2070</v>
      </c>
      <c r="B2071" t="s">
        <v>4946</v>
      </c>
      <c r="C2071">
        <f>YEAR('Working Data'!$D2071)</f>
        <v>2012</v>
      </c>
      <c r="D2071" s="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5">
      <c r="A2072">
        <v>2071</v>
      </c>
      <c r="B2072" t="s">
        <v>4951</v>
      </c>
      <c r="C2072">
        <f>YEAR('Working Data'!$D2072)</f>
        <v>2013</v>
      </c>
      <c r="D2072" s="1">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5">
      <c r="A2073">
        <v>2072</v>
      </c>
      <c r="B2073" t="s">
        <v>4954</v>
      </c>
      <c r="C2073">
        <f>YEAR('Working Data'!$D2073)</f>
        <v>2014</v>
      </c>
      <c r="D2073" s="1">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5">
      <c r="A2074">
        <v>2073</v>
      </c>
      <c r="B2074" t="s">
        <v>4958</v>
      </c>
      <c r="C2074">
        <f>YEAR('Working Data'!$D2074)</f>
        <v>2013</v>
      </c>
      <c r="D2074" s="1">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5">
      <c r="A2075">
        <v>2074</v>
      </c>
      <c r="B2075" t="s">
        <v>4961</v>
      </c>
      <c r="C2075">
        <f>YEAR('Working Data'!$D2075)</f>
        <v>2014</v>
      </c>
      <c r="D2075" s="1">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5">
      <c r="A2076">
        <v>2075</v>
      </c>
      <c r="B2076" t="s">
        <v>4961</v>
      </c>
      <c r="C2076">
        <f>YEAR('Working Data'!$D2076)</f>
        <v>2014</v>
      </c>
      <c r="D2076" s="1">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5">
      <c r="A2077">
        <v>2076</v>
      </c>
      <c r="B2077" t="s">
        <v>4966</v>
      </c>
      <c r="C2077">
        <f>YEAR('Working Data'!$D2077)</f>
        <v>2011</v>
      </c>
      <c r="D2077" s="1">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5">
      <c r="A2078">
        <v>2077</v>
      </c>
      <c r="B2078" t="s">
        <v>4967</v>
      </c>
      <c r="C2078">
        <f>YEAR('Working Data'!$D2078)</f>
        <v>2014</v>
      </c>
      <c r="D2078" s="1">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5">
      <c r="A2079">
        <v>2078</v>
      </c>
      <c r="B2079" t="s">
        <v>4967</v>
      </c>
      <c r="C2079">
        <f>YEAR('Working Data'!$D2079)</f>
        <v>2014</v>
      </c>
      <c r="D2079" s="1">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5">
      <c r="A2080">
        <v>2079</v>
      </c>
      <c r="B2080" t="s">
        <v>4967</v>
      </c>
      <c r="C2080">
        <f>YEAR('Working Data'!$D2080)</f>
        <v>2014</v>
      </c>
      <c r="D2080" s="1">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5">
      <c r="A2081">
        <v>2080</v>
      </c>
      <c r="B2081" t="s">
        <v>4970</v>
      </c>
      <c r="C2081">
        <f>YEAR('Working Data'!$D2081)</f>
        <v>2012</v>
      </c>
      <c r="D2081" s="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5">
      <c r="A2082">
        <v>2081</v>
      </c>
      <c r="B2082" t="s">
        <v>4970</v>
      </c>
      <c r="C2082">
        <f>YEAR('Working Data'!$D2082)</f>
        <v>2012</v>
      </c>
      <c r="D2082" s="1">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5">
      <c r="A2083">
        <v>2082</v>
      </c>
      <c r="B2083" t="s">
        <v>4970</v>
      </c>
      <c r="C2083">
        <f>YEAR('Working Data'!$D2083)</f>
        <v>2012</v>
      </c>
      <c r="D2083" s="1">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5">
      <c r="A2084">
        <v>2083</v>
      </c>
      <c r="B2084" t="s">
        <v>4973</v>
      </c>
      <c r="C2084">
        <f>YEAR('Working Data'!$D2084)</f>
        <v>2014</v>
      </c>
      <c r="D2084" s="1">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5">
      <c r="A2085">
        <v>2084</v>
      </c>
      <c r="B2085" t="s">
        <v>4974</v>
      </c>
      <c r="C2085">
        <f>YEAR('Working Data'!$D2085)</f>
        <v>2011</v>
      </c>
      <c r="D2085" s="1">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5">
      <c r="A2086">
        <v>2085</v>
      </c>
      <c r="B2086" t="s">
        <v>4975</v>
      </c>
      <c r="C2086">
        <f>YEAR('Working Data'!$D2086)</f>
        <v>2013</v>
      </c>
      <c r="D2086" s="1">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5">
      <c r="A2087">
        <v>2086</v>
      </c>
      <c r="B2087" t="s">
        <v>4975</v>
      </c>
      <c r="C2087">
        <f>YEAR('Working Data'!$D2087)</f>
        <v>2013</v>
      </c>
      <c r="D2087" s="1">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5">
      <c r="A2088">
        <v>2087</v>
      </c>
      <c r="B2088" t="s">
        <v>4975</v>
      </c>
      <c r="C2088">
        <f>YEAR('Working Data'!$D2088)</f>
        <v>2013</v>
      </c>
      <c r="D2088" s="1">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5">
      <c r="A2089">
        <v>2088</v>
      </c>
      <c r="B2089" t="s">
        <v>4975</v>
      </c>
      <c r="C2089">
        <f>YEAR('Working Data'!$D2089)</f>
        <v>2013</v>
      </c>
      <c r="D2089" s="1">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5">
      <c r="A2090">
        <v>2089</v>
      </c>
      <c r="B2090" t="s">
        <v>4975</v>
      </c>
      <c r="C2090">
        <f>YEAR('Working Data'!$D2090)</f>
        <v>2013</v>
      </c>
      <c r="D2090" s="1">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5">
      <c r="A2091">
        <v>2090</v>
      </c>
      <c r="B2091" t="s">
        <v>4980</v>
      </c>
      <c r="C2091">
        <f>YEAR('Working Data'!$D2091)</f>
        <v>2012</v>
      </c>
      <c r="D2091" s="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5">
      <c r="A2092">
        <v>2091</v>
      </c>
      <c r="B2092" t="s">
        <v>4984</v>
      </c>
      <c r="C2092">
        <f>YEAR('Working Data'!$D2092)</f>
        <v>2014</v>
      </c>
      <c r="D2092" s="1">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5">
      <c r="A2093">
        <v>2092</v>
      </c>
      <c r="B2093" t="s">
        <v>4984</v>
      </c>
      <c r="C2093">
        <f>YEAR('Working Data'!$D2093)</f>
        <v>2014</v>
      </c>
      <c r="D2093" s="1">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5">
      <c r="A2094">
        <v>2093</v>
      </c>
      <c r="B2094" t="s">
        <v>4987</v>
      </c>
      <c r="C2094">
        <f>YEAR('Working Data'!$D2094)</f>
        <v>2011</v>
      </c>
      <c r="D2094" s="1">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5">
      <c r="A2095">
        <v>2094</v>
      </c>
      <c r="B2095" t="s">
        <v>4989</v>
      </c>
      <c r="C2095">
        <f>YEAR('Working Data'!$D2095)</f>
        <v>2012</v>
      </c>
      <c r="D2095" s="1">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5">
      <c r="A2096">
        <v>2095</v>
      </c>
      <c r="B2096" t="s">
        <v>4990</v>
      </c>
      <c r="C2096">
        <f>YEAR('Working Data'!$D2096)</f>
        <v>2012</v>
      </c>
      <c r="D2096" s="1">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5">
      <c r="A2097">
        <v>2096</v>
      </c>
      <c r="B2097" t="s">
        <v>4993</v>
      </c>
      <c r="C2097">
        <f>YEAR('Working Data'!$D2097)</f>
        <v>2013</v>
      </c>
      <c r="D2097" s="1">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5">
      <c r="A2098">
        <v>2097</v>
      </c>
      <c r="B2098" t="s">
        <v>4993</v>
      </c>
      <c r="C2098">
        <f>YEAR('Working Data'!$D2098)</f>
        <v>2013</v>
      </c>
      <c r="D2098" s="1">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5">
      <c r="A2099">
        <v>2098</v>
      </c>
      <c r="B2099" t="s">
        <v>4993</v>
      </c>
      <c r="C2099">
        <f>YEAR('Working Data'!$D2099)</f>
        <v>2013</v>
      </c>
      <c r="D2099" s="1">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5">
      <c r="A2100">
        <v>2099</v>
      </c>
      <c r="B2100" t="s">
        <v>4998</v>
      </c>
      <c r="C2100">
        <f>YEAR('Working Data'!$D2100)</f>
        <v>2014</v>
      </c>
      <c r="D2100" s="1">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5">
      <c r="A2101">
        <v>2100</v>
      </c>
      <c r="B2101" t="s">
        <v>4998</v>
      </c>
      <c r="C2101">
        <f>YEAR('Working Data'!$D2101)</f>
        <v>2014</v>
      </c>
      <c r="D2101" s="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5">
      <c r="A2102">
        <v>2101</v>
      </c>
      <c r="B2102" t="s">
        <v>4999</v>
      </c>
      <c r="C2102">
        <f>YEAR('Working Data'!$D2102)</f>
        <v>2011</v>
      </c>
      <c r="D2102" s="1">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5">
      <c r="A2103">
        <v>2102</v>
      </c>
      <c r="B2103" t="s">
        <v>4999</v>
      </c>
      <c r="C2103">
        <f>YEAR('Working Data'!$D2103)</f>
        <v>2011</v>
      </c>
      <c r="D2103" s="1">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5">
      <c r="A2104">
        <v>2103</v>
      </c>
      <c r="B2104" t="s">
        <v>5002</v>
      </c>
      <c r="C2104">
        <f>YEAR('Working Data'!$D2104)</f>
        <v>2011</v>
      </c>
      <c r="D2104" s="1">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5">
      <c r="A2105">
        <v>2104</v>
      </c>
      <c r="B2105" t="s">
        <v>5005</v>
      </c>
      <c r="C2105">
        <f>YEAR('Working Data'!$D2105)</f>
        <v>2014</v>
      </c>
      <c r="D2105" s="1">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5">
      <c r="A2106">
        <v>2105</v>
      </c>
      <c r="B2106" t="s">
        <v>5005</v>
      </c>
      <c r="C2106">
        <f>YEAR('Working Data'!$D2106)</f>
        <v>2014</v>
      </c>
      <c r="D2106" s="1">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5">
      <c r="A2107">
        <v>2106</v>
      </c>
      <c r="B2107" t="s">
        <v>5007</v>
      </c>
      <c r="C2107">
        <f>YEAR('Working Data'!$D2107)</f>
        <v>2011</v>
      </c>
      <c r="D2107" s="1">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5">
      <c r="A2108">
        <v>2107</v>
      </c>
      <c r="B2108" t="s">
        <v>5010</v>
      </c>
      <c r="C2108">
        <f>YEAR('Working Data'!$D2108)</f>
        <v>2011</v>
      </c>
      <c r="D2108" s="1">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5">
      <c r="A2109">
        <v>2108</v>
      </c>
      <c r="B2109" t="s">
        <v>5012</v>
      </c>
      <c r="C2109">
        <f>YEAR('Working Data'!$D2109)</f>
        <v>2012</v>
      </c>
      <c r="D2109" s="1">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5">
      <c r="A2110">
        <v>2109</v>
      </c>
      <c r="B2110" t="s">
        <v>5012</v>
      </c>
      <c r="C2110">
        <f>YEAR('Working Data'!$D2110)</f>
        <v>2012</v>
      </c>
      <c r="D2110" s="1">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5">
      <c r="A2111">
        <v>2110</v>
      </c>
      <c r="B2111" t="s">
        <v>5012</v>
      </c>
      <c r="C2111">
        <f>YEAR('Working Data'!$D2111)</f>
        <v>2012</v>
      </c>
      <c r="D2111" s="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5">
      <c r="A2112">
        <v>2111</v>
      </c>
      <c r="B2112" t="s">
        <v>5012</v>
      </c>
      <c r="C2112">
        <f>YEAR('Working Data'!$D2112)</f>
        <v>2012</v>
      </c>
      <c r="D2112" s="1">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5">
      <c r="A2113">
        <v>2112</v>
      </c>
      <c r="B2113" t="s">
        <v>5012</v>
      </c>
      <c r="C2113">
        <f>YEAR('Working Data'!$D2113)</f>
        <v>2012</v>
      </c>
      <c r="D2113" s="1">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5">
      <c r="A2114">
        <v>2113</v>
      </c>
      <c r="B2114" t="s">
        <v>5012</v>
      </c>
      <c r="C2114">
        <f>YEAR('Working Data'!$D2114)</f>
        <v>2012</v>
      </c>
      <c r="D2114" s="1">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5">
      <c r="A2115">
        <v>2114</v>
      </c>
      <c r="B2115" t="s">
        <v>5012</v>
      </c>
      <c r="C2115">
        <f>YEAR('Working Data'!$D2115)</f>
        <v>2012</v>
      </c>
      <c r="D2115" s="1">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5">
      <c r="A2116">
        <v>2115</v>
      </c>
      <c r="B2116" t="s">
        <v>5012</v>
      </c>
      <c r="C2116">
        <f>YEAR('Working Data'!$D2116)</f>
        <v>2012</v>
      </c>
      <c r="D2116" s="1">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5">
      <c r="A2117">
        <v>2116</v>
      </c>
      <c r="B2117" t="s">
        <v>5012</v>
      </c>
      <c r="C2117">
        <f>YEAR('Working Data'!$D2117)</f>
        <v>2012</v>
      </c>
      <c r="D2117" s="1">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5">
      <c r="A2118">
        <v>2117</v>
      </c>
      <c r="B2118" t="s">
        <v>5021</v>
      </c>
      <c r="C2118">
        <f>YEAR('Working Data'!$D2118)</f>
        <v>2012</v>
      </c>
      <c r="D2118" s="1">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5">
      <c r="A2119">
        <v>2118</v>
      </c>
      <c r="B2119" t="s">
        <v>5022</v>
      </c>
      <c r="C2119">
        <f>YEAR('Working Data'!$D2119)</f>
        <v>2013</v>
      </c>
      <c r="D2119" s="1">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5">
      <c r="A2120">
        <v>2119</v>
      </c>
      <c r="B2120" t="s">
        <v>5026</v>
      </c>
      <c r="C2120">
        <f>YEAR('Working Data'!$D2120)</f>
        <v>2014</v>
      </c>
      <c r="D2120" s="1">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5">
      <c r="A2121">
        <v>2120</v>
      </c>
      <c r="B2121" t="s">
        <v>5026</v>
      </c>
      <c r="C2121">
        <f>YEAR('Working Data'!$D2121)</f>
        <v>2014</v>
      </c>
      <c r="D2121" s="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5">
      <c r="A2122">
        <v>2121</v>
      </c>
      <c r="B2122" t="s">
        <v>5027</v>
      </c>
      <c r="C2122">
        <f>YEAR('Working Data'!$D2122)</f>
        <v>2014</v>
      </c>
      <c r="D2122" s="1">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5">
      <c r="A2123">
        <v>2122</v>
      </c>
      <c r="B2123" t="s">
        <v>5029</v>
      </c>
      <c r="C2123">
        <f>YEAR('Working Data'!$D2123)</f>
        <v>2014</v>
      </c>
      <c r="D2123" s="1">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5">
      <c r="A2124">
        <v>2123</v>
      </c>
      <c r="B2124" t="s">
        <v>5031</v>
      </c>
      <c r="C2124">
        <f>YEAR('Working Data'!$D2124)</f>
        <v>2014</v>
      </c>
      <c r="D2124" s="1">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5">
      <c r="A2125">
        <v>2124</v>
      </c>
      <c r="B2125" t="s">
        <v>5031</v>
      </c>
      <c r="C2125">
        <f>YEAR('Working Data'!$D2125)</f>
        <v>2014</v>
      </c>
      <c r="D2125" s="1">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5">
      <c r="A2126">
        <v>2125</v>
      </c>
      <c r="B2126" t="s">
        <v>5032</v>
      </c>
      <c r="C2126">
        <f>YEAR('Working Data'!$D2126)</f>
        <v>2014</v>
      </c>
      <c r="D2126" s="1">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5">
      <c r="A2127">
        <v>2126</v>
      </c>
      <c r="B2127" t="s">
        <v>5032</v>
      </c>
      <c r="C2127">
        <f>YEAR('Working Data'!$D2127)</f>
        <v>2014</v>
      </c>
      <c r="D2127" s="1">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5">
      <c r="A2128">
        <v>2127</v>
      </c>
      <c r="B2128" t="s">
        <v>5037</v>
      </c>
      <c r="C2128">
        <f>YEAR('Working Data'!$D2128)</f>
        <v>2011</v>
      </c>
      <c r="D2128" s="1">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5">
      <c r="A2129">
        <v>2128</v>
      </c>
      <c r="B2129" t="s">
        <v>5040</v>
      </c>
      <c r="C2129">
        <f>YEAR('Working Data'!$D2129)</f>
        <v>2012</v>
      </c>
      <c r="D2129" s="1">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5">
      <c r="A2130">
        <v>2129</v>
      </c>
      <c r="B2130" t="s">
        <v>5040</v>
      </c>
      <c r="C2130">
        <f>YEAR('Working Data'!$D2130)</f>
        <v>2012</v>
      </c>
      <c r="D2130" s="1">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5">
      <c r="A2131">
        <v>2130</v>
      </c>
      <c r="B2131" t="s">
        <v>5043</v>
      </c>
      <c r="C2131">
        <f>YEAR('Working Data'!$D2131)</f>
        <v>2011</v>
      </c>
      <c r="D2131" s="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5">
      <c r="A2132">
        <v>2131</v>
      </c>
      <c r="B2132" t="s">
        <v>5043</v>
      </c>
      <c r="C2132">
        <f>YEAR('Working Data'!$D2132)</f>
        <v>2011</v>
      </c>
      <c r="D2132" s="1">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5">
      <c r="A2133">
        <v>2132</v>
      </c>
      <c r="B2133" t="s">
        <v>5043</v>
      </c>
      <c r="C2133">
        <f>YEAR('Working Data'!$D2133)</f>
        <v>2011</v>
      </c>
      <c r="D2133" s="1">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5">
      <c r="A2134">
        <v>2133</v>
      </c>
      <c r="B2134" t="s">
        <v>5050</v>
      </c>
      <c r="C2134">
        <f>YEAR('Working Data'!$D2134)</f>
        <v>2012</v>
      </c>
      <c r="D2134" s="1">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5">
      <c r="A2135">
        <v>2134</v>
      </c>
      <c r="B2135" t="s">
        <v>5053</v>
      </c>
      <c r="C2135">
        <f>YEAR('Working Data'!$D2135)</f>
        <v>2012</v>
      </c>
      <c r="D2135" s="1">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5">
      <c r="A2136">
        <v>2135</v>
      </c>
      <c r="B2136" t="s">
        <v>5053</v>
      </c>
      <c r="C2136">
        <f>YEAR('Working Data'!$D2136)</f>
        <v>2012</v>
      </c>
      <c r="D2136" s="1">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5">
      <c r="A2137">
        <v>2136</v>
      </c>
      <c r="B2137" t="s">
        <v>5053</v>
      </c>
      <c r="C2137">
        <f>YEAR('Working Data'!$D2137)</f>
        <v>2012</v>
      </c>
      <c r="D2137" s="1">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5">
      <c r="A2138">
        <v>2137</v>
      </c>
      <c r="B2138" t="s">
        <v>5058</v>
      </c>
      <c r="C2138">
        <f>YEAR('Working Data'!$D2138)</f>
        <v>2012</v>
      </c>
      <c r="D2138" s="1">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5">
      <c r="A2139">
        <v>2138</v>
      </c>
      <c r="B2139" t="s">
        <v>5058</v>
      </c>
      <c r="C2139">
        <f>YEAR('Working Data'!$D2139)</f>
        <v>2012</v>
      </c>
      <c r="D2139" s="1">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5">
      <c r="A2140">
        <v>2139</v>
      </c>
      <c r="B2140" t="s">
        <v>5063</v>
      </c>
      <c r="C2140">
        <f>YEAR('Working Data'!$D2140)</f>
        <v>2014</v>
      </c>
      <c r="D2140" s="1">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5">
      <c r="A2141">
        <v>2140</v>
      </c>
      <c r="B2141" t="s">
        <v>5064</v>
      </c>
      <c r="C2141">
        <f>YEAR('Working Data'!$D2141)</f>
        <v>2011</v>
      </c>
      <c r="D2141" s="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5">
      <c r="A2142">
        <v>2141</v>
      </c>
      <c r="B2142" t="s">
        <v>5064</v>
      </c>
      <c r="C2142">
        <f>YEAR('Working Data'!$D2142)</f>
        <v>2011</v>
      </c>
      <c r="D2142" s="1">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5">
      <c r="A2143">
        <v>2142</v>
      </c>
      <c r="B2143" t="s">
        <v>5064</v>
      </c>
      <c r="C2143">
        <f>YEAR('Working Data'!$D2143)</f>
        <v>2011</v>
      </c>
      <c r="D2143" s="1">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5">
      <c r="A2144">
        <v>2143</v>
      </c>
      <c r="B2144" t="s">
        <v>5069</v>
      </c>
      <c r="C2144">
        <f>YEAR('Working Data'!$D2144)</f>
        <v>2013</v>
      </c>
      <c r="D2144" s="1">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5">
      <c r="A2145">
        <v>2144</v>
      </c>
      <c r="B2145" t="s">
        <v>5069</v>
      </c>
      <c r="C2145">
        <f>YEAR('Working Data'!$D2145)</f>
        <v>2013</v>
      </c>
      <c r="D2145" s="1">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5">
      <c r="A2146">
        <v>2145</v>
      </c>
      <c r="B2146" t="s">
        <v>5069</v>
      </c>
      <c r="C2146">
        <f>YEAR('Working Data'!$D2146)</f>
        <v>2013</v>
      </c>
      <c r="D2146" s="1">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5">
      <c r="A2147">
        <v>2146</v>
      </c>
      <c r="B2147" t="s">
        <v>5070</v>
      </c>
      <c r="C2147">
        <f>YEAR('Working Data'!$D2147)</f>
        <v>2013</v>
      </c>
      <c r="D2147" s="1">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5">
      <c r="A2148">
        <v>2147</v>
      </c>
      <c r="B2148" t="s">
        <v>5070</v>
      </c>
      <c r="C2148">
        <f>YEAR('Working Data'!$D2148)</f>
        <v>2013</v>
      </c>
      <c r="D2148" s="1">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5">
      <c r="A2149">
        <v>2148</v>
      </c>
      <c r="B2149" t="s">
        <v>5070</v>
      </c>
      <c r="C2149">
        <f>YEAR('Working Data'!$D2149)</f>
        <v>2013</v>
      </c>
      <c r="D2149" s="1">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5">
      <c r="A2150">
        <v>2149</v>
      </c>
      <c r="B2150" t="s">
        <v>5072</v>
      </c>
      <c r="C2150">
        <f>YEAR('Working Data'!$D2150)</f>
        <v>2011</v>
      </c>
      <c r="D2150" s="1">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5">
      <c r="A2151">
        <v>2150</v>
      </c>
      <c r="B2151" t="s">
        <v>5073</v>
      </c>
      <c r="C2151">
        <f>YEAR('Working Data'!$D2151)</f>
        <v>2014</v>
      </c>
      <c r="D2151" s="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5">
      <c r="A2152">
        <v>2151</v>
      </c>
      <c r="B2152" t="s">
        <v>5076</v>
      </c>
      <c r="C2152">
        <f>YEAR('Working Data'!$D2152)</f>
        <v>2014</v>
      </c>
      <c r="D2152" s="1">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5">
      <c r="A2153">
        <v>2152</v>
      </c>
      <c r="B2153" t="s">
        <v>5080</v>
      </c>
      <c r="C2153">
        <f>YEAR('Working Data'!$D2153)</f>
        <v>2011</v>
      </c>
      <c r="D2153" s="1">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5">
      <c r="A2154">
        <v>2153</v>
      </c>
      <c r="B2154" t="s">
        <v>5084</v>
      </c>
      <c r="C2154">
        <f>YEAR('Working Data'!$D2154)</f>
        <v>2012</v>
      </c>
      <c r="D2154" s="1">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5">
      <c r="A2155">
        <v>2154</v>
      </c>
      <c r="B2155" t="s">
        <v>5085</v>
      </c>
      <c r="C2155">
        <f>YEAR('Working Data'!$D2155)</f>
        <v>2013</v>
      </c>
      <c r="D2155" s="1">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5">
      <c r="A2156">
        <v>2155</v>
      </c>
      <c r="B2156" t="s">
        <v>5086</v>
      </c>
      <c r="C2156">
        <f>YEAR('Working Data'!$D2156)</f>
        <v>2013</v>
      </c>
      <c r="D2156" s="1">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5">
      <c r="A2157">
        <v>2156</v>
      </c>
      <c r="B2157" t="s">
        <v>5087</v>
      </c>
      <c r="C2157">
        <f>YEAR('Working Data'!$D2157)</f>
        <v>2013</v>
      </c>
      <c r="D2157" s="1">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5">
      <c r="A2158">
        <v>2157</v>
      </c>
      <c r="B2158" t="s">
        <v>5088</v>
      </c>
      <c r="C2158">
        <f>YEAR('Working Data'!$D2158)</f>
        <v>2011</v>
      </c>
      <c r="D2158" s="1">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5">
      <c r="A2159">
        <v>2158</v>
      </c>
      <c r="B2159" t="s">
        <v>5088</v>
      </c>
      <c r="C2159">
        <f>YEAR('Working Data'!$D2159)</f>
        <v>2011</v>
      </c>
      <c r="D2159" s="1">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5">
      <c r="A2160">
        <v>2159</v>
      </c>
      <c r="B2160" t="s">
        <v>5089</v>
      </c>
      <c r="C2160">
        <f>YEAR('Working Data'!$D2160)</f>
        <v>2014</v>
      </c>
      <c r="D2160" s="1">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5">
      <c r="A2161">
        <v>2160</v>
      </c>
      <c r="B2161" t="s">
        <v>5092</v>
      </c>
      <c r="C2161">
        <f>YEAR('Working Data'!$D2161)</f>
        <v>2013</v>
      </c>
      <c r="D2161" s="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5">
      <c r="A2162">
        <v>2161</v>
      </c>
      <c r="B2162" t="s">
        <v>5093</v>
      </c>
      <c r="C2162">
        <f>YEAR('Working Data'!$D2162)</f>
        <v>2013</v>
      </c>
      <c r="D2162" s="1">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5">
      <c r="A2163">
        <v>2162</v>
      </c>
      <c r="B2163" t="s">
        <v>5094</v>
      </c>
      <c r="C2163">
        <f>YEAR('Working Data'!$D2163)</f>
        <v>2013</v>
      </c>
      <c r="D2163" s="1">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5">
      <c r="A2164">
        <v>2163</v>
      </c>
      <c r="B2164" t="s">
        <v>5097</v>
      </c>
      <c r="C2164">
        <f>YEAR('Working Data'!$D2164)</f>
        <v>2014</v>
      </c>
      <c r="D2164" s="1">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5">
      <c r="A2165">
        <v>2164</v>
      </c>
      <c r="B2165" t="s">
        <v>5101</v>
      </c>
      <c r="C2165">
        <f>YEAR('Working Data'!$D2165)</f>
        <v>2013</v>
      </c>
      <c r="D2165" s="1">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5">
      <c r="A2166">
        <v>2165</v>
      </c>
      <c r="B2166" t="s">
        <v>5101</v>
      </c>
      <c r="C2166">
        <f>YEAR('Working Data'!$D2166)</f>
        <v>2013</v>
      </c>
      <c r="D2166" s="1">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5">
      <c r="A2167">
        <v>2166</v>
      </c>
      <c r="B2167" t="s">
        <v>5101</v>
      </c>
      <c r="C2167">
        <f>YEAR('Working Data'!$D2167)</f>
        <v>2013</v>
      </c>
      <c r="D2167" s="1">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5">
      <c r="A2168">
        <v>2167</v>
      </c>
      <c r="B2168" t="s">
        <v>5101</v>
      </c>
      <c r="C2168">
        <f>YEAR('Working Data'!$D2168)</f>
        <v>2013</v>
      </c>
      <c r="D2168" s="1">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5">
      <c r="A2169">
        <v>2168</v>
      </c>
      <c r="B2169" t="s">
        <v>5101</v>
      </c>
      <c r="C2169">
        <f>YEAR('Working Data'!$D2169)</f>
        <v>2013</v>
      </c>
      <c r="D2169" s="1">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5">
      <c r="A2170">
        <v>2169</v>
      </c>
      <c r="B2170" t="s">
        <v>5104</v>
      </c>
      <c r="C2170">
        <f>YEAR('Working Data'!$D2170)</f>
        <v>2014</v>
      </c>
      <c r="D2170" s="1">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5">
      <c r="A2171">
        <v>2170</v>
      </c>
      <c r="B2171" t="s">
        <v>5104</v>
      </c>
      <c r="C2171">
        <f>YEAR('Working Data'!$D2171)</f>
        <v>2014</v>
      </c>
      <c r="D2171" s="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5">
      <c r="A2172">
        <v>2171</v>
      </c>
      <c r="B2172" t="s">
        <v>5104</v>
      </c>
      <c r="C2172">
        <f>YEAR('Working Data'!$D2172)</f>
        <v>2014</v>
      </c>
      <c r="D2172" s="1">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5">
      <c r="A2173">
        <v>2172</v>
      </c>
      <c r="B2173" t="s">
        <v>5107</v>
      </c>
      <c r="C2173">
        <f>YEAR('Working Data'!$D2173)</f>
        <v>2014</v>
      </c>
      <c r="D2173" s="1">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5">
      <c r="A2174">
        <v>2173</v>
      </c>
      <c r="B2174" t="s">
        <v>5109</v>
      </c>
      <c r="C2174">
        <f>YEAR('Working Data'!$D2174)</f>
        <v>2011</v>
      </c>
      <c r="D2174" s="1">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5">
      <c r="A2175">
        <v>2174</v>
      </c>
      <c r="B2175" t="s">
        <v>5114</v>
      </c>
      <c r="C2175">
        <f>YEAR('Working Data'!$D2175)</f>
        <v>2013</v>
      </c>
      <c r="D2175" s="1">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5">
      <c r="A2176">
        <v>2175</v>
      </c>
      <c r="B2176" t="s">
        <v>5115</v>
      </c>
      <c r="C2176">
        <f>YEAR('Working Data'!$D2176)</f>
        <v>2012</v>
      </c>
      <c r="D2176" s="1">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5">
      <c r="A2177">
        <v>2176</v>
      </c>
      <c r="B2177" t="s">
        <v>5116</v>
      </c>
      <c r="C2177">
        <f>YEAR('Working Data'!$D2177)</f>
        <v>2013</v>
      </c>
      <c r="D2177" s="1">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5">
      <c r="A2178">
        <v>2177</v>
      </c>
      <c r="B2178" t="s">
        <v>5116</v>
      </c>
      <c r="C2178">
        <f>YEAR('Working Data'!$D2178)</f>
        <v>2013</v>
      </c>
      <c r="D2178" s="1">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5">
      <c r="A2179">
        <v>2178</v>
      </c>
      <c r="B2179" t="s">
        <v>5116</v>
      </c>
      <c r="C2179">
        <f>YEAR('Working Data'!$D2179)</f>
        <v>2013</v>
      </c>
      <c r="D2179" s="1">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5">
      <c r="A2180">
        <v>2179</v>
      </c>
      <c r="B2180" t="s">
        <v>5116</v>
      </c>
      <c r="C2180">
        <f>YEAR('Working Data'!$D2180)</f>
        <v>2013</v>
      </c>
      <c r="D2180" s="1">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5">
      <c r="A2181">
        <v>2180</v>
      </c>
      <c r="B2181" t="s">
        <v>5122</v>
      </c>
      <c r="C2181">
        <f>YEAR('Working Data'!$D2181)</f>
        <v>2013</v>
      </c>
      <c r="D2181" s="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5">
      <c r="A2182">
        <v>2181</v>
      </c>
      <c r="B2182" t="s">
        <v>5122</v>
      </c>
      <c r="C2182">
        <f>YEAR('Working Data'!$D2182)</f>
        <v>2013</v>
      </c>
      <c r="D2182" s="1">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5">
      <c r="A2183">
        <v>2182</v>
      </c>
      <c r="B2183" t="s">
        <v>5122</v>
      </c>
      <c r="C2183">
        <f>YEAR('Working Data'!$D2183)</f>
        <v>2013</v>
      </c>
      <c r="D2183" s="1">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5">
      <c r="A2184">
        <v>2183</v>
      </c>
      <c r="B2184" t="s">
        <v>5122</v>
      </c>
      <c r="C2184">
        <f>YEAR('Working Data'!$D2184)</f>
        <v>2013</v>
      </c>
      <c r="D2184" s="1">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5">
      <c r="A2185">
        <v>2184</v>
      </c>
      <c r="B2185" t="s">
        <v>5122</v>
      </c>
      <c r="C2185">
        <f>YEAR('Working Data'!$D2185)</f>
        <v>2013</v>
      </c>
      <c r="D2185" s="1">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5">
      <c r="A2186">
        <v>2185</v>
      </c>
      <c r="B2186" t="s">
        <v>5122</v>
      </c>
      <c r="C2186">
        <f>YEAR('Working Data'!$D2186)</f>
        <v>2013</v>
      </c>
      <c r="D2186" s="1">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5">
      <c r="A2187">
        <v>2186</v>
      </c>
      <c r="B2187" t="s">
        <v>5125</v>
      </c>
      <c r="C2187">
        <f>YEAR('Working Data'!$D2187)</f>
        <v>2014</v>
      </c>
      <c r="D2187" s="1">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5">
      <c r="A2188">
        <v>2187</v>
      </c>
      <c r="B2188" t="s">
        <v>5126</v>
      </c>
      <c r="C2188">
        <f>YEAR('Working Data'!$D2188)</f>
        <v>2013</v>
      </c>
      <c r="D2188" s="1">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5">
      <c r="A2189">
        <v>2188</v>
      </c>
      <c r="B2189" t="s">
        <v>5129</v>
      </c>
      <c r="C2189">
        <f>YEAR('Working Data'!$D2189)</f>
        <v>2014</v>
      </c>
      <c r="D2189" s="1">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5">
      <c r="A2190">
        <v>2189</v>
      </c>
      <c r="B2190" t="s">
        <v>5129</v>
      </c>
      <c r="C2190">
        <f>YEAR('Working Data'!$D2190)</f>
        <v>2014</v>
      </c>
      <c r="D2190" s="1">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5">
      <c r="A2191">
        <v>2190</v>
      </c>
      <c r="B2191" t="s">
        <v>5129</v>
      </c>
      <c r="C2191">
        <f>YEAR('Working Data'!$D2191)</f>
        <v>2014</v>
      </c>
      <c r="D2191" s="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5">
      <c r="A2192">
        <v>2191</v>
      </c>
      <c r="B2192" t="s">
        <v>5130</v>
      </c>
      <c r="C2192">
        <f>YEAR('Working Data'!$D2192)</f>
        <v>2013</v>
      </c>
      <c r="D2192" s="1">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5">
      <c r="A2193">
        <v>2192</v>
      </c>
      <c r="B2193" t="s">
        <v>5133</v>
      </c>
      <c r="C2193">
        <f>YEAR('Working Data'!$D2193)</f>
        <v>2013</v>
      </c>
      <c r="D2193" s="1">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5">
      <c r="A2194">
        <v>2193</v>
      </c>
      <c r="B2194" t="s">
        <v>5133</v>
      </c>
      <c r="C2194">
        <f>YEAR('Working Data'!$D2194)</f>
        <v>2013</v>
      </c>
      <c r="D2194" s="1">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5">
      <c r="A2195">
        <v>2194</v>
      </c>
      <c r="B2195" t="s">
        <v>5133</v>
      </c>
      <c r="C2195">
        <f>YEAR('Working Data'!$D2195)</f>
        <v>2013</v>
      </c>
      <c r="D2195" s="1">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5">
      <c r="A2196">
        <v>2195</v>
      </c>
      <c r="B2196" t="s">
        <v>5133</v>
      </c>
      <c r="C2196">
        <f>YEAR('Working Data'!$D2196)</f>
        <v>2013</v>
      </c>
      <c r="D2196" s="1">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5">
      <c r="A2197">
        <v>2196</v>
      </c>
      <c r="B2197" t="s">
        <v>5133</v>
      </c>
      <c r="C2197">
        <f>YEAR('Working Data'!$D2197)</f>
        <v>2013</v>
      </c>
      <c r="D2197" s="1">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5">
      <c r="A2198">
        <v>2197</v>
      </c>
      <c r="B2198" t="s">
        <v>5136</v>
      </c>
      <c r="C2198">
        <f>YEAR('Working Data'!$D2198)</f>
        <v>2013</v>
      </c>
      <c r="D2198" s="1">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5">
      <c r="A2199">
        <v>2198</v>
      </c>
      <c r="B2199" t="s">
        <v>5138</v>
      </c>
      <c r="C2199">
        <f>YEAR('Working Data'!$D2199)</f>
        <v>2011</v>
      </c>
      <c r="D2199" s="1">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5">
      <c r="A2200">
        <v>2199</v>
      </c>
      <c r="B2200" t="s">
        <v>5139</v>
      </c>
      <c r="C2200">
        <f>YEAR('Working Data'!$D2200)</f>
        <v>2012</v>
      </c>
      <c r="D2200" s="1">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5">
      <c r="A2201">
        <v>2200</v>
      </c>
      <c r="B2201" t="s">
        <v>5139</v>
      </c>
      <c r="C2201">
        <f>YEAR('Working Data'!$D2201)</f>
        <v>2012</v>
      </c>
      <c r="D2201" s="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5">
      <c r="A2202">
        <v>2201</v>
      </c>
      <c r="B2202" t="s">
        <v>5140</v>
      </c>
      <c r="C2202">
        <f>YEAR('Working Data'!$D2202)</f>
        <v>2011</v>
      </c>
      <c r="D2202" s="1">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5">
      <c r="A2203">
        <v>2202</v>
      </c>
      <c r="B2203" t="s">
        <v>5140</v>
      </c>
      <c r="C2203">
        <f>YEAR('Working Data'!$D2203)</f>
        <v>2011</v>
      </c>
      <c r="D2203" s="1">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5">
      <c r="A2204">
        <v>2203</v>
      </c>
      <c r="B2204" t="s">
        <v>5142</v>
      </c>
      <c r="C2204">
        <f>YEAR('Working Data'!$D2204)</f>
        <v>2012</v>
      </c>
      <c r="D2204" s="1">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5">
      <c r="A2205">
        <v>2204</v>
      </c>
      <c r="B2205" t="s">
        <v>5142</v>
      </c>
      <c r="C2205">
        <f>YEAR('Working Data'!$D2205)</f>
        <v>2012</v>
      </c>
      <c r="D2205" s="1">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5">
      <c r="A2206">
        <v>2205</v>
      </c>
      <c r="B2206" t="s">
        <v>5145</v>
      </c>
      <c r="C2206">
        <f>YEAR('Working Data'!$D2206)</f>
        <v>2012</v>
      </c>
      <c r="D2206" s="1">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5">
      <c r="A2207">
        <v>2206</v>
      </c>
      <c r="B2207" t="s">
        <v>5147</v>
      </c>
      <c r="C2207">
        <f>YEAR('Working Data'!$D2207)</f>
        <v>2013</v>
      </c>
      <c r="D2207" s="1">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5">
      <c r="A2208">
        <v>2207</v>
      </c>
      <c r="B2208" t="s">
        <v>5150</v>
      </c>
      <c r="C2208">
        <f>YEAR('Working Data'!$D2208)</f>
        <v>2011</v>
      </c>
      <c r="D2208" s="1">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5">
      <c r="A2209">
        <v>2208</v>
      </c>
      <c r="B2209" t="s">
        <v>5150</v>
      </c>
      <c r="C2209">
        <f>YEAR('Working Data'!$D2209)</f>
        <v>2011</v>
      </c>
      <c r="D2209" s="1">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5">
      <c r="A2210">
        <v>2209</v>
      </c>
      <c r="B2210" t="s">
        <v>5153</v>
      </c>
      <c r="C2210">
        <f>YEAR('Working Data'!$D2210)</f>
        <v>2012</v>
      </c>
      <c r="D2210" s="1">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5">
      <c r="A2211">
        <v>2210</v>
      </c>
      <c r="B2211" t="s">
        <v>5154</v>
      </c>
      <c r="C2211">
        <f>YEAR('Working Data'!$D2211)</f>
        <v>2011</v>
      </c>
      <c r="D2211" s="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5">
      <c r="A2212">
        <v>2211</v>
      </c>
      <c r="B2212" t="s">
        <v>5154</v>
      </c>
      <c r="C2212">
        <f>YEAR('Working Data'!$D2212)</f>
        <v>2011</v>
      </c>
      <c r="D2212" s="1">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5">
      <c r="A2213">
        <v>2212</v>
      </c>
      <c r="B2213" t="s">
        <v>5159</v>
      </c>
      <c r="C2213">
        <f>YEAR('Working Data'!$D2213)</f>
        <v>2013</v>
      </c>
      <c r="D2213" s="1">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5">
      <c r="A2214">
        <v>2213</v>
      </c>
      <c r="B2214" t="s">
        <v>5163</v>
      </c>
      <c r="C2214">
        <f>YEAR('Working Data'!$D2214)</f>
        <v>2014</v>
      </c>
      <c r="D2214" s="1">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5">
      <c r="A2215">
        <v>2214</v>
      </c>
      <c r="B2215" t="s">
        <v>5164</v>
      </c>
      <c r="C2215">
        <f>YEAR('Working Data'!$D2215)</f>
        <v>2014</v>
      </c>
      <c r="D2215" s="1">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5">
      <c r="A2216">
        <v>2215</v>
      </c>
      <c r="B2216" t="s">
        <v>5164</v>
      </c>
      <c r="C2216">
        <f>YEAR('Working Data'!$D2216)</f>
        <v>2014</v>
      </c>
      <c r="D2216" s="1">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5">
      <c r="A2217">
        <v>2216</v>
      </c>
      <c r="B2217" t="s">
        <v>5164</v>
      </c>
      <c r="C2217">
        <f>YEAR('Working Data'!$D2217)</f>
        <v>2014</v>
      </c>
      <c r="D2217" s="1">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5">
      <c r="A2218">
        <v>2217</v>
      </c>
      <c r="B2218" t="s">
        <v>5164</v>
      </c>
      <c r="C2218">
        <f>YEAR('Working Data'!$D2218)</f>
        <v>2014</v>
      </c>
      <c r="D2218" s="1">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5">
      <c r="A2219">
        <v>2218</v>
      </c>
      <c r="B2219" t="s">
        <v>5167</v>
      </c>
      <c r="C2219">
        <f>YEAR('Working Data'!$D2219)</f>
        <v>2011</v>
      </c>
      <c r="D2219" s="1">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5">
      <c r="A2220">
        <v>2219</v>
      </c>
      <c r="B2220" t="s">
        <v>5172</v>
      </c>
      <c r="C2220">
        <f>YEAR('Working Data'!$D2220)</f>
        <v>2014</v>
      </c>
      <c r="D2220" s="1">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5">
      <c r="A2221">
        <v>2220</v>
      </c>
      <c r="B2221" t="s">
        <v>5172</v>
      </c>
      <c r="C2221">
        <f>YEAR('Working Data'!$D2221)</f>
        <v>2014</v>
      </c>
      <c r="D2221" s="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5">
      <c r="A2222">
        <v>2221</v>
      </c>
      <c r="B2222" t="s">
        <v>5172</v>
      </c>
      <c r="C2222">
        <f>YEAR('Working Data'!$D2222)</f>
        <v>2014</v>
      </c>
      <c r="D2222" s="1">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5">
      <c r="A2223">
        <v>2222</v>
      </c>
      <c r="B2223" t="s">
        <v>5175</v>
      </c>
      <c r="C2223">
        <f>YEAR('Working Data'!$D2223)</f>
        <v>2012</v>
      </c>
      <c r="D2223" s="1">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5">
      <c r="A2224">
        <v>2223</v>
      </c>
      <c r="B2224" t="s">
        <v>5175</v>
      </c>
      <c r="C2224">
        <f>YEAR('Working Data'!$D2224)</f>
        <v>2012</v>
      </c>
      <c r="D2224" s="1">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5">
      <c r="A2225">
        <v>2224</v>
      </c>
      <c r="B2225" t="s">
        <v>5175</v>
      </c>
      <c r="C2225">
        <f>YEAR('Working Data'!$D2225)</f>
        <v>2012</v>
      </c>
      <c r="D2225" s="1">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5">
      <c r="A2226">
        <v>2225</v>
      </c>
      <c r="B2226" t="s">
        <v>5179</v>
      </c>
      <c r="C2226">
        <f>YEAR('Working Data'!$D2226)</f>
        <v>2014</v>
      </c>
      <c r="D2226" s="1">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5">
      <c r="A2227">
        <v>2226</v>
      </c>
      <c r="B2227" t="s">
        <v>5182</v>
      </c>
      <c r="C2227">
        <f>YEAR('Working Data'!$D2227)</f>
        <v>2013</v>
      </c>
      <c r="D2227" s="1">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5">
      <c r="A2228">
        <v>2227</v>
      </c>
      <c r="B2228" t="s">
        <v>5188</v>
      </c>
      <c r="C2228">
        <f>YEAR('Working Data'!$D2228)</f>
        <v>2014</v>
      </c>
      <c r="D2228" s="1">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5">
      <c r="A2229">
        <v>2228</v>
      </c>
      <c r="B2229" t="s">
        <v>5188</v>
      </c>
      <c r="C2229">
        <f>YEAR('Working Data'!$D2229)</f>
        <v>2014</v>
      </c>
      <c r="D2229" s="1">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5">
      <c r="A2230">
        <v>2229</v>
      </c>
      <c r="B2230" t="s">
        <v>5189</v>
      </c>
      <c r="C2230">
        <f>YEAR('Working Data'!$D2230)</f>
        <v>2013</v>
      </c>
      <c r="D2230" s="1">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5">
      <c r="A2231">
        <v>2230</v>
      </c>
      <c r="B2231" t="s">
        <v>5190</v>
      </c>
      <c r="C2231">
        <f>YEAR('Working Data'!$D2231)</f>
        <v>2011</v>
      </c>
      <c r="D2231" s="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5">
      <c r="A2232">
        <v>2231</v>
      </c>
      <c r="B2232" t="s">
        <v>5190</v>
      </c>
      <c r="C2232">
        <f>YEAR('Working Data'!$D2232)</f>
        <v>2011</v>
      </c>
      <c r="D2232" s="1">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5">
      <c r="A2233">
        <v>2232</v>
      </c>
      <c r="B2233" t="s">
        <v>5193</v>
      </c>
      <c r="C2233">
        <f>YEAR('Working Data'!$D2233)</f>
        <v>2014</v>
      </c>
      <c r="D2233" s="1">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5">
      <c r="A2234">
        <v>2233</v>
      </c>
      <c r="B2234" t="s">
        <v>5196</v>
      </c>
      <c r="C2234">
        <f>YEAR('Working Data'!$D2234)</f>
        <v>2014</v>
      </c>
      <c r="D2234" s="1">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5">
      <c r="A2235">
        <v>2234</v>
      </c>
      <c r="B2235" t="s">
        <v>5199</v>
      </c>
      <c r="C2235">
        <f>YEAR('Working Data'!$D2235)</f>
        <v>2012</v>
      </c>
      <c r="D2235" s="1">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5">
      <c r="A2236">
        <v>2235</v>
      </c>
      <c r="B2236" t="s">
        <v>5202</v>
      </c>
      <c r="C2236">
        <f>YEAR('Working Data'!$D2236)</f>
        <v>2014</v>
      </c>
      <c r="D2236" s="1">
        <v>41979</v>
      </c>
      <c r="E2236">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5">
      <c r="A2237">
        <v>2236</v>
      </c>
      <c r="B2237" t="s">
        <v>5205</v>
      </c>
      <c r="C2237">
        <f>YEAR('Working Data'!$D2237)</f>
        <v>2012</v>
      </c>
      <c r="D2237" s="1">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5">
      <c r="A2238">
        <v>2237</v>
      </c>
      <c r="B2238" t="s">
        <v>5205</v>
      </c>
      <c r="C2238">
        <f>YEAR('Working Data'!$D2238)</f>
        <v>2012</v>
      </c>
      <c r="D2238" s="1">
        <v>41167</v>
      </c>
      <c r="E2238">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5">
      <c r="A2239">
        <v>2238</v>
      </c>
      <c r="B2239" t="s">
        <v>5208</v>
      </c>
      <c r="C2239">
        <f>YEAR('Working Data'!$D2239)</f>
        <v>2013</v>
      </c>
      <c r="D2239" s="1">
        <v>41471</v>
      </c>
      <c r="E2239">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5">
      <c r="A2240">
        <v>2239</v>
      </c>
      <c r="B2240" t="s">
        <v>5211</v>
      </c>
      <c r="C2240">
        <f>YEAR('Working Data'!$D2240)</f>
        <v>2014</v>
      </c>
      <c r="D2240" s="1">
        <v>41750</v>
      </c>
      <c r="E2240">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5">
      <c r="A2241">
        <v>2240</v>
      </c>
      <c r="B2241" t="s">
        <v>5214</v>
      </c>
      <c r="C2241">
        <f>YEAR('Working Data'!$D2241)</f>
        <v>2013</v>
      </c>
      <c r="D2241" s="1">
        <v>41594</v>
      </c>
      <c r="E2241">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5">
      <c r="A2242">
        <v>2241</v>
      </c>
      <c r="B2242" t="s">
        <v>5214</v>
      </c>
      <c r="C2242">
        <f>YEAR('Working Data'!$D2242)</f>
        <v>2013</v>
      </c>
      <c r="D2242" s="1">
        <v>41594</v>
      </c>
      <c r="E224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5">
      <c r="A2243">
        <v>2242</v>
      </c>
      <c r="B2243" t="s">
        <v>5219</v>
      </c>
      <c r="C2243">
        <f>YEAR('Working Data'!$D2243)</f>
        <v>2013</v>
      </c>
      <c r="D2243" s="1">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5">
      <c r="A2244">
        <v>2243</v>
      </c>
      <c r="B2244" t="s">
        <v>5220</v>
      </c>
      <c r="C2244">
        <f>YEAR('Working Data'!$D2244)</f>
        <v>2014</v>
      </c>
      <c r="D2244" s="1">
        <v>41965</v>
      </c>
      <c r="E224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5">
      <c r="A2245">
        <v>2244</v>
      </c>
      <c r="B2245" t="s">
        <v>5220</v>
      </c>
      <c r="C2245">
        <f>YEAR('Working Data'!$D2245)</f>
        <v>2014</v>
      </c>
      <c r="D2245" s="1">
        <v>41965</v>
      </c>
      <c r="E2245">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5">
      <c r="A2246">
        <v>2245</v>
      </c>
      <c r="B2246" t="s">
        <v>5220</v>
      </c>
      <c r="C2246">
        <f>YEAR('Working Data'!$D2246)</f>
        <v>2014</v>
      </c>
      <c r="D2246" s="1">
        <v>41965</v>
      </c>
      <c r="E2246">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5">
      <c r="A2247">
        <v>2246</v>
      </c>
      <c r="B2247" t="s">
        <v>5220</v>
      </c>
      <c r="C2247">
        <f>YEAR('Working Data'!$D2247)</f>
        <v>2014</v>
      </c>
      <c r="D2247" s="1">
        <v>41965</v>
      </c>
      <c r="E2247">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5">
      <c r="A2248">
        <v>2247</v>
      </c>
      <c r="B2248" t="s">
        <v>5220</v>
      </c>
      <c r="C2248">
        <f>YEAR('Working Data'!$D2248)</f>
        <v>2014</v>
      </c>
      <c r="D2248" s="1">
        <v>41965</v>
      </c>
      <c r="E2248">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5">
      <c r="A2249">
        <v>2248</v>
      </c>
      <c r="B2249" t="s">
        <v>5223</v>
      </c>
      <c r="C2249">
        <f>YEAR('Working Data'!$D2249)</f>
        <v>2012</v>
      </c>
      <c r="D2249" s="1">
        <v>40954</v>
      </c>
      <c r="E2249">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5">
      <c r="A2250">
        <v>2249</v>
      </c>
      <c r="B2250" t="s">
        <v>5223</v>
      </c>
      <c r="C2250">
        <f>YEAR('Working Data'!$D2250)</f>
        <v>2012</v>
      </c>
      <c r="D2250" s="1">
        <v>40954</v>
      </c>
      <c r="E2250">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5">
      <c r="A2251">
        <v>2250</v>
      </c>
      <c r="B2251" t="s">
        <v>5223</v>
      </c>
      <c r="C2251">
        <f>YEAR('Working Data'!$D2251)</f>
        <v>2012</v>
      </c>
      <c r="D2251" s="1">
        <v>40954</v>
      </c>
      <c r="E2251">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5">
      <c r="A2252">
        <v>2251</v>
      </c>
      <c r="B2252" t="s">
        <v>5223</v>
      </c>
      <c r="C2252">
        <f>YEAR('Working Data'!$D2252)</f>
        <v>2012</v>
      </c>
      <c r="D2252" s="1">
        <v>40954</v>
      </c>
      <c r="E225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5">
      <c r="A2253">
        <v>2252</v>
      </c>
      <c r="B2253" t="s">
        <v>5223</v>
      </c>
      <c r="C2253">
        <f>YEAR('Working Data'!$D2253)</f>
        <v>2012</v>
      </c>
      <c r="D2253" s="1">
        <v>40954</v>
      </c>
      <c r="E225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5">
      <c r="A2254">
        <v>2253</v>
      </c>
      <c r="B2254" t="s">
        <v>5231</v>
      </c>
      <c r="C2254">
        <f>YEAR('Working Data'!$D2254)</f>
        <v>2013</v>
      </c>
      <c r="D2254" s="1">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5">
      <c r="A2255">
        <v>2254</v>
      </c>
      <c r="B2255" t="s">
        <v>5232</v>
      </c>
      <c r="C2255">
        <f>YEAR('Working Data'!$D2255)</f>
        <v>2012</v>
      </c>
      <c r="D2255" s="1">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5">
      <c r="A2256">
        <v>2255</v>
      </c>
      <c r="B2256" t="s">
        <v>5232</v>
      </c>
      <c r="C2256">
        <f>YEAR('Working Data'!$D2256)</f>
        <v>2012</v>
      </c>
      <c r="D2256" s="1">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5">
      <c r="A2257">
        <v>2256</v>
      </c>
      <c r="B2257" t="s">
        <v>5233</v>
      </c>
      <c r="C2257">
        <f>YEAR('Working Data'!$D2257)</f>
        <v>2013</v>
      </c>
      <c r="D2257" s="1">
        <v>41535</v>
      </c>
      <c r="E2257">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5">
      <c r="A2258">
        <v>2257</v>
      </c>
      <c r="B2258" t="s">
        <v>5233</v>
      </c>
      <c r="C2258">
        <f>YEAR('Working Data'!$D2258)</f>
        <v>2013</v>
      </c>
      <c r="D2258" s="1">
        <v>41535</v>
      </c>
      <c r="E2258">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5">
      <c r="A2259">
        <v>2258</v>
      </c>
      <c r="B2259" t="s">
        <v>5238</v>
      </c>
      <c r="C2259">
        <f>YEAR('Working Data'!$D2259)</f>
        <v>2014</v>
      </c>
      <c r="D2259" s="1">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5">
      <c r="A2260">
        <v>2259</v>
      </c>
      <c r="B2260" t="s">
        <v>5238</v>
      </c>
      <c r="C2260">
        <f>YEAR('Working Data'!$D2260)</f>
        <v>2014</v>
      </c>
      <c r="D2260" s="1">
        <v>41807</v>
      </c>
      <c r="E2260">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5">
      <c r="A2261">
        <v>2260</v>
      </c>
      <c r="B2261" t="s">
        <v>5241</v>
      </c>
      <c r="C2261">
        <f>YEAR('Working Data'!$D2261)</f>
        <v>2012</v>
      </c>
      <c r="D2261" s="1">
        <v>41221</v>
      </c>
      <c r="E2261">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5">
      <c r="A2262">
        <v>2261</v>
      </c>
      <c r="B2262" t="s">
        <v>5241</v>
      </c>
      <c r="C2262">
        <f>YEAR('Working Data'!$D2262)</f>
        <v>2012</v>
      </c>
      <c r="D2262" s="1">
        <v>41221</v>
      </c>
      <c r="E226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5">
      <c r="A2263">
        <v>2262</v>
      </c>
      <c r="B2263" t="s">
        <v>5244</v>
      </c>
      <c r="C2263">
        <f>YEAR('Working Data'!$D2263)</f>
        <v>2012</v>
      </c>
      <c r="D2263" s="1">
        <v>41261</v>
      </c>
      <c r="E226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5">
      <c r="A2264">
        <v>2263</v>
      </c>
      <c r="B2264" t="s">
        <v>5247</v>
      </c>
      <c r="C2264">
        <f>YEAR('Working Data'!$D2264)</f>
        <v>2014</v>
      </c>
      <c r="D2264" s="1">
        <v>41677</v>
      </c>
      <c r="E226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5">
      <c r="A2265">
        <v>2264</v>
      </c>
      <c r="B2265" t="s">
        <v>5250</v>
      </c>
      <c r="C2265">
        <f>YEAR('Working Data'!$D2265)</f>
        <v>2013</v>
      </c>
      <c r="D2265" s="1">
        <v>41593</v>
      </c>
      <c r="E2265">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5">
      <c r="A2266">
        <v>2265</v>
      </c>
      <c r="B2266" t="s">
        <v>5250</v>
      </c>
      <c r="C2266">
        <f>YEAR('Working Data'!$D2266)</f>
        <v>2013</v>
      </c>
      <c r="D2266" s="1">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5">
      <c r="A2267">
        <v>2266</v>
      </c>
      <c r="B2267" t="s">
        <v>5250</v>
      </c>
      <c r="C2267">
        <f>YEAR('Working Data'!$D2267)</f>
        <v>2013</v>
      </c>
      <c r="D2267" s="1">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5">
      <c r="A2268">
        <v>2267</v>
      </c>
      <c r="B2268" t="s">
        <v>5253</v>
      </c>
      <c r="C2268">
        <f>YEAR('Working Data'!$D2268)</f>
        <v>2014</v>
      </c>
      <c r="D2268" s="1">
        <v>41925</v>
      </c>
      <c r="E2268">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5">
      <c r="A2269">
        <v>2268</v>
      </c>
      <c r="B2269" t="s">
        <v>5258</v>
      </c>
      <c r="C2269">
        <f>YEAR('Working Data'!$D2269)</f>
        <v>2014</v>
      </c>
      <c r="D2269" s="1">
        <v>41900</v>
      </c>
      <c r="E2269">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5">
      <c r="A2270">
        <v>2269</v>
      </c>
      <c r="B2270" t="s">
        <v>5263</v>
      </c>
      <c r="C2270">
        <f>YEAR('Working Data'!$D2270)</f>
        <v>2014</v>
      </c>
      <c r="D2270" s="1">
        <v>41994</v>
      </c>
      <c r="E2270">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5">
      <c r="A2271">
        <v>2270</v>
      </c>
      <c r="B2271" t="s">
        <v>5263</v>
      </c>
      <c r="C2271">
        <f>YEAR('Working Data'!$D2271)</f>
        <v>2014</v>
      </c>
      <c r="D2271" s="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5">
      <c r="A2272">
        <v>2271</v>
      </c>
      <c r="B2272" t="s">
        <v>5266</v>
      </c>
      <c r="C2272">
        <f>YEAR('Working Data'!$D2272)</f>
        <v>2014</v>
      </c>
      <c r="D2272" s="1">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5">
      <c r="A2273">
        <v>2272</v>
      </c>
      <c r="B2273" t="s">
        <v>5267</v>
      </c>
      <c r="C2273">
        <f>YEAR('Working Data'!$D2273)</f>
        <v>2012</v>
      </c>
      <c r="D2273" s="1">
        <v>41173</v>
      </c>
      <c r="E227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5">
      <c r="A2274">
        <v>2273</v>
      </c>
      <c r="B2274" t="s">
        <v>5270</v>
      </c>
      <c r="C2274">
        <f>YEAR('Working Data'!$D2274)</f>
        <v>2012</v>
      </c>
      <c r="D2274" s="1">
        <v>40974</v>
      </c>
      <c r="E227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5">
      <c r="A2275">
        <v>2274</v>
      </c>
      <c r="B2275" t="s">
        <v>5270</v>
      </c>
      <c r="C2275">
        <f>YEAR('Working Data'!$D2275)</f>
        <v>2012</v>
      </c>
      <c r="D2275" s="1">
        <v>40974</v>
      </c>
      <c r="E2275">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5">
      <c r="A2276">
        <v>2275</v>
      </c>
      <c r="B2276" t="s">
        <v>5275</v>
      </c>
      <c r="C2276">
        <f>YEAR('Working Data'!$D2276)</f>
        <v>2011</v>
      </c>
      <c r="D2276" s="1">
        <v>40819</v>
      </c>
      <c r="E2276">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5">
      <c r="A2277">
        <v>2276</v>
      </c>
      <c r="B2277" t="s">
        <v>5275</v>
      </c>
      <c r="C2277">
        <f>YEAR('Working Data'!$D2277)</f>
        <v>2011</v>
      </c>
      <c r="D2277" s="1">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5">
      <c r="A2278">
        <v>2277</v>
      </c>
      <c r="B2278" t="s">
        <v>5278</v>
      </c>
      <c r="C2278">
        <f>YEAR('Working Data'!$D2278)</f>
        <v>2011</v>
      </c>
      <c r="D2278" s="1">
        <v>40721</v>
      </c>
      <c r="E2278">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5">
      <c r="A2279">
        <v>2278</v>
      </c>
      <c r="B2279" t="s">
        <v>5278</v>
      </c>
      <c r="C2279">
        <f>YEAR('Working Data'!$D2279)</f>
        <v>2011</v>
      </c>
      <c r="D2279" s="1">
        <v>40721</v>
      </c>
      <c r="E2279">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5">
      <c r="A2280">
        <v>2279</v>
      </c>
      <c r="B2280" t="s">
        <v>5278</v>
      </c>
      <c r="C2280">
        <f>YEAR('Working Data'!$D2280)</f>
        <v>2011</v>
      </c>
      <c r="D2280" s="1">
        <v>40721</v>
      </c>
      <c r="E2280">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5">
      <c r="A2281">
        <v>2280</v>
      </c>
      <c r="B2281" t="s">
        <v>5280</v>
      </c>
      <c r="C2281">
        <f>YEAR('Working Data'!$D2281)</f>
        <v>2014</v>
      </c>
      <c r="D2281" s="1">
        <v>41943</v>
      </c>
      <c r="E2281">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5">
      <c r="A2282">
        <v>2281</v>
      </c>
      <c r="B2282" t="s">
        <v>5280</v>
      </c>
      <c r="C2282">
        <f>YEAR('Working Data'!$D2282)</f>
        <v>2014</v>
      </c>
      <c r="D2282" s="1">
        <v>41943</v>
      </c>
      <c r="E228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5">
      <c r="A2283">
        <v>2282</v>
      </c>
      <c r="B2283" t="s">
        <v>5280</v>
      </c>
      <c r="C2283">
        <f>YEAR('Working Data'!$D2283)</f>
        <v>2014</v>
      </c>
      <c r="D2283" s="1">
        <v>41943</v>
      </c>
      <c r="E228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5">
      <c r="A2284">
        <v>2283</v>
      </c>
      <c r="B2284" t="s">
        <v>5283</v>
      </c>
      <c r="C2284">
        <f>YEAR('Working Data'!$D2284)</f>
        <v>2013</v>
      </c>
      <c r="D2284" s="1">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5">
      <c r="A2285">
        <v>2284</v>
      </c>
      <c r="B2285" t="s">
        <v>5284</v>
      </c>
      <c r="C2285">
        <f>YEAR('Working Data'!$D2285)</f>
        <v>2012</v>
      </c>
      <c r="D2285" s="1">
        <v>40973</v>
      </c>
      <c r="E2285">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5">
      <c r="A2286">
        <v>2285</v>
      </c>
      <c r="B2286" t="s">
        <v>5284</v>
      </c>
      <c r="C2286">
        <f>YEAR('Working Data'!$D2286)</f>
        <v>2012</v>
      </c>
      <c r="D2286" s="1">
        <v>40973</v>
      </c>
      <c r="E2286">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5">
      <c r="A2287">
        <v>2286</v>
      </c>
      <c r="B2287" t="s">
        <v>5287</v>
      </c>
      <c r="C2287">
        <f>YEAR('Working Data'!$D2287)</f>
        <v>2013</v>
      </c>
      <c r="D2287" s="1">
        <v>41400</v>
      </c>
      <c r="E2287">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5">
      <c r="A2288">
        <v>2287</v>
      </c>
      <c r="B2288" t="s">
        <v>5292</v>
      </c>
      <c r="C2288">
        <f>YEAR('Working Data'!$D2288)</f>
        <v>2014</v>
      </c>
      <c r="D2288" s="1">
        <v>41961</v>
      </c>
      <c r="E2288">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5">
      <c r="A2289">
        <v>2288</v>
      </c>
      <c r="B2289" t="s">
        <v>5295</v>
      </c>
      <c r="C2289">
        <f>YEAR('Working Data'!$D2289)</f>
        <v>2014</v>
      </c>
      <c r="D2289" s="1">
        <v>41792</v>
      </c>
      <c r="E2289">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5">
      <c r="A2290">
        <v>2289</v>
      </c>
      <c r="B2290" t="s">
        <v>5298</v>
      </c>
      <c r="C2290">
        <f>YEAR('Working Data'!$D2290)</f>
        <v>2014</v>
      </c>
      <c r="D2290" s="1">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5">
      <c r="A2291">
        <v>2290</v>
      </c>
      <c r="B2291" t="s">
        <v>5299</v>
      </c>
      <c r="C2291">
        <f>YEAR('Working Data'!$D2291)</f>
        <v>2014</v>
      </c>
      <c r="D2291" s="1">
        <v>41648</v>
      </c>
      <c r="E2291">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5">
      <c r="A2292">
        <v>2291</v>
      </c>
      <c r="B2292" t="s">
        <v>5304</v>
      </c>
      <c r="C2292">
        <f>YEAR('Working Data'!$D2292)</f>
        <v>2012</v>
      </c>
      <c r="D2292" s="1">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5">
      <c r="A2293">
        <v>2292</v>
      </c>
      <c r="B2293" t="s">
        <v>5304</v>
      </c>
      <c r="C2293">
        <f>YEAR('Working Data'!$D2293)</f>
        <v>2012</v>
      </c>
      <c r="D2293" s="1">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5">
      <c r="A2294">
        <v>2293</v>
      </c>
      <c r="B2294" t="s">
        <v>5304</v>
      </c>
      <c r="C2294">
        <f>YEAR('Working Data'!$D2294)</f>
        <v>2012</v>
      </c>
      <c r="D2294" s="1">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5">
      <c r="A2295">
        <v>2294</v>
      </c>
      <c r="B2295" t="s">
        <v>5305</v>
      </c>
      <c r="C2295">
        <f>YEAR('Working Data'!$D2295)</f>
        <v>2012</v>
      </c>
      <c r="D2295" s="1">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5">
      <c r="A2296">
        <v>2295</v>
      </c>
      <c r="B2296" t="s">
        <v>5306</v>
      </c>
      <c r="C2296">
        <f>YEAR('Working Data'!$D2296)</f>
        <v>2014</v>
      </c>
      <c r="D2296" s="1">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5">
      <c r="A2297">
        <v>2296</v>
      </c>
      <c r="B2297" t="s">
        <v>5307</v>
      </c>
      <c r="C2297">
        <f>YEAR('Working Data'!$D2297)</f>
        <v>2012</v>
      </c>
      <c r="D2297" s="1">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5">
      <c r="A2298">
        <v>2297</v>
      </c>
      <c r="B2298" t="s">
        <v>5307</v>
      </c>
      <c r="C2298">
        <f>YEAR('Working Data'!$D2298)</f>
        <v>2012</v>
      </c>
      <c r="D2298" s="1">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5">
      <c r="A2299">
        <v>2298</v>
      </c>
      <c r="B2299" t="s">
        <v>5307</v>
      </c>
      <c r="C2299">
        <f>YEAR('Working Data'!$D2299)</f>
        <v>2012</v>
      </c>
      <c r="D2299" s="1">
        <v>41214</v>
      </c>
      <c r="E2299">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5">
      <c r="A2300">
        <v>2299</v>
      </c>
      <c r="B2300" t="s">
        <v>5307</v>
      </c>
      <c r="C2300">
        <f>YEAR('Working Data'!$D2300)</f>
        <v>2012</v>
      </c>
      <c r="D2300" s="1">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5">
      <c r="A2301">
        <v>2300</v>
      </c>
      <c r="B2301" t="s">
        <v>5307</v>
      </c>
      <c r="C2301">
        <f>YEAR('Working Data'!$D2301)</f>
        <v>2012</v>
      </c>
      <c r="D2301" s="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5">
      <c r="A2302">
        <v>2301</v>
      </c>
      <c r="B2302" t="s">
        <v>5310</v>
      </c>
      <c r="C2302">
        <f>YEAR('Working Data'!$D2302)</f>
        <v>2011</v>
      </c>
      <c r="D2302" s="1">
        <v>40861</v>
      </c>
      <c r="E230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5">
      <c r="A2303">
        <v>2302</v>
      </c>
      <c r="B2303" t="s">
        <v>5310</v>
      </c>
      <c r="C2303">
        <f>YEAR('Working Data'!$D2303)</f>
        <v>2011</v>
      </c>
      <c r="D2303" s="1">
        <v>40861</v>
      </c>
      <c r="E230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5">
      <c r="A2304">
        <v>2303</v>
      </c>
      <c r="B2304" t="s">
        <v>5312</v>
      </c>
      <c r="C2304">
        <f>YEAR('Working Data'!$D2304)</f>
        <v>2013</v>
      </c>
      <c r="D2304" s="1">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5">
      <c r="A2305">
        <v>2304</v>
      </c>
      <c r="B2305" t="s">
        <v>5313</v>
      </c>
      <c r="C2305">
        <f>YEAR('Working Data'!$D2305)</f>
        <v>2014</v>
      </c>
      <c r="D2305" s="1">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5">
      <c r="A2306">
        <v>2305</v>
      </c>
      <c r="B2306" t="s">
        <v>5313</v>
      </c>
      <c r="C2306">
        <f>YEAR('Working Data'!$D2306)</f>
        <v>2014</v>
      </c>
      <c r="D2306" s="1">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5">
      <c r="A2307">
        <v>2306</v>
      </c>
      <c r="B2307" t="s">
        <v>5314</v>
      </c>
      <c r="C2307">
        <f>YEAR('Working Data'!$D2307)</f>
        <v>2013</v>
      </c>
      <c r="D2307" s="1">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5">
      <c r="A2308">
        <v>2307</v>
      </c>
      <c r="B2308" t="s">
        <v>5315</v>
      </c>
      <c r="C2308">
        <f>YEAR('Working Data'!$D2308)</f>
        <v>2012</v>
      </c>
      <c r="D2308" s="1">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5">
      <c r="A2309">
        <v>2308</v>
      </c>
      <c r="B2309" t="s">
        <v>5316</v>
      </c>
      <c r="C2309">
        <f>YEAR('Working Data'!$D2309)</f>
        <v>2014</v>
      </c>
      <c r="D2309" s="1">
        <v>41949</v>
      </c>
      <c r="E2309">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5">
      <c r="A2310">
        <v>2309</v>
      </c>
      <c r="B2310" t="s">
        <v>5319</v>
      </c>
      <c r="C2310">
        <f>YEAR('Working Data'!$D2310)</f>
        <v>2014</v>
      </c>
      <c r="D2310" s="1">
        <v>41802</v>
      </c>
      <c r="E2310">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5">
      <c r="A2311">
        <v>2310</v>
      </c>
      <c r="B2311" t="s">
        <v>5319</v>
      </c>
      <c r="C2311">
        <f>YEAR('Working Data'!$D2311)</f>
        <v>2014</v>
      </c>
      <c r="D2311" s="1">
        <v>41802</v>
      </c>
      <c r="E2311">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5">
      <c r="A2312">
        <v>2311</v>
      </c>
      <c r="B2312" t="s">
        <v>5319</v>
      </c>
      <c r="C2312">
        <f>YEAR('Working Data'!$D2312)</f>
        <v>2014</v>
      </c>
      <c r="D2312" s="1">
        <v>41802</v>
      </c>
      <c r="E231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5">
      <c r="A2313">
        <v>2312</v>
      </c>
      <c r="B2313" t="s">
        <v>5319</v>
      </c>
      <c r="C2313">
        <f>YEAR('Working Data'!$D2313)</f>
        <v>2014</v>
      </c>
      <c r="D2313" s="1">
        <v>41802</v>
      </c>
      <c r="E231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5">
      <c r="A2314">
        <v>2313</v>
      </c>
      <c r="B2314" t="s">
        <v>5319</v>
      </c>
      <c r="C2314">
        <f>YEAR('Working Data'!$D2314)</f>
        <v>2014</v>
      </c>
      <c r="D2314" s="1">
        <v>41802</v>
      </c>
      <c r="E231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5">
      <c r="A2315">
        <v>2314</v>
      </c>
      <c r="B2315" t="s">
        <v>5322</v>
      </c>
      <c r="C2315">
        <f>YEAR('Working Data'!$D2315)</f>
        <v>2014</v>
      </c>
      <c r="D2315" s="1">
        <v>41841</v>
      </c>
      <c r="E2315">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5">
      <c r="A2316">
        <v>2315</v>
      </c>
      <c r="B2316" t="s">
        <v>5322</v>
      </c>
      <c r="C2316">
        <f>YEAR('Working Data'!$D2316)</f>
        <v>2014</v>
      </c>
      <c r="D2316" s="1">
        <v>41841</v>
      </c>
      <c r="E2316">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5">
      <c r="A2317">
        <v>2316</v>
      </c>
      <c r="B2317" t="s">
        <v>5322</v>
      </c>
      <c r="C2317">
        <f>YEAR('Working Data'!$D2317)</f>
        <v>2014</v>
      </c>
      <c r="D2317" s="1">
        <v>41841</v>
      </c>
      <c r="E2317">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5">
      <c r="A2318">
        <v>2317</v>
      </c>
      <c r="B2318" t="s">
        <v>5322</v>
      </c>
      <c r="C2318">
        <f>YEAR('Working Data'!$D2318)</f>
        <v>2014</v>
      </c>
      <c r="D2318" s="1">
        <v>41841</v>
      </c>
      <c r="E2318">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5">
      <c r="A2319">
        <v>2318</v>
      </c>
      <c r="B2319" t="s">
        <v>5322</v>
      </c>
      <c r="C2319">
        <f>YEAR('Working Data'!$D2319)</f>
        <v>2014</v>
      </c>
      <c r="D2319" s="1">
        <v>41841</v>
      </c>
      <c r="E2319">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5">
      <c r="A2320">
        <v>2319</v>
      </c>
      <c r="B2320" t="s">
        <v>5322</v>
      </c>
      <c r="C2320">
        <f>YEAR('Working Data'!$D2320)</f>
        <v>2014</v>
      </c>
      <c r="D2320" s="1">
        <v>41841</v>
      </c>
      <c r="E2320">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5">
      <c r="A2321">
        <v>2320</v>
      </c>
      <c r="B2321" t="s">
        <v>5329</v>
      </c>
      <c r="C2321">
        <f>YEAR('Working Data'!$D2321)</f>
        <v>2012</v>
      </c>
      <c r="D2321" s="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5">
      <c r="A2322">
        <v>2321</v>
      </c>
      <c r="B2322" t="s">
        <v>5330</v>
      </c>
      <c r="C2322">
        <f>YEAR('Working Data'!$D2322)</f>
        <v>2014</v>
      </c>
      <c r="D2322" s="1">
        <v>41719</v>
      </c>
      <c r="E232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5">
      <c r="A2323">
        <v>2322</v>
      </c>
      <c r="B2323" t="s">
        <v>5333</v>
      </c>
      <c r="C2323">
        <f>YEAR('Working Data'!$D2323)</f>
        <v>2012</v>
      </c>
      <c r="D2323" s="1">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5">
      <c r="A2324">
        <v>2323</v>
      </c>
      <c r="B2324" t="s">
        <v>5333</v>
      </c>
      <c r="C2324">
        <f>YEAR('Working Data'!$D2324)</f>
        <v>2012</v>
      </c>
      <c r="D2324" s="1">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5">
      <c r="A2325">
        <v>2324</v>
      </c>
      <c r="B2325" t="s">
        <v>5333</v>
      </c>
      <c r="C2325">
        <f>YEAR('Working Data'!$D2325)</f>
        <v>2012</v>
      </c>
      <c r="D2325" s="1">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5">
      <c r="A2326">
        <v>2325</v>
      </c>
      <c r="B2326" t="s">
        <v>5333</v>
      </c>
      <c r="C2326">
        <f>YEAR('Working Data'!$D2326)</f>
        <v>2012</v>
      </c>
      <c r="D2326" s="1">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5">
      <c r="A2327">
        <v>2326</v>
      </c>
      <c r="B2327" t="s">
        <v>5334</v>
      </c>
      <c r="C2327">
        <f>YEAR('Working Data'!$D2327)</f>
        <v>2012</v>
      </c>
      <c r="D2327" s="1">
        <v>41167</v>
      </c>
      <c r="E2327">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5">
      <c r="A2328">
        <v>2327</v>
      </c>
      <c r="B2328" t="s">
        <v>5334</v>
      </c>
      <c r="C2328">
        <f>YEAR('Working Data'!$D2328)</f>
        <v>2012</v>
      </c>
      <c r="D2328" s="1">
        <v>41167</v>
      </c>
      <c r="E2328">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5">
      <c r="A2329">
        <v>2328</v>
      </c>
      <c r="B2329" t="s">
        <v>5334</v>
      </c>
      <c r="C2329">
        <f>YEAR('Working Data'!$D2329)</f>
        <v>2012</v>
      </c>
      <c r="D2329" s="1">
        <v>41167</v>
      </c>
      <c r="E2329">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5">
      <c r="A2330">
        <v>2329</v>
      </c>
      <c r="B2330" t="s">
        <v>5337</v>
      </c>
      <c r="C2330">
        <f>YEAR('Working Data'!$D2330)</f>
        <v>2014</v>
      </c>
      <c r="D2330" s="1">
        <v>41906</v>
      </c>
      <c r="E2330">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5">
      <c r="A2331">
        <v>2330</v>
      </c>
      <c r="B2331" t="s">
        <v>5343</v>
      </c>
      <c r="C2331">
        <f>YEAR('Working Data'!$D2331)</f>
        <v>2012</v>
      </c>
      <c r="D2331" s="1">
        <v>41268</v>
      </c>
      <c r="E2331">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5">
      <c r="A2332">
        <v>2331</v>
      </c>
      <c r="B2332" t="s">
        <v>5346</v>
      </c>
      <c r="C2332">
        <f>YEAR('Working Data'!$D2332)</f>
        <v>2013</v>
      </c>
      <c r="D2332" s="1">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5">
      <c r="A2333">
        <v>2332</v>
      </c>
      <c r="B2333" t="s">
        <v>5346</v>
      </c>
      <c r="C2333">
        <f>YEAR('Working Data'!$D2333)</f>
        <v>2013</v>
      </c>
      <c r="D2333" s="1">
        <v>41542</v>
      </c>
      <c r="E233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5">
      <c r="A2334">
        <v>2333</v>
      </c>
      <c r="B2334" t="s">
        <v>5349</v>
      </c>
      <c r="C2334">
        <f>YEAR('Working Data'!$D2334)</f>
        <v>2014</v>
      </c>
      <c r="D2334" s="1">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5">
      <c r="A2335">
        <v>2334</v>
      </c>
      <c r="B2335" t="s">
        <v>5349</v>
      </c>
      <c r="C2335">
        <f>YEAR('Working Data'!$D2335)</f>
        <v>2014</v>
      </c>
      <c r="D2335" s="1">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5">
      <c r="A2336">
        <v>2335</v>
      </c>
      <c r="B2336" t="s">
        <v>5350</v>
      </c>
      <c r="C2336">
        <f>YEAR('Working Data'!$D2336)</f>
        <v>2011</v>
      </c>
      <c r="D2336" s="1">
        <v>40816</v>
      </c>
      <c r="E2336">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5">
      <c r="A2337">
        <v>2336</v>
      </c>
      <c r="B2337" t="s">
        <v>5354</v>
      </c>
      <c r="C2337">
        <f>YEAR('Working Data'!$D2337)</f>
        <v>2014</v>
      </c>
      <c r="D2337" s="1">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5">
      <c r="A2338">
        <v>2337</v>
      </c>
      <c r="B2338" t="s">
        <v>5354</v>
      </c>
      <c r="C2338">
        <f>YEAR('Working Data'!$D2338)</f>
        <v>2014</v>
      </c>
      <c r="D2338" s="1">
        <v>41984</v>
      </c>
      <c r="E2338">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5">
      <c r="A2339">
        <v>2338</v>
      </c>
      <c r="B2339" t="s">
        <v>5357</v>
      </c>
      <c r="C2339">
        <f>YEAR('Working Data'!$D2339)</f>
        <v>2011</v>
      </c>
      <c r="D2339" s="1">
        <v>40778</v>
      </c>
      <c r="E2339">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5">
      <c r="A2340">
        <v>2339</v>
      </c>
      <c r="B2340" t="s">
        <v>5357</v>
      </c>
      <c r="C2340">
        <f>YEAR('Working Data'!$D2340)</f>
        <v>2011</v>
      </c>
      <c r="D2340" s="1">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5">
      <c r="A2341">
        <v>2340</v>
      </c>
      <c r="B2341" t="s">
        <v>5360</v>
      </c>
      <c r="C2341">
        <f>YEAR('Working Data'!$D2341)</f>
        <v>2011</v>
      </c>
      <c r="D2341" s="1">
        <v>40774</v>
      </c>
      <c r="E2341">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5">
      <c r="A2342">
        <v>2341</v>
      </c>
      <c r="B2342" t="s">
        <v>5361</v>
      </c>
      <c r="C2342">
        <f>YEAR('Working Data'!$D2342)</f>
        <v>2013</v>
      </c>
      <c r="D2342" s="1">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5">
      <c r="A2343">
        <v>2342</v>
      </c>
      <c r="B2343" t="s">
        <v>5362</v>
      </c>
      <c r="C2343">
        <f>YEAR('Working Data'!$D2343)</f>
        <v>2011</v>
      </c>
      <c r="D2343" s="1">
        <v>40908</v>
      </c>
      <c r="E234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5">
      <c r="A2344">
        <v>2343</v>
      </c>
      <c r="B2344" t="s">
        <v>5362</v>
      </c>
      <c r="C2344">
        <f>YEAR('Working Data'!$D2344)</f>
        <v>2011</v>
      </c>
      <c r="D2344" s="1">
        <v>40908</v>
      </c>
      <c r="E234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5">
      <c r="A2345">
        <v>2344</v>
      </c>
      <c r="B2345" t="s">
        <v>5365</v>
      </c>
      <c r="C2345">
        <f>YEAR('Working Data'!$D2345)</f>
        <v>2011</v>
      </c>
      <c r="D2345" s="1">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5">
      <c r="A2346">
        <v>2345</v>
      </c>
      <c r="B2346" t="s">
        <v>5366</v>
      </c>
      <c r="C2346">
        <f>YEAR('Working Data'!$D2346)</f>
        <v>2013</v>
      </c>
      <c r="D2346" s="1">
        <v>41327</v>
      </c>
      <c r="E2346">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5">
      <c r="A2347">
        <v>2346</v>
      </c>
      <c r="B2347" t="s">
        <v>5369</v>
      </c>
      <c r="C2347">
        <f>YEAR('Working Data'!$D2347)</f>
        <v>2013</v>
      </c>
      <c r="D2347" s="1">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5">
      <c r="A2348">
        <v>2347</v>
      </c>
      <c r="B2348" t="s">
        <v>5369</v>
      </c>
      <c r="C2348">
        <f>YEAR('Working Data'!$D2348)</f>
        <v>2013</v>
      </c>
      <c r="D2348" s="1">
        <v>41347</v>
      </c>
      <c r="E2348">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5">
      <c r="A2349">
        <v>2348</v>
      </c>
      <c r="B2349" t="s">
        <v>5369</v>
      </c>
      <c r="C2349">
        <f>YEAR('Working Data'!$D2349)</f>
        <v>2013</v>
      </c>
      <c r="D2349" s="1">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5">
      <c r="A2350">
        <v>2349</v>
      </c>
      <c r="B2350" t="s">
        <v>5373</v>
      </c>
      <c r="C2350">
        <f>YEAR('Working Data'!$D2350)</f>
        <v>2014</v>
      </c>
      <c r="D2350" s="1">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5">
      <c r="A2351">
        <v>2350</v>
      </c>
      <c r="B2351" t="s">
        <v>5373</v>
      </c>
      <c r="C2351">
        <f>YEAR('Working Data'!$D2351)</f>
        <v>2014</v>
      </c>
      <c r="D2351" s="1">
        <v>41976</v>
      </c>
      <c r="E2351">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5">
      <c r="A2352">
        <v>2351</v>
      </c>
      <c r="B2352" t="s">
        <v>5373</v>
      </c>
      <c r="C2352">
        <f>YEAR('Working Data'!$D2352)</f>
        <v>2014</v>
      </c>
      <c r="D2352" s="1">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5">
      <c r="A2353">
        <v>2352</v>
      </c>
      <c r="B2353" t="s">
        <v>5373</v>
      </c>
      <c r="C2353">
        <f>YEAR('Working Data'!$D2353)</f>
        <v>2014</v>
      </c>
      <c r="D2353" s="1">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5">
      <c r="A2354">
        <v>2353</v>
      </c>
      <c r="B2354" t="s">
        <v>5373</v>
      </c>
      <c r="C2354">
        <f>YEAR('Working Data'!$D2354)</f>
        <v>2014</v>
      </c>
      <c r="D2354" s="1">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5">
      <c r="A2355">
        <v>2354</v>
      </c>
      <c r="B2355" t="s">
        <v>5376</v>
      </c>
      <c r="C2355">
        <f>YEAR('Working Data'!$D2355)</f>
        <v>2012</v>
      </c>
      <c r="D2355" s="1">
        <v>41152</v>
      </c>
      <c r="E2355">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5">
      <c r="A2356">
        <v>2355</v>
      </c>
      <c r="B2356" t="s">
        <v>5376</v>
      </c>
      <c r="C2356">
        <f>YEAR('Working Data'!$D2356)</f>
        <v>2012</v>
      </c>
      <c r="D2356" s="1">
        <v>41152</v>
      </c>
      <c r="E2356">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5">
      <c r="A2357">
        <v>2356</v>
      </c>
      <c r="B2357" t="s">
        <v>5376</v>
      </c>
      <c r="C2357">
        <f>YEAR('Working Data'!$D2357)</f>
        <v>2012</v>
      </c>
      <c r="D2357" s="1">
        <v>41152</v>
      </c>
      <c r="E2357">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5">
      <c r="A2358">
        <v>2357</v>
      </c>
      <c r="B2358" t="s">
        <v>5376</v>
      </c>
      <c r="C2358">
        <f>YEAR('Working Data'!$D2358)</f>
        <v>2012</v>
      </c>
      <c r="D2358" s="1">
        <v>41152</v>
      </c>
      <c r="E2358">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5">
      <c r="A2359">
        <v>2358</v>
      </c>
      <c r="B2359" t="s">
        <v>5383</v>
      </c>
      <c r="C2359">
        <f>YEAR('Working Data'!$D2359)</f>
        <v>2011</v>
      </c>
      <c r="D2359" s="1">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5">
      <c r="A2360">
        <v>2359</v>
      </c>
      <c r="B2360" t="s">
        <v>5383</v>
      </c>
      <c r="C2360">
        <f>YEAR('Working Data'!$D2360)</f>
        <v>2011</v>
      </c>
      <c r="D2360" s="1">
        <v>40619</v>
      </c>
      <c r="E2360">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5">
      <c r="A2361">
        <v>2360</v>
      </c>
      <c r="B2361" t="s">
        <v>5383</v>
      </c>
      <c r="C2361">
        <f>YEAR('Working Data'!$D2361)</f>
        <v>2011</v>
      </c>
      <c r="D2361" s="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5">
      <c r="A2362">
        <v>2361</v>
      </c>
      <c r="B2362" t="s">
        <v>5383</v>
      </c>
      <c r="C2362">
        <f>YEAR('Working Data'!$D2362)</f>
        <v>2011</v>
      </c>
      <c r="D2362" s="1">
        <v>40619</v>
      </c>
      <c r="E236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5">
      <c r="A2363">
        <v>2362</v>
      </c>
      <c r="B2363" t="s">
        <v>5383</v>
      </c>
      <c r="C2363">
        <f>YEAR('Working Data'!$D2363)</f>
        <v>2011</v>
      </c>
      <c r="D2363" s="1">
        <v>40619</v>
      </c>
      <c r="E236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5">
      <c r="A2364">
        <v>2363</v>
      </c>
      <c r="B2364" t="s">
        <v>5388</v>
      </c>
      <c r="C2364">
        <f>YEAR('Working Data'!$D2364)</f>
        <v>2014</v>
      </c>
      <c r="D2364" s="1">
        <v>41746</v>
      </c>
      <c r="E236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5">
      <c r="A2365">
        <v>2364</v>
      </c>
      <c r="B2365" t="s">
        <v>5391</v>
      </c>
      <c r="C2365">
        <f>YEAR('Working Data'!$D2365)</f>
        <v>2013</v>
      </c>
      <c r="D2365" s="1">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5">
      <c r="A2366">
        <v>2365</v>
      </c>
      <c r="B2366" t="s">
        <v>5391</v>
      </c>
      <c r="C2366">
        <f>YEAR('Working Data'!$D2366)</f>
        <v>2013</v>
      </c>
      <c r="D2366" s="1">
        <v>41347</v>
      </c>
      <c r="E2366">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5">
      <c r="A2367">
        <v>2366</v>
      </c>
      <c r="B2367" t="s">
        <v>5391</v>
      </c>
      <c r="C2367">
        <f>YEAR('Working Data'!$D2367)</f>
        <v>2013</v>
      </c>
      <c r="D2367" s="1">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5">
      <c r="A2368">
        <v>2367</v>
      </c>
      <c r="B2368" t="s">
        <v>5394</v>
      </c>
      <c r="C2368">
        <f>YEAR('Working Data'!$D2368)</f>
        <v>2011</v>
      </c>
      <c r="D2368" s="1">
        <v>40871</v>
      </c>
      <c r="E2368">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5">
      <c r="A2369">
        <v>2368</v>
      </c>
      <c r="B2369" t="s">
        <v>5398</v>
      </c>
      <c r="C2369">
        <f>YEAR('Working Data'!$D2369)</f>
        <v>2014</v>
      </c>
      <c r="D2369" s="1">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5">
      <c r="A2370">
        <v>2369</v>
      </c>
      <c r="B2370" t="s">
        <v>5399</v>
      </c>
      <c r="C2370">
        <f>YEAR('Working Data'!$D2370)</f>
        <v>2013</v>
      </c>
      <c r="D2370" s="1">
        <v>41541</v>
      </c>
      <c r="E2370">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5">
      <c r="A2371">
        <v>2370</v>
      </c>
      <c r="B2371" t="s">
        <v>5399</v>
      </c>
      <c r="C2371">
        <f>YEAR('Working Data'!$D2371)</f>
        <v>2013</v>
      </c>
      <c r="D2371" s="1">
        <v>41541</v>
      </c>
      <c r="E2371">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5">
      <c r="A2372">
        <v>2371</v>
      </c>
      <c r="B2372" t="s">
        <v>5404</v>
      </c>
      <c r="C2372">
        <f>YEAR('Working Data'!$D2372)</f>
        <v>2014</v>
      </c>
      <c r="D2372" s="1">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5">
      <c r="A2373">
        <v>2372</v>
      </c>
      <c r="B2373" t="s">
        <v>5405</v>
      </c>
      <c r="C2373">
        <f>YEAR('Working Data'!$D2373)</f>
        <v>2013</v>
      </c>
      <c r="D2373" s="1">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5">
      <c r="A2374">
        <v>2373</v>
      </c>
      <c r="B2374" t="s">
        <v>5405</v>
      </c>
      <c r="C2374">
        <f>YEAR('Working Data'!$D2374)</f>
        <v>2013</v>
      </c>
      <c r="D2374" s="1">
        <v>41463</v>
      </c>
      <c r="E237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5">
      <c r="A2375">
        <v>2374</v>
      </c>
      <c r="B2375" t="s">
        <v>5405</v>
      </c>
      <c r="C2375">
        <f>YEAR('Working Data'!$D2375)</f>
        <v>2013</v>
      </c>
      <c r="D2375" s="1">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5">
      <c r="A2376">
        <v>2375</v>
      </c>
      <c r="B2376" t="s">
        <v>5405</v>
      </c>
      <c r="C2376">
        <f>YEAR('Working Data'!$D2376)</f>
        <v>2013</v>
      </c>
      <c r="D2376" s="1">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5">
      <c r="A2377">
        <v>2376</v>
      </c>
      <c r="B2377" t="s">
        <v>5408</v>
      </c>
      <c r="C2377">
        <f>YEAR('Working Data'!$D2377)</f>
        <v>2014</v>
      </c>
      <c r="D2377" s="1">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5">
      <c r="A2378">
        <v>2377</v>
      </c>
      <c r="B2378" t="s">
        <v>5409</v>
      </c>
      <c r="C2378">
        <f>YEAR('Working Data'!$D2378)</f>
        <v>2011</v>
      </c>
      <c r="D2378" s="1">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5">
      <c r="A2379">
        <v>2378</v>
      </c>
      <c r="B2379" t="s">
        <v>5409</v>
      </c>
      <c r="C2379">
        <f>YEAR('Working Data'!$D2379)</f>
        <v>2011</v>
      </c>
      <c r="D2379" s="1">
        <v>40774</v>
      </c>
      <c r="E2379">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5">
      <c r="A2380">
        <v>2379</v>
      </c>
      <c r="B2380" t="s">
        <v>5412</v>
      </c>
      <c r="C2380">
        <f>YEAR('Working Data'!$D2380)</f>
        <v>2012</v>
      </c>
      <c r="D2380" s="1">
        <v>41249</v>
      </c>
      <c r="E2380">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5">
      <c r="A2381">
        <v>2380</v>
      </c>
      <c r="B2381" t="s">
        <v>5414</v>
      </c>
      <c r="C2381">
        <f>YEAR('Working Data'!$D2381)</f>
        <v>2013</v>
      </c>
      <c r="D2381" s="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5">
      <c r="A2382">
        <v>2381</v>
      </c>
      <c r="B2382" t="s">
        <v>5414</v>
      </c>
      <c r="C2382">
        <f>YEAR('Working Data'!$D2382)</f>
        <v>2013</v>
      </c>
      <c r="D2382" s="1">
        <v>41401</v>
      </c>
      <c r="E238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5">
      <c r="A2383">
        <v>2382</v>
      </c>
      <c r="B2383" t="s">
        <v>5414</v>
      </c>
      <c r="C2383">
        <f>YEAR('Working Data'!$D2383)</f>
        <v>2013</v>
      </c>
      <c r="D2383" s="1">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5">
      <c r="A2384">
        <v>2383</v>
      </c>
      <c r="B2384" t="s">
        <v>5418</v>
      </c>
      <c r="C2384">
        <f>YEAR('Working Data'!$D2384)</f>
        <v>2014</v>
      </c>
      <c r="D2384" s="1">
        <v>41724</v>
      </c>
      <c r="E238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5">
      <c r="A2385">
        <v>2384</v>
      </c>
      <c r="B2385" t="s">
        <v>5418</v>
      </c>
      <c r="C2385">
        <f>YEAR('Working Data'!$D2385)</f>
        <v>2014</v>
      </c>
      <c r="D2385" s="1">
        <v>41724</v>
      </c>
      <c r="E2385">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5">
      <c r="A2386">
        <v>2385</v>
      </c>
      <c r="B2386" t="s">
        <v>5418</v>
      </c>
      <c r="C2386">
        <f>YEAR('Working Data'!$D2386)</f>
        <v>2014</v>
      </c>
      <c r="D2386" s="1">
        <v>41724</v>
      </c>
      <c r="E2386">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5">
      <c r="A2387">
        <v>2386</v>
      </c>
      <c r="B2387" t="s">
        <v>5418</v>
      </c>
      <c r="C2387">
        <f>YEAR('Working Data'!$D2387)</f>
        <v>2014</v>
      </c>
      <c r="D2387" s="1">
        <v>41724</v>
      </c>
      <c r="E2387">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5">
      <c r="A2388">
        <v>2387</v>
      </c>
      <c r="B2388" t="s">
        <v>5418</v>
      </c>
      <c r="C2388">
        <f>YEAR('Working Data'!$D2388)</f>
        <v>2014</v>
      </c>
      <c r="D2388" s="1">
        <v>41724</v>
      </c>
      <c r="E2388">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5">
      <c r="A2389">
        <v>2388</v>
      </c>
      <c r="B2389" t="s">
        <v>5428</v>
      </c>
      <c r="C2389">
        <f>YEAR('Working Data'!$D2389)</f>
        <v>2012</v>
      </c>
      <c r="D2389" s="1">
        <v>41255</v>
      </c>
      <c r="E2389">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5">
      <c r="A2390">
        <v>2389</v>
      </c>
      <c r="B2390" t="s">
        <v>5428</v>
      </c>
      <c r="C2390">
        <f>YEAR('Working Data'!$D2390)</f>
        <v>2012</v>
      </c>
      <c r="D2390" s="1">
        <v>41255</v>
      </c>
      <c r="E2390">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5">
      <c r="A2391">
        <v>2390</v>
      </c>
      <c r="B2391" t="s">
        <v>5432</v>
      </c>
      <c r="C2391">
        <f>YEAR('Working Data'!$D2391)</f>
        <v>2012</v>
      </c>
      <c r="D2391" s="1">
        <v>41249</v>
      </c>
      <c r="E2391">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5">
      <c r="A2392">
        <v>2391</v>
      </c>
      <c r="B2392" t="s">
        <v>5432</v>
      </c>
      <c r="C2392">
        <f>YEAR('Working Data'!$D2392)</f>
        <v>2012</v>
      </c>
      <c r="D2392" s="1">
        <v>41249</v>
      </c>
      <c r="E239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5">
      <c r="A2393">
        <v>2392</v>
      </c>
      <c r="B2393" t="s">
        <v>5432</v>
      </c>
      <c r="C2393">
        <f>YEAR('Working Data'!$D2393)</f>
        <v>2012</v>
      </c>
      <c r="D2393" s="1">
        <v>41249</v>
      </c>
      <c r="E239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5">
      <c r="A2394">
        <v>2393</v>
      </c>
      <c r="B2394" t="s">
        <v>5432</v>
      </c>
      <c r="C2394">
        <f>YEAR('Working Data'!$D2394)</f>
        <v>2012</v>
      </c>
      <c r="D2394" s="1">
        <v>41249</v>
      </c>
      <c r="E239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5">
      <c r="A2395">
        <v>2394</v>
      </c>
      <c r="B2395" t="s">
        <v>5441</v>
      </c>
      <c r="C2395">
        <f>YEAR('Working Data'!$D2395)</f>
        <v>2013</v>
      </c>
      <c r="D2395" s="1">
        <v>41351</v>
      </c>
      <c r="E2395">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5">
      <c r="A2396">
        <v>2395</v>
      </c>
      <c r="B2396" t="s">
        <v>5443</v>
      </c>
      <c r="C2396">
        <f>YEAR('Working Data'!$D2396)</f>
        <v>2012</v>
      </c>
      <c r="D2396" s="1">
        <v>41227</v>
      </c>
      <c r="E2396">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5">
      <c r="A2397">
        <v>2396</v>
      </c>
      <c r="B2397" t="s">
        <v>5443</v>
      </c>
      <c r="C2397">
        <f>YEAR('Working Data'!$D2397)</f>
        <v>2012</v>
      </c>
      <c r="D2397" s="1">
        <v>41227</v>
      </c>
      <c r="E2397">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5">
      <c r="A2398">
        <v>2397</v>
      </c>
      <c r="B2398" t="s">
        <v>5443</v>
      </c>
      <c r="C2398">
        <f>YEAR('Working Data'!$D2398)</f>
        <v>2012</v>
      </c>
      <c r="D2398" s="1">
        <v>41227</v>
      </c>
      <c r="E2398">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5">
      <c r="A2399">
        <v>2398</v>
      </c>
      <c r="B2399" t="s">
        <v>5444</v>
      </c>
      <c r="C2399">
        <f>YEAR('Working Data'!$D2399)</f>
        <v>2014</v>
      </c>
      <c r="D2399" s="1">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5">
      <c r="A2400">
        <v>2399</v>
      </c>
      <c r="B2400" t="s">
        <v>5444</v>
      </c>
      <c r="C2400">
        <f>YEAR('Working Data'!$D2400)</f>
        <v>2014</v>
      </c>
      <c r="D2400" s="1">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5">
      <c r="A2401">
        <v>2400</v>
      </c>
      <c r="B2401" t="s">
        <v>5445</v>
      </c>
      <c r="C2401">
        <f>YEAR('Working Data'!$D2401)</f>
        <v>2014</v>
      </c>
      <c r="D2401" s="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5">
      <c r="A2402">
        <v>2401</v>
      </c>
      <c r="B2402" t="s">
        <v>5445</v>
      </c>
      <c r="C2402">
        <f>YEAR('Working Data'!$D2402)</f>
        <v>2014</v>
      </c>
      <c r="D2402" s="1">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5">
      <c r="A2403">
        <v>2402</v>
      </c>
      <c r="B2403" t="s">
        <v>5446</v>
      </c>
      <c r="C2403">
        <f>YEAR('Working Data'!$D2403)</f>
        <v>2014</v>
      </c>
      <c r="D2403" s="1">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5">
      <c r="A2404">
        <v>2403</v>
      </c>
      <c r="B2404" t="s">
        <v>5446</v>
      </c>
      <c r="C2404">
        <f>YEAR('Working Data'!$D2404)</f>
        <v>2014</v>
      </c>
      <c r="D2404" s="1">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5">
      <c r="A2405">
        <v>2404</v>
      </c>
      <c r="B2405" t="s">
        <v>5447</v>
      </c>
      <c r="C2405">
        <f>YEAR('Working Data'!$D2405)</f>
        <v>2013</v>
      </c>
      <c r="D2405" s="1">
        <v>41545</v>
      </c>
      <c r="E2405">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5">
      <c r="A2406">
        <v>2405</v>
      </c>
      <c r="B2406" t="s">
        <v>5450</v>
      </c>
      <c r="C2406">
        <f>YEAR('Working Data'!$D2406)</f>
        <v>2014</v>
      </c>
      <c r="D2406" s="1">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5">
      <c r="A2407">
        <v>2406</v>
      </c>
      <c r="B2407" t="s">
        <v>5450</v>
      </c>
      <c r="C2407">
        <f>YEAR('Working Data'!$D2407)</f>
        <v>2014</v>
      </c>
      <c r="D2407" s="1">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5">
      <c r="A2408">
        <v>2407</v>
      </c>
      <c r="B2408" t="s">
        <v>5450</v>
      </c>
      <c r="C2408">
        <f>YEAR('Working Data'!$D2408)</f>
        <v>2014</v>
      </c>
      <c r="D2408" s="1">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5">
      <c r="A2409">
        <v>2408</v>
      </c>
      <c r="B2409" t="s">
        <v>5451</v>
      </c>
      <c r="C2409">
        <f>YEAR('Working Data'!$D2409)</f>
        <v>2014</v>
      </c>
      <c r="D2409" s="1">
        <v>41660</v>
      </c>
      <c r="E2409">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5">
      <c r="A2410">
        <v>2409</v>
      </c>
      <c r="B2410" t="s">
        <v>5451</v>
      </c>
      <c r="C2410">
        <f>YEAR('Working Data'!$D2410)</f>
        <v>2014</v>
      </c>
      <c r="D2410" s="1">
        <v>41660</v>
      </c>
      <c r="E2410">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5">
      <c r="A2411">
        <v>2410</v>
      </c>
      <c r="B2411" t="s">
        <v>5456</v>
      </c>
      <c r="C2411">
        <f>YEAR('Working Data'!$D2411)</f>
        <v>2014</v>
      </c>
      <c r="D2411" s="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5">
      <c r="A2412">
        <v>2411</v>
      </c>
      <c r="B2412" t="s">
        <v>5457</v>
      </c>
      <c r="C2412">
        <f>YEAR('Working Data'!$D2412)</f>
        <v>2011</v>
      </c>
      <c r="D2412" s="1">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5">
      <c r="A2413">
        <v>2412</v>
      </c>
      <c r="B2413" t="s">
        <v>5458</v>
      </c>
      <c r="C2413">
        <f>YEAR('Working Data'!$D2413)</f>
        <v>2012</v>
      </c>
      <c r="D2413" s="1">
        <v>41067</v>
      </c>
      <c r="E241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5">
      <c r="A2414">
        <v>2413</v>
      </c>
      <c r="B2414" t="s">
        <v>5461</v>
      </c>
      <c r="C2414">
        <f>YEAR('Working Data'!$D2414)</f>
        <v>2011</v>
      </c>
      <c r="D2414" s="1">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5">
      <c r="A2415">
        <v>2414</v>
      </c>
      <c r="B2415" t="s">
        <v>5461</v>
      </c>
      <c r="C2415">
        <f>YEAR('Working Data'!$D2415)</f>
        <v>2011</v>
      </c>
      <c r="D2415" s="1">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5">
      <c r="A2416">
        <v>2415</v>
      </c>
      <c r="B2416" t="s">
        <v>5462</v>
      </c>
      <c r="C2416">
        <f>YEAR('Working Data'!$D2416)</f>
        <v>2013</v>
      </c>
      <c r="D2416" s="1">
        <v>41638</v>
      </c>
      <c r="E2416">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5">
      <c r="A2417">
        <v>2416</v>
      </c>
      <c r="B2417" t="s">
        <v>5463</v>
      </c>
      <c r="C2417">
        <f>YEAR('Working Data'!$D2417)</f>
        <v>2012</v>
      </c>
      <c r="D2417" s="1">
        <v>41096</v>
      </c>
      <c r="E2417">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5">
      <c r="A2418">
        <v>2417</v>
      </c>
      <c r="B2418" t="s">
        <v>5465</v>
      </c>
      <c r="C2418">
        <f>YEAR('Working Data'!$D2418)</f>
        <v>2014</v>
      </c>
      <c r="D2418" s="1">
        <v>41925</v>
      </c>
      <c r="E2418">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5">
      <c r="A2419">
        <v>2418</v>
      </c>
      <c r="B2419" t="s">
        <v>5465</v>
      </c>
      <c r="C2419">
        <f>YEAR('Working Data'!$D2419)</f>
        <v>2014</v>
      </c>
      <c r="D2419" s="1">
        <v>41925</v>
      </c>
      <c r="E2419">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5">
      <c r="A2420">
        <v>2419</v>
      </c>
      <c r="B2420" t="s">
        <v>5469</v>
      </c>
      <c r="C2420">
        <f>YEAR('Working Data'!$D2420)</f>
        <v>2013</v>
      </c>
      <c r="D2420" s="1">
        <v>41416</v>
      </c>
      <c r="E2420">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5">
      <c r="A2421">
        <v>2420</v>
      </c>
      <c r="B2421" t="s">
        <v>5473</v>
      </c>
      <c r="C2421">
        <f>YEAR('Working Data'!$D2421)</f>
        <v>2014</v>
      </c>
      <c r="D2421" s="1">
        <v>41953</v>
      </c>
      <c r="E2421">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5">
      <c r="A2422">
        <v>2421</v>
      </c>
      <c r="B2422" t="s">
        <v>5473</v>
      </c>
      <c r="C2422">
        <f>YEAR('Working Data'!$D2422)</f>
        <v>2014</v>
      </c>
      <c r="D2422" s="1">
        <v>41953</v>
      </c>
      <c r="E242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5">
      <c r="A2423">
        <v>2422</v>
      </c>
      <c r="B2423" t="s">
        <v>5477</v>
      </c>
      <c r="C2423">
        <f>YEAR('Working Data'!$D2423)</f>
        <v>2013</v>
      </c>
      <c r="D2423" s="1">
        <v>41383</v>
      </c>
      <c r="E242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5">
      <c r="A2424">
        <v>2423</v>
      </c>
      <c r="B2424" t="s">
        <v>5477</v>
      </c>
      <c r="C2424">
        <f>YEAR('Working Data'!$D2424)</f>
        <v>2013</v>
      </c>
      <c r="D2424" s="1">
        <v>41383</v>
      </c>
      <c r="E242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5">
      <c r="A2425">
        <v>2424</v>
      </c>
      <c r="B2425" t="s">
        <v>5481</v>
      </c>
      <c r="C2425">
        <f>YEAR('Working Data'!$D2425)</f>
        <v>2014</v>
      </c>
      <c r="D2425" s="1">
        <v>41999</v>
      </c>
      <c r="E2425">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5">
      <c r="A2426">
        <v>2425</v>
      </c>
      <c r="B2426" t="s">
        <v>5481</v>
      </c>
      <c r="C2426">
        <f>YEAR('Working Data'!$D2426)</f>
        <v>2014</v>
      </c>
      <c r="D2426" s="1">
        <v>41999</v>
      </c>
      <c r="E2426">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5">
      <c r="A2427">
        <v>2426</v>
      </c>
      <c r="B2427" t="s">
        <v>5481</v>
      </c>
      <c r="C2427">
        <f>YEAR('Working Data'!$D2427)</f>
        <v>2014</v>
      </c>
      <c r="D2427" s="1">
        <v>41999</v>
      </c>
      <c r="E2427">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5">
      <c r="A2428">
        <v>2427</v>
      </c>
      <c r="B2428" t="s">
        <v>5481</v>
      </c>
      <c r="C2428">
        <f>YEAR('Working Data'!$D2428)</f>
        <v>2014</v>
      </c>
      <c r="D2428" s="1">
        <v>41999</v>
      </c>
      <c r="E2428">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5">
      <c r="A2429">
        <v>2428</v>
      </c>
      <c r="B2429" t="s">
        <v>5484</v>
      </c>
      <c r="C2429">
        <f>YEAR('Working Data'!$D2429)</f>
        <v>2013</v>
      </c>
      <c r="D2429" s="1">
        <v>41437</v>
      </c>
      <c r="E2429">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5">
      <c r="A2430">
        <v>2429</v>
      </c>
      <c r="B2430" t="s">
        <v>5484</v>
      </c>
      <c r="C2430">
        <f>YEAR('Working Data'!$D2430)</f>
        <v>2013</v>
      </c>
      <c r="D2430" s="1">
        <v>41437</v>
      </c>
      <c r="E2430">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5">
      <c r="A2431">
        <v>2430</v>
      </c>
      <c r="B2431" t="s">
        <v>5484</v>
      </c>
      <c r="C2431">
        <f>YEAR('Working Data'!$D2431)</f>
        <v>2013</v>
      </c>
      <c r="D2431" s="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5">
      <c r="A2432">
        <v>2431</v>
      </c>
      <c r="B2432" t="s">
        <v>5489</v>
      </c>
      <c r="C2432">
        <f>YEAR('Working Data'!$D2432)</f>
        <v>2014</v>
      </c>
      <c r="D2432" s="1">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5">
      <c r="A2433">
        <v>2432</v>
      </c>
      <c r="B2433" t="s">
        <v>5490</v>
      </c>
      <c r="C2433">
        <f>YEAR('Working Data'!$D2433)</f>
        <v>2014</v>
      </c>
      <c r="D2433" s="1">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5">
      <c r="A2434">
        <v>2433</v>
      </c>
      <c r="B2434" t="s">
        <v>5491</v>
      </c>
      <c r="C2434">
        <f>YEAR('Working Data'!$D2434)</f>
        <v>2011</v>
      </c>
      <c r="D2434" s="1">
        <v>40627</v>
      </c>
      <c r="E243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5">
      <c r="A2435">
        <v>2434</v>
      </c>
      <c r="B2435" t="s">
        <v>5496</v>
      </c>
      <c r="C2435">
        <f>YEAR('Working Data'!$D2435)</f>
        <v>2014</v>
      </c>
      <c r="D2435" s="1">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5">
      <c r="A2436">
        <v>2435</v>
      </c>
      <c r="B2436" t="s">
        <v>5497</v>
      </c>
      <c r="C2436">
        <f>YEAR('Working Data'!$D2436)</f>
        <v>2012</v>
      </c>
      <c r="D2436" s="1">
        <v>41227</v>
      </c>
      <c r="E2436">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5">
      <c r="A2437">
        <v>2436</v>
      </c>
      <c r="B2437" t="s">
        <v>5497</v>
      </c>
      <c r="C2437">
        <f>YEAR('Working Data'!$D2437)</f>
        <v>2012</v>
      </c>
      <c r="D2437" s="1">
        <v>41227</v>
      </c>
      <c r="E2437">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5">
      <c r="A2438">
        <v>2437</v>
      </c>
      <c r="B2438" t="s">
        <v>5500</v>
      </c>
      <c r="C2438">
        <f>YEAR('Working Data'!$D2438)</f>
        <v>2014</v>
      </c>
      <c r="D2438" s="1">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5">
      <c r="A2439">
        <v>2438</v>
      </c>
      <c r="B2439" t="s">
        <v>5501</v>
      </c>
      <c r="C2439">
        <f>YEAR('Working Data'!$D2439)</f>
        <v>2011</v>
      </c>
      <c r="D2439" s="1">
        <v>40865</v>
      </c>
      <c r="E2439">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5">
      <c r="A2440">
        <v>2439</v>
      </c>
      <c r="B2440" t="s">
        <v>5501</v>
      </c>
      <c r="C2440">
        <f>YEAR('Working Data'!$D2440)</f>
        <v>2011</v>
      </c>
      <c r="D2440" s="1">
        <v>40865</v>
      </c>
      <c r="E2440">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5">
      <c r="A2441">
        <v>2440</v>
      </c>
      <c r="B2441" t="s">
        <v>5506</v>
      </c>
      <c r="C2441">
        <f>YEAR('Working Data'!$D2441)</f>
        <v>2014</v>
      </c>
      <c r="D2441" s="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5">
      <c r="A2442">
        <v>2441</v>
      </c>
      <c r="B2442" t="s">
        <v>5507</v>
      </c>
      <c r="C2442">
        <f>YEAR('Working Data'!$D2442)</f>
        <v>2013</v>
      </c>
      <c r="D2442" s="1">
        <v>41417</v>
      </c>
      <c r="E244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5">
      <c r="A2443">
        <v>2442</v>
      </c>
      <c r="B2443" t="s">
        <v>5507</v>
      </c>
      <c r="C2443">
        <f>YEAR('Working Data'!$D2443)</f>
        <v>2013</v>
      </c>
      <c r="D2443" s="1">
        <v>41417</v>
      </c>
      <c r="E244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5">
      <c r="A2444">
        <v>2443</v>
      </c>
      <c r="B2444" t="s">
        <v>5507</v>
      </c>
      <c r="C2444">
        <f>YEAR('Working Data'!$D2444)</f>
        <v>2013</v>
      </c>
      <c r="D2444" s="1">
        <v>41417</v>
      </c>
      <c r="E244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5">
      <c r="A2445">
        <v>2444</v>
      </c>
      <c r="B2445" t="s">
        <v>5507</v>
      </c>
      <c r="C2445">
        <f>YEAR('Working Data'!$D2445)</f>
        <v>2013</v>
      </c>
      <c r="D2445" s="1">
        <v>41417</v>
      </c>
      <c r="E2445">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5">
      <c r="A2446">
        <v>2445</v>
      </c>
      <c r="B2446" t="s">
        <v>5507</v>
      </c>
      <c r="C2446">
        <f>YEAR('Working Data'!$D2446)</f>
        <v>2013</v>
      </c>
      <c r="D2446" s="1">
        <v>41417</v>
      </c>
      <c r="E2446">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5">
      <c r="A2447">
        <v>2446</v>
      </c>
      <c r="B2447" t="s">
        <v>5507</v>
      </c>
      <c r="C2447">
        <f>YEAR('Working Data'!$D2447)</f>
        <v>2013</v>
      </c>
      <c r="D2447" s="1">
        <v>41417</v>
      </c>
      <c r="E2447">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5">
      <c r="A2448">
        <v>2447</v>
      </c>
      <c r="B2448" t="s">
        <v>5511</v>
      </c>
      <c r="C2448">
        <f>YEAR('Working Data'!$D2448)</f>
        <v>2012</v>
      </c>
      <c r="D2448" s="1">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5">
      <c r="A2449">
        <v>2448</v>
      </c>
      <c r="B2449" t="s">
        <v>5512</v>
      </c>
      <c r="C2449">
        <f>YEAR('Working Data'!$D2449)</f>
        <v>2013</v>
      </c>
      <c r="D2449" s="1">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5">
      <c r="A2450">
        <v>2449</v>
      </c>
      <c r="B2450" t="s">
        <v>5513</v>
      </c>
      <c r="C2450">
        <f>YEAR('Working Data'!$D2450)</f>
        <v>2012</v>
      </c>
      <c r="D2450" s="1">
        <v>41166</v>
      </c>
      <c r="E2450">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5">
      <c r="A2451">
        <v>2450</v>
      </c>
      <c r="B2451" t="s">
        <v>5515</v>
      </c>
      <c r="C2451">
        <f>YEAR('Working Data'!$D2451)</f>
        <v>2013</v>
      </c>
      <c r="D2451" s="1">
        <v>41584</v>
      </c>
      <c r="E2451">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5">
      <c r="A2452">
        <v>2451</v>
      </c>
      <c r="B2452" t="s">
        <v>5518</v>
      </c>
      <c r="C2452">
        <f>YEAR('Working Data'!$D2452)</f>
        <v>2014</v>
      </c>
      <c r="D2452" s="1">
        <v>41716</v>
      </c>
      <c r="E245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5">
      <c r="A2453">
        <v>2452</v>
      </c>
      <c r="B2453" t="s">
        <v>5518</v>
      </c>
      <c r="C2453">
        <f>YEAR('Working Data'!$D2453)</f>
        <v>2014</v>
      </c>
      <c r="D2453" s="1">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5">
      <c r="A2454">
        <v>2453</v>
      </c>
      <c r="B2454" t="s">
        <v>5518</v>
      </c>
      <c r="C2454">
        <f>YEAR('Working Data'!$D2454)</f>
        <v>2014</v>
      </c>
      <c r="D2454" s="1">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5">
      <c r="A2455">
        <v>2454</v>
      </c>
      <c r="B2455" t="s">
        <v>5518</v>
      </c>
      <c r="C2455">
        <f>YEAR('Working Data'!$D2455)</f>
        <v>2014</v>
      </c>
      <c r="D2455" s="1">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5">
      <c r="A2456">
        <v>2455</v>
      </c>
      <c r="B2456" t="s">
        <v>5518</v>
      </c>
      <c r="C2456">
        <f>YEAR('Working Data'!$D2456)</f>
        <v>2014</v>
      </c>
      <c r="D2456" s="1">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5">
      <c r="A2457">
        <v>2456</v>
      </c>
      <c r="B2457" t="s">
        <v>5518</v>
      </c>
      <c r="C2457">
        <f>YEAR('Working Data'!$D2457)</f>
        <v>2014</v>
      </c>
      <c r="D2457" s="1">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5">
      <c r="A2458">
        <v>2457</v>
      </c>
      <c r="B2458" t="s">
        <v>5518</v>
      </c>
      <c r="C2458">
        <f>YEAR('Working Data'!$D2458)</f>
        <v>2014</v>
      </c>
      <c r="D2458" s="1">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5">
      <c r="A2459">
        <v>2458</v>
      </c>
      <c r="B2459" t="s">
        <v>5518</v>
      </c>
      <c r="C2459">
        <f>YEAR('Working Data'!$D2459)</f>
        <v>2014</v>
      </c>
      <c r="D2459" s="1">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5">
      <c r="A2460">
        <v>2459</v>
      </c>
      <c r="B2460" t="s">
        <v>5518</v>
      </c>
      <c r="C2460">
        <f>YEAR('Working Data'!$D2460)</f>
        <v>2014</v>
      </c>
      <c r="D2460" s="1">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5">
      <c r="A2461">
        <v>2460</v>
      </c>
      <c r="B2461" t="s">
        <v>5521</v>
      </c>
      <c r="C2461">
        <f>YEAR('Working Data'!$D2461)</f>
        <v>2014</v>
      </c>
      <c r="D2461" s="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5">
      <c r="A2462">
        <v>2461</v>
      </c>
      <c r="B2462" t="s">
        <v>5522</v>
      </c>
      <c r="C2462">
        <f>YEAR('Working Data'!$D2462)</f>
        <v>2012</v>
      </c>
      <c r="D2462" s="1">
        <v>41101</v>
      </c>
      <c r="E246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5">
      <c r="A2463">
        <v>2462</v>
      </c>
      <c r="B2463" t="s">
        <v>5522</v>
      </c>
      <c r="C2463">
        <f>YEAR('Working Data'!$D2463)</f>
        <v>2012</v>
      </c>
      <c r="D2463" s="1">
        <v>41101</v>
      </c>
      <c r="E246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5">
      <c r="A2464">
        <v>2463</v>
      </c>
      <c r="B2464" t="s">
        <v>5525</v>
      </c>
      <c r="C2464">
        <f>YEAR('Working Data'!$D2464)</f>
        <v>2014</v>
      </c>
      <c r="D2464" s="1">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5">
      <c r="A2465">
        <v>2464</v>
      </c>
      <c r="B2465" t="s">
        <v>5525</v>
      </c>
      <c r="C2465">
        <f>YEAR('Working Data'!$D2465)</f>
        <v>2014</v>
      </c>
      <c r="D2465" s="1">
        <v>41977</v>
      </c>
      <c r="E2465">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5">
      <c r="A2466">
        <v>2465</v>
      </c>
      <c r="B2466" t="s">
        <v>5525</v>
      </c>
      <c r="C2466">
        <f>YEAR('Working Data'!$D2466)</f>
        <v>2014</v>
      </c>
      <c r="D2466" s="1">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5">
      <c r="A2467">
        <v>2466</v>
      </c>
      <c r="B2467" t="s">
        <v>5525</v>
      </c>
      <c r="C2467">
        <f>YEAR('Working Data'!$D2467)</f>
        <v>2014</v>
      </c>
      <c r="D2467" s="1">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5">
      <c r="A2468">
        <v>2467</v>
      </c>
      <c r="B2468" t="s">
        <v>5526</v>
      </c>
      <c r="C2468">
        <f>YEAR('Working Data'!$D2468)</f>
        <v>2014</v>
      </c>
      <c r="D2468" s="1">
        <v>41764</v>
      </c>
      <c r="E2468">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5">
      <c r="A2469">
        <v>2468</v>
      </c>
      <c r="B2469" t="s">
        <v>5526</v>
      </c>
      <c r="C2469">
        <f>YEAR('Working Data'!$D2469)</f>
        <v>2014</v>
      </c>
      <c r="D2469" s="1">
        <v>41764</v>
      </c>
      <c r="E2469">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5">
      <c r="A2470">
        <v>2469</v>
      </c>
      <c r="B2470" t="s">
        <v>5526</v>
      </c>
      <c r="C2470">
        <f>YEAR('Working Data'!$D2470)</f>
        <v>2014</v>
      </c>
      <c r="D2470" s="1">
        <v>41764</v>
      </c>
      <c r="E2470">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5">
      <c r="A2471">
        <v>2470</v>
      </c>
      <c r="B2471" t="s">
        <v>5526</v>
      </c>
      <c r="C2471">
        <f>YEAR('Working Data'!$D2471)</f>
        <v>2014</v>
      </c>
      <c r="D2471" s="1">
        <v>41764</v>
      </c>
      <c r="E2471">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5">
      <c r="A2472">
        <v>2471</v>
      </c>
      <c r="B2472" t="s">
        <v>5532</v>
      </c>
      <c r="C2472">
        <f>YEAR('Working Data'!$D2472)</f>
        <v>2013</v>
      </c>
      <c r="D2472" s="1">
        <v>41296</v>
      </c>
      <c r="E247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5">
      <c r="A2473">
        <v>2472</v>
      </c>
      <c r="B2473" t="s">
        <v>5532</v>
      </c>
      <c r="C2473">
        <f>YEAR('Working Data'!$D2473)</f>
        <v>2013</v>
      </c>
      <c r="D2473" s="1">
        <v>41296</v>
      </c>
      <c r="E247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5">
      <c r="A2474">
        <v>2473</v>
      </c>
      <c r="B2474" t="s">
        <v>5532</v>
      </c>
      <c r="C2474">
        <f>YEAR('Working Data'!$D2474)</f>
        <v>2013</v>
      </c>
      <c r="D2474" s="1">
        <v>41296</v>
      </c>
      <c r="E247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5">
      <c r="A2475">
        <v>2474</v>
      </c>
      <c r="B2475" t="s">
        <v>5538</v>
      </c>
      <c r="C2475">
        <f>YEAR('Working Data'!$D2475)</f>
        <v>2013</v>
      </c>
      <c r="D2475" s="1">
        <v>41582</v>
      </c>
      <c r="E2475">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5">
      <c r="A2476">
        <v>2475</v>
      </c>
      <c r="B2476" t="s">
        <v>5538</v>
      </c>
      <c r="C2476">
        <f>YEAR('Working Data'!$D2476)</f>
        <v>2013</v>
      </c>
      <c r="D2476" s="1">
        <v>41582</v>
      </c>
      <c r="E2476">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5">
      <c r="A2477">
        <v>2476</v>
      </c>
      <c r="B2477" t="s">
        <v>5538</v>
      </c>
      <c r="C2477">
        <f>YEAR('Working Data'!$D2477)</f>
        <v>2013</v>
      </c>
      <c r="D2477" s="1">
        <v>41582</v>
      </c>
      <c r="E2477">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5">
      <c r="A2478">
        <v>2477</v>
      </c>
      <c r="B2478" t="s">
        <v>5538</v>
      </c>
      <c r="C2478">
        <f>YEAR('Working Data'!$D2478)</f>
        <v>2013</v>
      </c>
      <c r="D2478" s="1">
        <v>41582</v>
      </c>
      <c r="E2478">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5">
      <c r="A2479">
        <v>2478</v>
      </c>
      <c r="B2479" t="s">
        <v>5545</v>
      </c>
      <c r="C2479">
        <f>YEAR('Working Data'!$D2479)</f>
        <v>2014</v>
      </c>
      <c r="D2479" s="1">
        <v>41887</v>
      </c>
      <c r="E2479">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5">
      <c r="A2480">
        <v>2479</v>
      </c>
      <c r="B2480" t="s">
        <v>5548</v>
      </c>
      <c r="C2480">
        <f>YEAR('Working Data'!$D2480)</f>
        <v>2011</v>
      </c>
      <c r="D2480" s="1">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5">
      <c r="A2481">
        <v>2480</v>
      </c>
      <c r="B2481" t="s">
        <v>5549</v>
      </c>
      <c r="C2481">
        <f>YEAR('Working Data'!$D2481)</f>
        <v>2014</v>
      </c>
      <c r="D2481" s="1">
        <v>41810</v>
      </c>
      <c r="E2481">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5">
      <c r="A2482">
        <v>2481</v>
      </c>
      <c r="B2482" t="s">
        <v>5549</v>
      </c>
      <c r="C2482">
        <f>YEAR('Working Data'!$D2482)</f>
        <v>2014</v>
      </c>
      <c r="D2482" s="1">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5">
      <c r="A2483">
        <v>2482</v>
      </c>
      <c r="B2483" t="s">
        <v>5552</v>
      </c>
      <c r="C2483">
        <f>YEAR('Working Data'!$D2483)</f>
        <v>2014</v>
      </c>
      <c r="D2483" s="1">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5">
      <c r="A2484">
        <v>2483</v>
      </c>
      <c r="B2484" t="s">
        <v>5553</v>
      </c>
      <c r="C2484">
        <f>YEAR('Working Data'!$D2484)</f>
        <v>2014</v>
      </c>
      <c r="D2484" s="1">
        <v>41880</v>
      </c>
      <c r="E248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5">
      <c r="A2485">
        <v>2484</v>
      </c>
      <c r="B2485" t="s">
        <v>5553</v>
      </c>
      <c r="C2485">
        <f>YEAR('Working Data'!$D2485)</f>
        <v>2014</v>
      </c>
      <c r="D2485" s="1">
        <v>41880</v>
      </c>
      <c r="E2485">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5">
      <c r="A2486">
        <v>2485</v>
      </c>
      <c r="B2486" t="s">
        <v>5553</v>
      </c>
      <c r="C2486">
        <f>YEAR('Working Data'!$D2486)</f>
        <v>2014</v>
      </c>
      <c r="D2486" s="1">
        <v>41880</v>
      </c>
      <c r="E2486">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5">
      <c r="A2487">
        <v>2486</v>
      </c>
      <c r="B2487" t="s">
        <v>5553</v>
      </c>
      <c r="C2487">
        <f>YEAR('Working Data'!$D2487)</f>
        <v>2014</v>
      </c>
      <c r="D2487" s="1">
        <v>41880</v>
      </c>
      <c r="E2487">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5">
      <c r="A2488">
        <v>2487</v>
      </c>
      <c r="B2488" t="s">
        <v>5556</v>
      </c>
      <c r="C2488">
        <f>YEAR('Working Data'!$D2488)</f>
        <v>2012</v>
      </c>
      <c r="D2488" s="1">
        <v>40910</v>
      </c>
      <c r="E2488">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5">
      <c r="A2489">
        <v>2488</v>
      </c>
      <c r="B2489" t="s">
        <v>5556</v>
      </c>
      <c r="C2489">
        <f>YEAR('Working Data'!$D2489)</f>
        <v>2012</v>
      </c>
      <c r="D2489" s="1">
        <v>40910</v>
      </c>
      <c r="E2489">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5">
      <c r="A2490">
        <v>2489</v>
      </c>
      <c r="B2490" t="s">
        <v>5556</v>
      </c>
      <c r="C2490">
        <f>YEAR('Working Data'!$D2490)</f>
        <v>2012</v>
      </c>
      <c r="D2490" s="1">
        <v>40910</v>
      </c>
      <c r="E2490">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5">
      <c r="A2491">
        <v>2490</v>
      </c>
      <c r="B2491" t="s">
        <v>5561</v>
      </c>
      <c r="C2491">
        <f>YEAR('Working Data'!$D2491)</f>
        <v>2012</v>
      </c>
      <c r="D2491" s="1">
        <v>41191</v>
      </c>
      <c r="E2491">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5">
      <c r="A2492">
        <v>2491</v>
      </c>
      <c r="B2492" t="s">
        <v>5561</v>
      </c>
      <c r="C2492">
        <f>YEAR('Working Data'!$D2492)</f>
        <v>2012</v>
      </c>
      <c r="D2492" s="1">
        <v>41191</v>
      </c>
      <c r="E249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5">
      <c r="A2493">
        <v>2492</v>
      </c>
      <c r="B2493" t="s">
        <v>5568</v>
      </c>
      <c r="C2493">
        <f>YEAR('Working Data'!$D2493)</f>
        <v>2011</v>
      </c>
      <c r="D2493" s="1">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5">
      <c r="A2494">
        <v>2493</v>
      </c>
      <c r="B2494" t="s">
        <v>5569</v>
      </c>
      <c r="C2494">
        <f>YEAR('Working Data'!$D2494)</f>
        <v>2011</v>
      </c>
      <c r="D2494" s="1">
        <v>40866</v>
      </c>
      <c r="E249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5">
      <c r="A2495">
        <v>2494</v>
      </c>
      <c r="B2495" t="s">
        <v>5573</v>
      </c>
      <c r="C2495">
        <f>YEAR('Working Data'!$D2495)</f>
        <v>2013</v>
      </c>
      <c r="D2495" s="1">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5">
      <c r="A2496">
        <v>2495</v>
      </c>
      <c r="B2496" t="s">
        <v>5573</v>
      </c>
      <c r="C2496">
        <f>YEAR('Working Data'!$D2496)</f>
        <v>2013</v>
      </c>
      <c r="D2496" s="1">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5">
      <c r="A2497">
        <v>2496</v>
      </c>
      <c r="B2497" t="s">
        <v>5574</v>
      </c>
      <c r="C2497">
        <f>YEAR('Working Data'!$D2497)</f>
        <v>2011</v>
      </c>
      <c r="D2497" s="1">
        <v>40710</v>
      </c>
      <c r="E2497">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5">
      <c r="A2498">
        <v>2497</v>
      </c>
      <c r="B2498" t="s">
        <v>5578</v>
      </c>
      <c r="C2498">
        <f>YEAR('Working Data'!$D2498)</f>
        <v>2012</v>
      </c>
      <c r="D2498" s="1">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5">
      <c r="A2499">
        <v>2498</v>
      </c>
      <c r="B2499" t="s">
        <v>5578</v>
      </c>
      <c r="C2499">
        <f>YEAR('Working Data'!$D2499)</f>
        <v>2012</v>
      </c>
      <c r="D2499" s="1">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5">
      <c r="A2500">
        <v>2499</v>
      </c>
      <c r="B2500" t="s">
        <v>5579</v>
      </c>
      <c r="C2500">
        <f>YEAR('Working Data'!$D2500)</f>
        <v>2013</v>
      </c>
      <c r="D2500" s="1">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5">
      <c r="A2501">
        <v>2500</v>
      </c>
      <c r="B2501" t="s">
        <v>5580</v>
      </c>
      <c r="C2501">
        <f>YEAR('Working Data'!$D2501)</f>
        <v>2014</v>
      </c>
      <c r="D2501" s="1">
        <v>41813</v>
      </c>
      <c r="E2501">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5">
      <c r="A2502">
        <v>2501</v>
      </c>
      <c r="B2502" t="s">
        <v>5583</v>
      </c>
      <c r="C2502">
        <f>YEAR('Working Data'!$D2502)</f>
        <v>2014</v>
      </c>
      <c r="D2502" s="1">
        <v>41808</v>
      </c>
      <c r="E250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5">
      <c r="A2503">
        <v>2502</v>
      </c>
      <c r="B2503" t="s">
        <v>5583</v>
      </c>
      <c r="C2503">
        <f>YEAR('Working Data'!$D2503)</f>
        <v>2014</v>
      </c>
      <c r="D2503" s="1">
        <v>41808</v>
      </c>
      <c r="E250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5">
      <c r="A2504">
        <v>2503</v>
      </c>
      <c r="B2504" t="s">
        <v>5583</v>
      </c>
      <c r="C2504">
        <f>YEAR('Working Data'!$D2504)</f>
        <v>2014</v>
      </c>
      <c r="D2504" s="1">
        <v>41808</v>
      </c>
      <c r="E250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5">
      <c r="A2505">
        <v>2504</v>
      </c>
      <c r="B2505" t="s">
        <v>5586</v>
      </c>
      <c r="C2505">
        <f>YEAR('Working Data'!$D2505)</f>
        <v>2013</v>
      </c>
      <c r="D2505" s="1">
        <v>41593</v>
      </c>
      <c r="E2505">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5">
      <c r="A2506">
        <v>2505</v>
      </c>
      <c r="B2506" t="s">
        <v>5589</v>
      </c>
      <c r="C2506">
        <f>YEAR('Working Data'!$D2506)</f>
        <v>2011</v>
      </c>
      <c r="D2506" s="1">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5">
      <c r="A2507">
        <v>2506</v>
      </c>
      <c r="B2507" t="s">
        <v>5589</v>
      </c>
      <c r="C2507">
        <f>YEAR('Working Data'!$D2507)</f>
        <v>2011</v>
      </c>
      <c r="D2507" s="1">
        <v>40749</v>
      </c>
      <c r="E2507">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5">
      <c r="A2508">
        <v>2507</v>
      </c>
      <c r="B2508" t="s">
        <v>5589</v>
      </c>
      <c r="C2508">
        <f>YEAR('Working Data'!$D2508)</f>
        <v>2011</v>
      </c>
      <c r="D2508" s="1">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5">
      <c r="A2509">
        <v>2508</v>
      </c>
      <c r="B2509" t="s">
        <v>5592</v>
      </c>
      <c r="C2509">
        <f>YEAR('Working Data'!$D2509)</f>
        <v>2012</v>
      </c>
      <c r="D2509" s="1">
        <v>41092</v>
      </c>
      <c r="E2509">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5">
      <c r="A2510">
        <v>2509</v>
      </c>
      <c r="B2510" t="s">
        <v>5595</v>
      </c>
      <c r="C2510">
        <f>YEAR('Working Data'!$D2510)</f>
        <v>2014</v>
      </c>
      <c r="D2510" s="1">
        <v>41701</v>
      </c>
      <c r="E2510">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5">
      <c r="A2511">
        <v>2510</v>
      </c>
      <c r="B2511" t="s">
        <v>5595</v>
      </c>
      <c r="C2511">
        <f>YEAR('Working Data'!$D2511)</f>
        <v>2014</v>
      </c>
      <c r="D2511" s="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5">
      <c r="A2512">
        <v>2511</v>
      </c>
      <c r="B2512" t="s">
        <v>5598</v>
      </c>
      <c r="C2512">
        <f>YEAR('Working Data'!$D2512)</f>
        <v>2013</v>
      </c>
      <c r="D2512" s="1">
        <v>41597</v>
      </c>
      <c r="E251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5">
      <c r="A2513">
        <v>2512</v>
      </c>
      <c r="B2513" t="s">
        <v>5601</v>
      </c>
      <c r="C2513">
        <f>YEAR('Working Data'!$D2513)</f>
        <v>2012</v>
      </c>
      <c r="D2513" s="1">
        <v>41017</v>
      </c>
      <c r="E251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5">
      <c r="A2514">
        <v>2513</v>
      </c>
      <c r="B2514" t="s">
        <v>5602</v>
      </c>
      <c r="C2514">
        <f>YEAR('Working Data'!$D2514)</f>
        <v>2014</v>
      </c>
      <c r="D2514" s="1">
        <v>41976</v>
      </c>
      <c r="E251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5">
      <c r="A2515">
        <v>2514</v>
      </c>
      <c r="B2515" t="s">
        <v>5605</v>
      </c>
      <c r="C2515">
        <f>YEAR('Working Data'!$D2515)</f>
        <v>2013</v>
      </c>
      <c r="D2515" s="1">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5">
      <c r="A2516">
        <v>2515</v>
      </c>
      <c r="B2516" t="s">
        <v>5605</v>
      </c>
      <c r="C2516">
        <f>YEAR('Working Data'!$D2516)</f>
        <v>2013</v>
      </c>
      <c r="D2516" s="1">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5">
      <c r="A2517">
        <v>2516</v>
      </c>
      <c r="B2517" t="s">
        <v>5606</v>
      </c>
      <c r="C2517">
        <f>YEAR('Working Data'!$D2517)</f>
        <v>2011</v>
      </c>
      <c r="D2517" s="1">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5">
      <c r="A2518">
        <v>2517</v>
      </c>
      <c r="B2518" t="s">
        <v>5607</v>
      </c>
      <c r="C2518">
        <f>YEAR('Working Data'!$D2518)</f>
        <v>2011</v>
      </c>
      <c r="D2518" s="1">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5">
      <c r="A2519">
        <v>2518</v>
      </c>
      <c r="B2519" t="s">
        <v>5608</v>
      </c>
      <c r="C2519">
        <f>YEAR('Working Data'!$D2519)</f>
        <v>2014</v>
      </c>
      <c r="D2519" s="1">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5">
      <c r="A2520">
        <v>2519</v>
      </c>
      <c r="B2520" t="s">
        <v>5609</v>
      </c>
      <c r="C2520">
        <f>YEAR('Working Data'!$D2520)</f>
        <v>2013</v>
      </c>
      <c r="D2520" s="1">
        <v>41563</v>
      </c>
      <c r="E2520">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5">
      <c r="A2521">
        <v>2520</v>
      </c>
      <c r="B2521" t="s">
        <v>5609</v>
      </c>
      <c r="C2521">
        <f>YEAR('Working Data'!$D2521)</f>
        <v>2013</v>
      </c>
      <c r="D2521" s="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5">
      <c r="A2522">
        <v>2521</v>
      </c>
      <c r="B2522" t="s">
        <v>5609</v>
      </c>
      <c r="C2522">
        <f>YEAR('Working Data'!$D2522)</f>
        <v>2013</v>
      </c>
      <c r="D2522" s="1">
        <v>41563</v>
      </c>
      <c r="E252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5">
      <c r="A2523">
        <v>2522</v>
      </c>
      <c r="B2523" t="s">
        <v>5609</v>
      </c>
      <c r="C2523">
        <f>YEAR('Working Data'!$D2523)</f>
        <v>2013</v>
      </c>
      <c r="D2523" s="1">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5">
      <c r="A2524">
        <v>2523</v>
      </c>
      <c r="B2524" t="s">
        <v>5609</v>
      </c>
      <c r="C2524">
        <f>YEAR('Working Data'!$D2524)</f>
        <v>2013</v>
      </c>
      <c r="D2524" s="1">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5">
      <c r="A2525">
        <v>2524</v>
      </c>
      <c r="B2525" t="s">
        <v>5609</v>
      </c>
      <c r="C2525">
        <f>YEAR('Working Data'!$D2525)</f>
        <v>2013</v>
      </c>
      <c r="D2525" s="1">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5">
      <c r="A2526">
        <v>2525</v>
      </c>
      <c r="B2526" t="s">
        <v>5614</v>
      </c>
      <c r="C2526">
        <f>YEAR('Working Data'!$D2526)</f>
        <v>2012</v>
      </c>
      <c r="D2526" s="1">
        <v>41005</v>
      </c>
      <c r="E2526">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5">
      <c r="A2527">
        <v>2526</v>
      </c>
      <c r="B2527" t="s">
        <v>5614</v>
      </c>
      <c r="C2527">
        <f>YEAR('Working Data'!$D2527)</f>
        <v>2012</v>
      </c>
      <c r="D2527" s="1">
        <v>41005</v>
      </c>
      <c r="E2527">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5">
      <c r="A2528">
        <v>2527</v>
      </c>
      <c r="B2528" t="s">
        <v>5614</v>
      </c>
      <c r="C2528">
        <f>YEAR('Working Data'!$D2528)</f>
        <v>2012</v>
      </c>
      <c r="D2528" s="1">
        <v>41005</v>
      </c>
      <c r="E2528">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5">
      <c r="A2529">
        <v>2528</v>
      </c>
      <c r="B2529" t="s">
        <v>5614</v>
      </c>
      <c r="C2529">
        <f>YEAR('Working Data'!$D2529)</f>
        <v>2012</v>
      </c>
      <c r="D2529" s="1">
        <v>41005</v>
      </c>
      <c r="E2529">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5">
      <c r="A2530">
        <v>2529</v>
      </c>
      <c r="B2530" t="s">
        <v>5614</v>
      </c>
      <c r="C2530">
        <f>YEAR('Working Data'!$D2530)</f>
        <v>2012</v>
      </c>
      <c r="D2530" s="1">
        <v>41005</v>
      </c>
      <c r="E2530">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5">
      <c r="A2531">
        <v>2530</v>
      </c>
      <c r="B2531" t="s">
        <v>5619</v>
      </c>
      <c r="C2531">
        <f>YEAR('Working Data'!$D2531)</f>
        <v>2011</v>
      </c>
      <c r="D2531" s="1">
        <v>40840</v>
      </c>
      <c r="E2531">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5">
      <c r="A2532">
        <v>2531</v>
      </c>
      <c r="B2532" t="s">
        <v>5620</v>
      </c>
      <c r="C2532">
        <f>YEAR('Working Data'!$D2532)</f>
        <v>2011</v>
      </c>
      <c r="D2532" s="1">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5">
      <c r="A2533">
        <v>2532</v>
      </c>
      <c r="B2533" t="s">
        <v>5620</v>
      </c>
      <c r="C2533">
        <f>YEAR('Working Data'!$D2533)</f>
        <v>2011</v>
      </c>
      <c r="D2533" s="1">
        <v>40772</v>
      </c>
      <c r="E253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5">
      <c r="A2534">
        <v>2533</v>
      </c>
      <c r="B2534" t="s">
        <v>5620</v>
      </c>
      <c r="C2534">
        <f>YEAR('Working Data'!$D2534)</f>
        <v>2011</v>
      </c>
      <c r="D2534" s="1">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5">
      <c r="A2535">
        <v>2534</v>
      </c>
      <c r="B2535" t="s">
        <v>5620</v>
      </c>
      <c r="C2535">
        <f>YEAR('Working Data'!$D2535)</f>
        <v>2011</v>
      </c>
      <c r="D2535" s="1">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5">
      <c r="A2536">
        <v>2535</v>
      </c>
      <c r="B2536" t="s">
        <v>5622</v>
      </c>
      <c r="C2536">
        <f>YEAR('Working Data'!$D2536)</f>
        <v>2014</v>
      </c>
      <c r="D2536" s="1">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5">
      <c r="A2537">
        <v>2536</v>
      </c>
      <c r="B2537" t="s">
        <v>5623</v>
      </c>
      <c r="C2537">
        <f>YEAR('Working Data'!$D2537)</f>
        <v>2012</v>
      </c>
      <c r="D2537" s="1">
        <v>41158</v>
      </c>
      <c r="E2537">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5">
      <c r="A2538">
        <v>2537</v>
      </c>
      <c r="B2538" t="s">
        <v>5627</v>
      </c>
      <c r="C2538">
        <f>YEAR('Working Data'!$D2538)</f>
        <v>2012</v>
      </c>
      <c r="D2538" s="1">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5">
      <c r="A2539">
        <v>2538</v>
      </c>
      <c r="B2539" t="s">
        <v>5627</v>
      </c>
      <c r="C2539">
        <f>YEAR('Working Data'!$D2539)</f>
        <v>2012</v>
      </c>
      <c r="D2539" s="1">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5">
      <c r="A2540">
        <v>2539</v>
      </c>
      <c r="B2540" t="s">
        <v>5627</v>
      </c>
      <c r="C2540">
        <f>YEAR('Working Data'!$D2540)</f>
        <v>2012</v>
      </c>
      <c r="D2540" s="1">
        <v>40935</v>
      </c>
      <c r="E2540">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5">
      <c r="A2541">
        <v>2540</v>
      </c>
      <c r="B2541" t="s">
        <v>5630</v>
      </c>
      <c r="C2541">
        <f>YEAR('Working Data'!$D2541)</f>
        <v>2012</v>
      </c>
      <c r="D2541" s="1">
        <v>41106</v>
      </c>
      <c r="E2541">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5">
      <c r="A2542">
        <v>2541</v>
      </c>
      <c r="B2542" t="s">
        <v>5630</v>
      </c>
      <c r="C2542">
        <f>YEAR('Working Data'!$D2542)</f>
        <v>2012</v>
      </c>
      <c r="D2542" s="1">
        <v>41106</v>
      </c>
      <c r="E254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5">
      <c r="A2543">
        <v>2542</v>
      </c>
      <c r="B2543" t="s">
        <v>5631</v>
      </c>
      <c r="C2543">
        <f>YEAR('Working Data'!$D2543)</f>
        <v>2013</v>
      </c>
      <c r="D2543" s="1">
        <v>41395</v>
      </c>
      <c r="E254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5">
      <c r="A2544">
        <v>2543</v>
      </c>
      <c r="B2544" t="s">
        <v>5634</v>
      </c>
      <c r="C2544">
        <f>YEAR('Working Data'!$D2544)</f>
        <v>2011</v>
      </c>
      <c r="D2544" s="1">
        <v>40812</v>
      </c>
      <c r="E254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5">
      <c r="A2545">
        <v>2544</v>
      </c>
      <c r="B2545" t="s">
        <v>5637</v>
      </c>
      <c r="C2545">
        <f>YEAR('Working Data'!$D2545)</f>
        <v>2013</v>
      </c>
      <c r="D2545" s="1">
        <v>41526</v>
      </c>
      <c r="E2545">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5">
      <c r="A2546">
        <v>2545</v>
      </c>
      <c r="B2546" t="s">
        <v>5637</v>
      </c>
      <c r="C2546">
        <f>YEAR('Working Data'!$D2546)</f>
        <v>2013</v>
      </c>
      <c r="D2546" s="1">
        <v>41526</v>
      </c>
      <c r="E2546">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5">
      <c r="A2547">
        <v>2546</v>
      </c>
      <c r="B2547" t="s">
        <v>5640</v>
      </c>
      <c r="C2547">
        <f>YEAR('Working Data'!$D2547)</f>
        <v>2014</v>
      </c>
      <c r="D2547" s="1">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5">
      <c r="A2548">
        <v>2547</v>
      </c>
      <c r="B2548" t="s">
        <v>5640</v>
      </c>
      <c r="C2548">
        <f>YEAR('Working Data'!$D2548)</f>
        <v>2014</v>
      </c>
      <c r="D2548" s="1">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5">
      <c r="A2549">
        <v>2548</v>
      </c>
      <c r="B2549" t="s">
        <v>5641</v>
      </c>
      <c r="C2549">
        <f>YEAR('Working Data'!$D2549)</f>
        <v>2012</v>
      </c>
      <c r="D2549" s="1">
        <v>41137</v>
      </c>
      <c r="E2549">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5">
      <c r="A2550">
        <v>2549</v>
      </c>
      <c r="B2550" t="s">
        <v>5641</v>
      </c>
      <c r="C2550">
        <f>YEAR('Working Data'!$D2550)</f>
        <v>2012</v>
      </c>
      <c r="D2550" s="1">
        <v>41137</v>
      </c>
      <c r="E2550">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5">
      <c r="A2551">
        <v>2550</v>
      </c>
      <c r="B2551" t="s">
        <v>5641</v>
      </c>
      <c r="C2551">
        <f>YEAR('Working Data'!$D2551)</f>
        <v>2012</v>
      </c>
      <c r="D2551" s="1">
        <v>41137</v>
      </c>
      <c r="E2551">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5">
      <c r="A2552">
        <v>2551</v>
      </c>
      <c r="B2552" t="s">
        <v>5641</v>
      </c>
      <c r="C2552">
        <f>YEAR('Working Data'!$D2552)</f>
        <v>2012</v>
      </c>
      <c r="D2552" s="1">
        <v>41137</v>
      </c>
      <c r="E255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5">
      <c r="A2553">
        <v>2552</v>
      </c>
      <c r="B2553" t="s">
        <v>5642</v>
      </c>
      <c r="C2553">
        <f>YEAR('Working Data'!$D2553)</f>
        <v>2014</v>
      </c>
      <c r="D2553" s="1">
        <v>41963</v>
      </c>
      <c r="E255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5">
      <c r="A2554">
        <v>2553</v>
      </c>
      <c r="B2554" t="s">
        <v>5642</v>
      </c>
      <c r="C2554">
        <f>YEAR('Working Data'!$D2554)</f>
        <v>2014</v>
      </c>
      <c r="D2554" s="1">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5">
      <c r="A2555">
        <v>2554</v>
      </c>
      <c r="B2555" t="s">
        <v>5645</v>
      </c>
      <c r="C2555">
        <f>YEAR('Working Data'!$D2555)</f>
        <v>2013</v>
      </c>
      <c r="D2555" s="1">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5">
      <c r="A2556">
        <v>2555</v>
      </c>
      <c r="B2556" t="s">
        <v>5646</v>
      </c>
      <c r="C2556">
        <f>YEAR('Working Data'!$D2556)</f>
        <v>2013</v>
      </c>
      <c r="D2556" s="1">
        <v>41502</v>
      </c>
      <c r="E2556">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5">
      <c r="A2557">
        <v>2556</v>
      </c>
      <c r="B2557" t="s">
        <v>5650</v>
      </c>
      <c r="C2557">
        <f>YEAR('Working Data'!$D2557)</f>
        <v>2012</v>
      </c>
      <c r="D2557" s="1">
        <v>41178</v>
      </c>
      <c r="E2557">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5">
      <c r="A2558">
        <v>2557</v>
      </c>
      <c r="B2558" t="s">
        <v>5653</v>
      </c>
      <c r="C2558">
        <f>YEAR('Working Data'!$D2558)</f>
        <v>2013</v>
      </c>
      <c r="D2558" s="1">
        <v>41556</v>
      </c>
      <c r="E2558">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5">
      <c r="A2559">
        <v>2558</v>
      </c>
      <c r="B2559" t="s">
        <v>5656</v>
      </c>
      <c r="C2559">
        <f>YEAR('Working Data'!$D2559)</f>
        <v>2012</v>
      </c>
      <c r="D2559" s="1">
        <v>40992</v>
      </c>
      <c r="E2559">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5">
      <c r="A2560">
        <v>2559</v>
      </c>
      <c r="B2560" t="s">
        <v>5657</v>
      </c>
      <c r="C2560">
        <f>YEAR('Working Data'!$D2560)</f>
        <v>2012</v>
      </c>
      <c r="D2560" s="1">
        <v>41060</v>
      </c>
      <c r="E2560">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5">
      <c r="A2561">
        <v>2560</v>
      </c>
      <c r="B2561" t="s">
        <v>5657</v>
      </c>
      <c r="C2561">
        <f>YEAR('Working Data'!$D2561)</f>
        <v>2012</v>
      </c>
      <c r="D2561" s="1">
        <v>41060</v>
      </c>
      <c r="E2561">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5">
      <c r="A2562">
        <v>2561</v>
      </c>
      <c r="B2562" t="s">
        <v>5657</v>
      </c>
      <c r="C2562">
        <f>YEAR('Working Data'!$D2562)</f>
        <v>2012</v>
      </c>
      <c r="D2562" s="1">
        <v>41060</v>
      </c>
      <c r="E256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5">
      <c r="A2563">
        <v>2562</v>
      </c>
      <c r="B2563" t="s">
        <v>5660</v>
      </c>
      <c r="C2563">
        <f>YEAR('Working Data'!$D2563)</f>
        <v>2012</v>
      </c>
      <c r="D2563" s="1">
        <v>41268</v>
      </c>
      <c r="E256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5">
      <c r="A2564">
        <v>2563</v>
      </c>
      <c r="B2564" t="s">
        <v>5660</v>
      </c>
      <c r="C2564">
        <f>YEAR('Working Data'!$D2564)</f>
        <v>2012</v>
      </c>
      <c r="D2564" s="1">
        <v>41268</v>
      </c>
      <c r="E256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5">
      <c r="A2565">
        <v>2564</v>
      </c>
      <c r="B2565" t="s">
        <v>5662</v>
      </c>
      <c r="C2565">
        <f>YEAR('Working Data'!$D2565)</f>
        <v>2012</v>
      </c>
      <c r="D2565" s="1">
        <v>40985</v>
      </c>
      <c r="E2565">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5">
      <c r="A2566">
        <v>2565</v>
      </c>
      <c r="B2566" t="s">
        <v>5662</v>
      </c>
      <c r="C2566">
        <f>YEAR('Working Data'!$D2566)</f>
        <v>2012</v>
      </c>
      <c r="D2566" s="1">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5">
      <c r="A2567">
        <v>2566</v>
      </c>
      <c r="B2567" t="s">
        <v>5665</v>
      </c>
      <c r="C2567">
        <f>YEAR('Working Data'!$D2567)</f>
        <v>2014</v>
      </c>
      <c r="D2567" s="1">
        <v>41995</v>
      </c>
      <c r="E2567">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5">
      <c r="A2568">
        <v>2567</v>
      </c>
      <c r="B2568" t="s">
        <v>5668</v>
      </c>
      <c r="C2568">
        <f>YEAR('Working Data'!$D2568)</f>
        <v>2014</v>
      </c>
      <c r="D2568" s="1">
        <v>41945</v>
      </c>
      <c r="E2568">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5">
      <c r="A2569">
        <v>2568</v>
      </c>
      <c r="B2569" t="s">
        <v>5668</v>
      </c>
      <c r="C2569">
        <f>YEAR('Working Data'!$D2569)</f>
        <v>2014</v>
      </c>
      <c r="D2569" s="1">
        <v>41945</v>
      </c>
      <c r="E2569">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5">
      <c r="A2570">
        <v>2569</v>
      </c>
      <c r="B2570" t="s">
        <v>5672</v>
      </c>
      <c r="C2570">
        <f>YEAR('Working Data'!$D2570)</f>
        <v>2014</v>
      </c>
      <c r="D2570" s="1">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5">
      <c r="A2571">
        <v>2570</v>
      </c>
      <c r="B2571" t="s">
        <v>5673</v>
      </c>
      <c r="C2571">
        <f>YEAR('Working Data'!$D2571)</f>
        <v>2014</v>
      </c>
      <c r="D2571" s="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5">
      <c r="A2572">
        <v>2571</v>
      </c>
      <c r="B2572" t="s">
        <v>5673</v>
      </c>
      <c r="C2572">
        <f>YEAR('Working Data'!$D2572)</f>
        <v>2014</v>
      </c>
      <c r="D2572" s="1">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5">
      <c r="A2573">
        <v>2572</v>
      </c>
      <c r="B2573" t="s">
        <v>5674</v>
      </c>
      <c r="C2573">
        <f>YEAR('Working Data'!$D2573)</f>
        <v>2014</v>
      </c>
      <c r="D2573" s="1">
        <v>41837</v>
      </c>
      <c r="E257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5">
      <c r="A2574">
        <v>2573</v>
      </c>
      <c r="B2574" t="s">
        <v>5676</v>
      </c>
      <c r="C2574">
        <f>YEAR('Working Data'!$D2574)</f>
        <v>2013</v>
      </c>
      <c r="D2574" s="1">
        <v>41499</v>
      </c>
      <c r="E257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5">
      <c r="A2575">
        <v>2574</v>
      </c>
      <c r="B2575" t="s">
        <v>5679</v>
      </c>
      <c r="C2575">
        <f>YEAR('Working Data'!$D2575)</f>
        <v>2014</v>
      </c>
      <c r="D2575" s="1">
        <v>41830</v>
      </c>
      <c r="E2575">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5">
      <c r="A2576">
        <v>2575</v>
      </c>
      <c r="B2576" t="s">
        <v>5680</v>
      </c>
      <c r="C2576">
        <f>YEAR('Working Data'!$D2576)</f>
        <v>2011</v>
      </c>
      <c r="D2576" s="1">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5">
      <c r="A2577">
        <v>2576</v>
      </c>
      <c r="B2577" t="s">
        <v>5680</v>
      </c>
      <c r="C2577">
        <f>YEAR('Working Data'!$D2577)</f>
        <v>2011</v>
      </c>
      <c r="D2577" s="1">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5">
      <c r="A2578">
        <v>2577</v>
      </c>
      <c r="B2578" t="s">
        <v>5680</v>
      </c>
      <c r="C2578">
        <f>YEAR('Working Data'!$D2578)</f>
        <v>2011</v>
      </c>
      <c r="D2578" s="1">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5">
      <c r="A2579">
        <v>2578</v>
      </c>
      <c r="B2579" t="s">
        <v>5680</v>
      </c>
      <c r="C2579">
        <f>YEAR('Working Data'!$D2579)</f>
        <v>2011</v>
      </c>
      <c r="D2579" s="1">
        <v>40869</v>
      </c>
      <c r="E2579">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5">
      <c r="A2580">
        <v>2579</v>
      </c>
      <c r="B2580" t="s">
        <v>5683</v>
      </c>
      <c r="C2580">
        <f>YEAR('Working Data'!$D2580)</f>
        <v>2011</v>
      </c>
      <c r="D2580" s="1">
        <v>40570</v>
      </c>
      <c r="E2580">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5">
      <c r="A2581">
        <v>2580</v>
      </c>
      <c r="B2581" t="s">
        <v>5683</v>
      </c>
      <c r="C2581">
        <f>YEAR('Working Data'!$D2581)</f>
        <v>2011</v>
      </c>
      <c r="D2581" s="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5">
      <c r="A2582">
        <v>2581</v>
      </c>
      <c r="B2582" t="s">
        <v>5683</v>
      </c>
      <c r="C2582">
        <f>YEAR('Working Data'!$D2582)</f>
        <v>2011</v>
      </c>
      <c r="D2582" s="1">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5">
      <c r="A2583">
        <v>2582</v>
      </c>
      <c r="B2583" t="s">
        <v>5683</v>
      </c>
      <c r="C2583">
        <f>YEAR('Working Data'!$D2583)</f>
        <v>2011</v>
      </c>
      <c r="D2583" s="1">
        <v>40570</v>
      </c>
      <c r="E258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5">
      <c r="A2584">
        <v>2583</v>
      </c>
      <c r="B2584" t="s">
        <v>5683</v>
      </c>
      <c r="C2584">
        <f>YEAR('Working Data'!$D2584)</f>
        <v>2011</v>
      </c>
      <c r="D2584" s="1">
        <v>40570</v>
      </c>
      <c r="E258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5">
      <c r="A2585">
        <v>2584</v>
      </c>
      <c r="B2585" t="s">
        <v>5683</v>
      </c>
      <c r="C2585">
        <f>YEAR('Working Data'!$D2585)</f>
        <v>2011</v>
      </c>
      <c r="D2585" s="1">
        <v>40570</v>
      </c>
      <c r="E2585">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5">
      <c r="A2586">
        <v>2585</v>
      </c>
      <c r="B2586" t="s">
        <v>5683</v>
      </c>
      <c r="C2586">
        <f>YEAR('Working Data'!$D2586)</f>
        <v>2011</v>
      </c>
      <c r="D2586" s="1">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5">
      <c r="A2587">
        <v>2586</v>
      </c>
      <c r="B2587" t="s">
        <v>5690</v>
      </c>
      <c r="C2587">
        <f>YEAR('Working Data'!$D2587)</f>
        <v>2012</v>
      </c>
      <c r="D2587" s="1">
        <v>41216</v>
      </c>
      <c r="E2587">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5">
      <c r="A2588">
        <v>2587</v>
      </c>
      <c r="B2588" t="s">
        <v>5692</v>
      </c>
      <c r="C2588">
        <f>YEAR('Working Data'!$D2588)</f>
        <v>2014</v>
      </c>
      <c r="D2588" s="1">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5">
      <c r="A2589">
        <v>2588</v>
      </c>
      <c r="B2589" t="s">
        <v>5692</v>
      </c>
      <c r="C2589">
        <f>YEAR('Working Data'!$D2589)</f>
        <v>2014</v>
      </c>
      <c r="D2589" s="1">
        <v>41821</v>
      </c>
      <c r="E2589">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5">
      <c r="A2590">
        <v>2589</v>
      </c>
      <c r="B2590" t="s">
        <v>5695</v>
      </c>
      <c r="C2590">
        <f>YEAR('Working Data'!$D2590)</f>
        <v>2013</v>
      </c>
      <c r="D2590" s="1">
        <v>41400</v>
      </c>
      <c r="E2590">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5">
      <c r="A2591">
        <v>2590</v>
      </c>
      <c r="B2591" t="s">
        <v>5695</v>
      </c>
      <c r="C2591">
        <f>YEAR('Working Data'!$D2591)</f>
        <v>2013</v>
      </c>
      <c r="D2591" s="1">
        <v>41400</v>
      </c>
      <c r="E2591">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5">
      <c r="A2592">
        <v>2591</v>
      </c>
      <c r="B2592" t="s">
        <v>5696</v>
      </c>
      <c r="C2592">
        <f>YEAR('Working Data'!$D2592)</f>
        <v>2013</v>
      </c>
      <c r="D2592" s="1">
        <v>41526</v>
      </c>
      <c r="E259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5">
      <c r="A2593">
        <v>2592</v>
      </c>
      <c r="B2593" t="s">
        <v>5696</v>
      </c>
      <c r="C2593">
        <f>YEAR('Working Data'!$D2593)</f>
        <v>2013</v>
      </c>
      <c r="D2593" s="1">
        <v>41526</v>
      </c>
      <c r="E259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5">
      <c r="A2594">
        <v>2593</v>
      </c>
      <c r="B2594" t="s">
        <v>5702</v>
      </c>
      <c r="C2594">
        <f>YEAR('Working Data'!$D2594)</f>
        <v>2014</v>
      </c>
      <c r="D2594" s="1">
        <v>41968</v>
      </c>
      <c r="E259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5">
      <c r="A2595">
        <v>2594</v>
      </c>
      <c r="B2595" t="s">
        <v>5702</v>
      </c>
      <c r="C2595">
        <f>YEAR('Working Data'!$D2595)</f>
        <v>2014</v>
      </c>
      <c r="D2595" s="1">
        <v>41968</v>
      </c>
      <c r="E2595">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5">
      <c r="A2596">
        <v>2595</v>
      </c>
      <c r="B2596" t="s">
        <v>5704</v>
      </c>
      <c r="C2596">
        <f>YEAR('Working Data'!$D2596)</f>
        <v>2014</v>
      </c>
      <c r="D2596" s="1">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5">
      <c r="A2597">
        <v>2596</v>
      </c>
      <c r="B2597" t="s">
        <v>5704</v>
      </c>
      <c r="C2597">
        <f>YEAR('Working Data'!$D2597)</f>
        <v>2014</v>
      </c>
      <c r="D2597" s="1">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5">
      <c r="A2598">
        <v>2597</v>
      </c>
      <c r="B2598" t="s">
        <v>5704</v>
      </c>
      <c r="C2598">
        <f>YEAR('Working Data'!$D2598)</f>
        <v>2014</v>
      </c>
      <c r="D2598" s="1">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5">
      <c r="A2599">
        <v>2598</v>
      </c>
      <c r="B2599" t="s">
        <v>5704</v>
      </c>
      <c r="C2599">
        <f>YEAR('Working Data'!$D2599)</f>
        <v>2014</v>
      </c>
      <c r="D2599" s="1">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5">
      <c r="A2600">
        <v>2599</v>
      </c>
      <c r="B2600" t="s">
        <v>5704</v>
      </c>
      <c r="C2600">
        <f>YEAR('Working Data'!$D2600)</f>
        <v>2014</v>
      </c>
      <c r="D2600" s="1">
        <v>41773</v>
      </c>
      <c r="E2600">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5">
      <c r="A2601">
        <v>2600</v>
      </c>
      <c r="B2601" t="s">
        <v>5708</v>
      </c>
      <c r="C2601">
        <f>YEAR('Working Data'!$D2601)</f>
        <v>2014</v>
      </c>
      <c r="D2601" s="1">
        <v>41753</v>
      </c>
      <c r="E2601">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5">
      <c r="A2602">
        <v>2601</v>
      </c>
      <c r="B2602" t="s">
        <v>5708</v>
      </c>
      <c r="C2602">
        <f>YEAR('Working Data'!$D2602)</f>
        <v>2014</v>
      </c>
      <c r="D2602" s="1">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5">
      <c r="A2603">
        <v>2602</v>
      </c>
      <c r="B2603" t="s">
        <v>5709</v>
      </c>
      <c r="C2603">
        <f>YEAR('Working Data'!$D2603)</f>
        <v>2013</v>
      </c>
      <c r="D2603" s="1">
        <v>41430</v>
      </c>
      <c r="E260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5">
      <c r="A2604">
        <v>2603</v>
      </c>
      <c r="B2604" t="s">
        <v>5709</v>
      </c>
      <c r="C2604">
        <f>YEAR('Working Data'!$D2604)</f>
        <v>2013</v>
      </c>
      <c r="D2604" s="1">
        <v>41430</v>
      </c>
      <c r="E260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5">
      <c r="A2605">
        <v>2604</v>
      </c>
      <c r="B2605" t="s">
        <v>5709</v>
      </c>
      <c r="C2605">
        <f>YEAR('Working Data'!$D2605)</f>
        <v>2013</v>
      </c>
      <c r="D2605" s="1">
        <v>41430</v>
      </c>
      <c r="E2605">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5">
      <c r="A2606">
        <v>2605</v>
      </c>
      <c r="B2606" t="s">
        <v>5709</v>
      </c>
      <c r="C2606">
        <f>YEAR('Working Data'!$D2606)</f>
        <v>2013</v>
      </c>
      <c r="D2606" s="1">
        <v>41430</v>
      </c>
      <c r="E2606">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5">
      <c r="A2607">
        <v>2606</v>
      </c>
      <c r="B2607" t="s">
        <v>5714</v>
      </c>
      <c r="C2607">
        <f>YEAR('Working Data'!$D2607)</f>
        <v>2011</v>
      </c>
      <c r="D2607" s="1">
        <v>40893</v>
      </c>
      <c r="E2607">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5">
      <c r="A2608">
        <v>2607</v>
      </c>
      <c r="B2608" t="s">
        <v>5717</v>
      </c>
      <c r="C2608">
        <f>YEAR('Working Data'!$D2608)</f>
        <v>2013</v>
      </c>
      <c r="D2608" s="1">
        <v>41338</v>
      </c>
      <c r="E2608">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5">
      <c r="A2609">
        <v>2608</v>
      </c>
      <c r="B2609" t="s">
        <v>5720</v>
      </c>
      <c r="C2609">
        <f>YEAR('Working Data'!$D2609)</f>
        <v>2011</v>
      </c>
      <c r="D2609" s="1">
        <v>40872</v>
      </c>
      <c r="E2609">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5">
      <c r="A2610">
        <v>2609</v>
      </c>
      <c r="B2610" t="s">
        <v>5720</v>
      </c>
      <c r="C2610">
        <f>YEAR('Working Data'!$D2610)</f>
        <v>2011</v>
      </c>
      <c r="D2610" s="1">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5">
      <c r="A2611">
        <v>2610</v>
      </c>
      <c r="B2611" t="s">
        <v>5720</v>
      </c>
      <c r="C2611">
        <f>YEAR('Working Data'!$D2611)</f>
        <v>2011</v>
      </c>
      <c r="D2611" s="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5">
      <c r="A2612">
        <v>2611</v>
      </c>
      <c r="B2612" t="s">
        <v>5720</v>
      </c>
      <c r="C2612">
        <f>YEAR('Working Data'!$D2612)</f>
        <v>2011</v>
      </c>
      <c r="D2612" s="1">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5">
      <c r="A2613">
        <v>2612</v>
      </c>
      <c r="B2613" t="s">
        <v>5720</v>
      </c>
      <c r="C2613">
        <f>YEAR('Working Data'!$D2613)</f>
        <v>2011</v>
      </c>
      <c r="D2613" s="1">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5">
      <c r="A2614">
        <v>2613</v>
      </c>
      <c r="B2614" t="s">
        <v>5720</v>
      </c>
      <c r="C2614">
        <f>YEAR('Working Data'!$D2614)</f>
        <v>2011</v>
      </c>
      <c r="D2614" s="1">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5">
      <c r="A2615">
        <v>2614</v>
      </c>
      <c r="B2615" t="s">
        <v>5723</v>
      </c>
      <c r="C2615">
        <f>YEAR('Working Data'!$D2615)</f>
        <v>2013</v>
      </c>
      <c r="D2615" s="1">
        <v>41393</v>
      </c>
      <c r="E2615">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5">
      <c r="A2616">
        <v>2615</v>
      </c>
      <c r="B2616" t="s">
        <v>5726</v>
      </c>
      <c r="C2616">
        <f>YEAR('Working Data'!$D2616)</f>
        <v>2011</v>
      </c>
      <c r="D2616" s="1">
        <v>40659</v>
      </c>
      <c r="E2616">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5">
      <c r="A2617">
        <v>2616</v>
      </c>
      <c r="B2617" t="s">
        <v>5726</v>
      </c>
      <c r="C2617">
        <f>YEAR('Working Data'!$D2617)</f>
        <v>2011</v>
      </c>
      <c r="D2617" s="1">
        <v>40659</v>
      </c>
      <c r="E2617">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5">
      <c r="A2618">
        <v>2617</v>
      </c>
      <c r="B2618" t="s">
        <v>5729</v>
      </c>
      <c r="C2618">
        <f>YEAR('Working Data'!$D2618)</f>
        <v>2014</v>
      </c>
      <c r="D2618" s="1">
        <v>41731</v>
      </c>
      <c r="E2618">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5">
      <c r="A2619">
        <v>2618</v>
      </c>
      <c r="B2619" t="s">
        <v>5729</v>
      </c>
      <c r="C2619">
        <f>YEAR('Working Data'!$D2619)</f>
        <v>2014</v>
      </c>
      <c r="D2619" s="1">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5">
      <c r="A2620">
        <v>2619</v>
      </c>
      <c r="B2620" t="s">
        <v>5732</v>
      </c>
      <c r="C2620">
        <f>YEAR('Working Data'!$D2620)</f>
        <v>2014</v>
      </c>
      <c r="D2620" s="1">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5">
      <c r="A2621">
        <v>2620</v>
      </c>
      <c r="B2621" t="s">
        <v>5732</v>
      </c>
      <c r="C2621">
        <f>YEAR('Working Data'!$D2621)</f>
        <v>2014</v>
      </c>
      <c r="D2621" s="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5">
      <c r="A2622">
        <v>2621</v>
      </c>
      <c r="B2622" t="s">
        <v>5732</v>
      </c>
      <c r="C2622">
        <f>YEAR('Working Data'!$D2622)</f>
        <v>2014</v>
      </c>
      <c r="D2622" s="1">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5">
      <c r="A2623">
        <v>2622</v>
      </c>
      <c r="B2623" t="s">
        <v>5732</v>
      </c>
      <c r="C2623">
        <f>YEAR('Working Data'!$D2623)</f>
        <v>2014</v>
      </c>
      <c r="D2623" s="1">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5">
      <c r="A2624">
        <v>2623</v>
      </c>
      <c r="B2624" t="s">
        <v>5733</v>
      </c>
      <c r="C2624">
        <f>YEAR('Working Data'!$D2624)</f>
        <v>2011</v>
      </c>
      <c r="D2624" s="1">
        <v>40880</v>
      </c>
      <c r="E262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5">
      <c r="A2625">
        <v>2624</v>
      </c>
      <c r="B2625" t="s">
        <v>5736</v>
      </c>
      <c r="C2625">
        <f>YEAR('Working Data'!$D2625)</f>
        <v>2014</v>
      </c>
      <c r="D2625" s="1">
        <v>41935</v>
      </c>
      <c r="E2625">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5">
      <c r="A2626">
        <v>2625</v>
      </c>
      <c r="B2626" t="s">
        <v>5736</v>
      </c>
      <c r="C2626">
        <f>YEAR('Working Data'!$D2626)</f>
        <v>2014</v>
      </c>
      <c r="D2626" s="1">
        <v>41935</v>
      </c>
      <c r="E2626">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5">
      <c r="A2627">
        <v>2626</v>
      </c>
      <c r="B2627" t="s">
        <v>5736</v>
      </c>
      <c r="C2627">
        <f>YEAR('Working Data'!$D2627)</f>
        <v>2014</v>
      </c>
      <c r="D2627" s="1">
        <v>41935</v>
      </c>
      <c r="E2627">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5">
      <c r="A2628">
        <v>2627</v>
      </c>
      <c r="B2628" t="s">
        <v>5736</v>
      </c>
      <c r="C2628">
        <f>YEAR('Working Data'!$D2628)</f>
        <v>2014</v>
      </c>
      <c r="D2628" s="1">
        <v>41935</v>
      </c>
      <c r="E2628">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5">
      <c r="A2629">
        <v>2628</v>
      </c>
      <c r="B2629" t="s">
        <v>5741</v>
      </c>
      <c r="C2629">
        <f>YEAR('Working Data'!$D2629)</f>
        <v>2014</v>
      </c>
      <c r="D2629" s="1">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5">
      <c r="A2630">
        <v>2629</v>
      </c>
      <c r="B2630" t="s">
        <v>5741</v>
      </c>
      <c r="C2630">
        <f>YEAR('Working Data'!$D2630)</f>
        <v>2014</v>
      </c>
      <c r="D2630" s="1">
        <v>41957</v>
      </c>
      <c r="E2630">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5">
      <c r="A2631">
        <v>2630</v>
      </c>
      <c r="B2631" t="s">
        <v>5741</v>
      </c>
      <c r="C2631">
        <f>YEAR('Working Data'!$D2631)</f>
        <v>2014</v>
      </c>
      <c r="D2631" s="1">
        <v>41957</v>
      </c>
      <c r="E2631">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5">
      <c r="A2632">
        <v>2631</v>
      </c>
      <c r="B2632" t="s">
        <v>5746</v>
      </c>
      <c r="C2632">
        <f>YEAR('Working Data'!$D2632)</f>
        <v>2012</v>
      </c>
      <c r="D2632" s="1">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5">
      <c r="A2633">
        <v>2632</v>
      </c>
      <c r="B2633" t="s">
        <v>5747</v>
      </c>
      <c r="C2633">
        <f>YEAR('Working Data'!$D2633)</f>
        <v>2014</v>
      </c>
      <c r="D2633" s="1">
        <v>41775</v>
      </c>
      <c r="E263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5">
      <c r="A2634">
        <v>2633</v>
      </c>
      <c r="B2634" t="s">
        <v>5747</v>
      </c>
      <c r="C2634">
        <f>YEAR('Working Data'!$D2634)</f>
        <v>2014</v>
      </c>
      <c r="D2634" s="1">
        <v>41775</v>
      </c>
      <c r="E263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5">
      <c r="A2635">
        <v>2634</v>
      </c>
      <c r="B2635" t="s">
        <v>5747</v>
      </c>
      <c r="C2635">
        <f>YEAR('Working Data'!$D2635)</f>
        <v>2014</v>
      </c>
      <c r="D2635" s="1">
        <v>41775</v>
      </c>
      <c r="E2635">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5">
      <c r="A2636">
        <v>2635</v>
      </c>
      <c r="B2636" t="s">
        <v>5752</v>
      </c>
      <c r="C2636">
        <f>YEAR('Working Data'!$D2636)</f>
        <v>2012</v>
      </c>
      <c r="D2636" s="1">
        <v>41095</v>
      </c>
      <c r="E2636">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5">
      <c r="A2637">
        <v>2636</v>
      </c>
      <c r="B2637" t="s">
        <v>5752</v>
      </c>
      <c r="C2637">
        <f>YEAR('Working Data'!$D2637)</f>
        <v>2012</v>
      </c>
      <c r="D2637" s="1">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5">
      <c r="A2638">
        <v>2637</v>
      </c>
      <c r="B2638" t="s">
        <v>5755</v>
      </c>
      <c r="C2638">
        <f>YEAR('Working Data'!$D2638)</f>
        <v>2012</v>
      </c>
      <c r="D2638" s="1">
        <v>41136</v>
      </c>
      <c r="E2638">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5">
      <c r="A2639">
        <v>2638</v>
      </c>
      <c r="B2639" t="s">
        <v>5758</v>
      </c>
      <c r="C2639">
        <f>YEAR('Working Data'!$D2639)</f>
        <v>2014</v>
      </c>
      <c r="D2639" s="1">
        <v>41803</v>
      </c>
      <c r="E2639">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5">
      <c r="A2640">
        <v>2639</v>
      </c>
      <c r="B2640" t="s">
        <v>5758</v>
      </c>
      <c r="C2640">
        <f>YEAR('Working Data'!$D2640)</f>
        <v>2014</v>
      </c>
      <c r="D2640" s="1">
        <v>41803</v>
      </c>
      <c r="E2640">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5">
      <c r="A2641">
        <v>2640</v>
      </c>
      <c r="B2641" t="s">
        <v>5758</v>
      </c>
      <c r="C2641">
        <f>YEAR('Working Data'!$D2641)</f>
        <v>2014</v>
      </c>
      <c r="D2641" s="1">
        <v>41803</v>
      </c>
      <c r="E2641">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5">
      <c r="A2642">
        <v>2641</v>
      </c>
      <c r="B2642" t="s">
        <v>5758</v>
      </c>
      <c r="C2642">
        <f>YEAR('Working Data'!$D2642)</f>
        <v>2014</v>
      </c>
      <c r="D2642" s="1">
        <v>41803</v>
      </c>
      <c r="E264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5">
      <c r="A2643">
        <v>2642</v>
      </c>
      <c r="B2643" t="s">
        <v>5765</v>
      </c>
      <c r="C2643">
        <f>YEAR('Working Data'!$D2643)</f>
        <v>2012</v>
      </c>
      <c r="D2643" s="1">
        <v>40959</v>
      </c>
      <c r="E264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5">
      <c r="A2644">
        <v>2643</v>
      </c>
      <c r="B2644" t="s">
        <v>5767</v>
      </c>
      <c r="C2644">
        <f>YEAR('Working Data'!$D2644)</f>
        <v>2013</v>
      </c>
      <c r="D2644" s="1">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5">
      <c r="A2645">
        <v>2644</v>
      </c>
      <c r="B2645" t="s">
        <v>5768</v>
      </c>
      <c r="C2645">
        <f>YEAR('Working Data'!$D2645)</f>
        <v>2013</v>
      </c>
      <c r="D2645" s="1">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5">
      <c r="A2646">
        <v>2645</v>
      </c>
      <c r="B2646" t="s">
        <v>5768</v>
      </c>
      <c r="C2646">
        <f>YEAR('Working Data'!$D2646)</f>
        <v>2013</v>
      </c>
      <c r="D2646" s="1">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5">
      <c r="A2647">
        <v>2646</v>
      </c>
      <c r="B2647" t="s">
        <v>5769</v>
      </c>
      <c r="C2647">
        <f>YEAR('Working Data'!$D2647)</f>
        <v>2011</v>
      </c>
      <c r="D2647" s="1">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5">
      <c r="A2648">
        <v>2647</v>
      </c>
      <c r="B2648" t="s">
        <v>5769</v>
      </c>
      <c r="C2648">
        <f>YEAR('Working Data'!$D2648)</f>
        <v>2011</v>
      </c>
      <c r="D2648" s="1">
        <v>40793</v>
      </c>
      <c r="E2648">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5">
      <c r="A2649">
        <v>2648</v>
      </c>
      <c r="B2649" t="s">
        <v>5769</v>
      </c>
      <c r="C2649">
        <f>YEAR('Working Data'!$D2649)</f>
        <v>2011</v>
      </c>
      <c r="D2649" s="1">
        <v>40793</v>
      </c>
      <c r="E2649">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5">
      <c r="A2650">
        <v>2649</v>
      </c>
      <c r="B2650" t="s">
        <v>5769</v>
      </c>
      <c r="C2650">
        <f>YEAR('Working Data'!$D2650)</f>
        <v>2011</v>
      </c>
      <c r="D2650" s="1">
        <v>40793</v>
      </c>
      <c r="E2650">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5">
      <c r="A2651">
        <v>2650</v>
      </c>
      <c r="B2651" t="s">
        <v>5769</v>
      </c>
      <c r="C2651">
        <f>YEAR('Working Data'!$D2651)</f>
        <v>2011</v>
      </c>
      <c r="D2651" s="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5">
      <c r="A2652">
        <v>2651</v>
      </c>
      <c r="B2652" t="s">
        <v>5775</v>
      </c>
      <c r="C2652">
        <f>YEAR('Working Data'!$D2652)</f>
        <v>2013</v>
      </c>
      <c r="D2652" s="1">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5">
      <c r="A2653">
        <v>2652</v>
      </c>
      <c r="B2653" t="s">
        <v>5776</v>
      </c>
      <c r="C2653">
        <f>YEAR('Working Data'!$D2653)</f>
        <v>2014</v>
      </c>
      <c r="D2653" s="1">
        <v>41900</v>
      </c>
      <c r="E265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5">
      <c r="A2654">
        <v>2653</v>
      </c>
      <c r="B2654" t="s">
        <v>5776</v>
      </c>
      <c r="C2654">
        <f>YEAR('Working Data'!$D2654)</f>
        <v>2014</v>
      </c>
      <c r="D2654" s="1">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5">
      <c r="A2655">
        <v>2654</v>
      </c>
      <c r="B2655" t="s">
        <v>5776</v>
      </c>
      <c r="C2655">
        <f>YEAR('Working Data'!$D2655)</f>
        <v>2014</v>
      </c>
      <c r="D2655" s="1">
        <v>41900</v>
      </c>
      <c r="E2655">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5">
      <c r="A2656">
        <v>2655</v>
      </c>
      <c r="B2656" t="s">
        <v>5776</v>
      </c>
      <c r="C2656">
        <f>YEAR('Working Data'!$D2656)</f>
        <v>2014</v>
      </c>
      <c r="D2656" s="1">
        <v>41900</v>
      </c>
      <c r="E2656">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5">
      <c r="A2657">
        <v>2656</v>
      </c>
      <c r="B2657" t="s">
        <v>5776</v>
      </c>
      <c r="C2657">
        <f>YEAR('Working Data'!$D2657)</f>
        <v>2014</v>
      </c>
      <c r="D2657" s="1">
        <v>41900</v>
      </c>
      <c r="E2657">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5">
      <c r="A2658">
        <v>2657</v>
      </c>
      <c r="B2658" t="s">
        <v>5776</v>
      </c>
      <c r="C2658">
        <f>YEAR('Working Data'!$D2658)</f>
        <v>2014</v>
      </c>
      <c r="D2658" s="1">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5">
      <c r="A2659">
        <v>2658</v>
      </c>
      <c r="B2659" t="s">
        <v>5776</v>
      </c>
      <c r="C2659">
        <f>YEAR('Working Data'!$D2659)</f>
        <v>2014</v>
      </c>
      <c r="D2659" s="1">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5">
      <c r="A2660">
        <v>2659</v>
      </c>
      <c r="B2660" t="s">
        <v>5783</v>
      </c>
      <c r="C2660">
        <f>YEAR('Working Data'!$D2660)</f>
        <v>2013</v>
      </c>
      <c r="D2660" s="1">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5">
      <c r="A2661">
        <v>2660</v>
      </c>
      <c r="B2661" t="s">
        <v>5784</v>
      </c>
      <c r="C2661">
        <f>YEAR('Working Data'!$D2661)</f>
        <v>2012</v>
      </c>
      <c r="D2661" s="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5">
      <c r="A2662">
        <v>2661</v>
      </c>
      <c r="B2662" t="s">
        <v>5785</v>
      </c>
      <c r="C2662">
        <f>YEAR('Working Data'!$D2662)</f>
        <v>2014</v>
      </c>
      <c r="D2662" s="1">
        <v>41972</v>
      </c>
      <c r="E266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5">
      <c r="A2663">
        <v>2662</v>
      </c>
      <c r="B2663" t="s">
        <v>5785</v>
      </c>
      <c r="C2663">
        <f>YEAR('Working Data'!$D2663)</f>
        <v>2014</v>
      </c>
      <c r="D2663" s="1">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5">
      <c r="A2664">
        <v>2663</v>
      </c>
      <c r="B2664" t="s">
        <v>5788</v>
      </c>
      <c r="C2664">
        <f>YEAR('Working Data'!$D2664)</f>
        <v>2014</v>
      </c>
      <c r="D2664" s="1">
        <v>41744</v>
      </c>
      <c r="E266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5">
      <c r="A2665">
        <v>2664</v>
      </c>
      <c r="B2665" t="s">
        <v>5791</v>
      </c>
      <c r="C2665">
        <f>YEAR('Working Data'!$D2665)</f>
        <v>2013</v>
      </c>
      <c r="D2665" s="1">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5">
      <c r="A2666">
        <v>2665</v>
      </c>
      <c r="B2666" t="s">
        <v>5791</v>
      </c>
      <c r="C2666">
        <f>YEAR('Working Data'!$D2666)</f>
        <v>2013</v>
      </c>
      <c r="D2666" s="1">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5">
      <c r="A2667">
        <v>2666</v>
      </c>
      <c r="B2667" t="s">
        <v>5791</v>
      </c>
      <c r="C2667">
        <f>YEAR('Working Data'!$D2667)</f>
        <v>2013</v>
      </c>
      <c r="D2667" s="1">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5">
      <c r="A2668">
        <v>2667</v>
      </c>
      <c r="B2668" t="s">
        <v>5792</v>
      </c>
      <c r="C2668">
        <f>YEAR('Working Data'!$D2668)</f>
        <v>2013</v>
      </c>
      <c r="D2668" s="1">
        <v>41549</v>
      </c>
      <c r="E2668">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5">
      <c r="A2669">
        <v>2668</v>
      </c>
      <c r="B2669" t="s">
        <v>5792</v>
      </c>
      <c r="C2669">
        <f>YEAR('Working Data'!$D2669)</f>
        <v>2013</v>
      </c>
      <c r="D2669" s="1">
        <v>41549</v>
      </c>
      <c r="E2669">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5">
      <c r="A2670">
        <v>2669</v>
      </c>
      <c r="B2670" t="s">
        <v>5795</v>
      </c>
      <c r="C2670">
        <f>YEAR('Working Data'!$D2670)</f>
        <v>2012</v>
      </c>
      <c r="D2670" s="1">
        <v>41146</v>
      </c>
      <c r="E2670">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5">
      <c r="A2671">
        <v>2670</v>
      </c>
      <c r="B2671" t="s">
        <v>5795</v>
      </c>
      <c r="C2671">
        <f>YEAR('Working Data'!$D2671)</f>
        <v>2012</v>
      </c>
      <c r="D2671" s="1">
        <v>41146</v>
      </c>
      <c r="E2671">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5">
      <c r="A2672">
        <v>2671</v>
      </c>
      <c r="B2672" t="s">
        <v>5798</v>
      </c>
      <c r="C2672">
        <f>YEAR('Working Data'!$D2672)</f>
        <v>2011</v>
      </c>
      <c r="D2672" s="1">
        <v>40795</v>
      </c>
      <c r="E267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5">
      <c r="A2673">
        <v>2672</v>
      </c>
      <c r="B2673" t="s">
        <v>5798</v>
      </c>
      <c r="C2673">
        <f>YEAR('Working Data'!$D2673)</f>
        <v>2011</v>
      </c>
      <c r="D2673" s="1">
        <v>40795</v>
      </c>
      <c r="E267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5">
      <c r="A2674">
        <v>2673</v>
      </c>
      <c r="B2674" t="s">
        <v>5798</v>
      </c>
      <c r="C2674">
        <f>YEAR('Working Data'!$D2674)</f>
        <v>2011</v>
      </c>
      <c r="D2674" s="1">
        <v>40795</v>
      </c>
      <c r="E267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5">
      <c r="A2675">
        <v>2674</v>
      </c>
      <c r="B2675" t="s">
        <v>5798</v>
      </c>
      <c r="C2675">
        <f>YEAR('Working Data'!$D2675)</f>
        <v>2011</v>
      </c>
      <c r="D2675" s="1">
        <v>40795</v>
      </c>
      <c r="E2675">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5">
      <c r="A2676">
        <v>2675</v>
      </c>
      <c r="B2676" t="s">
        <v>5805</v>
      </c>
      <c r="C2676">
        <f>YEAR('Working Data'!$D2676)</f>
        <v>2014</v>
      </c>
      <c r="D2676" s="1">
        <v>41977</v>
      </c>
      <c r="E2676">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5">
      <c r="A2677">
        <v>2676</v>
      </c>
      <c r="B2677" t="s">
        <v>5808</v>
      </c>
      <c r="C2677">
        <f>YEAR('Working Data'!$D2677)</f>
        <v>2014</v>
      </c>
      <c r="D2677" s="1">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5">
      <c r="A2678">
        <v>2677</v>
      </c>
      <c r="B2678" t="s">
        <v>5808</v>
      </c>
      <c r="C2678">
        <f>YEAR('Working Data'!$D2678)</f>
        <v>2014</v>
      </c>
      <c r="D2678" s="1">
        <v>41971</v>
      </c>
      <c r="E2678">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5">
      <c r="A2679">
        <v>2678</v>
      </c>
      <c r="B2679" t="s">
        <v>5809</v>
      </c>
      <c r="C2679">
        <f>YEAR('Working Data'!$D2679)</f>
        <v>2011</v>
      </c>
      <c r="D2679" s="1">
        <v>40715</v>
      </c>
      <c r="E2679">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5">
      <c r="A2680">
        <v>2679</v>
      </c>
      <c r="B2680" t="s">
        <v>5809</v>
      </c>
      <c r="C2680">
        <f>YEAR('Working Data'!$D2680)</f>
        <v>2011</v>
      </c>
      <c r="D2680" s="1">
        <v>40715</v>
      </c>
      <c r="E2680">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5">
      <c r="A2681">
        <v>2680</v>
      </c>
      <c r="B2681" t="s">
        <v>5812</v>
      </c>
      <c r="C2681">
        <f>YEAR('Working Data'!$D2681)</f>
        <v>2014</v>
      </c>
      <c r="D2681" s="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5">
      <c r="A2682">
        <v>2681</v>
      </c>
      <c r="B2682" t="s">
        <v>5812</v>
      </c>
      <c r="C2682">
        <f>YEAR('Working Data'!$D2682)</f>
        <v>2014</v>
      </c>
      <c r="D2682" s="1">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5">
      <c r="A2683">
        <v>2682</v>
      </c>
      <c r="B2683" t="s">
        <v>5812</v>
      </c>
      <c r="C2683">
        <f>YEAR('Working Data'!$D2683)</f>
        <v>2014</v>
      </c>
      <c r="D2683" s="1">
        <v>41661</v>
      </c>
      <c r="E268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5">
      <c r="A2684">
        <v>2683</v>
      </c>
      <c r="B2684" t="s">
        <v>5812</v>
      </c>
      <c r="C2684">
        <f>YEAR('Working Data'!$D2684)</f>
        <v>2014</v>
      </c>
      <c r="D2684" s="1">
        <v>41661</v>
      </c>
      <c r="E268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5">
      <c r="A2685">
        <v>2684</v>
      </c>
      <c r="B2685" t="s">
        <v>5812</v>
      </c>
      <c r="C2685">
        <f>YEAR('Working Data'!$D2685)</f>
        <v>2014</v>
      </c>
      <c r="D2685" s="1">
        <v>41661</v>
      </c>
      <c r="E2685">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5">
      <c r="A2686">
        <v>2685</v>
      </c>
      <c r="B2686" t="s">
        <v>5819</v>
      </c>
      <c r="C2686">
        <f>YEAR('Working Data'!$D2686)</f>
        <v>2014</v>
      </c>
      <c r="D2686" s="1">
        <v>41820</v>
      </c>
      <c r="E2686">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5">
      <c r="A2687">
        <v>2686</v>
      </c>
      <c r="B2687" t="s">
        <v>5820</v>
      </c>
      <c r="C2687">
        <f>YEAR('Working Data'!$D2687)</f>
        <v>2013</v>
      </c>
      <c r="D2687" s="1">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5">
      <c r="A2688">
        <v>2687</v>
      </c>
      <c r="B2688" t="s">
        <v>5820</v>
      </c>
      <c r="C2688">
        <f>YEAR('Working Data'!$D2688)</f>
        <v>2013</v>
      </c>
      <c r="D2688" s="1">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5">
      <c r="A2689">
        <v>2688</v>
      </c>
      <c r="B2689" t="s">
        <v>5821</v>
      </c>
      <c r="C2689">
        <f>YEAR('Working Data'!$D2689)</f>
        <v>2013</v>
      </c>
      <c r="D2689" s="1">
        <v>41491</v>
      </c>
      <c r="E2689">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5">
      <c r="A2690">
        <v>2689</v>
      </c>
      <c r="B2690" t="s">
        <v>5824</v>
      </c>
      <c r="C2690">
        <f>YEAR('Working Data'!$D2690)</f>
        <v>2012</v>
      </c>
      <c r="D2690" s="1">
        <v>41225</v>
      </c>
      <c r="E2690">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5">
      <c r="A2691">
        <v>2690</v>
      </c>
      <c r="B2691" t="s">
        <v>5827</v>
      </c>
      <c r="C2691">
        <f>YEAR('Working Data'!$D2691)</f>
        <v>2011</v>
      </c>
      <c r="D2691" s="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5">
      <c r="A2692">
        <v>2691</v>
      </c>
      <c r="B2692" t="s">
        <v>5828</v>
      </c>
      <c r="C2692">
        <f>YEAR('Working Data'!$D2692)</f>
        <v>2014</v>
      </c>
      <c r="D2692" s="1">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5">
      <c r="A2693">
        <v>2692</v>
      </c>
      <c r="B2693" t="s">
        <v>5829</v>
      </c>
      <c r="C2693">
        <f>YEAR('Working Data'!$D2693)</f>
        <v>2013</v>
      </c>
      <c r="D2693" s="1">
        <v>41515</v>
      </c>
      <c r="E269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5">
      <c r="A2694">
        <v>2693</v>
      </c>
      <c r="B2694" t="s">
        <v>5829</v>
      </c>
      <c r="C2694">
        <f>YEAR('Working Data'!$D2694)</f>
        <v>2013</v>
      </c>
      <c r="D2694" s="1">
        <v>41515</v>
      </c>
      <c r="E269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5">
      <c r="A2695">
        <v>2694</v>
      </c>
      <c r="B2695" t="s">
        <v>5835</v>
      </c>
      <c r="C2695">
        <f>YEAR('Working Data'!$D2695)</f>
        <v>2013</v>
      </c>
      <c r="D2695" s="1">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5">
      <c r="A2696">
        <v>2695</v>
      </c>
      <c r="B2696" t="s">
        <v>5836</v>
      </c>
      <c r="C2696">
        <f>YEAR('Working Data'!$D2696)</f>
        <v>2011</v>
      </c>
      <c r="D2696" s="1">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5">
      <c r="A2697">
        <v>2696</v>
      </c>
      <c r="B2697" t="s">
        <v>5837</v>
      </c>
      <c r="C2697">
        <f>YEAR('Working Data'!$D2697)</f>
        <v>2013</v>
      </c>
      <c r="D2697" s="1">
        <v>41312</v>
      </c>
      <c r="E2697">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5">
      <c r="A2698">
        <v>2697</v>
      </c>
      <c r="B2698" t="s">
        <v>5840</v>
      </c>
      <c r="C2698">
        <f>YEAR('Working Data'!$D2698)</f>
        <v>2011</v>
      </c>
      <c r="D2698" s="1">
        <v>40620</v>
      </c>
      <c r="E2698">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5">
      <c r="A2699">
        <v>2698</v>
      </c>
      <c r="B2699" t="s">
        <v>5840</v>
      </c>
      <c r="C2699">
        <f>YEAR('Working Data'!$D2699)</f>
        <v>2011</v>
      </c>
      <c r="D2699" s="1">
        <v>40620</v>
      </c>
      <c r="E2699">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5">
      <c r="A2700">
        <v>2699</v>
      </c>
      <c r="B2700" t="s">
        <v>5840</v>
      </c>
      <c r="C2700">
        <f>YEAR('Working Data'!$D2700)</f>
        <v>2011</v>
      </c>
      <c r="D2700" s="1">
        <v>40620</v>
      </c>
      <c r="E2700">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5">
      <c r="A2701">
        <v>2700</v>
      </c>
      <c r="B2701" t="s">
        <v>5840</v>
      </c>
      <c r="C2701">
        <f>YEAR('Working Data'!$D2701)</f>
        <v>2011</v>
      </c>
      <c r="D2701" s="1">
        <v>40620</v>
      </c>
      <c r="E2701">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5">
      <c r="A2702">
        <v>2701</v>
      </c>
      <c r="B2702" t="s">
        <v>5840</v>
      </c>
      <c r="C2702">
        <f>YEAR('Working Data'!$D2702)</f>
        <v>2011</v>
      </c>
      <c r="D2702" s="1">
        <v>40620</v>
      </c>
      <c r="E270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5">
      <c r="A2703">
        <v>2702</v>
      </c>
      <c r="B2703" t="s">
        <v>5840</v>
      </c>
      <c r="C2703">
        <f>YEAR('Working Data'!$D2703)</f>
        <v>2011</v>
      </c>
      <c r="D2703" s="1">
        <v>40620</v>
      </c>
      <c r="E270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5">
      <c r="A2704">
        <v>2703</v>
      </c>
      <c r="B2704" t="s">
        <v>5840</v>
      </c>
      <c r="C2704">
        <f>YEAR('Working Data'!$D2704)</f>
        <v>2011</v>
      </c>
      <c r="D2704" s="1">
        <v>40620</v>
      </c>
      <c r="E270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5">
      <c r="A2705">
        <v>2704</v>
      </c>
      <c r="B2705" t="s">
        <v>5847</v>
      </c>
      <c r="C2705">
        <f>YEAR('Working Data'!$D2705)</f>
        <v>2011</v>
      </c>
      <c r="D2705" s="1">
        <v>40687</v>
      </c>
      <c r="E2705">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5">
      <c r="A2706">
        <v>2705</v>
      </c>
      <c r="B2706" t="s">
        <v>5850</v>
      </c>
      <c r="C2706">
        <f>YEAR('Working Data'!$D2706)</f>
        <v>2014</v>
      </c>
      <c r="D2706" s="1">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5">
      <c r="A2707">
        <v>2706</v>
      </c>
      <c r="B2707" t="s">
        <v>5851</v>
      </c>
      <c r="C2707">
        <f>YEAR('Working Data'!$D2707)</f>
        <v>2014</v>
      </c>
      <c r="D2707" s="1">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5">
      <c r="A2708">
        <v>2707</v>
      </c>
      <c r="B2708" t="s">
        <v>5851</v>
      </c>
      <c r="C2708">
        <f>YEAR('Working Data'!$D2708)</f>
        <v>2014</v>
      </c>
      <c r="D2708" s="1">
        <v>41807</v>
      </c>
      <c r="E2708">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5">
      <c r="A2709">
        <v>2708</v>
      </c>
      <c r="B2709" t="s">
        <v>5851</v>
      </c>
      <c r="C2709">
        <f>YEAR('Working Data'!$D2709)</f>
        <v>2014</v>
      </c>
      <c r="D2709" s="1">
        <v>41807</v>
      </c>
      <c r="E2709">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5">
      <c r="A2710">
        <v>2709</v>
      </c>
      <c r="B2710" t="s">
        <v>5856</v>
      </c>
      <c r="C2710">
        <f>YEAR('Working Data'!$D2710)</f>
        <v>2012</v>
      </c>
      <c r="D2710" s="1">
        <v>40938</v>
      </c>
      <c r="E2710">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5">
      <c r="A2711">
        <v>2710</v>
      </c>
      <c r="B2711" t="s">
        <v>5856</v>
      </c>
      <c r="C2711">
        <f>YEAR('Working Data'!$D2711)</f>
        <v>2012</v>
      </c>
      <c r="D2711" s="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5">
      <c r="A2712">
        <v>2711</v>
      </c>
      <c r="B2712" t="s">
        <v>5859</v>
      </c>
      <c r="C2712">
        <f>YEAR('Working Data'!$D2712)</f>
        <v>2012</v>
      </c>
      <c r="D2712" s="1">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5">
      <c r="A2713">
        <v>2712</v>
      </c>
      <c r="B2713" t="s">
        <v>5860</v>
      </c>
      <c r="C2713">
        <f>YEAR('Working Data'!$D2713)</f>
        <v>2014</v>
      </c>
      <c r="D2713" s="1">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5">
      <c r="A2714">
        <v>2713</v>
      </c>
      <c r="B2714" t="s">
        <v>5861</v>
      </c>
      <c r="C2714">
        <f>YEAR('Working Data'!$D2714)</f>
        <v>2014</v>
      </c>
      <c r="D2714" s="1">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5">
      <c r="A2715">
        <v>2714</v>
      </c>
      <c r="B2715" t="s">
        <v>5862</v>
      </c>
      <c r="C2715">
        <f>YEAR('Working Data'!$D2715)</f>
        <v>2011</v>
      </c>
      <c r="D2715" s="1">
        <v>40658</v>
      </c>
      <c r="E2715">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5">
      <c r="A2716">
        <v>2715</v>
      </c>
      <c r="B2716" t="s">
        <v>5864</v>
      </c>
      <c r="C2716">
        <f>YEAR('Working Data'!$D2716)</f>
        <v>2012</v>
      </c>
      <c r="D2716" s="1">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5">
      <c r="A2717">
        <v>2716</v>
      </c>
      <c r="B2717" t="s">
        <v>5865</v>
      </c>
      <c r="C2717">
        <f>YEAR('Working Data'!$D2717)</f>
        <v>2011</v>
      </c>
      <c r="D2717" s="1">
        <v>40881</v>
      </c>
      <c r="E2717">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5">
      <c r="A2718">
        <v>2717</v>
      </c>
      <c r="B2718" t="s">
        <v>5868</v>
      </c>
      <c r="C2718">
        <f>YEAR('Working Data'!$D2718)</f>
        <v>2014</v>
      </c>
      <c r="D2718" s="1">
        <v>41878</v>
      </c>
      <c r="E2718">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5">
      <c r="A2719">
        <v>2718</v>
      </c>
      <c r="B2719" t="s">
        <v>5871</v>
      </c>
      <c r="C2719">
        <f>YEAR('Working Data'!$D2719)</f>
        <v>2011</v>
      </c>
      <c r="D2719" s="1">
        <v>40793</v>
      </c>
      <c r="E2719">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5">
      <c r="A2720">
        <v>2719</v>
      </c>
      <c r="B2720" t="s">
        <v>5874</v>
      </c>
      <c r="C2720">
        <f>YEAR('Working Data'!$D2720)</f>
        <v>2014</v>
      </c>
      <c r="D2720" s="1">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5">
      <c r="A2721">
        <v>2720</v>
      </c>
      <c r="B2721" t="s">
        <v>5875</v>
      </c>
      <c r="C2721">
        <f>YEAR('Working Data'!$D2721)</f>
        <v>2011</v>
      </c>
      <c r="D2721" s="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5">
      <c r="A2722">
        <v>2721</v>
      </c>
      <c r="B2722" t="s">
        <v>5876</v>
      </c>
      <c r="C2722">
        <f>YEAR('Working Data'!$D2722)</f>
        <v>2011</v>
      </c>
      <c r="D2722" s="1">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5">
      <c r="A2723">
        <v>2722</v>
      </c>
      <c r="B2723" t="s">
        <v>5876</v>
      </c>
      <c r="C2723">
        <f>YEAR('Working Data'!$D2723)</f>
        <v>2011</v>
      </c>
      <c r="D2723" s="1">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5">
      <c r="A2724">
        <v>2723</v>
      </c>
      <c r="B2724" t="s">
        <v>5877</v>
      </c>
      <c r="C2724">
        <f>YEAR('Working Data'!$D2724)</f>
        <v>2013</v>
      </c>
      <c r="D2724" s="1">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5">
      <c r="A2725">
        <v>2724</v>
      </c>
      <c r="B2725" t="s">
        <v>5878</v>
      </c>
      <c r="C2725">
        <f>YEAR('Working Data'!$D2725)</f>
        <v>2011</v>
      </c>
      <c r="D2725" s="1">
        <v>40820</v>
      </c>
      <c r="E2725">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5">
      <c r="A2726">
        <v>2725</v>
      </c>
      <c r="B2726" t="s">
        <v>5878</v>
      </c>
      <c r="C2726">
        <f>YEAR('Working Data'!$D2726)</f>
        <v>2011</v>
      </c>
      <c r="D2726" s="1">
        <v>40820</v>
      </c>
      <c r="E2726">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5">
      <c r="A2727">
        <v>2726</v>
      </c>
      <c r="B2727" t="s">
        <v>5881</v>
      </c>
      <c r="C2727">
        <f>YEAR('Working Data'!$D2727)</f>
        <v>2014</v>
      </c>
      <c r="D2727" s="1">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5">
      <c r="A2728">
        <v>2727</v>
      </c>
      <c r="B2728" t="s">
        <v>5881</v>
      </c>
      <c r="C2728">
        <f>YEAR('Working Data'!$D2728)</f>
        <v>2014</v>
      </c>
      <c r="D2728" s="1">
        <v>41951</v>
      </c>
      <c r="E2728">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5">
      <c r="A2729">
        <v>2728</v>
      </c>
      <c r="B2729" t="s">
        <v>5882</v>
      </c>
      <c r="C2729">
        <f>YEAR('Working Data'!$D2729)</f>
        <v>2014</v>
      </c>
      <c r="D2729" s="1">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5">
      <c r="A2730">
        <v>2729</v>
      </c>
      <c r="B2730" t="s">
        <v>5882</v>
      </c>
      <c r="C2730">
        <f>YEAR('Working Data'!$D2730)</f>
        <v>2014</v>
      </c>
      <c r="D2730" s="1">
        <v>41996</v>
      </c>
      <c r="E2730">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5">
      <c r="A2731">
        <v>2730</v>
      </c>
      <c r="B2731" t="s">
        <v>5883</v>
      </c>
      <c r="C2731">
        <f>YEAR('Working Data'!$D2731)</f>
        <v>2014</v>
      </c>
      <c r="D2731" s="1">
        <v>41684</v>
      </c>
      <c r="E2731">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5">
      <c r="A2732">
        <v>2731</v>
      </c>
      <c r="B2732" t="s">
        <v>5883</v>
      </c>
      <c r="C2732">
        <f>YEAR('Working Data'!$D2732)</f>
        <v>2014</v>
      </c>
      <c r="D2732" s="1">
        <v>41684</v>
      </c>
      <c r="E273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5">
      <c r="A2733">
        <v>2732</v>
      </c>
      <c r="B2733" t="s">
        <v>5883</v>
      </c>
      <c r="C2733">
        <f>YEAR('Working Data'!$D2733)</f>
        <v>2014</v>
      </c>
      <c r="D2733" s="1">
        <v>41684</v>
      </c>
      <c r="E273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5">
      <c r="A2734">
        <v>2733</v>
      </c>
      <c r="B2734" t="s">
        <v>5886</v>
      </c>
      <c r="C2734">
        <f>YEAR('Working Data'!$D2734)</f>
        <v>2011</v>
      </c>
      <c r="D2734" s="1">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5">
      <c r="A2735">
        <v>2734</v>
      </c>
      <c r="B2735" t="s">
        <v>5886</v>
      </c>
      <c r="C2735">
        <f>YEAR('Working Data'!$D2735)</f>
        <v>2011</v>
      </c>
      <c r="D2735" s="1">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5">
      <c r="A2736">
        <v>2735</v>
      </c>
      <c r="B2736" t="s">
        <v>5887</v>
      </c>
      <c r="C2736">
        <f>YEAR('Working Data'!$D2736)</f>
        <v>2012</v>
      </c>
      <c r="D2736" s="1">
        <v>40960</v>
      </c>
      <c r="E2736">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5">
      <c r="A2737">
        <v>2736</v>
      </c>
      <c r="B2737" t="s">
        <v>5889</v>
      </c>
      <c r="C2737">
        <f>YEAR('Working Data'!$D2737)</f>
        <v>2012</v>
      </c>
      <c r="D2737" s="1">
        <v>41226</v>
      </c>
      <c r="E2737">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5">
      <c r="A2738">
        <v>2737</v>
      </c>
      <c r="B2738" t="s">
        <v>5889</v>
      </c>
      <c r="C2738">
        <f>YEAR('Working Data'!$D2738)</f>
        <v>2012</v>
      </c>
      <c r="D2738" s="1">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5">
      <c r="A2739">
        <v>2738</v>
      </c>
      <c r="B2739" t="s">
        <v>5889</v>
      </c>
      <c r="C2739">
        <f>YEAR('Working Data'!$D2739)</f>
        <v>2012</v>
      </c>
      <c r="D2739" s="1">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5">
      <c r="A2740">
        <v>2739</v>
      </c>
      <c r="B2740" t="s">
        <v>5889</v>
      </c>
      <c r="C2740">
        <f>YEAR('Working Data'!$D2740)</f>
        <v>2012</v>
      </c>
      <c r="D2740" s="1">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5">
      <c r="A2741">
        <v>2740</v>
      </c>
      <c r="B2741" t="s">
        <v>5892</v>
      </c>
      <c r="C2741">
        <f>YEAR('Working Data'!$D2741)</f>
        <v>2014</v>
      </c>
      <c r="D2741" s="1">
        <v>41746</v>
      </c>
      <c r="E2741">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5">
      <c r="A2742">
        <v>2741</v>
      </c>
      <c r="B2742" t="s">
        <v>5892</v>
      </c>
      <c r="C2742">
        <f>YEAR('Working Data'!$D2742)</f>
        <v>2014</v>
      </c>
      <c r="D2742" s="1">
        <v>41746</v>
      </c>
      <c r="E274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5">
      <c r="A2743">
        <v>2742</v>
      </c>
      <c r="B2743" t="s">
        <v>5898</v>
      </c>
      <c r="C2743">
        <f>YEAR('Working Data'!$D2743)</f>
        <v>2013</v>
      </c>
      <c r="D2743" s="1">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5">
      <c r="A2744">
        <v>2743</v>
      </c>
      <c r="B2744" t="s">
        <v>5899</v>
      </c>
      <c r="C2744">
        <f>YEAR('Working Data'!$D2744)</f>
        <v>2011</v>
      </c>
      <c r="D2744" s="1">
        <v>40851</v>
      </c>
      <c r="E274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5">
      <c r="A2745">
        <v>2744</v>
      </c>
      <c r="B2745" t="s">
        <v>5902</v>
      </c>
      <c r="C2745">
        <f>YEAR('Working Data'!$D2745)</f>
        <v>2012</v>
      </c>
      <c r="D2745" s="1">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5">
      <c r="A2746">
        <v>2745</v>
      </c>
      <c r="B2746" t="s">
        <v>5902</v>
      </c>
      <c r="C2746">
        <f>YEAR('Working Data'!$D2746)</f>
        <v>2012</v>
      </c>
      <c r="D2746" s="1">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5">
      <c r="A2747">
        <v>2746</v>
      </c>
      <c r="B2747" t="s">
        <v>5903</v>
      </c>
      <c r="C2747">
        <f>YEAR('Working Data'!$D2747)</f>
        <v>2014</v>
      </c>
      <c r="D2747" s="1">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5">
      <c r="A2748">
        <v>2747</v>
      </c>
      <c r="B2748" t="s">
        <v>5904</v>
      </c>
      <c r="C2748">
        <f>YEAR('Working Data'!$D2748)</f>
        <v>2011</v>
      </c>
      <c r="D2748" s="1">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5">
      <c r="A2749">
        <v>2748</v>
      </c>
      <c r="B2749" t="s">
        <v>5905</v>
      </c>
      <c r="C2749">
        <f>YEAR('Working Data'!$D2749)</f>
        <v>2012</v>
      </c>
      <c r="D2749" s="1">
        <v>41235</v>
      </c>
      <c r="E2749">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5">
      <c r="A2750">
        <v>2749</v>
      </c>
      <c r="B2750" t="s">
        <v>5909</v>
      </c>
      <c r="C2750">
        <f>YEAR('Working Data'!$D2750)</f>
        <v>2012</v>
      </c>
      <c r="D2750" s="1">
        <v>41247</v>
      </c>
      <c r="E2750">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5">
      <c r="A2751">
        <v>2750</v>
      </c>
      <c r="B2751" t="s">
        <v>5912</v>
      </c>
      <c r="C2751">
        <f>YEAR('Working Data'!$D2751)</f>
        <v>2011</v>
      </c>
      <c r="D2751" s="1">
        <v>40702</v>
      </c>
      <c r="E2751">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5">
      <c r="A2752">
        <v>2751</v>
      </c>
      <c r="B2752" t="s">
        <v>5915</v>
      </c>
      <c r="C2752">
        <f>YEAR('Working Data'!$D2752)</f>
        <v>2011</v>
      </c>
      <c r="D2752" s="1">
        <v>40763</v>
      </c>
      <c r="E275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5">
      <c r="A2753">
        <v>2752</v>
      </c>
      <c r="B2753" t="s">
        <v>5919</v>
      </c>
      <c r="C2753">
        <f>YEAR('Working Data'!$D2753)</f>
        <v>2011</v>
      </c>
      <c r="D2753" s="1">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5">
      <c r="A2754">
        <v>2753</v>
      </c>
      <c r="B2754" t="s">
        <v>5920</v>
      </c>
      <c r="C2754">
        <f>YEAR('Working Data'!$D2754)</f>
        <v>2012</v>
      </c>
      <c r="D2754" s="1">
        <v>41016</v>
      </c>
      <c r="E275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5">
      <c r="A2755">
        <v>2754</v>
      </c>
      <c r="B2755" t="s">
        <v>5920</v>
      </c>
      <c r="C2755">
        <f>YEAR('Working Data'!$D2755)</f>
        <v>2012</v>
      </c>
      <c r="D2755" s="1">
        <v>41016</v>
      </c>
      <c r="E2755">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5">
      <c r="A2756">
        <v>2755</v>
      </c>
      <c r="B2756" t="s">
        <v>5920</v>
      </c>
      <c r="C2756">
        <f>YEAR('Working Data'!$D2756)</f>
        <v>2012</v>
      </c>
      <c r="D2756" s="1">
        <v>41016</v>
      </c>
      <c r="E2756">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5">
      <c r="A2757">
        <v>2756</v>
      </c>
      <c r="B2757" t="s">
        <v>5920</v>
      </c>
      <c r="C2757">
        <f>YEAR('Working Data'!$D2757)</f>
        <v>2012</v>
      </c>
      <c r="D2757" s="1">
        <v>41016</v>
      </c>
      <c r="E2757">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5">
      <c r="A2758">
        <v>2757</v>
      </c>
      <c r="B2758" t="s">
        <v>5920</v>
      </c>
      <c r="C2758">
        <f>YEAR('Working Data'!$D2758)</f>
        <v>2012</v>
      </c>
      <c r="D2758" s="1">
        <v>41016</v>
      </c>
      <c r="E2758">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5">
      <c r="A2759">
        <v>2758</v>
      </c>
      <c r="B2759" t="s">
        <v>5923</v>
      </c>
      <c r="C2759">
        <f>YEAR('Working Data'!$D2759)</f>
        <v>2013</v>
      </c>
      <c r="D2759" s="1">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5">
      <c r="A2760">
        <v>2759</v>
      </c>
      <c r="B2760" t="s">
        <v>5924</v>
      </c>
      <c r="C2760">
        <f>YEAR('Working Data'!$D2760)</f>
        <v>2013</v>
      </c>
      <c r="D2760" s="1">
        <v>41345</v>
      </c>
      <c r="E2760">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5">
      <c r="A2761">
        <v>2760</v>
      </c>
      <c r="B2761" t="s">
        <v>5924</v>
      </c>
      <c r="C2761">
        <f>YEAR('Working Data'!$D2761)</f>
        <v>2013</v>
      </c>
      <c r="D2761" s="1">
        <v>41345</v>
      </c>
      <c r="E2761">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5">
      <c r="A2762">
        <v>2761</v>
      </c>
      <c r="B2762" t="s">
        <v>5927</v>
      </c>
      <c r="C2762">
        <f>YEAR('Working Data'!$D2762)</f>
        <v>2011</v>
      </c>
      <c r="D2762" s="1">
        <v>40689</v>
      </c>
      <c r="E276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5">
      <c r="A2763">
        <v>2762</v>
      </c>
      <c r="B2763" t="s">
        <v>5930</v>
      </c>
      <c r="C2763">
        <f>YEAR('Working Data'!$D2763)</f>
        <v>2014</v>
      </c>
      <c r="D2763" s="1">
        <v>41925</v>
      </c>
      <c r="E276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5">
      <c r="A2764">
        <v>2763</v>
      </c>
      <c r="B2764" t="s">
        <v>5930</v>
      </c>
      <c r="C2764">
        <f>YEAR('Working Data'!$D2764)</f>
        <v>2014</v>
      </c>
      <c r="D2764" s="1">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5">
      <c r="A2765">
        <v>2764</v>
      </c>
      <c r="B2765" t="s">
        <v>5933</v>
      </c>
      <c r="C2765">
        <f>YEAR('Working Data'!$D2765)</f>
        <v>2014</v>
      </c>
      <c r="D2765" s="1">
        <v>41813</v>
      </c>
      <c r="E2765">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5">
      <c r="A2766">
        <v>2765</v>
      </c>
      <c r="B2766" t="s">
        <v>5933</v>
      </c>
      <c r="C2766">
        <f>YEAR('Working Data'!$D2766)</f>
        <v>2014</v>
      </c>
      <c r="D2766" s="1">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5">
      <c r="A2767">
        <v>2766</v>
      </c>
      <c r="B2767" t="s">
        <v>5933</v>
      </c>
      <c r="C2767">
        <f>YEAR('Working Data'!$D2767)</f>
        <v>2014</v>
      </c>
      <c r="D2767" s="1">
        <v>41813</v>
      </c>
      <c r="E2767">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5">
      <c r="A2768">
        <v>2767</v>
      </c>
      <c r="B2768" t="s">
        <v>5938</v>
      </c>
      <c r="C2768">
        <f>YEAR('Working Data'!$D2768)</f>
        <v>2014</v>
      </c>
      <c r="D2768" s="1">
        <v>41655</v>
      </c>
      <c r="E2768">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5">
      <c r="A2769">
        <v>2768</v>
      </c>
      <c r="B2769" t="s">
        <v>5938</v>
      </c>
      <c r="C2769">
        <f>YEAR('Working Data'!$D2769)</f>
        <v>2014</v>
      </c>
      <c r="D2769" s="1">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5">
      <c r="A2770">
        <v>2769</v>
      </c>
      <c r="B2770" t="s">
        <v>5941</v>
      </c>
      <c r="C2770">
        <f>YEAR('Working Data'!$D2770)</f>
        <v>2012</v>
      </c>
      <c r="D2770" s="1">
        <v>41001</v>
      </c>
      <c r="E2770">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5">
      <c r="A2771">
        <v>2770</v>
      </c>
      <c r="B2771" t="s">
        <v>5941</v>
      </c>
      <c r="C2771">
        <f>YEAR('Working Data'!$D2771)</f>
        <v>2012</v>
      </c>
      <c r="D2771" s="1">
        <v>41001</v>
      </c>
      <c r="E2771">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5">
      <c r="A2772">
        <v>2771</v>
      </c>
      <c r="B2772" t="s">
        <v>5941</v>
      </c>
      <c r="C2772">
        <f>YEAR('Working Data'!$D2772)</f>
        <v>2012</v>
      </c>
      <c r="D2772" s="1">
        <v>41001</v>
      </c>
      <c r="E277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5">
      <c r="A2773">
        <v>2772</v>
      </c>
      <c r="B2773" t="s">
        <v>5946</v>
      </c>
      <c r="C2773">
        <f>YEAR('Working Data'!$D2773)</f>
        <v>2013</v>
      </c>
      <c r="D2773" s="1">
        <v>41521</v>
      </c>
      <c r="E277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5">
      <c r="A2774">
        <v>2773</v>
      </c>
      <c r="B2774" t="s">
        <v>5948</v>
      </c>
      <c r="C2774">
        <f>YEAR('Working Data'!$D2774)</f>
        <v>2014</v>
      </c>
      <c r="D2774" s="1">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5">
      <c r="A2775">
        <v>2774</v>
      </c>
      <c r="B2775" t="s">
        <v>5949</v>
      </c>
      <c r="C2775">
        <f>YEAR('Working Data'!$D2775)</f>
        <v>2013</v>
      </c>
      <c r="D2775" s="1">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5">
      <c r="A2776">
        <v>2775</v>
      </c>
      <c r="B2776" t="s">
        <v>5950</v>
      </c>
      <c r="C2776">
        <f>YEAR('Working Data'!$D2776)</f>
        <v>2014</v>
      </c>
      <c r="D2776" s="1">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5">
      <c r="A2777">
        <v>2776</v>
      </c>
      <c r="B2777" t="s">
        <v>5951</v>
      </c>
      <c r="C2777">
        <f>YEAR('Working Data'!$D2777)</f>
        <v>2013</v>
      </c>
      <c r="D2777" s="1">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5">
      <c r="A2778">
        <v>2777</v>
      </c>
      <c r="B2778" t="s">
        <v>5952</v>
      </c>
      <c r="C2778">
        <f>YEAR('Working Data'!$D2778)</f>
        <v>2012</v>
      </c>
      <c r="D2778" s="1">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5">
      <c r="A2779">
        <v>2778</v>
      </c>
      <c r="B2779" t="s">
        <v>5953</v>
      </c>
      <c r="C2779">
        <f>YEAR('Working Data'!$D2779)</f>
        <v>2012</v>
      </c>
      <c r="D2779" s="1">
        <v>41107</v>
      </c>
      <c r="E2779">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5">
      <c r="A2780">
        <v>2779</v>
      </c>
      <c r="B2780" t="s">
        <v>5955</v>
      </c>
      <c r="C2780">
        <f>YEAR('Working Data'!$D2780)</f>
        <v>2014</v>
      </c>
      <c r="D2780" s="1">
        <v>41760</v>
      </c>
      <c r="E2780">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5">
      <c r="A2781">
        <v>2780</v>
      </c>
      <c r="B2781" t="s">
        <v>5955</v>
      </c>
      <c r="C2781">
        <f>YEAR('Working Data'!$D2781)</f>
        <v>2014</v>
      </c>
      <c r="D2781" s="1">
        <v>41760</v>
      </c>
      <c r="E2781">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5">
      <c r="A2782">
        <v>2781</v>
      </c>
      <c r="B2782" t="s">
        <v>5959</v>
      </c>
      <c r="C2782">
        <f>YEAR('Working Data'!$D2782)</f>
        <v>2014</v>
      </c>
      <c r="D2782" s="1">
        <v>41766</v>
      </c>
      <c r="E278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5">
      <c r="A2783">
        <v>2782</v>
      </c>
      <c r="B2783" t="s">
        <v>5960</v>
      </c>
      <c r="C2783">
        <f>YEAR('Working Data'!$D2783)</f>
        <v>2014</v>
      </c>
      <c r="D2783" s="1">
        <v>41964</v>
      </c>
      <c r="E278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5">
      <c r="A2784">
        <v>2783</v>
      </c>
      <c r="B2784" t="s">
        <v>5961</v>
      </c>
      <c r="C2784">
        <f>YEAR('Working Data'!$D2784)</f>
        <v>2013</v>
      </c>
      <c r="D2784" s="1">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5">
      <c r="A2785">
        <v>2784</v>
      </c>
      <c r="B2785" t="s">
        <v>5962</v>
      </c>
      <c r="C2785">
        <f>YEAR('Working Data'!$D2785)</f>
        <v>2013</v>
      </c>
      <c r="D2785" s="1">
        <v>41584</v>
      </c>
      <c r="E2785">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5">
      <c r="A2786">
        <v>2785</v>
      </c>
      <c r="B2786" t="s">
        <v>5965</v>
      </c>
      <c r="C2786">
        <f>YEAR('Working Data'!$D2786)</f>
        <v>2013</v>
      </c>
      <c r="D2786" s="1">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5">
      <c r="A2787">
        <v>2786</v>
      </c>
      <c r="B2787" t="s">
        <v>5966</v>
      </c>
      <c r="C2787">
        <f>YEAR('Working Data'!$D2787)</f>
        <v>2012</v>
      </c>
      <c r="D2787" s="1">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5">
      <c r="A2788">
        <v>2787</v>
      </c>
      <c r="B2788" t="s">
        <v>5966</v>
      </c>
      <c r="C2788">
        <f>YEAR('Working Data'!$D2788)</f>
        <v>2012</v>
      </c>
      <c r="D2788" s="1">
        <v>41173</v>
      </c>
      <c r="E2788">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5">
      <c r="A2789">
        <v>2788</v>
      </c>
      <c r="B2789" t="s">
        <v>5969</v>
      </c>
      <c r="C2789">
        <f>YEAR('Working Data'!$D2789)</f>
        <v>2011</v>
      </c>
      <c r="D2789" s="1">
        <v>40879</v>
      </c>
      <c r="E2789">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5">
      <c r="A2790">
        <v>2789</v>
      </c>
      <c r="B2790" t="s">
        <v>5969</v>
      </c>
      <c r="C2790">
        <f>YEAR('Working Data'!$D2790)</f>
        <v>2011</v>
      </c>
      <c r="D2790" s="1">
        <v>40879</v>
      </c>
      <c r="E2790">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5">
      <c r="A2791">
        <v>2790</v>
      </c>
      <c r="B2791" t="s">
        <v>5969</v>
      </c>
      <c r="C2791">
        <f>YEAR('Working Data'!$D2791)</f>
        <v>2011</v>
      </c>
      <c r="D2791" s="1">
        <v>40879</v>
      </c>
      <c r="E2791">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5">
      <c r="A2792">
        <v>2791</v>
      </c>
      <c r="B2792" t="s">
        <v>5971</v>
      </c>
      <c r="C2792">
        <f>YEAR('Working Data'!$D2792)</f>
        <v>2011</v>
      </c>
      <c r="D2792" s="1">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5">
      <c r="A2793">
        <v>2792</v>
      </c>
      <c r="B2793" t="s">
        <v>5971</v>
      </c>
      <c r="C2793">
        <f>YEAR('Working Data'!$D2793)</f>
        <v>2011</v>
      </c>
      <c r="D2793" s="1">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5">
      <c r="A2794">
        <v>2793</v>
      </c>
      <c r="B2794" t="s">
        <v>5971</v>
      </c>
      <c r="C2794">
        <f>YEAR('Working Data'!$D2794)</f>
        <v>2011</v>
      </c>
      <c r="D2794" s="1">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5">
      <c r="A2795">
        <v>2794</v>
      </c>
      <c r="B2795" t="s">
        <v>5972</v>
      </c>
      <c r="C2795">
        <f>YEAR('Working Data'!$D2795)</f>
        <v>2011</v>
      </c>
      <c r="D2795" s="1">
        <v>40645</v>
      </c>
      <c r="E2795">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5">
      <c r="A2796">
        <v>2795</v>
      </c>
      <c r="B2796" t="s">
        <v>5972</v>
      </c>
      <c r="C2796">
        <f>YEAR('Working Data'!$D2796)</f>
        <v>2011</v>
      </c>
      <c r="D2796" s="1">
        <v>40645</v>
      </c>
      <c r="E2796">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5">
      <c r="A2797">
        <v>2796</v>
      </c>
      <c r="B2797" t="s">
        <v>5972</v>
      </c>
      <c r="C2797">
        <f>YEAR('Working Data'!$D2797)</f>
        <v>2011</v>
      </c>
      <c r="D2797" s="1">
        <v>40645</v>
      </c>
      <c r="E2797">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5">
      <c r="A2798">
        <v>2797</v>
      </c>
      <c r="B2798" t="s">
        <v>5972</v>
      </c>
      <c r="C2798">
        <f>YEAR('Working Data'!$D2798)</f>
        <v>2011</v>
      </c>
      <c r="D2798" s="1">
        <v>40645</v>
      </c>
      <c r="E2798">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5">
      <c r="A2799">
        <v>2798</v>
      </c>
      <c r="B2799" t="s">
        <v>5974</v>
      </c>
      <c r="C2799">
        <f>YEAR('Working Data'!$D2799)</f>
        <v>2014</v>
      </c>
      <c r="D2799" s="1">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5">
      <c r="A2800">
        <v>2799</v>
      </c>
      <c r="B2800" t="s">
        <v>5974</v>
      </c>
      <c r="C2800">
        <f>YEAR('Working Data'!$D2800)</f>
        <v>2014</v>
      </c>
      <c r="D2800" s="1">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5">
      <c r="A2801">
        <v>2800</v>
      </c>
      <c r="B2801" t="s">
        <v>5974</v>
      </c>
      <c r="C2801">
        <f>YEAR('Working Data'!$D2801)</f>
        <v>2014</v>
      </c>
      <c r="D2801" s="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5">
      <c r="A2802">
        <v>2801</v>
      </c>
      <c r="B2802" t="s">
        <v>5975</v>
      </c>
      <c r="C2802">
        <f>YEAR('Working Data'!$D2802)</f>
        <v>2013</v>
      </c>
      <c r="D2802" s="1">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5">
      <c r="A2803">
        <v>2802</v>
      </c>
      <c r="B2803" t="s">
        <v>5976</v>
      </c>
      <c r="C2803">
        <f>YEAR('Working Data'!$D2803)</f>
        <v>2012</v>
      </c>
      <c r="D2803" s="1">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5">
      <c r="A2804">
        <v>2803</v>
      </c>
      <c r="B2804" t="s">
        <v>5977</v>
      </c>
      <c r="C2804">
        <f>YEAR('Working Data'!$D2804)</f>
        <v>2014</v>
      </c>
      <c r="D2804" s="1">
        <v>41947</v>
      </c>
      <c r="E280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5">
      <c r="A2805">
        <v>2804</v>
      </c>
      <c r="B2805" t="s">
        <v>5980</v>
      </c>
      <c r="C2805">
        <f>YEAR('Working Data'!$D2805)</f>
        <v>2012</v>
      </c>
      <c r="D2805" s="1">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5">
      <c r="A2806">
        <v>2805</v>
      </c>
      <c r="B2806" t="s">
        <v>5980</v>
      </c>
      <c r="C2806">
        <f>YEAR('Working Data'!$D2806)</f>
        <v>2012</v>
      </c>
      <c r="D2806" s="1">
        <v>41041</v>
      </c>
      <c r="E2806">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5">
      <c r="A2807">
        <v>2806</v>
      </c>
      <c r="B2807" t="s">
        <v>5983</v>
      </c>
      <c r="C2807">
        <f>YEAR('Working Data'!$D2807)</f>
        <v>2012</v>
      </c>
      <c r="D2807" s="1">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5">
      <c r="A2808">
        <v>2807</v>
      </c>
      <c r="B2808" t="s">
        <v>5984</v>
      </c>
      <c r="C2808">
        <f>YEAR('Working Data'!$D2808)</f>
        <v>2012</v>
      </c>
      <c r="D2808" s="1">
        <v>41115</v>
      </c>
      <c r="E2808">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5">
      <c r="A2809">
        <v>2808</v>
      </c>
      <c r="B2809" t="s">
        <v>5984</v>
      </c>
      <c r="C2809">
        <f>YEAR('Working Data'!$D2809)</f>
        <v>2012</v>
      </c>
      <c r="D2809" s="1">
        <v>41115</v>
      </c>
      <c r="E2809">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5">
      <c r="A2810">
        <v>2809</v>
      </c>
      <c r="B2810" t="s">
        <v>5984</v>
      </c>
      <c r="C2810">
        <f>YEAR('Working Data'!$D2810)</f>
        <v>2012</v>
      </c>
      <c r="D2810" s="1">
        <v>41115</v>
      </c>
      <c r="E2810">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5">
      <c r="A2811">
        <v>2810</v>
      </c>
      <c r="B2811" t="s">
        <v>5984</v>
      </c>
      <c r="C2811">
        <f>YEAR('Working Data'!$D2811)</f>
        <v>2012</v>
      </c>
      <c r="D2811" s="1">
        <v>41115</v>
      </c>
      <c r="E2811">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5">
      <c r="A2812">
        <v>2811</v>
      </c>
      <c r="B2812" t="s">
        <v>5989</v>
      </c>
      <c r="C2812">
        <f>YEAR('Working Data'!$D2812)</f>
        <v>2012</v>
      </c>
      <c r="D2812" s="1">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5">
      <c r="A2813">
        <v>2812</v>
      </c>
      <c r="B2813" t="s">
        <v>5989</v>
      </c>
      <c r="C2813">
        <f>YEAR('Working Data'!$D2813)</f>
        <v>2012</v>
      </c>
      <c r="D2813" s="1">
        <v>41229</v>
      </c>
      <c r="E281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5">
      <c r="A2814">
        <v>2813</v>
      </c>
      <c r="B2814" t="s">
        <v>5989</v>
      </c>
      <c r="C2814">
        <f>YEAR('Working Data'!$D2814)</f>
        <v>2012</v>
      </c>
      <c r="D2814" s="1">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5">
      <c r="A2815">
        <v>2814</v>
      </c>
      <c r="B2815" t="s">
        <v>5989</v>
      </c>
      <c r="C2815">
        <f>YEAR('Working Data'!$D2815)</f>
        <v>2012</v>
      </c>
      <c r="D2815" s="1">
        <v>41229</v>
      </c>
      <c r="E2815">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5">
      <c r="A2816">
        <v>2815</v>
      </c>
      <c r="B2816" t="s">
        <v>5989</v>
      </c>
      <c r="C2816">
        <f>YEAR('Working Data'!$D2816)</f>
        <v>2012</v>
      </c>
      <c r="D2816" s="1">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5">
      <c r="A2817">
        <v>2816</v>
      </c>
      <c r="B2817" t="s">
        <v>5992</v>
      </c>
      <c r="C2817">
        <f>YEAR('Working Data'!$D2817)</f>
        <v>2012</v>
      </c>
      <c r="D2817" s="1">
        <v>41153</v>
      </c>
      <c r="E2817">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5">
      <c r="A2818">
        <v>2817</v>
      </c>
      <c r="B2818" t="s">
        <v>5992</v>
      </c>
      <c r="C2818">
        <f>YEAR('Working Data'!$D2818)</f>
        <v>2012</v>
      </c>
      <c r="D2818" s="1">
        <v>41153</v>
      </c>
      <c r="E2818">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5">
      <c r="A2819">
        <v>2818</v>
      </c>
      <c r="B2819" t="s">
        <v>5992</v>
      </c>
      <c r="C2819">
        <f>YEAR('Working Data'!$D2819)</f>
        <v>2012</v>
      </c>
      <c r="D2819" s="1">
        <v>41153</v>
      </c>
      <c r="E2819">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5">
      <c r="A2820">
        <v>2819</v>
      </c>
      <c r="B2820" t="s">
        <v>5992</v>
      </c>
      <c r="C2820">
        <f>YEAR('Working Data'!$D2820)</f>
        <v>2012</v>
      </c>
      <c r="D2820" s="1">
        <v>41153</v>
      </c>
      <c r="E2820">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5">
      <c r="A2821">
        <v>2820</v>
      </c>
      <c r="B2821" t="s">
        <v>5995</v>
      </c>
      <c r="C2821">
        <f>YEAR('Working Data'!$D2821)</f>
        <v>2013</v>
      </c>
      <c r="D2821" s="1">
        <v>41400</v>
      </c>
      <c r="E2821">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5">
      <c r="A2822">
        <v>2821</v>
      </c>
      <c r="B2822" t="s">
        <v>5995</v>
      </c>
      <c r="C2822">
        <f>YEAR('Working Data'!$D2822)</f>
        <v>2013</v>
      </c>
      <c r="D2822" s="1">
        <v>41400</v>
      </c>
      <c r="E282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5">
      <c r="A2823">
        <v>2822</v>
      </c>
      <c r="B2823" t="s">
        <v>5998</v>
      </c>
      <c r="C2823">
        <f>YEAR('Working Data'!$D2823)</f>
        <v>2014</v>
      </c>
      <c r="D2823" s="1">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5">
      <c r="A2824">
        <v>2823</v>
      </c>
      <c r="B2824" t="s">
        <v>5999</v>
      </c>
      <c r="C2824">
        <f>YEAR('Working Data'!$D2824)</f>
        <v>2014</v>
      </c>
      <c r="D2824" s="1">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5">
      <c r="A2825">
        <v>2824</v>
      </c>
      <c r="B2825" t="s">
        <v>5999</v>
      </c>
      <c r="C2825">
        <f>YEAR('Working Data'!$D2825)</f>
        <v>2014</v>
      </c>
      <c r="D2825" s="1">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5">
      <c r="A2826">
        <v>2825</v>
      </c>
      <c r="B2826" t="s">
        <v>6000</v>
      </c>
      <c r="C2826">
        <f>YEAR('Working Data'!$D2826)</f>
        <v>2011</v>
      </c>
      <c r="D2826" s="1">
        <v>40811</v>
      </c>
      <c r="E2826">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5">
      <c r="A2827">
        <v>2826</v>
      </c>
      <c r="B2827" t="s">
        <v>6000</v>
      </c>
      <c r="C2827">
        <f>YEAR('Working Data'!$D2827)</f>
        <v>2011</v>
      </c>
      <c r="D2827" s="1">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5">
      <c r="A2828">
        <v>2827</v>
      </c>
      <c r="B2828" t="s">
        <v>6000</v>
      </c>
      <c r="C2828">
        <f>YEAR('Working Data'!$D2828)</f>
        <v>2011</v>
      </c>
      <c r="D2828" s="1">
        <v>40811</v>
      </c>
      <c r="E2828">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5">
      <c r="A2829">
        <v>2828</v>
      </c>
      <c r="B2829" t="s">
        <v>6000</v>
      </c>
      <c r="C2829">
        <f>YEAR('Working Data'!$D2829)</f>
        <v>2011</v>
      </c>
      <c r="D2829" s="1">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5">
      <c r="A2830">
        <v>2829</v>
      </c>
      <c r="B2830" t="s">
        <v>6003</v>
      </c>
      <c r="C2830">
        <f>YEAR('Working Data'!$D2830)</f>
        <v>2013</v>
      </c>
      <c r="D2830" s="1">
        <v>41388</v>
      </c>
      <c r="E2830">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5">
      <c r="A2831">
        <v>2830</v>
      </c>
      <c r="B2831" t="s">
        <v>6003</v>
      </c>
      <c r="C2831">
        <f>YEAR('Working Data'!$D2831)</f>
        <v>2013</v>
      </c>
      <c r="D2831" s="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5">
      <c r="A2832">
        <v>2831</v>
      </c>
      <c r="B2832" t="s">
        <v>6003</v>
      </c>
      <c r="C2832">
        <f>YEAR('Working Data'!$D2832)</f>
        <v>2013</v>
      </c>
      <c r="D2832" s="1">
        <v>41388</v>
      </c>
      <c r="E283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5">
      <c r="A2833">
        <v>2832</v>
      </c>
      <c r="B2833" t="s">
        <v>6008</v>
      </c>
      <c r="C2833">
        <f>YEAR('Working Data'!$D2833)</f>
        <v>2011</v>
      </c>
      <c r="D2833" s="1">
        <v>40848</v>
      </c>
      <c r="E283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5">
      <c r="A2834">
        <v>2833</v>
      </c>
      <c r="B2834" t="s">
        <v>6008</v>
      </c>
      <c r="C2834">
        <f>YEAR('Working Data'!$D2834)</f>
        <v>2011</v>
      </c>
      <c r="D2834" s="1">
        <v>40848</v>
      </c>
      <c r="E283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5">
      <c r="A2835">
        <v>2834</v>
      </c>
      <c r="B2835" t="s">
        <v>6011</v>
      </c>
      <c r="C2835">
        <f>YEAR('Working Data'!$D2835)</f>
        <v>2014</v>
      </c>
      <c r="D2835" s="1">
        <v>41666</v>
      </c>
      <c r="E2835">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5">
      <c r="A2836">
        <v>2835</v>
      </c>
      <c r="B2836" t="s">
        <v>6011</v>
      </c>
      <c r="C2836">
        <f>YEAR('Working Data'!$D2836)</f>
        <v>2014</v>
      </c>
      <c r="D2836" s="1">
        <v>41666</v>
      </c>
      <c r="E2836">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5">
      <c r="A2837">
        <v>2836</v>
      </c>
      <c r="B2837" t="s">
        <v>6014</v>
      </c>
      <c r="C2837">
        <f>YEAR('Working Data'!$D2837)</f>
        <v>2014</v>
      </c>
      <c r="D2837" s="1">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5">
      <c r="A2838">
        <v>2837</v>
      </c>
      <c r="B2838" t="s">
        <v>6014</v>
      </c>
      <c r="C2838">
        <f>YEAR('Working Data'!$D2838)</f>
        <v>2014</v>
      </c>
      <c r="D2838" s="1">
        <v>41955</v>
      </c>
      <c r="E2838">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5">
      <c r="A2839">
        <v>2838</v>
      </c>
      <c r="B2839" t="s">
        <v>6014</v>
      </c>
      <c r="C2839">
        <f>YEAR('Working Data'!$D2839)</f>
        <v>2014</v>
      </c>
      <c r="D2839" s="1">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5">
      <c r="A2840">
        <v>2839</v>
      </c>
      <c r="B2840" t="s">
        <v>6017</v>
      </c>
      <c r="C2840">
        <f>YEAR('Working Data'!$D2840)</f>
        <v>2013</v>
      </c>
      <c r="D2840" s="1">
        <v>41435</v>
      </c>
      <c r="E2840">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5">
      <c r="A2841">
        <v>2840</v>
      </c>
      <c r="B2841" t="s">
        <v>6018</v>
      </c>
      <c r="C2841">
        <f>YEAR('Working Data'!$D2841)</f>
        <v>2012</v>
      </c>
      <c r="D2841" s="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5">
      <c r="A2842">
        <v>2841</v>
      </c>
      <c r="B2842" t="s">
        <v>6019</v>
      </c>
      <c r="C2842">
        <f>YEAR('Working Data'!$D2842)</f>
        <v>2011</v>
      </c>
      <c r="D2842" s="1">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5">
      <c r="A2843">
        <v>2842</v>
      </c>
      <c r="B2843" t="s">
        <v>6020</v>
      </c>
      <c r="C2843">
        <f>YEAR('Working Data'!$D2843)</f>
        <v>2014</v>
      </c>
      <c r="D2843" s="1">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5">
      <c r="A2844">
        <v>2843</v>
      </c>
      <c r="B2844" t="s">
        <v>6021</v>
      </c>
      <c r="C2844">
        <f>YEAR('Working Data'!$D2844)</f>
        <v>2014</v>
      </c>
      <c r="D2844" s="1">
        <v>41722</v>
      </c>
      <c r="E284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5">
      <c r="A2845">
        <v>2844</v>
      </c>
      <c r="B2845" t="s">
        <v>6024</v>
      </c>
      <c r="C2845">
        <f>YEAR('Working Data'!$D2845)</f>
        <v>2014</v>
      </c>
      <c r="D2845" s="1">
        <v>41778</v>
      </c>
      <c r="E2845">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5">
      <c r="A2846">
        <v>2845</v>
      </c>
      <c r="B2846" t="s">
        <v>6025</v>
      </c>
      <c r="C2846">
        <f>YEAR('Working Data'!$D2846)</f>
        <v>2013</v>
      </c>
      <c r="D2846" s="1">
        <v>41636</v>
      </c>
      <c r="E2846">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5">
      <c r="A2847">
        <v>2846</v>
      </c>
      <c r="B2847" t="s">
        <v>6026</v>
      </c>
      <c r="C2847">
        <f>YEAR('Working Data'!$D2847)</f>
        <v>2014</v>
      </c>
      <c r="D2847" s="1">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5">
      <c r="A2848">
        <v>2847</v>
      </c>
      <c r="B2848" t="s">
        <v>6027</v>
      </c>
      <c r="C2848">
        <f>YEAR('Working Data'!$D2848)</f>
        <v>2014</v>
      </c>
      <c r="D2848" s="1">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5">
      <c r="A2849">
        <v>2848</v>
      </c>
      <c r="B2849" t="s">
        <v>6028</v>
      </c>
      <c r="C2849">
        <f>YEAR('Working Data'!$D2849)</f>
        <v>2014</v>
      </c>
      <c r="D2849" s="1">
        <v>41738</v>
      </c>
      <c r="E2849">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5">
      <c r="A2850">
        <v>2849</v>
      </c>
      <c r="B2850" t="s">
        <v>6028</v>
      </c>
      <c r="C2850">
        <f>YEAR('Working Data'!$D2850)</f>
        <v>2014</v>
      </c>
      <c r="D2850" s="1">
        <v>41738</v>
      </c>
      <c r="E2850">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5">
      <c r="A2851">
        <v>2850</v>
      </c>
      <c r="B2851" t="s">
        <v>6033</v>
      </c>
      <c r="C2851">
        <f>YEAR('Working Data'!$D2851)</f>
        <v>2013</v>
      </c>
      <c r="D2851" s="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5">
      <c r="A2852">
        <v>2851</v>
      </c>
      <c r="B2852" t="s">
        <v>6034</v>
      </c>
      <c r="C2852">
        <f>YEAR('Working Data'!$D2852)</f>
        <v>2013</v>
      </c>
      <c r="D2852" s="1">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5">
      <c r="A2853">
        <v>2852</v>
      </c>
      <c r="B2853" t="s">
        <v>6035</v>
      </c>
      <c r="C2853">
        <f>YEAR('Working Data'!$D2853)</f>
        <v>2014</v>
      </c>
      <c r="D2853" s="1">
        <v>41991</v>
      </c>
      <c r="E285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5">
      <c r="A2854">
        <v>2853</v>
      </c>
      <c r="B2854" t="s">
        <v>6038</v>
      </c>
      <c r="C2854">
        <f>YEAR('Working Data'!$D2854)</f>
        <v>2013</v>
      </c>
      <c r="D2854" s="1">
        <v>41353</v>
      </c>
      <c r="E285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5">
      <c r="A2855">
        <v>2854</v>
      </c>
      <c r="B2855" t="s">
        <v>6038</v>
      </c>
      <c r="C2855">
        <f>YEAR('Working Data'!$D2855)</f>
        <v>2013</v>
      </c>
      <c r="D2855" s="1">
        <v>41353</v>
      </c>
      <c r="E2855">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5">
      <c r="A2856">
        <v>2855</v>
      </c>
      <c r="B2856" t="s">
        <v>6041</v>
      </c>
      <c r="C2856">
        <f>YEAR('Working Data'!$D2856)</f>
        <v>2014</v>
      </c>
      <c r="D2856" s="1">
        <v>41872</v>
      </c>
      <c r="E2856">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5">
      <c r="A2857">
        <v>2856</v>
      </c>
      <c r="B2857" t="s">
        <v>6042</v>
      </c>
      <c r="C2857">
        <f>YEAR('Working Data'!$D2857)</f>
        <v>2014</v>
      </c>
      <c r="D2857" s="1">
        <v>41846</v>
      </c>
      <c r="E2857">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5">
      <c r="A2858">
        <v>2857</v>
      </c>
      <c r="B2858" t="s">
        <v>6043</v>
      </c>
      <c r="C2858">
        <f>YEAR('Working Data'!$D2858)</f>
        <v>2013</v>
      </c>
      <c r="D2858" s="1">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5">
      <c r="A2859">
        <v>2858</v>
      </c>
      <c r="B2859" t="s">
        <v>6044</v>
      </c>
      <c r="C2859">
        <f>YEAR('Working Data'!$D2859)</f>
        <v>2013</v>
      </c>
      <c r="D2859" s="1">
        <v>41502</v>
      </c>
      <c r="E2859">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5">
      <c r="A2860">
        <v>2859</v>
      </c>
      <c r="B2860" t="s">
        <v>6047</v>
      </c>
      <c r="C2860">
        <f>YEAR('Working Data'!$D2860)</f>
        <v>2014</v>
      </c>
      <c r="D2860" s="1">
        <v>41779</v>
      </c>
      <c r="E2860">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5">
      <c r="A2861">
        <v>2860</v>
      </c>
      <c r="B2861" t="s">
        <v>6047</v>
      </c>
      <c r="C2861">
        <f>YEAR('Working Data'!$D2861)</f>
        <v>2014</v>
      </c>
      <c r="D2861" s="1">
        <v>41779</v>
      </c>
      <c r="E2861">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5">
      <c r="A2862">
        <v>2861</v>
      </c>
      <c r="B2862" t="s">
        <v>6047</v>
      </c>
      <c r="C2862">
        <f>YEAR('Working Data'!$D2862)</f>
        <v>2014</v>
      </c>
      <c r="D2862" s="1">
        <v>41779</v>
      </c>
      <c r="E286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5">
      <c r="A2863">
        <v>2862</v>
      </c>
      <c r="B2863" t="s">
        <v>6047</v>
      </c>
      <c r="C2863">
        <f>YEAR('Working Data'!$D2863)</f>
        <v>2014</v>
      </c>
      <c r="D2863" s="1">
        <v>41779</v>
      </c>
      <c r="E286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5">
      <c r="A2864">
        <v>2863</v>
      </c>
      <c r="B2864" t="s">
        <v>6050</v>
      </c>
      <c r="C2864">
        <f>YEAR('Working Data'!$D2864)</f>
        <v>2014</v>
      </c>
      <c r="D2864" s="1">
        <v>41864</v>
      </c>
      <c r="E286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5">
      <c r="A2865">
        <v>2864</v>
      </c>
      <c r="B2865" t="s">
        <v>6052</v>
      </c>
      <c r="C2865">
        <f>YEAR('Working Data'!$D2865)</f>
        <v>2014</v>
      </c>
      <c r="D2865" s="1">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5">
      <c r="A2866">
        <v>2865</v>
      </c>
      <c r="B2866" t="s">
        <v>6052</v>
      </c>
      <c r="C2866">
        <f>YEAR('Working Data'!$D2866)</f>
        <v>2014</v>
      </c>
      <c r="D2866" s="1">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5">
      <c r="A2867">
        <v>2866</v>
      </c>
      <c r="B2867" t="s">
        <v>6052</v>
      </c>
      <c r="C2867">
        <f>YEAR('Working Data'!$D2867)</f>
        <v>2014</v>
      </c>
      <c r="D2867" s="1">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5">
      <c r="A2868">
        <v>2867</v>
      </c>
      <c r="B2868" t="s">
        <v>6052</v>
      </c>
      <c r="C2868">
        <f>YEAR('Working Data'!$D2868)</f>
        <v>2014</v>
      </c>
      <c r="D2868" s="1">
        <v>41865</v>
      </c>
      <c r="E2868">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5">
      <c r="A2869">
        <v>2868</v>
      </c>
      <c r="B2869" t="s">
        <v>6054</v>
      </c>
      <c r="C2869">
        <f>YEAR('Working Data'!$D2869)</f>
        <v>2013</v>
      </c>
      <c r="D2869" s="1">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5">
      <c r="A2870">
        <v>2869</v>
      </c>
      <c r="B2870" t="s">
        <v>6054</v>
      </c>
      <c r="C2870">
        <f>YEAR('Working Data'!$D2870)</f>
        <v>2013</v>
      </c>
      <c r="D2870" s="1">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5">
      <c r="A2871">
        <v>2870</v>
      </c>
      <c r="B2871" t="s">
        <v>6055</v>
      </c>
      <c r="C2871">
        <f>YEAR('Working Data'!$D2871)</f>
        <v>2014</v>
      </c>
      <c r="D2871" s="1">
        <v>41803</v>
      </c>
      <c r="E2871">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5">
      <c r="A2872">
        <v>2871</v>
      </c>
      <c r="B2872" t="s">
        <v>6058</v>
      </c>
      <c r="C2872">
        <f>YEAR('Working Data'!$D2872)</f>
        <v>2011</v>
      </c>
      <c r="D2872" s="1">
        <v>40624</v>
      </c>
      <c r="E287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5">
      <c r="A2873">
        <v>2872</v>
      </c>
      <c r="B2873" t="s">
        <v>6058</v>
      </c>
      <c r="C2873">
        <f>YEAR('Working Data'!$D2873)</f>
        <v>2011</v>
      </c>
      <c r="D2873" s="1">
        <v>40624</v>
      </c>
      <c r="E287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5">
      <c r="A2874">
        <v>2873</v>
      </c>
      <c r="B2874" t="s">
        <v>6061</v>
      </c>
      <c r="C2874">
        <f>YEAR('Working Data'!$D2874)</f>
        <v>2014</v>
      </c>
      <c r="D2874" s="1">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5">
      <c r="A2875">
        <v>2874</v>
      </c>
      <c r="B2875" t="s">
        <v>6062</v>
      </c>
      <c r="C2875">
        <f>YEAR('Working Data'!$D2875)</f>
        <v>2014</v>
      </c>
      <c r="D2875" s="1">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5">
      <c r="A2876">
        <v>2875</v>
      </c>
      <c r="B2876" t="s">
        <v>6063</v>
      </c>
      <c r="C2876">
        <f>YEAR('Working Data'!$D2876)</f>
        <v>2014</v>
      </c>
      <c r="D2876" s="1">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5">
      <c r="A2877">
        <v>2876</v>
      </c>
      <c r="B2877" t="s">
        <v>6064</v>
      </c>
      <c r="C2877">
        <f>YEAR('Working Data'!$D2877)</f>
        <v>2013</v>
      </c>
      <c r="D2877" s="1">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5">
      <c r="A2878">
        <v>2877</v>
      </c>
      <c r="B2878" t="s">
        <v>6064</v>
      </c>
      <c r="C2878">
        <f>YEAR('Working Data'!$D2878)</f>
        <v>2013</v>
      </c>
      <c r="D2878" s="1">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5">
      <c r="A2879">
        <v>2878</v>
      </c>
      <c r="B2879" t="s">
        <v>6065</v>
      </c>
      <c r="C2879">
        <f>YEAR('Working Data'!$D2879)</f>
        <v>2013</v>
      </c>
      <c r="D2879" s="1">
        <v>41289</v>
      </c>
      <c r="E2879">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5">
      <c r="A2880">
        <v>2879</v>
      </c>
      <c r="B2880" t="s">
        <v>6065</v>
      </c>
      <c r="C2880">
        <f>YEAR('Working Data'!$D2880)</f>
        <v>2013</v>
      </c>
      <c r="D2880" s="1">
        <v>41289</v>
      </c>
      <c r="E2880">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5">
      <c r="A2881">
        <v>2880</v>
      </c>
      <c r="B2881" t="s">
        <v>6065</v>
      </c>
      <c r="C2881">
        <f>YEAR('Working Data'!$D2881)</f>
        <v>2013</v>
      </c>
      <c r="D2881" s="1">
        <v>41289</v>
      </c>
      <c r="E2881">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5">
      <c r="A2882">
        <v>2881</v>
      </c>
      <c r="B2882" t="s">
        <v>6066</v>
      </c>
      <c r="C2882">
        <f>YEAR('Working Data'!$D2882)</f>
        <v>2013</v>
      </c>
      <c r="D2882" s="1">
        <v>41537</v>
      </c>
      <c r="E288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5">
      <c r="A2883">
        <v>2882</v>
      </c>
      <c r="B2883" t="s">
        <v>6066</v>
      </c>
      <c r="C2883">
        <f>YEAR('Working Data'!$D2883)</f>
        <v>2013</v>
      </c>
      <c r="D2883" s="1">
        <v>41537</v>
      </c>
      <c r="E288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5">
      <c r="A2884">
        <v>2883</v>
      </c>
      <c r="B2884" t="s">
        <v>6068</v>
      </c>
      <c r="C2884">
        <f>YEAR('Working Data'!$D2884)</f>
        <v>2011</v>
      </c>
      <c r="D2884" s="1">
        <v>40596</v>
      </c>
      <c r="E288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5">
      <c r="A2885">
        <v>2884</v>
      </c>
      <c r="B2885" t="s">
        <v>6069</v>
      </c>
      <c r="C2885">
        <f>YEAR('Working Data'!$D2885)</f>
        <v>2013</v>
      </c>
      <c r="D2885" s="1">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5">
      <c r="A2886">
        <v>2885</v>
      </c>
      <c r="B2886" t="s">
        <v>6070</v>
      </c>
      <c r="C2886">
        <f>YEAR('Working Data'!$D2886)</f>
        <v>2013</v>
      </c>
      <c r="D2886" s="1">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5">
      <c r="A2887">
        <v>2886</v>
      </c>
      <c r="B2887" t="s">
        <v>6071</v>
      </c>
      <c r="C2887">
        <f>YEAR('Working Data'!$D2887)</f>
        <v>2013</v>
      </c>
      <c r="D2887" s="1">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5">
      <c r="A2888">
        <v>2887</v>
      </c>
      <c r="B2888" t="s">
        <v>6072</v>
      </c>
      <c r="C2888">
        <f>YEAR('Working Data'!$D2888)</f>
        <v>2014</v>
      </c>
      <c r="D2888" s="1">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5">
      <c r="A2889">
        <v>2888</v>
      </c>
      <c r="B2889" t="s">
        <v>6072</v>
      </c>
      <c r="C2889">
        <f>YEAR('Working Data'!$D2889)</f>
        <v>2014</v>
      </c>
      <c r="D2889" s="1">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5">
      <c r="A2890">
        <v>2889</v>
      </c>
      <c r="B2890" t="s">
        <v>6072</v>
      </c>
      <c r="C2890">
        <f>YEAR('Working Data'!$D2890)</f>
        <v>2014</v>
      </c>
      <c r="D2890" s="1">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5">
      <c r="A2891">
        <v>2890</v>
      </c>
      <c r="B2891" t="s">
        <v>6073</v>
      </c>
      <c r="C2891">
        <f>YEAR('Working Data'!$D2891)</f>
        <v>2014</v>
      </c>
      <c r="D2891" s="1">
        <v>41946</v>
      </c>
      <c r="E2891">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5">
      <c r="A2892">
        <v>2891</v>
      </c>
      <c r="B2892" t="s">
        <v>6076</v>
      </c>
      <c r="C2892">
        <f>YEAR('Working Data'!$D2892)</f>
        <v>2011</v>
      </c>
      <c r="D2892" s="1">
        <v>40662</v>
      </c>
      <c r="E289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5">
      <c r="A2893">
        <v>2892</v>
      </c>
      <c r="B2893" t="s">
        <v>6076</v>
      </c>
      <c r="C2893">
        <f>YEAR('Working Data'!$D2893)</f>
        <v>2011</v>
      </c>
      <c r="D2893" s="1">
        <v>40662</v>
      </c>
      <c r="E289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5">
      <c r="A2894">
        <v>2893</v>
      </c>
      <c r="B2894" t="s">
        <v>6080</v>
      </c>
      <c r="C2894">
        <f>YEAR('Working Data'!$D2894)</f>
        <v>2014</v>
      </c>
      <c r="D2894" s="1">
        <v>41936</v>
      </c>
      <c r="E289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5">
      <c r="A2895">
        <v>2894</v>
      </c>
      <c r="B2895" t="s">
        <v>6080</v>
      </c>
      <c r="C2895">
        <f>YEAR('Working Data'!$D2895)</f>
        <v>2014</v>
      </c>
      <c r="D2895" s="1">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5">
      <c r="A2896">
        <v>2895</v>
      </c>
      <c r="B2896" t="s">
        <v>6080</v>
      </c>
      <c r="C2896">
        <f>YEAR('Working Data'!$D2896)</f>
        <v>2014</v>
      </c>
      <c r="D2896" s="1">
        <v>41936</v>
      </c>
      <c r="E2896">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5">
      <c r="A2897">
        <v>2896</v>
      </c>
      <c r="B2897" t="s">
        <v>6080</v>
      </c>
      <c r="C2897">
        <f>YEAR('Working Data'!$D2897)</f>
        <v>2014</v>
      </c>
      <c r="D2897" s="1">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5">
      <c r="A2898">
        <v>2897</v>
      </c>
      <c r="B2898" t="s">
        <v>6085</v>
      </c>
      <c r="C2898">
        <f>YEAR('Working Data'!$D2898)</f>
        <v>2011</v>
      </c>
      <c r="D2898" s="1">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5">
      <c r="A2899">
        <v>2898</v>
      </c>
      <c r="B2899" t="s">
        <v>6086</v>
      </c>
      <c r="C2899">
        <f>YEAR('Working Data'!$D2899)</f>
        <v>2013</v>
      </c>
      <c r="D2899" s="1">
        <v>41278</v>
      </c>
      <c r="E2899">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5">
      <c r="A2900">
        <v>2899</v>
      </c>
      <c r="B2900" t="s">
        <v>6087</v>
      </c>
      <c r="C2900">
        <f>YEAR('Working Data'!$D2900)</f>
        <v>2012</v>
      </c>
      <c r="D2900" s="1">
        <v>41025</v>
      </c>
      <c r="E2900">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5">
      <c r="A2901">
        <v>2900</v>
      </c>
      <c r="B2901" t="s">
        <v>6088</v>
      </c>
      <c r="C2901">
        <f>YEAR('Working Data'!$D2901)</f>
        <v>2012</v>
      </c>
      <c r="D2901" s="1">
        <v>41164</v>
      </c>
      <c r="E2901">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5">
      <c r="A2902">
        <v>2901</v>
      </c>
      <c r="B2902" t="s">
        <v>6088</v>
      </c>
      <c r="C2902">
        <f>YEAR('Working Data'!$D2902)</f>
        <v>2012</v>
      </c>
      <c r="D2902" s="1">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5">
      <c r="A2903">
        <v>2902</v>
      </c>
      <c r="B2903" t="s">
        <v>6089</v>
      </c>
      <c r="C2903">
        <f>YEAR('Working Data'!$D2903)</f>
        <v>2014</v>
      </c>
      <c r="D2903" s="1">
        <v>41894</v>
      </c>
      <c r="E290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5">
      <c r="A2904">
        <v>2903</v>
      </c>
      <c r="B2904" t="s">
        <v>6090</v>
      </c>
      <c r="C2904">
        <f>YEAR('Working Data'!$D2904)</f>
        <v>2013</v>
      </c>
      <c r="D2904" s="1">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5">
      <c r="A2905">
        <v>2904</v>
      </c>
      <c r="B2905" t="s">
        <v>6091</v>
      </c>
      <c r="C2905">
        <f>YEAR('Working Data'!$D2905)</f>
        <v>2013</v>
      </c>
      <c r="D2905" s="1">
        <v>41453</v>
      </c>
      <c r="E2905">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5">
      <c r="A2906">
        <v>2905</v>
      </c>
      <c r="B2906" t="s">
        <v>6091</v>
      </c>
      <c r="C2906">
        <f>YEAR('Working Data'!$D2906)</f>
        <v>2013</v>
      </c>
      <c r="D2906" s="1">
        <v>41453</v>
      </c>
      <c r="E2906">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5">
      <c r="A2907">
        <v>2906</v>
      </c>
      <c r="B2907" t="s">
        <v>6093</v>
      </c>
      <c r="C2907">
        <f>YEAR('Working Data'!$D2907)</f>
        <v>2011</v>
      </c>
      <c r="D2907" s="1">
        <v>40812</v>
      </c>
      <c r="E2907">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5">
      <c r="A2908">
        <v>2907</v>
      </c>
      <c r="B2908" t="s">
        <v>6096</v>
      </c>
      <c r="C2908">
        <f>YEAR('Working Data'!$D2908)</f>
        <v>2014</v>
      </c>
      <c r="D2908" s="1">
        <v>41947</v>
      </c>
      <c r="E2908">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5">
      <c r="A2909">
        <v>2908</v>
      </c>
      <c r="B2909" t="s">
        <v>6096</v>
      </c>
      <c r="C2909">
        <f>YEAR('Working Data'!$D2909)</f>
        <v>2014</v>
      </c>
      <c r="D2909" s="1">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5">
      <c r="A2910">
        <v>2909</v>
      </c>
      <c r="B2910" t="s">
        <v>6096</v>
      </c>
      <c r="C2910">
        <f>YEAR('Working Data'!$D2910)</f>
        <v>2014</v>
      </c>
      <c r="D2910" s="1">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5">
      <c r="A2911">
        <v>2910</v>
      </c>
      <c r="B2911" t="s">
        <v>6099</v>
      </c>
      <c r="C2911">
        <f>YEAR('Working Data'!$D2911)</f>
        <v>2014</v>
      </c>
      <c r="D2911" s="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5">
      <c r="A2912">
        <v>2911</v>
      </c>
      <c r="B2912" t="s">
        <v>6100</v>
      </c>
      <c r="C2912">
        <f>YEAR('Working Data'!$D2912)</f>
        <v>2012</v>
      </c>
      <c r="D2912" s="1">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5">
      <c r="A2913">
        <v>2912</v>
      </c>
      <c r="B2913" t="s">
        <v>6101</v>
      </c>
      <c r="C2913">
        <f>YEAR('Working Data'!$D2913)</f>
        <v>2011</v>
      </c>
      <c r="D2913" s="1">
        <v>40710</v>
      </c>
      <c r="E291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5">
      <c r="A2914">
        <v>2913</v>
      </c>
      <c r="B2914" t="s">
        <v>6101</v>
      </c>
      <c r="C2914">
        <f>YEAR('Working Data'!$D2914)</f>
        <v>2011</v>
      </c>
      <c r="D2914" s="1">
        <v>40710</v>
      </c>
      <c r="E291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5">
      <c r="A2915">
        <v>2914</v>
      </c>
      <c r="B2915" t="s">
        <v>6101</v>
      </c>
      <c r="C2915">
        <f>YEAR('Working Data'!$D2915)</f>
        <v>2011</v>
      </c>
      <c r="D2915" s="1">
        <v>40710</v>
      </c>
      <c r="E2915">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5">
      <c r="A2916">
        <v>2915</v>
      </c>
      <c r="B2916" t="s">
        <v>6106</v>
      </c>
      <c r="C2916">
        <f>YEAR('Working Data'!$D2916)</f>
        <v>2012</v>
      </c>
      <c r="D2916" s="1">
        <v>41194</v>
      </c>
      <c r="E2916">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5">
      <c r="A2917">
        <v>2916</v>
      </c>
      <c r="B2917" t="s">
        <v>6106</v>
      </c>
      <c r="C2917">
        <f>YEAR('Working Data'!$D2917)</f>
        <v>2012</v>
      </c>
      <c r="D2917" s="1">
        <v>41194</v>
      </c>
      <c r="E2917">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5">
      <c r="A2918">
        <v>2917</v>
      </c>
      <c r="B2918" t="s">
        <v>6106</v>
      </c>
      <c r="C2918">
        <f>YEAR('Working Data'!$D2918)</f>
        <v>2012</v>
      </c>
      <c r="D2918" s="1">
        <v>41194</v>
      </c>
      <c r="E2918">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5">
      <c r="A2919">
        <v>2918</v>
      </c>
      <c r="B2919" t="s">
        <v>6108</v>
      </c>
      <c r="C2919">
        <f>YEAR('Working Data'!$D2919)</f>
        <v>2014</v>
      </c>
      <c r="D2919" s="1">
        <v>41879</v>
      </c>
      <c r="E2919">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5">
      <c r="A2920">
        <v>2919</v>
      </c>
      <c r="B2920" t="s">
        <v>6111</v>
      </c>
      <c r="C2920">
        <f>YEAR('Working Data'!$D2920)</f>
        <v>2013</v>
      </c>
      <c r="D2920" s="1">
        <v>41602</v>
      </c>
      <c r="E2920">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5">
      <c r="A2921">
        <v>2920</v>
      </c>
      <c r="B2921" t="s">
        <v>6111</v>
      </c>
      <c r="C2921">
        <f>YEAR('Working Data'!$D2921)</f>
        <v>2013</v>
      </c>
      <c r="D2921" s="1">
        <v>41602</v>
      </c>
      <c r="E2921">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5">
      <c r="A2922">
        <v>2921</v>
      </c>
      <c r="B2922" t="s">
        <v>6111</v>
      </c>
      <c r="C2922">
        <f>YEAR('Working Data'!$D2922)</f>
        <v>2013</v>
      </c>
      <c r="D2922" s="1">
        <v>41602</v>
      </c>
      <c r="E292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5">
      <c r="A2923">
        <v>2922</v>
      </c>
      <c r="B2923" t="s">
        <v>6112</v>
      </c>
      <c r="C2923">
        <f>YEAR('Working Data'!$D2923)</f>
        <v>2014</v>
      </c>
      <c r="D2923" s="1">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5">
      <c r="A2924">
        <v>2923</v>
      </c>
      <c r="B2924" t="s">
        <v>6113</v>
      </c>
      <c r="C2924">
        <f>YEAR('Working Data'!$D2924)</f>
        <v>2012</v>
      </c>
      <c r="D2924" s="1">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5">
      <c r="A2925">
        <v>2924</v>
      </c>
      <c r="B2925" t="s">
        <v>6114</v>
      </c>
      <c r="C2925">
        <f>YEAR('Working Data'!$D2925)</f>
        <v>2011</v>
      </c>
      <c r="D2925" s="1">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5">
      <c r="A2926">
        <v>2925</v>
      </c>
      <c r="B2926" t="s">
        <v>6115</v>
      </c>
      <c r="C2926">
        <f>YEAR('Working Data'!$D2926)</f>
        <v>2011</v>
      </c>
      <c r="D2926" s="1">
        <v>40788</v>
      </c>
      <c r="E2926">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5">
      <c r="A2927">
        <v>2926</v>
      </c>
      <c r="B2927" t="s">
        <v>6115</v>
      </c>
      <c r="C2927">
        <f>YEAR('Working Data'!$D2927)</f>
        <v>2011</v>
      </c>
      <c r="D2927" s="1">
        <v>40788</v>
      </c>
      <c r="E2927">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5">
      <c r="A2928">
        <v>2927</v>
      </c>
      <c r="B2928" t="s">
        <v>6118</v>
      </c>
      <c r="C2928">
        <f>YEAR('Working Data'!$D2928)</f>
        <v>2014</v>
      </c>
      <c r="D2928" s="1">
        <v>41831</v>
      </c>
      <c r="E2928">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5">
      <c r="A2929">
        <v>2928</v>
      </c>
      <c r="B2929" t="s">
        <v>6121</v>
      </c>
      <c r="C2929">
        <f>YEAR('Working Data'!$D2929)</f>
        <v>2014</v>
      </c>
      <c r="D2929" s="1">
        <v>41795</v>
      </c>
      <c r="E2929">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5">
      <c r="A2930">
        <v>2929</v>
      </c>
      <c r="B2930" t="s">
        <v>6123</v>
      </c>
      <c r="C2930">
        <f>YEAR('Working Data'!$D2930)</f>
        <v>2014</v>
      </c>
      <c r="D2930" s="1">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5">
      <c r="A2931">
        <v>2930</v>
      </c>
      <c r="B2931" t="s">
        <v>6124</v>
      </c>
      <c r="C2931">
        <f>YEAR('Working Data'!$D2931)</f>
        <v>2014</v>
      </c>
      <c r="D2931" s="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5">
      <c r="A2932">
        <v>2931</v>
      </c>
      <c r="B2932" t="s">
        <v>6125</v>
      </c>
      <c r="C2932">
        <f>YEAR('Working Data'!$D2932)</f>
        <v>2012</v>
      </c>
      <c r="D2932" s="1">
        <v>41129</v>
      </c>
      <c r="E293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5">
      <c r="A2933">
        <v>2932</v>
      </c>
      <c r="B2933" t="s">
        <v>6125</v>
      </c>
      <c r="C2933">
        <f>YEAR('Working Data'!$D2933)</f>
        <v>2012</v>
      </c>
      <c r="D2933" s="1">
        <v>41129</v>
      </c>
      <c r="E293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5">
      <c r="A2934">
        <v>2933</v>
      </c>
      <c r="B2934" t="s">
        <v>6125</v>
      </c>
      <c r="C2934">
        <f>YEAR('Working Data'!$D2934)</f>
        <v>2012</v>
      </c>
      <c r="D2934" s="1">
        <v>41129</v>
      </c>
      <c r="E293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5">
      <c r="A2935">
        <v>2934</v>
      </c>
      <c r="B2935" t="s">
        <v>6126</v>
      </c>
      <c r="C2935">
        <f>YEAR('Working Data'!$D2935)</f>
        <v>2013</v>
      </c>
      <c r="D2935" s="1">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5">
      <c r="A2936">
        <v>2935</v>
      </c>
      <c r="B2936" t="s">
        <v>6126</v>
      </c>
      <c r="C2936">
        <f>YEAR('Working Data'!$D2936)</f>
        <v>2013</v>
      </c>
      <c r="D2936" s="1">
        <v>41615</v>
      </c>
      <c r="E2936">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5">
      <c r="A2937">
        <v>2936</v>
      </c>
      <c r="B2937" t="s">
        <v>6126</v>
      </c>
      <c r="C2937">
        <f>YEAR('Working Data'!$D2937)</f>
        <v>2013</v>
      </c>
      <c r="D2937" s="1">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5">
      <c r="A2938">
        <v>2937</v>
      </c>
      <c r="B2938" t="s">
        <v>6126</v>
      </c>
      <c r="C2938">
        <f>YEAR('Working Data'!$D2938)</f>
        <v>2013</v>
      </c>
      <c r="D2938" s="1">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5">
      <c r="A2939">
        <v>2938</v>
      </c>
      <c r="B2939" t="s">
        <v>6126</v>
      </c>
      <c r="C2939">
        <f>YEAR('Working Data'!$D2939)</f>
        <v>2013</v>
      </c>
      <c r="D2939" s="1">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5">
      <c r="A2940">
        <v>2939</v>
      </c>
      <c r="B2940" t="s">
        <v>6126</v>
      </c>
      <c r="C2940">
        <f>YEAR('Working Data'!$D2940)</f>
        <v>2013</v>
      </c>
      <c r="D2940" s="1">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5">
      <c r="A2941">
        <v>2940</v>
      </c>
      <c r="B2941" t="s">
        <v>6126</v>
      </c>
      <c r="C2941">
        <f>YEAR('Working Data'!$D2941)</f>
        <v>2013</v>
      </c>
      <c r="D2941" s="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5">
      <c r="A2942">
        <v>2941</v>
      </c>
      <c r="B2942" t="s">
        <v>6127</v>
      </c>
      <c r="C2942">
        <f>YEAR('Working Data'!$D2942)</f>
        <v>2014</v>
      </c>
      <c r="D2942" s="1">
        <v>41724</v>
      </c>
      <c r="E294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5">
      <c r="A2943">
        <v>2942</v>
      </c>
      <c r="B2943" t="s">
        <v>6127</v>
      </c>
      <c r="C2943">
        <f>YEAR('Working Data'!$D2943)</f>
        <v>2014</v>
      </c>
      <c r="D2943" s="1">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5">
      <c r="A2944">
        <v>2943</v>
      </c>
      <c r="B2944" t="s">
        <v>6127</v>
      </c>
      <c r="C2944">
        <f>YEAR('Working Data'!$D2944)</f>
        <v>2014</v>
      </c>
      <c r="D2944" s="1">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5">
      <c r="A2945">
        <v>2944</v>
      </c>
      <c r="B2945" t="s">
        <v>6130</v>
      </c>
      <c r="C2945">
        <f>YEAR('Working Data'!$D2945)</f>
        <v>2014</v>
      </c>
      <c r="D2945" s="1">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5">
      <c r="A2946">
        <v>2945</v>
      </c>
      <c r="B2946" t="s">
        <v>6130</v>
      </c>
      <c r="C2946">
        <f>YEAR('Working Data'!$D2946)</f>
        <v>2014</v>
      </c>
      <c r="D2946" s="1">
        <v>41963</v>
      </c>
      <c r="E2946">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5">
      <c r="A2947">
        <v>2946</v>
      </c>
      <c r="B2947" t="s">
        <v>6133</v>
      </c>
      <c r="C2947">
        <f>YEAR('Working Data'!$D2947)</f>
        <v>2013</v>
      </c>
      <c r="D2947" s="1">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5">
      <c r="A2948">
        <v>2947</v>
      </c>
      <c r="B2948" t="s">
        <v>6134</v>
      </c>
      <c r="C2948">
        <f>YEAR('Working Data'!$D2948)</f>
        <v>2014</v>
      </c>
      <c r="D2948" s="1">
        <v>41988</v>
      </c>
      <c r="E2948">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5">
      <c r="A2949">
        <v>2948</v>
      </c>
      <c r="B2949" t="s">
        <v>6134</v>
      </c>
      <c r="C2949">
        <f>YEAR('Working Data'!$D2949)</f>
        <v>2014</v>
      </c>
      <c r="D2949" s="1">
        <v>41988</v>
      </c>
      <c r="E2949">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5">
      <c r="A2950">
        <v>2949</v>
      </c>
      <c r="B2950" t="s">
        <v>6134</v>
      </c>
      <c r="C2950">
        <f>YEAR('Working Data'!$D2950)</f>
        <v>2014</v>
      </c>
      <c r="D2950" s="1">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5">
      <c r="A2951">
        <v>2950</v>
      </c>
      <c r="B2951" t="s">
        <v>6139</v>
      </c>
      <c r="C2951">
        <f>YEAR('Working Data'!$D2951)</f>
        <v>2014</v>
      </c>
      <c r="D2951" s="1">
        <v>41956</v>
      </c>
      <c r="E2951">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5">
      <c r="A2952">
        <v>2951</v>
      </c>
      <c r="B2952" t="s">
        <v>6139</v>
      </c>
      <c r="C2952">
        <f>YEAR('Working Data'!$D2952)</f>
        <v>2014</v>
      </c>
      <c r="D2952" s="1">
        <v>41956</v>
      </c>
      <c r="E295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5">
      <c r="A2953">
        <v>2952</v>
      </c>
      <c r="B2953" t="s">
        <v>6139</v>
      </c>
      <c r="C2953">
        <f>YEAR('Working Data'!$D2953)</f>
        <v>2014</v>
      </c>
      <c r="D2953" s="1">
        <v>41956</v>
      </c>
      <c r="E295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5">
      <c r="A2954">
        <v>2953</v>
      </c>
      <c r="B2954" t="s">
        <v>6139</v>
      </c>
      <c r="C2954">
        <f>YEAR('Working Data'!$D2954)</f>
        <v>2014</v>
      </c>
      <c r="D2954" s="1">
        <v>41956</v>
      </c>
      <c r="E295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5">
      <c r="A2955">
        <v>2954</v>
      </c>
      <c r="B2955" t="s">
        <v>6139</v>
      </c>
      <c r="C2955">
        <f>YEAR('Working Data'!$D2955)</f>
        <v>2014</v>
      </c>
      <c r="D2955" s="1">
        <v>41956</v>
      </c>
      <c r="E2955">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5">
      <c r="A2956">
        <v>2955</v>
      </c>
      <c r="B2956" t="s">
        <v>6139</v>
      </c>
      <c r="C2956">
        <f>YEAR('Working Data'!$D2956)</f>
        <v>2014</v>
      </c>
      <c r="D2956" s="1">
        <v>41956</v>
      </c>
      <c r="E2956">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5">
      <c r="A2957">
        <v>2956</v>
      </c>
      <c r="B2957" t="s">
        <v>6148</v>
      </c>
      <c r="C2957">
        <f>YEAR('Working Data'!$D2957)</f>
        <v>2013</v>
      </c>
      <c r="D2957" s="1">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5">
      <c r="A2958">
        <v>2957</v>
      </c>
      <c r="B2958" t="s">
        <v>6149</v>
      </c>
      <c r="C2958">
        <f>YEAR('Working Data'!$D2958)</f>
        <v>2014</v>
      </c>
      <c r="D2958" s="1">
        <v>41818</v>
      </c>
      <c r="E2958">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5">
      <c r="A2959">
        <v>2958</v>
      </c>
      <c r="B2959" t="s">
        <v>6152</v>
      </c>
      <c r="C2959">
        <f>YEAR('Working Data'!$D2959)</f>
        <v>2014</v>
      </c>
      <c r="D2959" s="1">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5">
      <c r="A2960">
        <v>2959</v>
      </c>
      <c r="B2960" t="s">
        <v>6153</v>
      </c>
      <c r="C2960">
        <f>YEAR('Working Data'!$D2960)</f>
        <v>2012</v>
      </c>
      <c r="D2960" s="1">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5">
      <c r="A2961">
        <v>2960</v>
      </c>
      <c r="B2961" t="s">
        <v>6153</v>
      </c>
      <c r="C2961">
        <f>YEAR('Working Data'!$D2961)</f>
        <v>2012</v>
      </c>
      <c r="D2961" s="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5">
      <c r="A2962">
        <v>2961</v>
      </c>
      <c r="B2962" t="s">
        <v>6154</v>
      </c>
      <c r="C2962">
        <f>YEAR('Working Data'!$D2962)</f>
        <v>2014</v>
      </c>
      <c r="D2962" s="1">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5">
      <c r="A2963">
        <v>2962</v>
      </c>
      <c r="B2963" t="s">
        <v>6154</v>
      </c>
      <c r="C2963">
        <f>YEAR('Working Data'!$D2963)</f>
        <v>2014</v>
      </c>
      <c r="D2963" s="1">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5">
      <c r="A2964">
        <v>2963</v>
      </c>
      <c r="B2964" t="s">
        <v>6155</v>
      </c>
      <c r="C2964">
        <f>YEAR('Working Data'!$D2964)</f>
        <v>2014</v>
      </c>
      <c r="D2964" s="1">
        <v>41990</v>
      </c>
      <c r="E296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5">
      <c r="A2965">
        <v>2964</v>
      </c>
      <c r="B2965" t="s">
        <v>6155</v>
      </c>
      <c r="C2965">
        <f>YEAR('Working Data'!$D2965)</f>
        <v>2014</v>
      </c>
      <c r="D2965" s="1">
        <v>41990</v>
      </c>
      <c r="E2965">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5">
      <c r="A2966">
        <v>2965</v>
      </c>
      <c r="B2966" t="s">
        <v>6155</v>
      </c>
      <c r="C2966">
        <f>YEAR('Working Data'!$D2966)</f>
        <v>2014</v>
      </c>
      <c r="D2966" s="1">
        <v>41990</v>
      </c>
      <c r="E2966">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5">
      <c r="A2967">
        <v>2966</v>
      </c>
      <c r="B2967" t="s">
        <v>6155</v>
      </c>
      <c r="C2967">
        <f>YEAR('Working Data'!$D2967)</f>
        <v>2014</v>
      </c>
      <c r="D2967" s="1">
        <v>41990</v>
      </c>
      <c r="E2967">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5">
      <c r="A2968">
        <v>2967</v>
      </c>
      <c r="B2968" t="s">
        <v>6160</v>
      </c>
      <c r="C2968">
        <f>YEAR('Working Data'!$D2968)</f>
        <v>2011</v>
      </c>
      <c r="D2968" s="1">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5">
      <c r="A2969">
        <v>2968</v>
      </c>
      <c r="B2969" t="s">
        <v>6160</v>
      </c>
      <c r="C2969">
        <f>YEAR('Working Data'!$D2969)</f>
        <v>2011</v>
      </c>
      <c r="D2969" s="1">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5">
      <c r="A2970">
        <v>2969</v>
      </c>
      <c r="B2970" t="s">
        <v>6161</v>
      </c>
      <c r="C2970">
        <f>YEAR('Working Data'!$D2970)</f>
        <v>2014</v>
      </c>
      <c r="D2970" s="1">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5">
      <c r="A2971">
        <v>2970</v>
      </c>
      <c r="B2971" t="s">
        <v>6161</v>
      </c>
      <c r="C2971">
        <f>YEAR('Working Data'!$D2971)</f>
        <v>2014</v>
      </c>
      <c r="D2971" s="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5">
      <c r="A2972">
        <v>2971</v>
      </c>
      <c r="B2972" t="s">
        <v>6161</v>
      </c>
      <c r="C2972">
        <f>YEAR('Working Data'!$D2972)</f>
        <v>2014</v>
      </c>
      <c r="D2972" s="1">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5">
      <c r="A2973">
        <v>2972</v>
      </c>
      <c r="B2973" t="s">
        <v>6161</v>
      </c>
      <c r="C2973">
        <f>YEAR('Working Data'!$D2973)</f>
        <v>2014</v>
      </c>
      <c r="D2973" s="1">
        <v>41950</v>
      </c>
      <c r="E297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5">
      <c r="A2974">
        <v>2973</v>
      </c>
      <c r="B2974" t="s">
        <v>6161</v>
      </c>
      <c r="C2974">
        <f>YEAR('Working Data'!$D2974)</f>
        <v>2014</v>
      </c>
      <c r="D2974" s="1">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5">
      <c r="A2975">
        <v>2974</v>
      </c>
      <c r="B2975" t="s">
        <v>6162</v>
      </c>
      <c r="C2975">
        <f>YEAR('Working Data'!$D2975)</f>
        <v>2014</v>
      </c>
      <c r="D2975" s="1">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5">
      <c r="A2976">
        <v>2975</v>
      </c>
      <c r="B2976" t="s">
        <v>6163</v>
      </c>
      <c r="C2976">
        <f>YEAR('Working Data'!$D2976)</f>
        <v>2012</v>
      </c>
      <c r="D2976" s="1">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5">
      <c r="A2977">
        <v>2976</v>
      </c>
      <c r="B2977" t="s">
        <v>6163</v>
      </c>
      <c r="C2977">
        <f>YEAR('Working Data'!$D2977)</f>
        <v>2012</v>
      </c>
      <c r="D2977" s="1">
        <v>41036</v>
      </c>
      <c r="E2977">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5">
      <c r="A2978">
        <v>2977</v>
      </c>
      <c r="B2978" t="s">
        <v>6166</v>
      </c>
      <c r="C2978">
        <f>YEAR('Working Data'!$D2978)</f>
        <v>2014</v>
      </c>
      <c r="D2978" s="1">
        <v>41978</v>
      </c>
      <c r="E2978">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5">
      <c r="A2979">
        <v>2978</v>
      </c>
      <c r="B2979" t="s">
        <v>6169</v>
      </c>
      <c r="C2979">
        <f>YEAR('Working Data'!$D2979)</f>
        <v>2014</v>
      </c>
      <c r="D2979" s="1">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5">
      <c r="A2980">
        <v>2979</v>
      </c>
      <c r="B2980" t="s">
        <v>6170</v>
      </c>
      <c r="C2980">
        <f>YEAR('Working Data'!$D2980)</f>
        <v>2011</v>
      </c>
      <c r="D2980" s="1">
        <v>40557</v>
      </c>
      <c r="E2980">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5">
      <c r="A2981">
        <v>2980</v>
      </c>
      <c r="B2981" t="s">
        <v>6172</v>
      </c>
      <c r="C2981">
        <f>YEAR('Working Data'!$D2981)</f>
        <v>2012</v>
      </c>
      <c r="D2981" s="1">
        <v>41072</v>
      </c>
      <c r="E2981">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5">
      <c r="A2982">
        <v>2981</v>
      </c>
      <c r="B2982" t="s">
        <v>6172</v>
      </c>
      <c r="C2982">
        <f>YEAR('Working Data'!$D2982)</f>
        <v>2012</v>
      </c>
      <c r="D2982" s="1">
        <v>41072</v>
      </c>
      <c r="E298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5">
      <c r="A2983">
        <v>2982</v>
      </c>
      <c r="B2983" t="s">
        <v>6177</v>
      </c>
      <c r="C2983">
        <f>YEAR('Working Data'!$D2983)</f>
        <v>2011</v>
      </c>
      <c r="D2983" s="1">
        <v>40736</v>
      </c>
      <c r="E298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5">
      <c r="A2984">
        <v>2983</v>
      </c>
      <c r="B2984" t="s">
        <v>6177</v>
      </c>
      <c r="C2984">
        <f>YEAR('Working Data'!$D2984)</f>
        <v>2011</v>
      </c>
      <c r="D2984" s="1">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5">
      <c r="A2985">
        <v>2984</v>
      </c>
      <c r="B2985" t="s">
        <v>6178</v>
      </c>
      <c r="C2985">
        <f>YEAR('Working Data'!$D2985)</f>
        <v>2011</v>
      </c>
      <c r="D2985" s="1">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5">
      <c r="A2986">
        <v>2985</v>
      </c>
      <c r="B2986" t="s">
        <v>6178</v>
      </c>
      <c r="C2986">
        <f>YEAR('Working Data'!$D2986)</f>
        <v>2011</v>
      </c>
      <c r="D2986" s="1">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5">
      <c r="A2987">
        <v>2986</v>
      </c>
      <c r="B2987" t="s">
        <v>6179</v>
      </c>
      <c r="C2987">
        <f>YEAR('Working Data'!$D2987)</f>
        <v>2013</v>
      </c>
      <c r="D2987" s="1">
        <v>41420</v>
      </c>
      <c r="E2987">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5">
      <c r="A2988">
        <v>2987</v>
      </c>
      <c r="B2988" t="s">
        <v>6179</v>
      </c>
      <c r="C2988">
        <f>YEAR('Working Data'!$D2988)</f>
        <v>2013</v>
      </c>
      <c r="D2988" s="1">
        <v>41420</v>
      </c>
      <c r="E2988">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5">
      <c r="A2989">
        <v>2988</v>
      </c>
      <c r="B2989" t="s">
        <v>6179</v>
      </c>
      <c r="C2989">
        <f>YEAR('Working Data'!$D2989)</f>
        <v>2013</v>
      </c>
      <c r="D2989" s="1">
        <v>41420</v>
      </c>
      <c r="E2989">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5">
      <c r="A2990">
        <v>2989</v>
      </c>
      <c r="B2990" t="s">
        <v>6184</v>
      </c>
      <c r="C2990">
        <f>YEAR('Working Data'!$D2990)</f>
        <v>2013</v>
      </c>
      <c r="D2990" s="1">
        <v>41326</v>
      </c>
      <c r="E2990">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5">
      <c r="A2991">
        <v>2990</v>
      </c>
      <c r="B2991" t="s">
        <v>6184</v>
      </c>
      <c r="C2991">
        <f>YEAR('Working Data'!$D2991)</f>
        <v>2013</v>
      </c>
      <c r="D2991" s="1">
        <v>41326</v>
      </c>
      <c r="E2991">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5">
      <c r="A2992">
        <v>2991</v>
      </c>
      <c r="B2992" t="s">
        <v>6184</v>
      </c>
      <c r="C2992">
        <f>YEAR('Working Data'!$D2992)</f>
        <v>2013</v>
      </c>
      <c r="D2992" s="1">
        <v>41326</v>
      </c>
      <c r="E299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5">
      <c r="A2993">
        <v>2992</v>
      </c>
      <c r="B2993" t="s">
        <v>6184</v>
      </c>
      <c r="C2993">
        <f>YEAR('Working Data'!$D2993)</f>
        <v>2013</v>
      </c>
      <c r="D2993" s="1">
        <v>41326</v>
      </c>
      <c r="E299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5">
      <c r="A2994">
        <v>2993</v>
      </c>
      <c r="B2994" t="s">
        <v>6185</v>
      </c>
      <c r="C2994">
        <f>YEAR('Working Data'!$D2994)</f>
        <v>2013</v>
      </c>
      <c r="D2994" s="1">
        <v>41550</v>
      </c>
      <c r="E299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5">
      <c r="A2995">
        <v>2994</v>
      </c>
      <c r="B2995" t="s">
        <v>6186</v>
      </c>
      <c r="C2995">
        <f>YEAR('Working Data'!$D2995)</f>
        <v>2014</v>
      </c>
      <c r="D2995" s="1">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5">
      <c r="A2996">
        <v>2995</v>
      </c>
      <c r="B2996" t="s">
        <v>6187</v>
      </c>
      <c r="C2996">
        <f>YEAR('Working Data'!$D2996)</f>
        <v>2013</v>
      </c>
      <c r="D2996" s="1">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5">
      <c r="A2997">
        <v>2996</v>
      </c>
      <c r="B2997" t="s">
        <v>6189</v>
      </c>
      <c r="C2997">
        <f>YEAR('Working Data'!$D2997)</f>
        <v>2011</v>
      </c>
      <c r="D2997" s="1">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5">
      <c r="A2998">
        <v>2997</v>
      </c>
      <c r="B2998" t="s">
        <v>6190</v>
      </c>
      <c r="C2998">
        <f>YEAR('Working Data'!$D2998)</f>
        <v>2011</v>
      </c>
      <c r="D2998" s="1">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5">
      <c r="A2999">
        <v>2998</v>
      </c>
      <c r="B2999" t="s">
        <v>6190</v>
      </c>
      <c r="C2999">
        <f>YEAR('Working Data'!$D2999)</f>
        <v>2011</v>
      </c>
      <c r="D2999" s="1">
        <v>40715</v>
      </c>
      <c r="E2999">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5">
      <c r="A3000">
        <v>2999</v>
      </c>
      <c r="B3000" t="s">
        <v>6190</v>
      </c>
      <c r="C3000">
        <f>YEAR('Working Data'!$D3000)</f>
        <v>2011</v>
      </c>
      <c r="D3000" s="1">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5">
      <c r="A3001">
        <v>3000</v>
      </c>
      <c r="B3001" t="s">
        <v>6190</v>
      </c>
      <c r="C3001">
        <f>YEAR('Working Data'!$D3001)</f>
        <v>2011</v>
      </c>
      <c r="D3001" s="1">
        <v>40715</v>
      </c>
      <c r="E3001">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5">
      <c r="A3002">
        <v>3001</v>
      </c>
      <c r="B3002" t="s">
        <v>6190</v>
      </c>
      <c r="C3002">
        <f>YEAR('Working Data'!$D3002)</f>
        <v>2011</v>
      </c>
      <c r="D3002" s="1">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5">
      <c r="A3003">
        <v>3002</v>
      </c>
      <c r="B3003" t="s">
        <v>6190</v>
      </c>
      <c r="C3003">
        <f>YEAR('Working Data'!$D3003)</f>
        <v>2011</v>
      </c>
      <c r="D3003" s="1">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5">
      <c r="A3004">
        <v>3003</v>
      </c>
      <c r="B3004" t="s">
        <v>6195</v>
      </c>
      <c r="C3004">
        <f>YEAR('Working Data'!$D3004)</f>
        <v>2012</v>
      </c>
      <c r="D3004" s="1">
        <v>41095</v>
      </c>
      <c r="E300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5">
      <c r="A3005">
        <v>3004</v>
      </c>
      <c r="B3005" t="s">
        <v>6199</v>
      </c>
      <c r="C3005">
        <f>YEAR('Working Data'!$D3005)</f>
        <v>2014</v>
      </c>
      <c r="D3005" s="1">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5">
      <c r="A3006">
        <v>3005</v>
      </c>
      <c r="B3006" t="s">
        <v>6200</v>
      </c>
      <c r="C3006">
        <f>YEAR('Working Data'!$D3006)</f>
        <v>2013</v>
      </c>
      <c r="D3006" s="1">
        <v>41526</v>
      </c>
      <c r="E3006">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5">
      <c r="A3007">
        <v>3006</v>
      </c>
      <c r="B3007" t="s">
        <v>6205</v>
      </c>
      <c r="C3007">
        <f>YEAR('Working Data'!$D3007)</f>
        <v>2011</v>
      </c>
      <c r="D3007" s="1">
        <v>40680</v>
      </c>
      <c r="E3007">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5">
      <c r="A3008">
        <v>3007</v>
      </c>
      <c r="B3008" t="s">
        <v>6207</v>
      </c>
      <c r="C3008">
        <f>YEAR('Working Data'!$D3008)</f>
        <v>2014</v>
      </c>
      <c r="D3008" s="1">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5">
      <c r="A3009">
        <v>3008</v>
      </c>
      <c r="B3009" t="s">
        <v>6208</v>
      </c>
      <c r="C3009">
        <f>YEAR('Working Data'!$D3009)</f>
        <v>2011</v>
      </c>
      <c r="D3009" s="1">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5">
      <c r="A3010">
        <v>3009</v>
      </c>
      <c r="B3010" t="s">
        <v>6209</v>
      </c>
      <c r="C3010">
        <f>YEAR('Working Data'!$D3010)</f>
        <v>2013</v>
      </c>
      <c r="D3010" s="1">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5">
      <c r="A3011">
        <v>3010</v>
      </c>
      <c r="B3011" t="s">
        <v>6210</v>
      </c>
      <c r="C3011">
        <f>YEAR('Working Data'!$D3011)</f>
        <v>2013</v>
      </c>
      <c r="D3011" s="1">
        <v>41481</v>
      </c>
      <c r="E3011">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5">
      <c r="A3012">
        <v>3011</v>
      </c>
      <c r="B3012" t="s">
        <v>6211</v>
      </c>
      <c r="C3012">
        <f>YEAR('Working Data'!$D3012)</f>
        <v>2014</v>
      </c>
      <c r="D3012" s="1">
        <v>41747</v>
      </c>
      <c r="E301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5">
      <c r="A3013">
        <v>3012</v>
      </c>
      <c r="B3013" t="s">
        <v>6211</v>
      </c>
      <c r="C3013">
        <f>YEAR('Working Data'!$D3013)</f>
        <v>2014</v>
      </c>
      <c r="D3013" s="1">
        <v>41747</v>
      </c>
      <c r="E301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5">
      <c r="A3014">
        <v>3013</v>
      </c>
      <c r="B3014" t="s">
        <v>6211</v>
      </c>
      <c r="C3014">
        <f>YEAR('Working Data'!$D3014)</f>
        <v>2014</v>
      </c>
      <c r="D3014" s="1">
        <v>41747</v>
      </c>
      <c r="E301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5">
      <c r="A3015">
        <v>3014</v>
      </c>
      <c r="B3015" t="s">
        <v>6211</v>
      </c>
      <c r="C3015">
        <f>YEAR('Working Data'!$D3015)</f>
        <v>2014</v>
      </c>
      <c r="D3015" s="1">
        <v>41747</v>
      </c>
      <c r="E3015">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5">
      <c r="A3016">
        <v>3015</v>
      </c>
      <c r="B3016" t="s">
        <v>6211</v>
      </c>
      <c r="C3016">
        <f>YEAR('Working Data'!$D3016)</f>
        <v>2014</v>
      </c>
      <c r="D3016" s="1">
        <v>41747</v>
      </c>
      <c r="E3016">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5">
      <c r="A3017">
        <v>3016</v>
      </c>
      <c r="B3017" t="s">
        <v>6214</v>
      </c>
      <c r="C3017">
        <f>YEAR('Working Data'!$D3017)</f>
        <v>2012</v>
      </c>
      <c r="D3017" s="1">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5">
      <c r="A3018">
        <v>3017</v>
      </c>
      <c r="B3018" t="s">
        <v>6215</v>
      </c>
      <c r="C3018">
        <f>YEAR('Working Data'!$D3018)</f>
        <v>2013</v>
      </c>
      <c r="D3018" s="1">
        <v>41510</v>
      </c>
      <c r="E3018">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5">
      <c r="A3019">
        <v>3018</v>
      </c>
      <c r="B3019" t="s">
        <v>6215</v>
      </c>
      <c r="C3019">
        <f>YEAR('Working Data'!$D3019)</f>
        <v>2013</v>
      </c>
      <c r="D3019" s="1">
        <v>41510</v>
      </c>
      <c r="E3019">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5">
      <c r="A3020">
        <v>3019</v>
      </c>
      <c r="B3020" t="s">
        <v>6215</v>
      </c>
      <c r="C3020">
        <f>YEAR('Working Data'!$D3020)</f>
        <v>2013</v>
      </c>
      <c r="D3020" s="1">
        <v>41510</v>
      </c>
      <c r="E3020">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5">
      <c r="A3021">
        <v>3020</v>
      </c>
      <c r="B3021" t="s">
        <v>6217</v>
      </c>
      <c r="C3021">
        <f>YEAR('Working Data'!$D3021)</f>
        <v>2012</v>
      </c>
      <c r="D3021" s="1">
        <v>41221</v>
      </c>
      <c r="E3021">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5">
      <c r="A3022">
        <v>3021</v>
      </c>
      <c r="B3022" t="s">
        <v>6217</v>
      </c>
      <c r="C3022">
        <f>YEAR('Working Data'!$D3022)</f>
        <v>2012</v>
      </c>
      <c r="D3022" s="1">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5">
      <c r="A3023">
        <v>3022</v>
      </c>
      <c r="B3023" t="s">
        <v>6217</v>
      </c>
      <c r="C3023">
        <f>YEAR('Working Data'!$D3023)</f>
        <v>2012</v>
      </c>
      <c r="D3023" s="1">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5">
      <c r="A3024">
        <v>3023</v>
      </c>
      <c r="B3024" t="s">
        <v>6217</v>
      </c>
      <c r="C3024">
        <f>YEAR('Working Data'!$D3024)</f>
        <v>2012</v>
      </c>
      <c r="D3024" s="1">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5">
      <c r="A3025">
        <v>3024</v>
      </c>
      <c r="B3025" t="s">
        <v>6220</v>
      </c>
      <c r="C3025">
        <f>YEAR('Working Data'!$D3025)</f>
        <v>2014</v>
      </c>
      <c r="D3025" s="1">
        <v>41961</v>
      </c>
      <c r="E3025">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5">
      <c r="A3026">
        <v>3025</v>
      </c>
      <c r="B3026" t="s">
        <v>6223</v>
      </c>
      <c r="C3026">
        <f>YEAR('Working Data'!$D3026)</f>
        <v>2012</v>
      </c>
      <c r="D3026" s="1">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5">
      <c r="A3027">
        <v>3026</v>
      </c>
      <c r="B3027" t="s">
        <v>6223</v>
      </c>
      <c r="C3027">
        <f>YEAR('Working Data'!$D3027)</f>
        <v>2012</v>
      </c>
      <c r="D3027" s="1">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5">
      <c r="A3028">
        <v>3027</v>
      </c>
      <c r="B3028" t="s">
        <v>6224</v>
      </c>
      <c r="C3028">
        <f>YEAR('Working Data'!$D3028)</f>
        <v>2014</v>
      </c>
      <c r="D3028" s="1">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5">
      <c r="A3029">
        <v>3028</v>
      </c>
      <c r="B3029" t="s">
        <v>6225</v>
      </c>
      <c r="C3029">
        <f>YEAR('Working Data'!$D3029)</f>
        <v>2011</v>
      </c>
      <c r="D3029" s="1">
        <v>40779</v>
      </c>
      <c r="E3029">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5">
      <c r="A3030">
        <v>3029</v>
      </c>
      <c r="B3030" t="s">
        <v>6229</v>
      </c>
      <c r="C3030">
        <f>YEAR('Working Data'!$D3030)</f>
        <v>2014</v>
      </c>
      <c r="D3030" s="1">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5">
      <c r="A3031">
        <v>3030</v>
      </c>
      <c r="B3031" t="s">
        <v>6230</v>
      </c>
      <c r="C3031">
        <f>YEAR('Working Data'!$D3031)</f>
        <v>2013</v>
      </c>
      <c r="D3031" s="1">
        <v>41358</v>
      </c>
      <c r="E3031">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5">
      <c r="A3032">
        <v>3031</v>
      </c>
      <c r="B3032" t="s">
        <v>6232</v>
      </c>
      <c r="C3032">
        <f>YEAR('Working Data'!$D3032)</f>
        <v>2012</v>
      </c>
      <c r="D3032" s="1">
        <v>41173</v>
      </c>
      <c r="E303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5">
      <c r="A3033">
        <v>3032</v>
      </c>
      <c r="B3033" t="s">
        <v>6232</v>
      </c>
      <c r="C3033">
        <f>YEAR('Working Data'!$D3033)</f>
        <v>2012</v>
      </c>
      <c r="D3033" s="1">
        <v>41173</v>
      </c>
      <c r="E303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5">
      <c r="A3034">
        <v>3033</v>
      </c>
      <c r="B3034" t="s">
        <v>6235</v>
      </c>
      <c r="C3034">
        <f>YEAR('Working Data'!$D3034)</f>
        <v>2013</v>
      </c>
      <c r="D3034" s="1">
        <v>41600</v>
      </c>
      <c r="E303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5">
      <c r="A3035">
        <v>3034</v>
      </c>
      <c r="B3035" t="s">
        <v>6236</v>
      </c>
      <c r="C3035">
        <f>YEAR('Working Data'!$D3035)</f>
        <v>2014</v>
      </c>
      <c r="D3035" s="1">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5">
      <c r="A3036">
        <v>3035</v>
      </c>
      <c r="B3036" t="s">
        <v>6237</v>
      </c>
      <c r="C3036">
        <f>YEAR('Working Data'!$D3036)</f>
        <v>2012</v>
      </c>
      <c r="D3036" s="1">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5">
      <c r="A3037">
        <v>3036</v>
      </c>
      <c r="B3037" t="s">
        <v>6237</v>
      </c>
      <c r="C3037">
        <f>YEAR('Working Data'!$D3037)</f>
        <v>2012</v>
      </c>
      <c r="D3037" s="1">
        <v>41071</v>
      </c>
      <c r="E3037">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5">
      <c r="A3038">
        <v>3037</v>
      </c>
      <c r="B3038" t="s">
        <v>6237</v>
      </c>
      <c r="C3038">
        <f>YEAR('Working Data'!$D3038)</f>
        <v>2012</v>
      </c>
      <c r="D3038" s="1">
        <v>41071</v>
      </c>
      <c r="E3038">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5">
      <c r="A3039">
        <v>3038</v>
      </c>
      <c r="B3039" t="s">
        <v>6237</v>
      </c>
      <c r="C3039">
        <f>YEAR('Working Data'!$D3039)</f>
        <v>2012</v>
      </c>
      <c r="D3039" s="1">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5">
      <c r="A3040">
        <v>3039</v>
      </c>
      <c r="B3040" t="s">
        <v>6237</v>
      </c>
      <c r="C3040">
        <f>YEAR('Working Data'!$D3040)</f>
        <v>2012</v>
      </c>
      <c r="D3040" s="1">
        <v>41071</v>
      </c>
      <c r="E3040">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5">
      <c r="A3041">
        <v>3040</v>
      </c>
      <c r="B3041" t="s">
        <v>6242</v>
      </c>
      <c r="C3041">
        <f>YEAR('Working Data'!$D3041)</f>
        <v>2014</v>
      </c>
      <c r="D3041" s="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5">
      <c r="A3042">
        <v>3041</v>
      </c>
      <c r="B3042" t="s">
        <v>6243</v>
      </c>
      <c r="C3042">
        <f>YEAR('Working Data'!$D3042)</f>
        <v>2013</v>
      </c>
      <c r="D3042" s="1">
        <v>41400</v>
      </c>
      <c r="E304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5">
      <c r="A3043">
        <v>3042</v>
      </c>
      <c r="B3043" t="s">
        <v>6245</v>
      </c>
      <c r="C3043">
        <f>YEAR('Working Data'!$D3043)</f>
        <v>2014</v>
      </c>
      <c r="D3043" s="1">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5">
      <c r="A3044">
        <v>3043</v>
      </c>
      <c r="B3044" t="s">
        <v>6245</v>
      </c>
      <c r="C3044">
        <f>YEAR('Working Data'!$D3044)</f>
        <v>2014</v>
      </c>
      <c r="D3044" s="1">
        <v>41894</v>
      </c>
      <c r="E304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5">
      <c r="A3045">
        <v>3044</v>
      </c>
      <c r="B3045" t="s">
        <v>6245</v>
      </c>
      <c r="C3045">
        <f>YEAR('Working Data'!$D3045)</f>
        <v>2014</v>
      </c>
      <c r="D3045" s="1">
        <v>41894</v>
      </c>
      <c r="E3045">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5">
      <c r="A3046">
        <v>3045</v>
      </c>
      <c r="B3046" t="s">
        <v>6250</v>
      </c>
      <c r="C3046">
        <f>YEAR('Working Data'!$D3046)</f>
        <v>2012</v>
      </c>
      <c r="D3046" s="1">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5">
      <c r="A3047">
        <v>3046</v>
      </c>
      <c r="B3047" t="s">
        <v>6251</v>
      </c>
      <c r="C3047">
        <f>YEAR('Working Data'!$D3047)</f>
        <v>2014</v>
      </c>
      <c r="D3047" s="1">
        <v>41950</v>
      </c>
      <c r="E3047">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5">
      <c r="A3048">
        <v>3047</v>
      </c>
      <c r="B3048" t="s">
        <v>6251</v>
      </c>
      <c r="C3048">
        <f>YEAR('Working Data'!$D3048)</f>
        <v>2014</v>
      </c>
      <c r="D3048" s="1">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5">
      <c r="A3049">
        <v>3048</v>
      </c>
      <c r="B3049" t="s">
        <v>6254</v>
      </c>
      <c r="C3049">
        <f>YEAR('Working Data'!$D3049)</f>
        <v>2011</v>
      </c>
      <c r="D3049" s="1">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5">
      <c r="A3050">
        <v>3049</v>
      </c>
      <c r="B3050" t="s">
        <v>6255</v>
      </c>
      <c r="C3050">
        <f>YEAR('Working Data'!$D3050)</f>
        <v>2014</v>
      </c>
      <c r="D3050" s="1">
        <v>41732</v>
      </c>
      <c r="E3050">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5">
      <c r="A3051">
        <v>3050</v>
      </c>
      <c r="B3051" t="s">
        <v>6255</v>
      </c>
      <c r="C3051">
        <f>YEAR('Working Data'!$D3051)</f>
        <v>2014</v>
      </c>
      <c r="D3051" s="1">
        <v>41732</v>
      </c>
      <c r="E3051">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5">
      <c r="A3052">
        <v>3051</v>
      </c>
      <c r="B3052" t="s">
        <v>6258</v>
      </c>
      <c r="C3052">
        <f>YEAR('Working Data'!$D3052)</f>
        <v>2014</v>
      </c>
      <c r="D3052" s="1">
        <v>41919</v>
      </c>
      <c r="E305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5">
      <c r="A3053">
        <v>3052</v>
      </c>
      <c r="B3053" t="s">
        <v>6258</v>
      </c>
      <c r="C3053">
        <f>YEAR('Working Data'!$D3053)</f>
        <v>2014</v>
      </c>
      <c r="D3053" s="1">
        <v>41919</v>
      </c>
      <c r="E305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5">
      <c r="A3054">
        <v>3053</v>
      </c>
      <c r="B3054" t="s">
        <v>6258</v>
      </c>
      <c r="C3054">
        <f>YEAR('Working Data'!$D3054)</f>
        <v>2014</v>
      </c>
      <c r="D3054" s="1">
        <v>41919</v>
      </c>
      <c r="E305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5">
      <c r="A3055">
        <v>3054</v>
      </c>
      <c r="B3055" t="s">
        <v>6263</v>
      </c>
      <c r="C3055">
        <f>YEAR('Working Data'!$D3055)</f>
        <v>2013</v>
      </c>
      <c r="D3055" s="1">
        <v>41374</v>
      </c>
      <c r="E3055">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5">
      <c r="A3056">
        <v>3055</v>
      </c>
      <c r="B3056" t="s">
        <v>6263</v>
      </c>
      <c r="C3056">
        <f>YEAR('Working Data'!$D3056)</f>
        <v>2013</v>
      </c>
      <c r="D3056" s="1">
        <v>41374</v>
      </c>
      <c r="E3056">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5">
      <c r="A3057">
        <v>3056</v>
      </c>
      <c r="B3057" t="s">
        <v>6266</v>
      </c>
      <c r="C3057">
        <f>YEAR('Working Data'!$D3057)</f>
        <v>2012</v>
      </c>
      <c r="D3057" s="1">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5">
      <c r="A3058">
        <v>3057</v>
      </c>
      <c r="B3058" t="s">
        <v>6267</v>
      </c>
      <c r="C3058">
        <f>YEAR('Working Data'!$D3058)</f>
        <v>2014</v>
      </c>
      <c r="D3058" s="1">
        <v>41932</v>
      </c>
      <c r="E3058">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5">
      <c r="A3059">
        <v>3058</v>
      </c>
      <c r="B3059" t="s">
        <v>6267</v>
      </c>
      <c r="C3059">
        <f>YEAR('Working Data'!$D3059)</f>
        <v>2014</v>
      </c>
      <c r="D3059" s="1">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5">
      <c r="A3060">
        <v>3059</v>
      </c>
      <c r="B3060" t="s">
        <v>6267</v>
      </c>
      <c r="C3060">
        <f>YEAR('Working Data'!$D3060)</f>
        <v>2014</v>
      </c>
      <c r="D3060" s="1">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5">
      <c r="A3061">
        <v>3060</v>
      </c>
      <c r="B3061" t="s">
        <v>6267</v>
      </c>
      <c r="C3061">
        <f>YEAR('Working Data'!$D3061)</f>
        <v>2014</v>
      </c>
      <c r="D3061" s="1">
        <v>41932</v>
      </c>
      <c r="E3061">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5">
      <c r="A3062">
        <v>3061</v>
      </c>
      <c r="B3062" t="s">
        <v>6270</v>
      </c>
      <c r="C3062">
        <f>YEAR('Working Data'!$D3062)</f>
        <v>2013</v>
      </c>
      <c r="D3062" s="1">
        <v>41586</v>
      </c>
      <c r="E306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5">
      <c r="A3063">
        <v>3062</v>
      </c>
      <c r="B3063" t="s">
        <v>6271</v>
      </c>
      <c r="C3063">
        <f>YEAR('Working Data'!$D3063)</f>
        <v>2014</v>
      </c>
      <c r="D3063" s="1">
        <v>41702</v>
      </c>
      <c r="E306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5">
      <c r="A3064">
        <v>3063</v>
      </c>
      <c r="B3064" t="s">
        <v>6274</v>
      </c>
      <c r="C3064">
        <f>YEAR('Working Data'!$D3064)</f>
        <v>2012</v>
      </c>
      <c r="D3064" s="1">
        <v>41240</v>
      </c>
      <c r="E306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5">
      <c r="A3065">
        <v>3064</v>
      </c>
      <c r="B3065" t="s">
        <v>6274</v>
      </c>
      <c r="C3065">
        <f>YEAR('Working Data'!$D3065)</f>
        <v>2012</v>
      </c>
      <c r="D3065" s="1">
        <v>41240</v>
      </c>
      <c r="E3065">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5">
      <c r="A3066">
        <v>3065</v>
      </c>
      <c r="B3066" t="s">
        <v>6279</v>
      </c>
      <c r="C3066">
        <f>YEAR('Working Data'!$D3066)</f>
        <v>2014</v>
      </c>
      <c r="D3066" s="1">
        <v>41712</v>
      </c>
      <c r="E3066">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5">
      <c r="A3067">
        <v>3066</v>
      </c>
      <c r="B3067" t="s">
        <v>6279</v>
      </c>
      <c r="C3067">
        <f>YEAR('Working Data'!$D3067)</f>
        <v>2014</v>
      </c>
      <c r="D3067" s="1">
        <v>41712</v>
      </c>
      <c r="E3067">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5">
      <c r="A3068">
        <v>3067</v>
      </c>
      <c r="B3068" t="s">
        <v>6279</v>
      </c>
      <c r="C3068">
        <f>YEAR('Working Data'!$D3068)</f>
        <v>2014</v>
      </c>
      <c r="D3068" s="1">
        <v>41712</v>
      </c>
      <c r="E3068">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5">
      <c r="A3069">
        <v>3068</v>
      </c>
      <c r="B3069" t="s">
        <v>6279</v>
      </c>
      <c r="C3069">
        <f>YEAR('Working Data'!$D3069)</f>
        <v>2014</v>
      </c>
      <c r="D3069" s="1">
        <v>41712</v>
      </c>
      <c r="E3069">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5">
      <c r="A3070">
        <v>3069</v>
      </c>
      <c r="B3070" t="s">
        <v>6279</v>
      </c>
      <c r="C3070">
        <f>YEAR('Working Data'!$D3070)</f>
        <v>2014</v>
      </c>
      <c r="D3070" s="1">
        <v>41712</v>
      </c>
      <c r="E3070">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5">
      <c r="A3071">
        <v>3070</v>
      </c>
      <c r="B3071" t="s">
        <v>6286</v>
      </c>
      <c r="C3071">
        <f>YEAR('Working Data'!$D3071)</f>
        <v>2014</v>
      </c>
      <c r="D3071" s="1">
        <v>41974</v>
      </c>
      <c r="E3071">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5">
      <c r="A3072">
        <v>3071</v>
      </c>
      <c r="B3072" t="s">
        <v>6287</v>
      </c>
      <c r="C3072">
        <f>YEAR('Working Data'!$D3072)</f>
        <v>2011</v>
      </c>
      <c r="D3072" s="1">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5">
      <c r="A3073">
        <v>3072</v>
      </c>
      <c r="B3073" t="s">
        <v>6287</v>
      </c>
      <c r="C3073">
        <f>YEAR('Working Data'!$D3073)</f>
        <v>2011</v>
      </c>
      <c r="D3073" s="1">
        <v>40864</v>
      </c>
      <c r="E307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5">
      <c r="A3074">
        <v>3073</v>
      </c>
      <c r="B3074" t="s">
        <v>6287</v>
      </c>
      <c r="C3074">
        <f>YEAR('Working Data'!$D3074)</f>
        <v>2011</v>
      </c>
      <c r="D3074" s="1">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5">
      <c r="A3075">
        <v>3074</v>
      </c>
      <c r="B3075" t="s">
        <v>6290</v>
      </c>
      <c r="C3075">
        <f>YEAR('Working Data'!$D3075)</f>
        <v>2013</v>
      </c>
      <c r="D3075" s="1">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5">
      <c r="A3076">
        <v>3075</v>
      </c>
      <c r="B3076" t="s">
        <v>6291</v>
      </c>
      <c r="C3076">
        <f>YEAR('Working Data'!$D3076)</f>
        <v>2012</v>
      </c>
      <c r="D3076" s="1">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5">
      <c r="A3077">
        <v>3076</v>
      </c>
      <c r="B3077" t="s">
        <v>6292</v>
      </c>
      <c r="C3077">
        <f>YEAR('Working Data'!$D3077)</f>
        <v>2011</v>
      </c>
      <c r="D3077" s="1">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5">
      <c r="A3078">
        <v>3077</v>
      </c>
      <c r="B3078" t="s">
        <v>6292</v>
      </c>
      <c r="C3078">
        <f>YEAR('Working Data'!$D3078)</f>
        <v>2011</v>
      </c>
      <c r="D3078" s="1">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5">
      <c r="A3079">
        <v>3078</v>
      </c>
      <c r="B3079" t="s">
        <v>6292</v>
      </c>
      <c r="C3079">
        <f>YEAR('Working Data'!$D3079)</f>
        <v>2011</v>
      </c>
      <c r="D3079" s="1">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5">
      <c r="A3080">
        <v>3079</v>
      </c>
      <c r="B3080" t="s">
        <v>6293</v>
      </c>
      <c r="C3080">
        <f>YEAR('Working Data'!$D3080)</f>
        <v>2011</v>
      </c>
      <c r="D3080" s="1">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5">
      <c r="A3081">
        <v>3080</v>
      </c>
      <c r="B3081" t="s">
        <v>6294</v>
      </c>
      <c r="C3081">
        <f>YEAR('Working Data'!$D3081)</f>
        <v>2014</v>
      </c>
      <c r="D3081" s="1">
        <v>41887</v>
      </c>
      <c r="E3081">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5">
      <c r="A3082">
        <v>3081</v>
      </c>
      <c r="B3082" t="s">
        <v>6294</v>
      </c>
      <c r="C3082">
        <f>YEAR('Working Data'!$D3082)</f>
        <v>2014</v>
      </c>
      <c r="D3082" s="1">
        <v>41887</v>
      </c>
      <c r="E308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5">
      <c r="A3083">
        <v>3082</v>
      </c>
      <c r="B3083" t="s">
        <v>6297</v>
      </c>
      <c r="C3083">
        <f>YEAR('Working Data'!$D3083)</f>
        <v>2014</v>
      </c>
      <c r="D3083" s="1">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5">
      <c r="A3084">
        <v>3083</v>
      </c>
      <c r="B3084" t="s">
        <v>6297</v>
      </c>
      <c r="C3084">
        <f>YEAR('Working Data'!$D3084)</f>
        <v>2014</v>
      </c>
      <c r="D3084" s="1">
        <v>41787</v>
      </c>
      <c r="E308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5">
      <c r="A3085">
        <v>3084</v>
      </c>
      <c r="B3085" t="s">
        <v>6298</v>
      </c>
      <c r="C3085">
        <f>YEAR('Working Data'!$D3085)</f>
        <v>2011</v>
      </c>
      <c r="D3085" s="1">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5">
      <c r="A3086">
        <v>3085</v>
      </c>
      <c r="B3086" t="s">
        <v>6299</v>
      </c>
      <c r="C3086">
        <f>YEAR('Working Data'!$D3086)</f>
        <v>2014</v>
      </c>
      <c r="D3086" s="1">
        <v>41680</v>
      </c>
      <c r="E3086">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5">
      <c r="A3087">
        <v>3086</v>
      </c>
      <c r="B3087" t="s">
        <v>6299</v>
      </c>
      <c r="C3087">
        <f>YEAR('Working Data'!$D3087)</f>
        <v>2014</v>
      </c>
      <c r="D3087" s="1">
        <v>41680</v>
      </c>
      <c r="E3087">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5">
      <c r="A3088">
        <v>3087</v>
      </c>
      <c r="B3088" t="s">
        <v>6299</v>
      </c>
      <c r="C3088">
        <f>YEAR('Working Data'!$D3088)</f>
        <v>2014</v>
      </c>
      <c r="D3088" s="1">
        <v>41680</v>
      </c>
      <c r="E3088">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5">
      <c r="A3089">
        <v>3088</v>
      </c>
      <c r="B3089" t="s">
        <v>6299</v>
      </c>
      <c r="C3089">
        <f>YEAR('Working Data'!$D3089)</f>
        <v>2014</v>
      </c>
      <c r="D3089" s="1">
        <v>41680</v>
      </c>
      <c r="E3089">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5">
      <c r="A3090">
        <v>3089</v>
      </c>
      <c r="B3090" t="s">
        <v>6300</v>
      </c>
      <c r="C3090">
        <f>YEAR('Working Data'!$D3090)</f>
        <v>2014</v>
      </c>
      <c r="D3090" s="1">
        <v>41730</v>
      </c>
      <c r="E3090">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5">
      <c r="A3091">
        <v>3090</v>
      </c>
      <c r="B3091" t="s">
        <v>6300</v>
      </c>
      <c r="C3091">
        <f>YEAR('Working Data'!$D3091)</f>
        <v>2014</v>
      </c>
      <c r="D3091" s="1">
        <v>41730</v>
      </c>
      <c r="E3091">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5">
      <c r="A3092">
        <v>3091</v>
      </c>
      <c r="B3092" t="s">
        <v>6303</v>
      </c>
      <c r="C3092">
        <f>YEAR('Working Data'!$D3092)</f>
        <v>2013</v>
      </c>
      <c r="D3092" s="1">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5">
      <c r="A3093">
        <v>3092</v>
      </c>
      <c r="B3093" t="s">
        <v>6303</v>
      </c>
      <c r="C3093">
        <f>YEAR('Working Data'!$D3093)</f>
        <v>2013</v>
      </c>
      <c r="D3093" s="1">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5">
      <c r="A3094">
        <v>3093</v>
      </c>
      <c r="B3094" t="s">
        <v>6303</v>
      </c>
      <c r="C3094">
        <f>YEAR('Working Data'!$D3094)</f>
        <v>2013</v>
      </c>
      <c r="D3094" s="1">
        <v>41337</v>
      </c>
      <c r="E309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5">
      <c r="A3095">
        <v>3094</v>
      </c>
      <c r="B3095" t="s">
        <v>6306</v>
      </c>
      <c r="C3095">
        <f>YEAR('Working Data'!$D3095)</f>
        <v>2012</v>
      </c>
      <c r="D3095" s="1">
        <v>41144</v>
      </c>
      <c r="E3095">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5">
      <c r="A3096">
        <v>3095</v>
      </c>
      <c r="B3096" t="s">
        <v>6306</v>
      </c>
      <c r="C3096">
        <f>YEAR('Working Data'!$D3096)</f>
        <v>2012</v>
      </c>
      <c r="D3096" s="1">
        <v>41144</v>
      </c>
      <c r="E3096">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5">
      <c r="A3097">
        <v>3096</v>
      </c>
      <c r="B3097" t="s">
        <v>6306</v>
      </c>
      <c r="C3097">
        <f>YEAR('Working Data'!$D3097)</f>
        <v>2012</v>
      </c>
      <c r="D3097" s="1">
        <v>41144</v>
      </c>
      <c r="E3097">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5">
      <c r="A3098">
        <v>3097</v>
      </c>
      <c r="B3098" t="s">
        <v>6306</v>
      </c>
      <c r="C3098">
        <f>YEAR('Working Data'!$D3098)</f>
        <v>2012</v>
      </c>
      <c r="D3098" s="1">
        <v>41144</v>
      </c>
      <c r="E3098">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5">
      <c r="A3099">
        <v>3098</v>
      </c>
      <c r="B3099" t="s">
        <v>6308</v>
      </c>
      <c r="C3099">
        <f>YEAR('Working Data'!$D3099)</f>
        <v>2014</v>
      </c>
      <c r="D3099" s="1">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5">
      <c r="A3100">
        <v>3099</v>
      </c>
      <c r="B3100" t="s">
        <v>6308</v>
      </c>
      <c r="C3100">
        <f>YEAR('Working Data'!$D3100)</f>
        <v>2014</v>
      </c>
      <c r="D3100" s="1">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5">
      <c r="A3101">
        <v>3100</v>
      </c>
      <c r="B3101" t="s">
        <v>6309</v>
      </c>
      <c r="C3101">
        <f>YEAR('Working Data'!$D3101)</f>
        <v>2014</v>
      </c>
      <c r="D3101" s="1">
        <v>41744</v>
      </c>
      <c r="E3101">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5">
      <c r="A3102">
        <v>3101</v>
      </c>
      <c r="B3102" t="s">
        <v>6309</v>
      </c>
      <c r="C3102">
        <f>YEAR('Working Data'!$D3102)</f>
        <v>2014</v>
      </c>
      <c r="D3102" s="1">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5">
      <c r="A3103">
        <v>3102</v>
      </c>
      <c r="B3103" t="s">
        <v>6310</v>
      </c>
      <c r="C3103">
        <f>YEAR('Working Data'!$D3103)</f>
        <v>2014</v>
      </c>
      <c r="D3103" s="1">
        <v>41996</v>
      </c>
      <c r="E310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5">
      <c r="A3104">
        <v>3103</v>
      </c>
      <c r="B3104" t="s">
        <v>6310</v>
      </c>
      <c r="C3104">
        <f>YEAR('Working Data'!$D3104)</f>
        <v>2014</v>
      </c>
      <c r="D3104" s="1">
        <v>41996</v>
      </c>
      <c r="E310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5">
      <c r="A3105">
        <v>3104</v>
      </c>
      <c r="B3105" t="s">
        <v>6315</v>
      </c>
      <c r="C3105">
        <f>YEAR('Working Data'!$D3105)</f>
        <v>2013</v>
      </c>
      <c r="D3105" s="1">
        <v>41617</v>
      </c>
      <c r="E3105">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5">
      <c r="A3106">
        <v>3105</v>
      </c>
      <c r="B3106" t="s">
        <v>6318</v>
      </c>
      <c r="C3106">
        <f>YEAR('Working Data'!$D3106)</f>
        <v>2014</v>
      </c>
      <c r="D3106" s="1">
        <v>41722</v>
      </c>
      <c r="E3106">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5">
      <c r="A3107">
        <v>3106</v>
      </c>
      <c r="B3107" t="s">
        <v>6323</v>
      </c>
      <c r="C3107">
        <f>YEAR('Working Data'!$D3107)</f>
        <v>2013</v>
      </c>
      <c r="D3107" s="1">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5">
      <c r="A3108">
        <v>3107</v>
      </c>
      <c r="B3108" t="s">
        <v>6324</v>
      </c>
      <c r="C3108">
        <f>YEAR('Working Data'!$D3108)</f>
        <v>2014</v>
      </c>
      <c r="D3108" s="1">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5">
      <c r="A3109">
        <v>3108</v>
      </c>
      <c r="B3109" t="s">
        <v>6325</v>
      </c>
      <c r="C3109">
        <f>YEAR('Working Data'!$D3109)</f>
        <v>2013</v>
      </c>
      <c r="D3109" s="1">
        <v>41473</v>
      </c>
      <c r="E3109">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5">
      <c r="A3110">
        <v>3109</v>
      </c>
      <c r="B3110" t="s">
        <v>6325</v>
      </c>
      <c r="C3110">
        <f>YEAR('Working Data'!$D3110)</f>
        <v>2013</v>
      </c>
      <c r="D3110" s="1">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5">
      <c r="A3111">
        <v>3110</v>
      </c>
      <c r="B3111" t="s">
        <v>6325</v>
      </c>
      <c r="C3111">
        <f>YEAR('Working Data'!$D3111)</f>
        <v>2013</v>
      </c>
      <c r="D3111" s="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5">
      <c r="A3112">
        <v>3111</v>
      </c>
      <c r="B3112" t="s">
        <v>6325</v>
      </c>
      <c r="C3112">
        <f>YEAR('Working Data'!$D3112)</f>
        <v>2013</v>
      </c>
      <c r="D3112" s="1">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5">
      <c r="A3113">
        <v>3112</v>
      </c>
      <c r="B3113" t="s">
        <v>6325</v>
      </c>
      <c r="C3113">
        <f>YEAR('Working Data'!$D3113)</f>
        <v>2013</v>
      </c>
      <c r="D3113" s="1">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5">
      <c r="A3114">
        <v>3113</v>
      </c>
      <c r="B3114" t="s">
        <v>6328</v>
      </c>
      <c r="C3114">
        <f>YEAR('Working Data'!$D3114)</f>
        <v>2013</v>
      </c>
      <c r="D3114" s="1">
        <v>41510</v>
      </c>
      <c r="E311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5">
      <c r="A3115">
        <v>3114</v>
      </c>
      <c r="B3115" t="s">
        <v>6328</v>
      </c>
      <c r="C3115">
        <f>YEAR('Working Data'!$D3115)</f>
        <v>2013</v>
      </c>
      <c r="D3115" s="1">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5">
      <c r="A3116">
        <v>3115</v>
      </c>
      <c r="B3116" t="s">
        <v>6328</v>
      </c>
      <c r="C3116">
        <f>YEAR('Working Data'!$D3116)</f>
        <v>2013</v>
      </c>
      <c r="D3116" s="1">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5">
      <c r="A3117">
        <v>3116</v>
      </c>
      <c r="B3117" t="s">
        <v>6328</v>
      </c>
      <c r="C3117">
        <f>YEAR('Working Data'!$D3117)</f>
        <v>2013</v>
      </c>
      <c r="D3117" s="1">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5">
      <c r="A3118">
        <v>3117</v>
      </c>
      <c r="B3118" t="s">
        <v>6328</v>
      </c>
      <c r="C3118">
        <f>YEAR('Working Data'!$D3118)</f>
        <v>2013</v>
      </c>
      <c r="D3118" s="1">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5">
      <c r="A3119">
        <v>3118</v>
      </c>
      <c r="B3119" t="s">
        <v>6328</v>
      </c>
      <c r="C3119">
        <f>YEAR('Working Data'!$D3119)</f>
        <v>2013</v>
      </c>
      <c r="D3119" s="1">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5">
      <c r="A3120">
        <v>3119</v>
      </c>
      <c r="B3120" t="s">
        <v>6331</v>
      </c>
      <c r="C3120">
        <f>YEAR('Working Data'!$D3120)</f>
        <v>2012</v>
      </c>
      <c r="D3120" s="1">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5">
      <c r="A3121">
        <v>3120</v>
      </c>
      <c r="B3121" t="s">
        <v>6331</v>
      </c>
      <c r="C3121">
        <f>YEAR('Working Data'!$D3121)</f>
        <v>2012</v>
      </c>
      <c r="D3121" s="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5">
      <c r="A3122">
        <v>3121</v>
      </c>
      <c r="B3122" t="s">
        <v>6331</v>
      </c>
      <c r="C3122">
        <f>YEAR('Working Data'!$D3122)</f>
        <v>2012</v>
      </c>
      <c r="D3122" s="1">
        <v>41071</v>
      </c>
      <c r="E312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5">
      <c r="A3123">
        <v>3122</v>
      </c>
      <c r="B3123" t="s">
        <v>6331</v>
      </c>
      <c r="C3123">
        <f>YEAR('Working Data'!$D3123)</f>
        <v>2012</v>
      </c>
      <c r="D3123" s="1">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5">
      <c r="A3124">
        <v>3123</v>
      </c>
      <c r="B3124" t="s">
        <v>6331</v>
      </c>
      <c r="C3124">
        <f>YEAR('Working Data'!$D3124)</f>
        <v>2012</v>
      </c>
      <c r="D3124" s="1">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5">
      <c r="A3125">
        <v>3124</v>
      </c>
      <c r="B3125" t="s">
        <v>6331</v>
      </c>
      <c r="C3125">
        <f>YEAR('Working Data'!$D3125)</f>
        <v>2012</v>
      </c>
      <c r="D3125" s="1">
        <v>41071</v>
      </c>
      <c r="E3125">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5">
      <c r="A3126">
        <v>3125</v>
      </c>
      <c r="B3126" t="s">
        <v>6331</v>
      </c>
      <c r="C3126">
        <f>YEAR('Working Data'!$D3126)</f>
        <v>2012</v>
      </c>
      <c r="D3126" s="1">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5">
      <c r="A3127">
        <v>3126</v>
      </c>
      <c r="B3127" t="s">
        <v>6331</v>
      </c>
      <c r="C3127">
        <f>YEAR('Working Data'!$D3127)</f>
        <v>2012</v>
      </c>
      <c r="D3127" s="1">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5">
      <c r="A3128">
        <v>3127</v>
      </c>
      <c r="B3128" t="s">
        <v>6334</v>
      </c>
      <c r="C3128">
        <f>YEAR('Working Data'!$D3128)</f>
        <v>2014</v>
      </c>
      <c r="D3128" s="1">
        <v>41891</v>
      </c>
      <c r="E3128">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5">
      <c r="A3129">
        <v>3128</v>
      </c>
      <c r="B3129" t="s">
        <v>6338</v>
      </c>
      <c r="C3129">
        <f>YEAR('Working Data'!$D3129)</f>
        <v>2014</v>
      </c>
      <c r="D3129" s="1">
        <v>41915</v>
      </c>
      <c r="E3129">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5">
      <c r="A3130">
        <v>3129</v>
      </c>
      <c r="B3130" t="s">
        <v>6341</v>
      </c>
      <c r="C3130">
        <f>YEAR('Working Data'!$D3130)</f>
        <v>2011</v>
      </c>
      <c r="D3130" s="1">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5">
      <c r="A3131">
        <v>3130</v>
      </c>
      <c r="B3131" t="s">
        <v>6341</v>
      </c>
      <c r="C3131">
        <f>YEAR('Working Data'!$D3131)</f>
        <v>2011</v>
      </c>
      <c r="D3131" s="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5">
      <c r="A3132">
        <v>3131</v>
      </c>
      <c r="B3132" t="s">
        <v>6341</v>
      </c>
      <c r="C3132">
        <f>YEAR('Working Data'!$D3132)</f>
        <v>2011</v>
      </c>
      <c r="D3132" s="1">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5">
      <c r="A3133">
        <v>3132</v>
      </c>
      <c r="B3133" t="s">
        <v>6341</v>
      </c>
      <c r="C3133">
        <f>YEAR('Working Data'!$D3133)</f>
        <v>2011</v>
      </c>
      <c r="D3133" s="1">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5">
      <c r="A3134">
        <v>3133</v>
      </c>
      <c r="B3134" t="s">
        <v>6342</v>
      </c>
      <c r="C3134">
        <f>YEAR('Working Data'!$D3134)</f>
        <v>2011</v>
      </c>
      <c r="D3134" s="1">
        <v>40779</v>
      </c>
      <c r="E313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5">
      <c r="A3135">
        <v>3134</v>
      </c>
      <c r="B3135" t="s">
        <v>6342</v>
      </c>
      <c r="C3135">
        <f>YEAR('Working Data'!$D3135)</f>
        <v>2011</v>
      </c>
      <c r="D3135" s="1">
        <v>40779</v>
      </c>
      <c r="E3135">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5">
      <c r="A3136">
        <v>3135</v>
      </c>
      <c r="B3136" t="s">
        <v>6347</v>
      </c>
      <c r="C3136">
        <f>YEAR('Working Data'!$D3136)</f>
        <v>2014</v>
      </c>
      <c r="D3136" s="1">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5">
      <c r="A3137">
        <v>3136</v>
      </c>
      <c r="B3137" t="s">
        <v>6347</v>
      </c>
      <c r="C3137">
        <f>YEAR('Working Data'!$D3137)</f>
        <v>2014</v>
      </c>
      <c r="D3137" s="1">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5">
      <c r="A3138">
        <v>3137</v>
      </c>
      <c r="B3138" t="s">
        <v>6347</v>
      </c>
      <c r="C3138">
        <f>YEAR('Working Data'!$D3138)</f>
        <v>2014</v>
      </c>
      <c r="D3138" s="1">
        <v>41956</v>
      </c>
      <c r="E3138">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5">
      <c r="A3139">
        <v>3138</v>
      </c>
      <c r="B3139" t="s">
        <v>6347</v>
      </c>
      <c r="C3139">
        <f>YEAR('Working Data'!$D3139)</f>
        <v>2014</v>
      </c>
      <c r="D3139" s="1">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5">
      <c r="A3140">
        <v>3139</v>
      </c>
      <c r="B3140" t="s">
        <v>6347</v>
      </c>
      <c r="C3140">
        <f>YEAR('Working Data'!$D3140)</f>
        <v>2014</v>
      </c>
      <c r="D3140" s="1">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5">
      <c r="A3141">
        <v>3140</v>
      </c>
      <c r="B3141" t="s">
        <v>6347</v>
      </c>
      <c r="C3141">
        <f>YEAR('Working Data'!$D3141)</f>
        <v>2014</v>
      </c>
      <c r="D3141" s="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5">
      <c r="A3142">
        <v>3141</v>
      </c>
      <c r="B3142" t="s">
        <v>6350</v>
      </c>
      <c r="C3142">
        <f>YEAR('Working Data'!$D3142)</f>
        <v>2012</v>
      </c>
      <c r="D3142" s="1">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5">
      <c r="A3143">
        <v>3142</v>
      </c>
      <c r="B3143" t="s">
        <v>6351</v>
      </c>
      <c r="C3143">
        <f>YEAR('Working Data'!$D3143)</f>
        <v>2011</v>
      </c>
      <c r="D3143" s="1">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5">
      <c r="A3144">
        <v>3143</v>
      </c>
      <c r="B3144" t="s">
        <v>6352</v>
      </c>
      <c r="C3144">
        <f>YEAR('Working Data'!$D3144)</f>
        <v>2014</v>
      </c>
      <c r="D3144" s="1">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5">
      <c r="A3145">
        <v>3144</v>
      </c>
      <c r="B3145" t="s">
        <v>6352</v>
      </c>
      <c r="C3145">
        <f>YEAR('Working Data'!$D3145)</f>
        <v>2014</v>
      </c>
      <c r="D3145" s="1">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5">
      <c r="A3146">
        <v>3145</v>
      </c>
      <c r="B3146" t="s">
        <v>6353</v>
      </c>
      <c r="C3146">
        <f>YEAR('Working Data'!$D3146)</f>
        <v>2013</v>
      </c>
      <c r="D3146" s="1">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5">
      <c r="A3147">
        <v>3146</v>
      </c>
      <c r="B3147" t="s">
        <v>6354</v>
      </c>
      <c r="C3147">
        <f>YEAR('Working Data'!$D3147)</f>
        <v>2014</v>
      </c>
      <c r="D3147" s="1">
        <v>41682</v>
      </c>
      <c r="E3147">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5">
      <c r="A3148">
        <v>3147</v>
      </c>
      <c r="B3148" t="s">
        <v>6354</v>
      </c>
      <c r="C3148">
        <f>YEAR('Working Data'!$D3148)</f>
        <v>2014</v>
      </c>
      <c r="D3148" s="1">
        <v>41682</v>
      </c>
      <c r="E3148">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5">
      <c r="A3149">
        <v>3148</v>
      </c>
      <c r="B3149" t="s">
        <v>6359</v>
      </c>
      <c r="C3149">
        <f>YEAR('Working Data'!$D3149)</f>
        <v>2011</v>
      </c>
      <c r="D3149" s="1">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5">
      <c r="A3150">
        <v>3149</v>
      </c>
      <c r="B3150" t="s">
        <v>6360</v>
      </c>
      <c r="C3150">
        <f>YEAR('Working Data'!$D3150)</f>
        <v>2013</v>
      </c>
      <c r="D3150" s="1">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5">
      <c r="A3151">
        <v>3150</v>
      </c>
      <c r="B3151" t="s">
        <v>6361</v>
      </c>
      <c r="C3151">
        <f>YEAR('Working Data'!$D3151)</f>
        <v>2011</v>
      </c>
      <c r="D3151" s="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5">
      <c r="A3152">
        <v>3151</v>
      </c>
      <c r="B3152" t="s">
        <v>6362</v>
      </c>
      <c r="C3152">
        <f>YEAR('Working Data'!$D3152)</f>
        <v>2012</v>
      </c>
      <c r="D3152" s="1">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5">
      <c r="A3153">
        <v>3152</v>
      </c>
      <c r="B3153" t="s">
        <v>6362</v>
      </c>
      <c r="C3153">
        <f>YEAR('Working Data'!$D3153)</f>
        <v>2012</v>
      </c>
      <c r="D3153" s="1">
        <v>41258</v>
      </c>
      <c r="E315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5">
      <c r="A3154">
        <v>3153</v>
      </c>
      <c r="B3154" t="s">
        <v>6362</v>
      </c>
      <c r="C3154">
        <f>YEAR('Working Data'!$D3154)</f>
        <v>2012</v>
      </c>
      <c r="D3154" s="1">
        <v>41258</v>
      </c>
      <c r="E315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5">
      <c r="A3155">
        <v>3154</v>
      </c>
      <c r="B3155" t="s">
        <v>6362</v>
      </c>
      <c r="C3155">
        <f>YEAR('Working Data'!$D3155)</f>
        <v>2012</v>
      </c>
      <c r="D3155" s="1">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5">
      <c r="A3156">
        <v>3155</v>
      </c>
      <c r="B3156" t="s">
        <v>6365</v>
      </c>
      <c r="C3156">
        <f>YEAR('Working Data'!$D3156)</f>
        <v>2014</v>
      </c>
      <c r="D3156" s="1">
        <v>41841</v>
      </c>
      <c r="E3156">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5">
      <c r="A3157">
        <v>3156</v>
      </c>
      <c r="B3157" t="s">
        <v>6369</v>
      </c>
      <c r="C3157">
        <f>YEAR('Working Data'!$D3157)</f>
        <v>2011</v>
      </c>
      <c r="D3157" s="1">
        <v>40758</v>
      </c>
      <c r="E3157">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5">
      <c r="A3158">
        <v>3157</v>
      </c>
      <c r="B3158" t="s">
        <v>6372</v>
      </c>
      <c r="C3158">
        <f>YEAR('Working Data'!$D3158)</f>
        <v>2012</v>
      </c>
      <c r="D3158" s="1">
        <v>41145</v>
      </c>
      <c r="E3158">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5">
      <c r="A3159">
        <v>3158</v>
      </c>
      <c r="B3159" t="s">
        <v>6372</v>
      </c>
      <c r="C3159">
        <f>YEAR('Working Data'!$D3159)</f>
        <v>2012</v>
      </c>
      <c r="D3159" s="1">
        <v>41145</v>
      </c>
      <c r="E3159">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5">
      <c r="A3160">
        <v>3159</v>
      </c>
      <c r="B3160" t="s">
        <v>6373</v>
      </c>
      <c r="C3160">
        <f>YEAR('Working Data'!$D3160)</f>
        <v>2013</v>
      </c>
      <c r="D3160" s="1">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5">
      <c r="A3161">
        <v>3160</v>
      </c>
      <c r="B3161" t="s">
        <v>6373</v>
      </c>
      <c r="C3161">
        <f>YEAR('Working Data'!$D3161)</f>
        <v>2013</v>
      </c>
      <c r="D3161" s="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5">
      <c r="A3162">
        <v>3161</v>
      </c>
      <c r="B3162" t="s">
        <v>6374</v>
      </c>
      <c r="C3162">
        <f>YEAR('Working Data'!$D3162)</f>
        <v>2011</v>
      </c>
      <c r="D3162" s="1">
        <v>40798</v>
      </c>
      <c r="E316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5">
      <c r="A3163">
        <v>3162</v>
      </c>
      <c r="B3163" t="s">
        <v>6379</v>
      </c>
      <c r="C3163">
        <f>YEAR('Working Data'!$D3163)</f>
        <v>2011</v>
      </c>
      <c r="D3163" s="1">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5">
      <c r="A3164">
        <v>3163</v>
      </c>
      <c r="B3164" t="s">
        <v>6379</v>
      </c>
      <c r="C3164">
        <f>YEAR('Working Data'!$D3164)</f>
        <v>2011</v>
      </c>
      <c r="D3164" s="1">
        <v>40807</v>
      </c>
      <c r="E316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5">
      <c r="A3165">
        <v>3164</v>
      </c>
      <c r="B3165" t="s">
        <v>6379</v>
      </c>
      <c r="C3165">
        <f>YEAR('Working Data'!$D3165)</f>
        <v>2011</v>
      </c>
      <c r="D3165" s="1">
        <v>40807</v>
      </c>
      <c r="E3165">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5">
      <c r="A3166">
        <v>3165</v>
      </c>
      <c r="B3166" t="s">
        <v>6379</v>
      </c>
      <c r="C3166">
        <f>YEAR('Working Data'!$D3166)</f>
        <v>2011</v>
      </c>
      <c r="D3166" s="1">
        <v>40807</v>
      </c>
      <c r="E3166">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5">
      <c r="A3167">
        <v>3166</v>
      </c>
      <c r="B3167" t="s">
        <v>6379</v>
      </c>
      <c r="C3167">
        <f>YEAR('Working Data'!$D3167)</f>
        <v>2011</v>
      </c>
      <c r="D3167" s="1">
        <v>40807</v>
      </c>
      <c r="E3167">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5">
      <c r="A3168">
        <v>3167</v>
      </c>
      <c r="B3168" t="s">
        <v>6379</v>
      </c>
      <c r="C3168">
        <f>YEAR('Working Data'!$D3168)</f>
        <v>2011</v>
      </c>
      <c r="D3168" s="1">
        <v>40807</v>
      </c>
      <c r="E3168">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5">
      <c r="A3169">
        <v>3168</v>
      </c>
      <c r="B3169" t="s">
        <v>6384</v>
      </c>
      <c r="C3169">
        <f>YEAR('Working Data'!$D3169)</f>
        <v>2013</v>
      </c>
      <c r="D3169" s="1">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5">
      <c r="A3170">
        <v>3169</v>
      </c>
      <c r="B3170" t="s">
        <v>6385</v>
      </c>
      <c r="C3170">
        <f>YEAR('Working Data'!$D3170)</f>
        <v>2013</v>
      </c>
      <c r="D3170" s="1">
        <v>41423</v>
      </c>
      <c r="E3170">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5">
      <c r="A3171">
        <v>3170</v>
      </c>
      <c r="B3171" t="s">
        <v>6385</v>
      </c>
      <c r="C3171">
        <f>YEAR('Working Data'!$D3171)</f>
        <v>2013</v>
      </c>
      <c r="D3171" s="1">
        <v>41423</v>
      </c>
      <c r="E3171">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5">
      <c r="A3172">
        <v>3171</v>
      </c>
      <c r="B3172" t="s">
        <v>6386</v>
      </c>
      <c r="C3172">
        <f>YEAR('Working Data'!$D3172)</f>
        <v>2014</v>
      </c>
      <c r="D3172" s="1">
        <v>41995</v>
      </c>
      <c r="E317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5">
      <c r="A3173">
        <v>3172</v>
      </c>
      <c r="B3173" t="s">
        <v>6387</v>
      </c>
      <c r="C3173">
        <f>YEAR('Working Data'!$D3173)</f>
        <v>2013</v>
      </c>
      <c r="D3173" s="1">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5">
      <c r="A3174">
        <v>3173</v>
      </c>
      <c r="B3174" t="s">
        <v>6387</v>
      </c>
      <c r="C3174">
        <f>YEAR('Working Data'!$D3174)</f>
        <v>2013</v>
      </c>
      <c r="D3174" s="1">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5">
      <c r="A3175">
        <v>3174</v>
      </c>
      <c r="B3175" t="s">
        <v>6387</v>
      </c>
      <c r="C3175">
        <f>YEAR('Working Data'!$D3175)</f>
        <v>2013</v>
      </c>
      <c r="D3175" s="1">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5">
      <c r="A3176">
        <v>3175</v>
      </c>
      <c r="B3176" t="s">
        <v>6388</v>
      </c>
      <c r="C3176">
        <f>YEAR('Working Data'!$D3176)</f>
        <v>2014</v>
      </c>
      <c r="D3176" s="1">
        <v>41955</v>
      </c>
      <c r="E3176">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5">
      <c r="A3177">
        <v>3176</v>
      </c>
      <c r="B3177" t="s">
        <v>6391</v>
      </c>
      <c r="C3177">
        <f>YEAR('Working Data'!$D3177)</f>
        <v>2014</v>
      </c>
      <c r="D3177" s="1">
        <v>41906</v>
      </c>
      <c r="E3177">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5">
      <c r="A3178">
        <v>3177</v>
      </c>
      <c r="B3178" t="s">
        <v>6391</v>
      </c>
      <c r="C3178">
        <f>YEAR('Working Data'!$D3178)</f>
        <v>2014</v>
      </c>
      <c r="D3178" s="1">
        <v>41906</v>
      </c>
      <c r="E3178">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5">
      <c r="A3179">
        <v>3178</v>
      </c>
      <c r="B3179" t="s">
        <v>6392</v>
      </c>
      <c r="C3179">
        <f>YEAR('Working Data'!$D3179)</f>
        <v>2014</v>
      </c>
      <c r="D3179" s="1">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5">
      <c r="A3180">
        <v>3179</v>
      </c>
      <c r="B3180" t="s">
        <v>6393</v>
      </c>
      <c r="C3180">
        <f>YEAR('Working Data'!$D3180)</f>
        <v>2014</v>
      </c>
      <c r="D3180" s="1">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5">
      <c r="A3181">
        <v>3180</v>
      </c>
      <c r="B3181" t="s">
        <v>6393</v>
      </c>
      <c r="C3181">
        <f>YEAR('Working Data'!$D3181)</f>
        <v>2014</v>
      </c>
      <c r="D3181" s="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5">
      <c r="A3182">
        <v>3181</v>
      </c>
      <c r="B3182" t="s">
        <v>6393</v>
      </c>
      <c r="C3182">
        <f>YEAR('Working Data'!$D3182)</f>
        <v>2014</v>
      </c>
      <c r="D3182" s="1">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5">
      <c r="A3183">
        <v>3182</v>
      </c>
      <c r="B3183" t="s">
        <v>6394</v>
      </c>
      <c r="C3183">
        <f>YEAR('Working Data'!$D3183)</f>
        <v>2014</v>
      </c>
      <c r="D3183" s="1">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5">
      <c r="A3184">
        <v>3183</v>
      </c>
      <c r="B3184" t="s">
        <v>6394</v>
      </c>
      <c r="C3184">
        <f>YEAR('Working Data'!$D3184)</f>
        <v>2014</v>
      </c>
      <c r="D3184" s="1">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5">
      <c r="A3185">
        <v>3184</v>
      </c>
      <c r="B3185" t="s">
        <v>6394</v>
      </c>
      <c r="C3185">
        <f>YEAR('Working Data'!$D3185)</f>
        <v>2014</v>
      </c>
      <c r="D3185" s="1">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5">
      <c r="A3186">
        <v>3185</v>
      </c>
      <c r="B3186" t="s">
        <v>6394</v>
      </c>
      <c r="C3186">
        <f>YEAR('Working Data'!$D3186)</f>
        <v>2014</v>
      </c>
      <c r="D3186" s="1">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5">
      <c r="A3187">
        <v>3186</v>
      </c>
      <c r="B3187" t="s">
        <v>6395</v>
      </c>
      <c r="C3187">
        <f>YEAR('Working Data'!$D3187)</f>
        <v>2011</v>
      </c>
      <c r="D3187" s="1">
        <v>40854</v>
      </c>
      <c r="E3187">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5">
      <c r="A3188">
        <v>3187</v>
      </c>
      <c r="B3188" t="s">
        <v>6395</v>
      </c>
      <c r="C3188">
        <f>YEAR('Working Data'!$D3188)</f>
        <v>2011</v>
      </c>
      <c r="D3188" s="1">
        <v>40854</v>
      </c>
      <c r="E3188">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5">
      <c r="A3189">
        <v>3188</v>
      </c>
      <c r="B3189" t="s">
        <v>6397</v>
      </c>
      <c r="C3189">
        <f>YEAR('Working Data'!$D3189)</f>
        <v>2014</v>
      </c>
      <c r="D3189" s="1">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5">
      <c r="A3190">
        <v>3189</v>
      </c>
      <c r="B3190" t="s">
        <v>6398</v>
      </c>
      <c r="C3190">
        <f>YEAR('Working Data'!$D3190)</f>
        <v>2014</v>
      </c>
      <c r="D3190" s="1">
        <v>41933</v>
      </c>
      <c r="E3190">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5">
      <c r="A3191">
        <v>3190</v>
      </c>
      <c r="B3191" t="s">
        <v>6398</v>
      </c>
      <c r="C3191">
        <f>YEAR('Working Data'!$D3191)</f>
        <v>2014</v>
      </c>
      <c r="D3191" s="1">
        <v>41933</v>
      </c>
      <c r="E3191">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5">
      <c r="A3192">
        <v>3191</v>
      </c>
      <c r="B3192" t="s">
        <v>6402</v>
      </c>
      <c r="C3192">
        <f>YEAR('Working Data'!$D3192)</f>
        <v>2012</v>
      </c>
      <c r="D3192" s="1">
        <v>41270</v>
      </c>
      <c r="E319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5">
      <c r="A3193">
        <v>3192</v>
      </c>
      <c r="B3193" t="s">
        <v>6405</v>
      </c>
      <c r="C3193">
        <f>YEAR('Working Data'!$D3193)</f>
        <v>2014</v>
      </c>
      <c r="D3193" s="1">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5">
      <c r="A3194">
        <v>3193</v>
      </c>
      <c r="B3194" t="s">
        <v>6406</v>
      </c>
      <c r="C3194">
        <f>YEAR('Working Data'!$D3194)</f>
        <v>2014</v>
      </c>
      <c r="D3194" s="1">
        <v>41795</v>
      </c>
      <c r="E319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5">
      <c r="A3195">
        <v>3194</v>
      </c>
      <c r="B3195" t="s">
        <v>6408</v>
      </c>
      <c r="C3195">
        <f>YEAR('Working Data'!$D3195)</f>
        <v>2011</v>
      </c>
      <c r="D3195" s="1">
        <v>40787</v>
      </c>
      <c r="E3195">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5">
      <c r="A3196">
        <v>3195</v>
      </c>
      <c r="B3196" t="s">
        <v>6408</v>
      </c>
      <c r="C3196">
        <f>YEAR('Working Data'!$D3196)</f>
        <v>2011</v>
      </c>
      <c r="D3196" s="1">
        <v>40787</v>
      </c>
      <c r="E3196">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5">
      <c r="A3197">
        <v>3196</v>
      </c>
      <c r="B3197" t="s">
        <v>6411</v>
      </c>
      <c r="C3197">
        <f>YEAR('Working Data'!$D3197)</f>
        <v>2013</v>
      </c>
      <c r="D3197" s="1">
        <v>41495</v>
      </c>
      <c r="E3197">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5">
      <c r="A3198">
        <v>3197</v>
      </c>
      <c r="B3198" t="s">
        <v>6414</v>
      </c>
      <c r="C3198">
        <f>YEAR('Working Data'!$D3198)</f>
        <v>2014</v>
      </c>
      <c r="D3198" s="1">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5">
      <c r="A3199">
        <v>3198</v>
      </c>
      <c r="B3199" t="s">
        <v>6415</v>
      </c>
      <c r="C3199">
        <f>YEAR('Working Data'!$D3199)</f>
        <v>2012</v>
      </c>
      <c r="D3199" s="1">
        <v>41100</v>
      </c>
      <c r="E3199">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5">
      <c r="A3200">
        <v>3199</v>
      </c>
      <c r="B3200" t="s">
        <v>6416</v>
      </c>
      <c r="C3200">
        <f>YEAR('Working Data'!$D3200)</f>
        <v>2011</v>
      </c>
      <c r="D3200" s="1">
        <v>40878</v>
      </c>
      <c r="E3200">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5">
      <c r="A3201">
        <v>3200</v>
      </c>
      <c r="B3201" t="s">
        <v>6419</v>
      </c>
      <c r="C3201">
        <f>YEAR('Working Data'!$D3201)</f>
        <v>2014</v>
      </c>
      <c r="D3201" s="1">
        <v>41992</v>
      </c>
      <c r="E3201">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5">
      <c r="A3202">
        <v>3201</v>
      </c>
      <c r="B3202" t="s">
        <v>6422</v>
      </c>
      <c r="C3202">
        <f>YEAR('Working Data'!$D3202)</f>
        <v>2011</v>
      </c>
      <c r="D3202" s="1">
        <v>40681</v>
      </c>
      <c r="E320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5">
      <c r="A3203">
        <v>3202</v>
      </c>
      <c r="B3203" t="s">
        <v>6422</v>
      </c>
      <c r="C3203">
        <f>YEAR('Working Data'!$D3203)</f>
        <v>2011</v>
      </c>
      <c r="D3203" s="1">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5">
      <c r="A3204">
        <v>3203</v>
      </c>
      <c r="B3204" t="s">
        <v>6423</v>
      </c>
      <c r="C3204">
        <f>YEAR('Working Data'!$D3204)</f>
        <v>2011</v>
      </c>
      <c r="D3204" s="1">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5">
      <c r="A3205">
        <v>3204</v>
      </c>
      <c r="B3205" t="s">
        <v>6423</v>
      </c>
      <c r="C3205">
        <f>YEAR('Working Data'!$D3205)</f>
        <v>2011</v>
      </c>
      <c r="D3205" s="1">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5">
      <c r="A3206">
        <v>3205</v>
      </c>
      <c r="B3206" t="s">
        <v>6423</v>
      </c>
      <c r="C3206">
        <f>YEAR('Working Data'!$D3206)</f>
        <v>2011</v>
      </c>
      <c r="D3206" s="1">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5">
      <c r="A3207">
        <v>3206</v>
      </c>
      <c r="B3207" t="s">
        <v>6423</v>
      </c>
      <c r="C3207">
        <f>YEAR('Working Data'!$D3207)</f>
        <v>2011</v>
      </c>
      <c r="D3207" s="1">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5">
      <c r="A3208">
        <v>3207</v>
      </c>
      <c r="B3208" t="s">
        <v>6423</v>
      </c>
      <c r="C3208">
        <f>YEAR('Working Data'!$D3208)</f>
        <v>2011</v>
      </c>
      <c r="D3208" s="1">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5">
      <c r="A3209">
        <v>3208</v>
      </c>
      <c r="B3209" t="s">
        <v>6423</v>
      </c>
      <c r="C3209">
        <f>YEAR('Working Data'!$D3209)</f>
        <v>2011</v>
      </c>
      <c r="D3209" s="1">
        <v>40857</v>
      </c>
      <c r="E3209">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5">
      <c r="A3210">
        <v>3209</v>
      </c>
      <c r="B3210" t="s">
        <v>6426</v>
      </c>
      <c r="C3210">
        <f>YEAR('Working Data'!$D3210)</f>
        <v>2013</v>
      </c>
      <c r="D3210" s="1">
        <v>41283</v>
      </c>
      <c r="E3210">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5">
      <c r="A3211">
        <v>3210</v>
      </c>
      <c r="B3211" t="s">
        <v>6426</v>
      </c>
      <c r="C3211">
        <f>YEAR('Working Data'!$D3211)</f>
        <v>2013</v>
      </c>
      <c r="D3211" s="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5">
      <c r="A3212">
        <v>3211</v>
      </c>
      <c r="B3212" t="s">
        <v>6429</v>
      </c>
      <c r="C3212">
        <f>YEAR('Working Data'!$D3212)</f>
        <v>2014</v>
      </c>
      <c r="D3212" s="1">
        <v>41905</v>
      </c>
      <c r="E321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5">
      <c r="A3213">
        <v>3212</v>
      </c>
      <c r="B3213" t="s">
        <v>6429</v>
      </c>
      <c r="C3213">
        <f>YEAR('Working Data'!$D3213)</f>
        <v>2014</v>
      </c>
      <c r="D3213" s="1">
        <v>41905</v>
      </c>
      <c r="E321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5">
      <c r="A3214">
        <v>3213</v>
      </c>
      <c r="B3214" t="s">
        <v>6431</v>
      </c>
      <c r="C3214">
        <f>YEAR('Working Data'!$D3214)</f>
        <v>2011</v>
      </c>
      <c r="D3214" s="1">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5">
      <c r="A3215">
        <v>3214</v>
      </c>
      <c r="B3215" t="s">
        <v>6432</v>
      </c>
      <c r="C3215">
        <f>YEAR('Working Data'!$D3215)</f>
        <v>2013</v>
      </c>
      <c r="D3215" s="1">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5">
      <c r="A3216">
        <v>3215</v>
      </c>
      <c r="B3216" t="s">
        <v>6432</v>
      </c>
      <c r="C3216">
        <f>YEAR('Working Data'!$D3216)</f>
        <v>2013</v>
      </c>
      <c r="D3216" s="1">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5">
      <c r="A3217">
        <v>3216</v>
      </c>
      <c r="B3217" t="s">
        <v>6433</v>
      </c>
      <c r="C3217">
        <f>YEAR('Working Data'!$D3217)</f>
        <v>2014</v>
      </c>
      <c r="D3217" s="1">
        <v>41829</v>
      </c>
      <c r="E3217">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5">
      <c r="A3218">
        <v>3217</v>
      </c>
      <c r="B3218" t="s">
        <v>6435</v>
      </c>
      <c r="C3218">
        <f>YEAR('Working Data'!$D3218)</f>
        <v>2011</v>
      </c>
      <c r="D3218" s="1">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5">
      <c r="A3219">
        <v>3218</v>
      </c>
      <c r="B3219" t="s">
        <v>6436</v>
      </c>
      <c r="C3219">
        <f>YEAR('Working Data'!$D3219)</f>
        <v>2014</v>
      </c>
      <c r="D3219" s="1">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5">
      <c r="A3220">
        <v>3219</v>
      </c>
      <c r="B3220" t="s">
        <v>6436</v>
      </c>
      <c r="C3220">
        <f>YEAR('Working Data'!$D3220)</f>
        <v>2014</v>
      </c>
      <c r="D3220" s="1">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5">
      <c r="A3221">
        <v>3220</v>
      </c>
      <c r="B3221" t="s">
        <v>6437</v>
      </c>
      <c r="C3221">
        <f>YEAR('Working Data'!$D3221)</f>
        <v>2012</v>
      </c>
      <c r="D3221" s="1">
        <v>41184</v>
      </c>
      <c r="E3221">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5">
      <c r="A3222">
        <v>3221</v>
      </c>
      <c r="B3222" t="s">
        <v>6437</v>
      </c>
      <c r="C3222">
        <f>YEAR('Working Data'!$D3222)</f>
        <v>2012</v>
      </c>
      <c r="D3222" s="1">
        <v>41184</v>
      </c>
      <c r="E322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5">
      <c r="A3223">
        <v>3222</v>
      </c>
      <c r="B3223" t="s">
        <v>6437</v>
      </c>
      <c r="C3223">
        <f>YEAR('Working Data'!$D3223)</f>
        <v>2012</v>
      </c>
      <c r="D3223" s="1">
        <v>41184</v>
      </c>
      <c r="E322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5">
      <c r="A3224">
        <v>3223</v>
      </c>
      <c r="B3224" t="s">
        <v>6438</v>
      </c>
      <c r="C3224">
        <f>YEAR('Working Data'!$D3224)</f>
        <v>2011</v>
      </c>
      <c r="D3224" s="1">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5">
      <c r="A3225">
        <v>3224</v>
      </c>
      <c r="B3225" t="s">
        <v>6438</v>
      </c>
      <c r="C3225">
        <f>YEAR('Working Data'!$D3225)</f>
        <v>2011</v>
      </c>
      <c r="D3225" s="1">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5">
      <c r="A3226">
        <v>3225</v>
      </c>
      <c r="B3226" t="s">
        <v>6438</v>
      </c>
      <c r="C3226">
        <f>YEAR('Working Data'!$D3226)</f>
        <v>2011</v>
      </c>
      <c r="D3226" s="1">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5">
      <c r="A3227">
        <v>3226</v>
      </c>
      <c r="B3227" t="s">
        <v>6438</v>
      </c>
      <c r="C3227">
        <f>YEAR('Working Data'!$D3227)</f>
        <v>2011</v>
      </c>
      <c r="D3227" s="1">
        <v>40818</v>
      </c>
      <c r="E3227">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5">
      <c r="A3228">
        <v>3227</v>
      </c>
      <c r="B3228" t="s">
        <v>6438</v>
      </c>
      <c r="C3228">
        <f>YEAR('Working Data'!$D3228)</f>
        <v>2011</v>
      </c>
      <c r="D3228" s="1">
        <v>40818</v>
      </c>
      <c r="E3228">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5">
      <c r="A3229">
        <v>3228</v>
      </c>
      <c r="B3229" t="s">
        <v>6438</v>
      </c>
      <c r="C3229">
        <f>YEAR('Working Data'!$D3229)</f>
        <v>2011</v>
      </c>
      <c r="D3229" s="1">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5">
      <c r="A3230">
        <v>3229</v>
      </c>
      <c r="B3230" t="s">
        <v>6438</v>
      </c>
      <c r="C3230">
        <f>YEAR('Working Data'!$D3230)</f>
        <v>2011</v>
      </c>
      <c r="D3230" s="1">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5">
      <c r="A3231">
        <v>3230</v>
      </c>
      <c r="B3231" t="s">
        <v>6443</v>
      </c>
      <c r="C3231">
        <f>YEAR('Working Data'!$D3231)</f>
        <v>2011</v>
      </c>
      <c r="D3231" s="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5">
      <c r="A3232">
        <v>3231</v>
      </c>
      <c r="B3232" t="s">
        <v>6444</v>
      </c>
      <c r="C3232">
        <f>YEAR('Working Data'!$D3232)</f>
        <v>2014</v>
      </c>
      <c r="D3232" s="1">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5">
      <c r="A3233">
        <v>3232</v>
      </c>
      <c r="B3233" t="s">
        <v>6445</v>
      </c>
      <c r="C3233">
        <f>YEAR('Working Data'!$D3233)</f>
        <v>2014</v>
      </c>
      <c r="D3233" s="1">
        <v>41746</v>
      </c>
      <c r="E323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5">
      <c r="A3234">
        <v>3233</v>
      </c>
      <c r="B3234" t="s">
        <v>6445</v>
      </c>
      <c r="C3234">
        <f>YEAR('Working Data'!$D3234)</f>
        <v>2014</v>
      </c>
      <c r="D3234" s="1">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5">
      <c r="A3235">
        <v>3234</v>
      </c>
      <c r="B3235" t="s">
        <v>6445</v>
      </c>
      <c r="C3235">
        <f>YEAR('Working Data'!$D3235)</f>
        <v>2014</v>
      </c>
      <c r="D3235" s="1">
        <v>41746</v>
      </c>
      <c r="E3235">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5">
      <c r="A3236">
        <v>3235</v>
      </c>
      <c r="B3236" t="s">
        <v>6448</v>
      </c>
      <c r="C3236">
        <f>YEAR('Working Data'!$D3236)</f>
        <v>2013</v>
      </c>
      <c r="D3236" s="1">
        <v>41389</v>
      </c>
      <c r="E3236">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5">
      <c r="A3237">
        <v>3236</v>
      </c>
      <c r="B3237" t="s">
        <v>6449</v>
      </c>
      <c r="C3237">
        <f>YEAR('Working Data'!$D3237)</f>
        <v>2013</v>
      </c>
      <c r="D3237" s="1">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5">
      <c r="A3238">
        <v>3237</v>
      </c>
      <c r="B3238" t="s">
        <v>6450</v>
      </c>
      <c r="C3238">
        <f>YEAR('Working Data'!$D3238)</f>
        <v>2013</v>
      </c>
      <c r="D3238" s="1">
        <v>41397</v>
      </c>
      <c r="E3238">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5">
      <c r="A3239">
        <v>3238</v>
      </c>
      <c r="B3239" t="s">
        <v>6450</v>
      </c>
      <c r="C3239">
        <f>YEAR('Working Data'!$D3239)</f>
        <v>2013</v>
      </c>
      <c r="D3239" s="1">
        <v>41397</v>
      </c>
      <c r="E3239">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5">
      <c r="A3240">
        <v>3239</v>
      </c>
      <c r="B3240" t="s">
        <v>6453</v>
      </c>
      <c r="C3240">
        <f>YEAR('Working Data'!$D3240)</f>
        <v>2013</v>
      </c>
      <c r="D3240" s="1">
        <v>41599</v>
      </c>
      <c r="E3240">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5">
      <c r="A3241">
        <v>3240</v>
      </c>
      <c r="B3241" t="s">
        <v>6453</v>
      </c>
      <c r="C3241">
        <f>YEAR('Working Data'!$D3241)</f>
        <v>2013</v>
      </c>
      <c r="D3241" s="1">
        <v>41599</v>
      </c>
      <c r="E3241">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5">
      <c r="A3242">
        <v>3241</v>
      </c>
      <c r="B3242" t="s">
        <v>6453</v>
      </c>
      <c r="C3242">
        <f>YEAR('Working Data'!$D3242)</f>
        <v>2013</v>
      </c>
      <c r="D3242" s="1">
        <v>41599</v>
      </c>
      <c r="E324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5">
      <c r="A3243">
        <v>3242</v>
      </c>
      <c r="B3243" t="s">
        <v>6458</v>
      </c>
      <c r="C3243">
        <f>YEAR('Working Data'!$D3243)</f>
        <v>2013</v>
      </c>
      <c r="D3243" s="1">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5">
      <c r="A3244">
        <v>3243</v>
      </c>
      <c r="B3244" t="s">
        <v>6459</v>
      </c>
      <c r="C3244">
        <f>YEAR('Working Data'!$D3244)</f>
        <v>2014</v>
      </c>
      <c r="D3244" s="1">
        <v>41730</v>
      </c>
      <c r="E324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5">
      <c r="A3245">
        <v>3244</v>
      </c>
      <c r="B3245" t="s">
        <v>6460</v>
      </c>
      <c r="C3245">
        <f>YEAR('Working Data'!$D3245)</f>
        <v>2014</v>
      </c>
      <c r="D3245" s="1">
        <v>41975</v>
      </c>
      <c r="E3245">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5">
      <c r="A3246">
        <v>3245</v>
      </c>
      <c r="B3246" t="s">
        <v>6460</v>
      </c>
      <c r="C3246">
        <f>YEAR('Working Data'!$D3246)</f>
        <v>2014</v>
      </c>
      <c r="D3246" s="1">
        <v>41975</v>
      </c>
      <c r="E3246">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5">
      <c r="A3247">
        <v>3246</v>
      </c>
      <c r="B3247" t="s">
        <v>6465</v>
      </c>
      <c r="C3247">
        <f>YEAR('Working Data'!$D3247)</f>
        <v>2014</v>
      </c>
      <c r="D3247" s="1">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5">
      <c r="A3248">
        <v>3247</v>
      </c>
      <c r="B3248" t="s">
        <v>6465</v>
      </c>
      <c r="C3248">
        <f>YEAR('Working Data'!$D3248)</f>
        <v>2014</v>
      </c>
      <c r="D3248" s="1">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5">
      <c r="A3249">
        <v>3248</v>
      </c>
      <c r="B3249" t="s">
        <v>6465</v>
      </c>
      <c r="C3249">
        <f>YEAR('Working Data'!$D3249)</f>
        <v>2014</v>
      </c>
      <c r="D3249" s="1">
        <v>41984</v>
      </c>
      <c r="E3249">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5">
      <c r="A3250">
        <v>3249</v>
      </c>
      <c r="B3250" t="s">
        <v>6468</v>
      </c>
      <c r="C3250">
        <f>YEAR('Working Data'!$D3250)</f>
        <v>2013</v>
      </c>
      <c r="D3250" s="1">
        <v>41535</v>
      </c>
      <c r="E3250">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5">
      <c r="A3251">
        <v>3250</v>
      </c>
      <c r="B3251" t="s">
        <v>6468</v>
      </c>
      <c r="C3251">
        <f>YEAR('Working Data'!$D3251)</f>
        <v>2013</v>
      </c>
      <c r="D3251" s="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5">
      <c r="A3252">
        <v>3251</v>
      </c>
      <c r="B3252" t="s">
        <v>6469</v>
      </c>
      <c r="C3252">
        <f>YEAR('Working Data'!$D3252)</f>
        <v>2013</v>
      </c>
      <c r="D3252" s="1">
        <v>41632</v>
      </c>
      <c r="E325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5">
      <c r="A3253">
        <v>3252</v>
      </c>
      <c r="B3253" t="s">
        <v>6471</v>
      </c>
      <c r="C3253">
        <f>YEAR('Working Data'!$D3253)</f>
        <v>2014</v>
      </c>
      <c r="D3253" s="1">
        <v>41747</v>
      </c>
      <c r="E325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5">
      <c r="A3254">
        <v>3253</v>
      </c>
      <c r="B3254" t="s">
        <v>6474</v>
      </c>
      <c r="C3254">
        <f>YEAR('Working Data'!$D3254)</f>
        <v>2014</v>
      </c>
      <c r="D3254" s="1">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5">
      <c r="A3255">
        <v>3254</v>
      </c>
      <c r="B3255" t="s">
        <v>6474</v>
      </c>
      <c r="C3255">
        <f>YEAR('Working Data'!$D3255)</f>
        <v>2014</v>
      </c>
      <c r="D3255" s="1">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5">
      <c r="A3256">
        <v>3255</v>
      </c>
      <c r="B3256" t="s">
        <v>6475</v>
      </c>
      <c r="C3256">
        <f>YEAR('Working Data'!$D3256)</f>
        <v>2013</v>
      </c>
      <c r="D3256" s="1">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5">
      <c r="A3257">
        <v>3256</v>
      </c>
      <c r="B3257" t="s">
        <v>6475</v>
      </c>
      <c r="C3257">
        <f>YEAR('Working Data'!$D3257)</f>
        <v>2013</v>
      </c>
      <c r="D3257" s="1">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5">
      <c r="A3258">
        <v>3257</v>
      </c>
      <c r="B3258" t="s">
        <v>6476</v>
      </c>
      <c r="C3258">
        <f>YEAR('Working Data'!$D3258)</f>
        <v>2012</v>
      </c>
      <c r="D3258" s="1">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5">
      <c r="A3259">
        <v>3258</v>
      </c>
      <c r="B3259" t="s">
        <v>6477</v>
      </c>
      <c r="C3259">
        <f>YEAR('Working Data'!$D3259)</f>
        <v>2013</v>
      </c>
      <c r="D3259" s="1">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5">
      <c r="A3260">
        <v>3259</v>
      </c>
      <c r="B3260" t="s">
        <v>6477</v>
      </c>
      <c r="C3260">
        <f>YEAR('Working Data'!$D3260)</f>
        <v>2013</v>
      </c>
      <c r="D3260" s="1">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5">
      <c r="A3261">
        <v>3260</v>
      </c>
      <c r="B3261" t="s">
        <v>6478</v>
      </c>
      <c r="C3261">
        <f>YEAR('Working Data'!$D3261)</f>
        <v>2013</v>
      </c>
      <c r="D3261" s="1">
        <v>41592</v>
      </c>
      <c r="E3261">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5">
      <c r="A3262">
        <v>3261</v>
      </c>
      <c r="B3262" t="s">
        <v>6481</v>
      </c>
      <c r="C3262">
        <f>YEAR('Working Data'!$D3262)</f>
        <v>2011</v>
      </c>
      <c r="D3262" s="1">
        <v>40861</v>
      </c>
      <c r="E326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5">
      <c r="A3263">
        <v>3262</v>
      </c>
      <c r="B3263" t="s">
        <v>6486</v>
      </c>
      <c r="C3263">
        <f>YEAR('Working Data'!$D3263)</f>
        <v>2011</v>
      </c>
      <c r="D3263" s="1">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5">
      <c r="A3264">
        <v>3263</v>
      </c>
      <c r="B3264" t="s">
        <v>6486</v>
      </c>
      <c r="C3264">
        <f>YEAR('Working Data'!$D3264)</f>
        <v>2011</v>
      </c>
      <c r="D3264" s="1">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5">
      <c r="A3265">
        <v>3264</v>
      </c>
      <c r="B3265" t="s">
        <v>6486</v>
      </c>
      <c r="C3265">
        <f>YEAR('Working Data'!$D3265)</f>
        <v>2011</v>
      </c>
      <c r="D3265" s="1">
        <v>40864</v>
      </c>
      <c r="E3265">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5">
      <c r="A3266">
        <v>3265</v>
      </c>
      <c r="B3266" t="s">
        <v>6487</v>
      </c>
      <c r="C3266">
        <f>YEAR('Working Data'!$D3266)</f>
        <v>2013</v>
      </c>
      <c r="D3266" s="1">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5">
      <c r="A3267">
        <v>3266</v>
      </c>
      <c r="B3267" t="s">
        <v>6488</v>
      </c>
      <c r="C3267">
        <f>YEAR('Working Data'!$D3267)</f>
        <v>2011</v>
      </c>
      <c r="D3267" s="1">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5">
      <c r="A3268">
        <v>3267</v>
      </c>
      <c r="B3268" t="s">
        <v>6488</v>
      </c>
      <c r="C3268">
        <f>YEAR('Working Data'!$D3268)</f>
        <v>2011</v>
      </c>
      <c r="D3268" s="1">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5">
      <c r="A3269">
        <v>3268</v>
      </c>
      <c r="B3269" t="s">
        <v>6489</v>
      </c>
      <c r="C3269">
        <f>YEAR('Working Data'!$D3269)</f>
        <v>2011</v>
      </c>
      <c r="D3269" s="1">
        <v>40685</v>
      </c>
      <c r="E3269">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5">
      <c r="A3270">
        <v>3269</v>
      </c>
      <c r="B3270" t="s">
        <v>6489</v>
      </c>
      <c r="C3270">
        <f>YEAR('Working Data'!$D3270)</f>
        <v>2011</v>
      </c>
      <c r="D3270" s="1">
        <v>40685</v>
      </c>
      <c r="E3270">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5">
      <c r="A3271">
        <v>3270</v>
      </c>
      <c r="B3271" t="s">
        <v>6494</v>
      </c>
      <c r="C3271">
        <f>YEAR('Working Data'!$D3271)</f>
        <v>2011</v>
      </c>
      <c r="D3271" s="1">
        <v>40739</v>
      </c>
      <c r="E3271">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5">
      <c r="A3272">
        <v>3271</v>
      </c>
      <c r="B3272" t="s">
        <v>6494</v>
      </c>
      <c r="C3272">
        <f>YEAR('Working Data'!$D3272)</f>
        <v>2011</v>
      </c>
      <c r="D3272" s="1">
        <v>40739</v>
      </c>
      <c r="E327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5">
      <c r="A3273">
        <v>3272</v>
      </c>
      <c r="B3273" t="s">
        <v>6495</v>
      </c>
      <c r="C3273">
        <f>YEAR('Working Data'!$D3273)</f>
        <v>2012</v>
      </c>
      <c r="D3273" s="1">
        <v>41270</v>
      </c>
      <c r="E327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5">
      <c r="A3274">
        <v>3273</v>
      </c>
      <c r="B3274" t="s">
        <v>6497</v>
      </c>
      <c r="C3274">
        <f>YEAR('Working Data'!$D3274)</f>
        <v>2012</v>
      </c>
      <c r="D3274" s="1">
        <v>40948</v>
      </c>
      <c r="E327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5">
      <c r="A3275">
        <v>3274</v>
      </c>
      <c r="B3275" t="s">
        <v>6498</v>
      </c>
      <c r="C3275">
        <f>YEAR('Working Data'!$D3275)</f>
        <v>2014</v>
      </c>
      <c r="D3275" s="1">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5">
      <c r="A3276">
        <v>3275</v>
      </c>
      <c r="B3276" t="s">
        <v>6499</v>
      </c>
      <c r="C3276">
        <f>YEAR('Working Data'!$D3276)</f>
        <v>2014</v>
      </c>
      <c r="D3276" s="1">
        <v>41946</v>
      </c>
      <c r="E3276">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5">
      <c r="A3277">
        <v>3276</v>
      </c>
      <c r="B3277" t="s">
        <v>6499</v>
      </c>
      <c r="C3277">
        <f>YEAR('Working Data'!$D3277)</f>
        <v>2014</v>
      </c>
      <c r="D3277" s="1">
        <v>41946</v>
      </c>
      <c r="E3277">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5">
      <c r="A3278">
        <v>3277</v>
      </c>
      <c r="B3278" t="s">
        <v>6501</v>
      </c>
      <c r="C3278">
        <f>YEAR('Working Data'!$D3278)</f>
        <v>2011</v>
      </c>
      <c r="D3278" s="1">
        <v>40638</v>
      </c>
      <c r="E3278">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5">
      <c r="A3279">
        <v>3278</v>
      </c>
      <c r="B3279" t="s">
        <v>6501</v>
      </c>
      <c r="C3279">
        <f>YEAR('Working Data'!$D3279)</f>
        <v>2011</v>
      </c>
      <c r="D3279" s="1">
        <v>40638</v>
      </c>
      <c r="E3279">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5">
      <c r="A3280">
        <v>3279</v>
      </c>
      <c r="B3280" t="s">
        <v>6501</v>
      </c>
      <c r="C3280">
        <f>YEAR('Working Data'!$D3280)</f>
        <v>2011</v>
      </c>
      <c r="D3280" s="1">
        <v>40638</v>
      </c>
      <c r="E3280">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5">
      <c r="A3281">
        <v>3280</v>
      </c>
      <c r="B3281" t="s">
        <v>6501</v>
      </c>
      <c r="C3281">
        <f>YEAR('Working Data'!$D3281)</f>
        <v>2011</v>
      </c>
      <c r="D3281" s="1">
        <v>40638</v>
      </c>
      <c r="E3281">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5">
      <c r="A3282">
        <v>3281</v>
      </c>
      <c r="B3282" t="s">
        <v>6501</v>
      </c>
      <c r="C3282">
        <f>YEAR('Working Data'!$D3282)</f>
        <v>2011</v>
      </c>
      <c r="D3282" s="1">
        <v>40638</v>
      </c>
      <c r="E328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5">
      <c r="A3283">
        <v>3282</v>
      </c>
      <c r="B3283" t="s">
        <v>6502</v>
      </c>
      <c r="C3283">
        <f>YEAR('Working Data'!$D3283)</f>
        <v>2011</v>
      </c>
      <c r="D3283" s="1">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5">
      <c r="A3284">
        <v>3283</v>
      </c>
      <c r="B3284" t="s">
        <v>6502</v>
      </c>
      <c r="C3284">
        <f>YEAR('Working Data'!$D3284)</f>
        <v>2011</v>
      </c>
      <c r="D3284" s="1">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5">
      <c r="A3285">
        <v>3284</v>
      </c>
      <c r="B3285" t="s">
        <v>6503</v>
      </c>
      <c r="C3285">
        <f>YEAR('Working Data'!$D3285)</f>
        <v>2011</v>
      </c>
      <c r="D3285" s="1">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5">
      <c r="A3286">
        <v>3285</v>
      </c>
      <c r="B3286" t="s">
        <v>6504</v>
      </c>
      <c r="C3286">
        <f>YEAR('Working Data'!$D3286)</f>
        <v>2011</v>
      </c>
      <c r="D3286" s="1">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5">
      <c r="A3287">
        <v>3286</v>
      </c>
      <c r="B3287" t="s">
        <v>6505</v>
      </c>
      <c r="C3287">
        <f>YEAR('Working Data'!$D3287)</f>
        <v>2014</v>
      </c>
      <c r="D3287" s="1">
        <v>41691</v>
      </c>
      <c r="E3287">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5">
      <c r="A3288">
        <v>3287</v>
      </c>
      <c r="B3288" t="s">
        <v>6505</v>
      </c>
      <c r="C3288">
        <f>YEAR('Working Data'!$D3288)</f>
        <v>2014</v>
      </c>
      <c r="D3288" s="1">
        <v>41691</v>
      </c>
      <c r="E3288">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5">
      <c r="A3289">
        <v>3288</v>
      </c>
      <c r="B3289" t="s">
        <v>6508</v>
      </c>
      <c r="C3289">
        <f>YEAR('Working Data'!$D3289)</f>
        <v>2012</v>
      </c>
      <c r="D3289" s="1">
        <v>41256</v>
      </c>
      <c r="E3289">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5">
      <c r="A3290">
        <v>3289</v>
      </c>
      <c r="B3290" t="s">
        <v>6508</v>
      </c>
      <c r="C3290">
        <f>YEAR('Working Data'!$D3290)</f>
        <v>2012</v>
      </c>
      <c r="D3290" s="1">
        <v>41256</v>
      </c>
      <c r="E3290">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5">
      <c r="A3291">
        <v>3290</v>
      </c>
      <c r="B3291" t="s">
        <v>6508</v>
      </c>
      <c r="C3291">
        <f>YEAR('Working Data'!$D3291)</f>
        <v>2012</v>
      </c>
      <c r="D3291" s="1">
        <v>41256</v>
      </c>
      <c r="E3291">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5">
      <c r="A3292">
        <v>3291</v>
      </c>
      <c r="B3292" t="s">
        <v>6508</v>
      </c>
      <c r="C3292">
        <f>YEAR('Working Data'!$D3292)</f>
        <v>2012</v>
      </c>
      <c r="D3292" s="1">
        <v>41256</v>
      </c>
      <c r="E329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5">
      <c r="A3293">
        <v>3292</v>
      </c>
      <c r="B3293" t="s">
        <v>6512</v>
      </c>
      <c r="C3293">
        <f>YEAR('Working Data'!$D3293)</f>
        <v>2013</v>
      </c>
      <c r="D3293" s="1">
        <v>41578</v>
      </c>
      <c r="E329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5">
      <c r="A3294">
        <v>3293</v>
      </c>
      <c r="B3294" t="s">
        <v>6513</v>
      </c>
      <c r="C3294">
        <f>YEAR('Working Data'!$D3294)</f>
        <v>2011</v>
      </c>
      <c r="D3294" s="1">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5">
      <c r="A3295">
        <v>3294</v>
      </c>
      <c r="B3295" t="s">
        <v>6513</v>
      </c>
      <c r="C3295">
        <f>YEAR('Working Data'!$D3295)</f>
        <v>2011</v>
      </c>
      <c r="D3295" s="1">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5">
      <c r="A3296">
        <v>3295</v>
      </c>
      <c r="B3296" t="s">
        <v>6514</v>
      </c>
      <c r="C3296">
        <f>YEAR('Working Data'!$D3296)</f>
        <v>2011</v>
      </c>
      <c r="D3296" s="1">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5">
      <c r="A3297">
        <v>3296</v>
      </c>
      <c r="B3297" t="s">
        <v>6515</v>
      </c>
      <c r="C3297">
        <f>YEAR('Working Data'!$D3297)</f>
        <v>2014</v>
      </c>
      <c r="D3297" s="1">
        <v>41914</v>
      </c>
      <c r="E3297">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5">
      <c r="A3298">
        <v>3297</v>
      </c>
      <c r="B3298" t="s">
        <v>6518</v>
      </c>
      <c r="C3298">
        <f>YEAR('Working Data'!$D3298)</f>
        <v>2012</v>
      </c>
      <c r="D3298" s="1">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5">
      <c r="A3299">
        <v>3298</v>
      </c>
      <c r="B3299" t="s">
        <v>6518</v>
      </c>
      <c r="C3299">
        <f>YEAR('Working Data'!$D3299)</f>
        <v>2012</v>
      </c>
      <c r="D3299" s="1">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5">
      <c r="A3300">
        <v>3299</v>
      </c>
      <c r="B3300" t="s">
        <v>6519</v>
      </c>
      <c r="C3300">
        <f>YEAR('Working Data'!$D3300)</f>
        <v>2014</v>
      </c>
      <c r="D3300" s="1">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5">
      <c r="A3301">
        <v>3300</v>
      </c>
      <c r="B3301" t="s">
        <v>6520</v>
      </c>
      <c r="C3301">
        <f>YEAR('Working Data'!$D3301)</f>
        <v>2011</v>
      </c>
      <c r="D3301" s="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5">
      <c r="A3302">
        <v>3301</v>
      </c>
      <c r="B3302" t="s">
        <v>6520</v>
      </c>
      <c r="C3302">
        <f>YEAR('Working Data'!$D3302)</f>
        <v>2011</v>
      </c>
      <c r="D3302" s="1">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5">
      <c r="A3303">
        <v>3302</v>
      </c>
      <c r="B3303" t="s">
        <v>6520</v>
      </c>
      <c r="C3303">
        <f>YEAR('Working Data'!$D3303)</f>
        <v>2011</v>
      </c>
      <c r="D3303" s="1">
        <v>40865</v>
      </c>
      <c r="E330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5">
      <c r="A3304">
        <v>3303</v>
      </c>
      <c r="B3304" t="s">
        <v>6520</v>
      </c>
      <c r="C3304">
        <f>YEAR('Working Data'!$D3304)</f>
        <v>2011</v>
      </c>
      <c r="D3304" s="1">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5">
      <c r="A3305">
        <v>3304</v>
      </c>
      <c r="B3305" t="s">
        <v>6520</v>
      </c>
      <c r="C3305">
        <f>YEAR('Working Data'!$D3305)</f>
        <v>2011</v>
      </c>
      <c r="D3305" s="1">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5">
      <c r="A3306">
        <v>3305</v>
      </c>
      <c r="B3306" t="s">
        <v>6523</v>
      </c>
      <c r="C3306">
        <f>YEAR('Working Data'!$D3306)</f>
        <v>2011</v>
      </c>
      <c r="D3306" s="1">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5">
      <c r="A3307">
        <v>3306</v>
      </c>
      <c r="B3307" t="s">
        <v>6523</v>
      </c>
      <c r="C3307">
        <f>YEAR('Working Data'!$D3307)</f>
        <v>2011</v>
      </c>
      <c r="D3307" s="1">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5">
      <c r="A3308">
        <v>3307</v>
      </c>
      <c r="B3308" t="s">
        <v>6523</v>
      </c>
      <c r="C3308">
        <f>YEAR('Working Data'!$D3308)</f>
        <v>2011</v>
      </c>
      <c r="D3308" s="1">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5">
      <c r="A3309">
        <v>3308</v>
      </c>
      <c r="B3309" t="s">
        <v>6523</v>
      </c>
      <c r="C3309">
        <f>YEAR('Working Data'!$D3309)</f>
        <v>2011</v>
      </c>
      <c r="D3309" s="1">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5">
      <c r="A3310">
        <v>3309</v>
      </c>
      <c r="B3310" t="s">
        <v>6523</v>
      </c>
      <c r="C3310">
        <f>YEAR('Working Data'!$D3310)</f>
        <v>2011</v>
      </c>
      <c r="D3310" s="1">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5">
      <c r="A3311">
        <v>3310</v>
      </c>
      <c r="B3311" t="s">
        <v>6524</v>
      </c>
      <c r="C3311">
        <f>YEAR('Working Data'!$D3311)</f>
        <v>2012</v>
      </c>
      <c r="D3311" s="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5">
      <c r="A3312">
        <v>3311</v>
      </c>
      <c r="B3312" t="s">
        <v>6525</v>
      </c>
      <c r="C3312">
        <f>YEAR('Working Data'!$D3312)</f>
        <v>2013</v>
      </c>
      <c r="D3312" s="1">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5">
      <c r="A3313">
        <v>3312</v>
      </c>
      <c r="B3313" t="s">
        <v>6526</v>
      </c>
      <c r="C3313">
        <f>YEAR('Working Data'!$D3313)</f>
        <v>2013</v>
      </c>
      <c r="D3313" s="1">
        <v>41354</v>
      </c>
      <c r="E331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5">
      <c r="A3314">
        <v>3313</v>
      </c>
      <c r="B3314" t="s">
        <v>6527</v>
      </c>
      <c r="C3314">
        <f>YEAR('Working Data'!$D3314)</f>
        <v>2011</v>
      </c>
      <c r="D3314" s="1">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5">
      <c r="A3315">
        <v>3314</v>
      </c>
      <c r="B3315" t="s">
        <v>6527</v>
      </c>
      <c r="C3315">
        <f>YEAR('Working Data'!$D3315)</f>
        <v>2011</v>
      </c>
      <c r="D3315" s="1">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5">
      <c r="A3316">
        <v>3315</v>
      </c>
      <c r="B3316" t="s">
        <v>6528</v>
      </c>
      <c r="C3316">
        <f>YEAR('Working Data'!$D3316)</f>
        <v>2014</v>
      </c>
      <c r="D3316" s="1">
        <v>41998</v>
      </c>
      <c r="E3316">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5">
      <c r="A3317">
        <v>3316</v>
      </c>
      <c r="B3317" t="s">
        <v>6528</v>
      </c>
      <c r="C3317">
        <f>YEAR('Working Data'!$D3317)</f>
        <v>2014</v>
      </c>
      <c r="D3317" s="1">
        <v>41998</v>
      </c>
      <c r="E3317">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5">
      <c r="A3318">
        <v>3317</v>
      </c>
      <c r="B3318" t="s">
        <v>6529</v>
      </c>
      <c r="C3318">
        <f>YEAR('Working Data'!$D3318)</f>
        <v>2014</v>
      </c>
      <c r="D3318" s="1">
        <v>41954</v>
      </c>
      <c r="E3318">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5">
      <c r="A3319">
        <v>3318</v>
      </c>
      <c r="B3319" t="s">
        <v>6530</v>
      </c>
      <c r="C3319">
        <f>YEAR('Working Data'!$D3319)</f>
        <v>2012</v>
      </c>
      <c r="D3319" s="1">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5">
      <c r="A3320">
        <v>3319</v>
      </c>
      <c r="B3320" t="s">
        <v>6530</v>
      </c>
      <c r="C3320">
        <f>YEAR('Working Data'!$D3320)</f>
        <v>2012</v>
      </c>
      <c r="D3320" s="1">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5">
      <c r="A3321">
        <v>3320</v>
      </c>
      <c r="B3321" t="s">
        <v>6531</v>
      </c>
      <c r="C3321">
        <f>YEAR('Working Data'!$D3321)</f>
        <v>2011</v>
      </c>
      <c r="D3321" s="1">
        <v>40897</v>
      </c>
      <c r="E3321">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5">
      <c r="A3322">
        <v>3321</v>
      </c>
      <c r="B3322" t="s">
        <v>6531</v>
      </c>
      <c r="C3322">
        <f>YEAR('Working Data'!$D3322)</f>
        <v>2011</v>
      </c>
      <c r="D3322" s="1">
        <v>40897</v>
      </c>
      <c r="E332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5">
      <c r="A3323">
        <v>3322</v>
      </c>
      <c r="B3323" t="s">
        <v>6531</v>
      </c>
      <c r="C3323">
        <f>YEAR('Working Data'!$D3323)</f>
        <v>2011</v>
      </c>
      <c r="D3323" s="1">
        <v>40897</v>
      </c>
      <c r="E332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5">
      <c r="A3324">
        <v>3323</v>
      </c>
      <c r="B3324" t="s">
        <v>6534</v>
      </c>
      <c r="C3324">
        <f>YEAR('Working Data'!$D3324)</f>
        <v>2012</v>
      </c>
      <c r="D3324" s="1">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5">
      <c r="A3325">
        <v>3324</v>
      </c>
      <c r="B3325" t="s">
        <v>6534</v>
      </c>
      <c r="C3325">
        <f>YEAR('Working Data'!$D3325)</f>
        <v>2012</v>
      </c>
      <c r="D3325" s="1">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5">
      <c r="A3326">
        <v>3325</v>
      </c>
      <c r="B3326" t="s">
        <v>6535</v>
      </c>
      <c r="C3326">
        <f>YEAR('Working Data'!$D3326)</f>
        <v>2011</v>
      </c>
      <c r="D3326" s="1">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5">
      <c r="A3327">
        <v>3326</v>
      </c>
      <c r="B3327" t="s">
        <v>6535</v>
      </c>
      <c r="C3327">
        <f>YEAR('Working Data'!$D3327)</f>
        <v>2011</v>
      </c>
      <c r="D3327" s="1">
        <v>40858</v>
      </c>
      <c r="E3327">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5">
      <c r="A3328">
        <v>3327</v>
      </c>
      <c r="B3328" t="s">
        <v>6535</v>
      </c>
      <c r="C3328">
        <f>YEAR('Working Data'!$D3328)</f>
        <v>2011</v>
      </c>
      <c r="D3328" s="1">
        <v>40858</v>
      </c>
      <c r="E3328">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5">
      <c r="A3329">
        <v>3328</v>
      </c>
      <c r="B3329" t="s">
        <v>6535</v>
      </c>
      <c r="C3329">
        <f>YEAR('Working Data'!$D3329)</f>
        <v>2011</v>
      </c>
      <c r="D3329" s="1">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5">
      <c r="A3330">
        <v>3329</v>
      </c>
      <c r="B3330" t="s">
        <v>6535</v>
      </c>
      <c r="C3330">
        <f>YEAR('Working Data'!$D3330)</f>
        <v>2011</v>
      </c>
      <c r="D3330" s="1">
        <v>40858</v>
      </c>
      <c r="E3330">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5">
      <c r="A3331">
        <v>3330</v>
      </c>
      <c r="B3331" t="s">
        <v>6535</v>
      </c>
      <c r="C3331">
        <f>YEAR('Working Data'!$D3331)</f>
        <v>2011</v>
      </c>
      <c r="D3331" s="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5">
      <c r="A3332">
        <v>3331</v>
      </c>
      <c r="B3332" t="s">
        <v>6535</v>
      </c>
      <c r="C3332">
        <f>YEAR('Working Data'!$D3332)</f>
        <v>2011</v>
      </c>
      <c r="D3332" s="1">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5">
      <c r="A3333">
        <v>3332</v>
      </c>
      <c r="B3333" t="s">
        <v>6538</v>
      </c>
      <c r="C3333">
        <f>YEAR('Working Data'!$D3333)</f>
        <v>2014</v>
      </c>
      <c r="D3333" s="1">
        <v>41988</v>
      </c>
      <c r="E333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5">
      <c r="A3334">
        <v>3333</v>
      </c>
      <c r="B3334" t="s">
        <v>6538</v>
      </c>
      <c r="C3334">
        <f>YEAR('Working Data'!$D3334)</f>
        <v>2014</v>
      </c>
      <c r="D3334" s="1">
        <v>41988</v>
      </c>
      <c r="E333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5">
      <c r="A3335">
        <v>3334</v>
      </c>
      <c r="B3335" t="s">
        <v>6538</v>
      </c>
      <c r="C3335">
        <f>YEAR('Working Data'!$D3335)</f>
        <v>2014</v>
      </c>
      <c r="D3335" s="1">
        <v>41988</v>
      </c>
      <c r="E3335">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5">
      <c r="A3336">
        <v>3335</v>
      </c>
      <c r="B3336" t="s">
        <v>6543</v>
      </c>
      <c r="C3336">
        <f>YEAR('Working Data'!$D3336)</f>
        <v>2014</v>
      </c>
      <c r="D3336" s="1">
        <v>41873</v>
      </c>
      <c r="E3336">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5">
      <c r="A3337">
        <v>3336</v>
      </c>
      <c r="B3337" t="s">
        <v>6543</v>
      </c>
      <c r="C3337">
        <f>YEAR('Working Data'!$D3337)</f>
        <v>2014</v>
      </c>
      <c r="D3337" s="1">
        <v>41873</v>
      </c>
      <c r="E3337">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5">
      <c r="A3338">
        <v>3337</v>
      </c>
      <c r="B3338" t="s">
        <v>6543</v>
      </c>
      <c r="C3338">
        <f>YEAR('Working Data'!$D3338)</f>
        <v>2014</v>
      </c>
      <c r="D3338" s="1">
        <v>41873</v>
      </c>
      <c r="E3338">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5">
      <c r="A3339">
        <v>3338</v>
      </c>
      <c r="B3339" t="s">
        <v>6543</v>
      </c>
      <c r="C3339">
        <f>YEAR('Working Data'!$D3339)</f>
        <v>2014</v>
      </c>
      <c r="D3339" s="1">
        <v>41873</v>
      </c>
      <c r="E3339">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5">
      <c r="A3340">
        <v>3339</v>
      </c>
      <c r="B3340" t="s">
        <v>6543</v>
      </c>
      <c r="C3340">
        <f>YEAR('Working Data'!$D3340)</f>
        <v>2014</v>
      </c>
      <c r="D3340" s="1">
        <v>41873</v>
      </c>
      <c r="E3340">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5">
      <c r="A3341">
        <v>3340</v>
      </c>
      <c r="B3341" t="s">
        <v>6543</v>
      </c>
      <c r="C3341">
        <f>YEAR('Working Data'!$D3341)</f>
        <v>2014</v>
      </c>
      <c r="D3341" s="1">
        <v>41873</v>
      </c>
      <c r="E3341">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5">
      <c r="A3342">
        <v>3341</v>
      </c>
      <c r="B3342" t="s">
        <v>6543</v>
      </c>
      <c r="C3342">
        <f>YEAR('Working Data'!$D3342)</f>
        <v>2014</v>
      </c>
      <c r="D3342" s="1">
        <v>41873</v>
      </c>
      <c r="E334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5">
      <c r="A3343">
        <v>3342</v>
      </c>
      <c r="B3343" t="s">
        <v>6552</v>
      </c>
      <c r="C3343">
        <f>YEAR('Working Data'!$D3343)</f>
        <v>2013</v>
      </c>
      <c r="D3343" s="1">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5">
      <c r="A3344">
        <v>3343</v>
      </c>
      <c r="B3344" t="s">
        <v>6552</v>
      </c>
      <c r="C3344">
        <f>YEAR('Working Data'!$D3344)</f>
        <v>2013</v>
      </c>
      <c r="D3344" s="1">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5">
      <c r="A3345">
        <v>3344</v>
      </c>
      <c r="B3345" t="s">
        <v>6552</v>
      </c>
      <c r="C3345">
        <f>YEAR('Working Data'!$D3345)</f>
        <v>2013</v>
      </c>
      <c r="D3345" s="1">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5">
      <c r="A3346">
        <v>3345</v>
      </c>
      <c r="B3346" t="s">
        <v>6552</v>
      </c>
      <c r="C3346">
        <f>YEAR('Working Data'!$D3346)</f>
        <v>2013</v>
      </c>
      <c r="D3346" s="1">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5">
      <c r="A3347">
        <v>3346</v>
      </c>
      <c r="B3347" t="s">
        <v>6552</v>
      </c>
      <c r="C3347">
        <f>YEAR('Working Data'!$D3347)</f>
        <v>2013</v>
      </c>
      <c r="D3347" s="1">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5">
      <c r="A3348">
        <v>3347</v>
      </c>
      <c r="B3348" t="s">
        <v>6552</v>
      </c>
      <c r="C3348">
        <f>YEAR('Working Data'!$D3348)</f>
        <v>2013</v>
      </c>
      <c r="D3348" s="1">
        <v>41514</v>
      </c>
      <c r="E3348">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5">
      <c r="A3349">
        <v>3348</v>
      </c>
      <c r="B3349" t="s">
        <v>6553</v>
      </c>
      <c r="C3349">
        <f>YEAR('Working Data'!$D3349)</f>
        <v>2012</v>
      </c>
      <c r="D3349" s="1">
        <v>41134</v>
      </c>
      <c r="E3349">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5">
      <c r="A3350">
        <v>3349</v>
      </c>
      <c r="B3350" t="s">
        <v>6555</v>
      </c>
      <c r="C3350">
        <f>YEAR('Working Data'!$D3350)</f>
        <v>2014</v>
      </c>
      <c r="D3350" s="1">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5">
      <c r="A3351">
        <v>3350</v>
      </c>
      <c r="B3351" t="s">
        <v>6556</v>
      </c>
      <c r="C3351">
        <f>YEAR('Working Data'!$D3351)</f>
        <v>2013</v>
      </c>
      <c r="D3351" s="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5">
      <c r="A3352">
        <v>3351</v>
      </c>
      <c r="B3352" t="s">
        <v>6557</v>
      </c>
      <c r="C3352">
        <f>YEAR('Working Data'!$D3352)</f>
        <v>2013</v>
      </c>
      <c r="D3352" s="1">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5">
      <c r="A3353">
        <v>3352</v>
      </c>
      <c r="B3353" t="s">
        <v>6558</v>
      </c>
      <c r="C3353">
        <f>YEAR('Working Data'!$D3353)</f>
        <v>2011</v>
      </c>
      <c r="D3353" s="1">
        <v>40809</v>
      </c>
      <c r="E335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5">
      <c r="A3354">
        <v>3353</v>
      </c>
      <c r="B3354" t="s">
        <v>6558</v>
      </c>
      <c r="C3354">
        <f>YEAR('Working Data'!$D3354)</f>
        <v>2011</v>
      </c>
      <c r="D3354" s="1">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5">
      <c r="A3355">
        <v>3354</v>
      </c>
      <c r="B3355" t="s">
        <v>6561</v>
      </c>
      <c r="C3355">
        <f>YEAR('Working Data'!$D3355)</f>
        <v>2011</v>
      </c>
      <c r="D3355" s="1">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5">
      <c r="A3356">
        <v>3355</v>
      </c>
      <c r="B3356" t="s">
        <v>6561</v>
      </c>
      <c r="C3356">
        <f>YEAR('Working Data'!$D3356)</f>
        <v>2011</v>
      </c>
      <c r="D3356" s="1">
        <v>40743</v>
      </c>
      <c r="E3356">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5">
      <c r="A3357">
        <v>3356</v>
      </c>
      <c r="B3357" t="s">
        <v>6561</v>
      </c>
      <c r="C3357">
        <f>YEAR('Working Data'!$D3357)</f>
        <v>2011</v>
      </c>
      <c r="D3357" s="1">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5">
      <c r="A3358">
        <v>3357</v>
      </c>
      <c r="B3358" t="s">
        <v>6561</v>
      </c>
      <c r="C3358">
        <f>YEAR('Working Data'!$D3358)</f>
        <v>2011</v>
      </c>
      <c r="D3358" s="1">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5">
      <c r="A3359">
        <v>3358</v>
      </c>
      <c r="B3359" t="s">
        <v>6564</v>
      </c>
      <c r="C3359">
        <f>YEAR('Working Data'!$D3359)</f>
        <v>2014</v>
      </c>
      <c r="D3359" s="1">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5">
      <c r="A3360">
        <v>3359</v>
      </c>
      <c r="B3360" t="s">
        <v>6565</v>
      </c>
      <c r="C3360">
        <f>YEAR('Working Data'!$D3360)</f>
        <v>2013</v>
      </c>
      <c r="D3360" s="1">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5">
      <c r="A3361">
        <v>3360</v>
      </c>
      <c r="B3361" t="s">
        <v>6565</v>
      </c>
      <c r="C3361">
        <f>YEAR('Working Data'!$D3361)</f>
        <v>2013</v>
      </c>
      <c r="D3361" s="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5">
      <c r="A3362">
        <v>3361</v>
      </c>
      <c r="B3362" t="s">
        <v>6566</v>
      </c>
      <c r="C3362">
        <f>YEAR('Working Data'!$D3362)</f>
        <v>2012</v>
      </c>
      <c r="D3362" s="1">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5">
      <c r="A3363">
        <v>3362</v>
      </c>
      <c r="B3363" t="s">
        <v>6566</v>
      </c>
      <c r="C3363">
        <f>YEAR('Working Data'!$D3363)</f>
        <v>2012</v>
      </c>
      <c r="D3363" s="1">
        <v>41064</v>
      </c>
      <c r="E336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5">
      <c r="A3364">
        <v>3363</v>
      </c>
      <c r="B3364" t="s">
        <v>6569</v>
      </c>
      <c r="C3364">
        <f>YEAR('Working Data'!$D3364)</f>
        <v>2012</v>
      </c>
      <c r="D3364" s="1">
        <v>41256</v>
      </c>
      <c r="E336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5">
      <c r="A3365">
        <v>3364</v>
      </c>
      <c r="B3365" t="s">
        <v>6569</v>
      </c>
      <c r="C3365">
        <f>YEAR('Working Data'!$D3365)</f>
        <v>2012</v>
      </c>
      <c r="D3365" s="1">
        <v>41256</v>
      </c>
      <c r="E3365">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5">
      <c r="A3366">
        <v>3365</v>
      </c>
      <c r="B3366" t="s">
        <v>6571</v>
      </c>
      <c r="C3366">
        <f>YEAR('Working Data'!$D3366)</f>
        <v>2013</v>
      </c>
      <c r="D3366" s="1">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5">
      <c r="A3367">
        <v>3366</v>
      </c>
      <c r="B3367" t="s">
        <v>6572</v>
      </c>
      <c r="C3367">
        <f>YEAR('Working Data'!$D3367)</f>
        <v>2011</v>
      </c>
      <c r="D3367" s="1">
        <v>40575</v>
      </c>
      <c r="E3367">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5">
      <c r="A3368">
        <v>3367</v>
      </c>
      <c r="B3368" t="s">
        <v>6575</v>
      </c>
      <c r="C3368">
        <f>YEAR('Working Data'!$D3368)</f>
        <v>2011</v>
      </c>
      <c r="D3368" s="1">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5">
      <c r="A3369">
        <v>3368</v>
      </c>
      <c r="B3369" t="s">
        <v>6575</v>
      </c>
      <c r="C3369">
        <f>YEAR('Working Data'!$D3369)</f>
        <v>2011</v>
      </c>
      <c r="D3369" s="1">
        <v>40733</v>
      </c>
      <c r="E3369">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5">
      <c r="A3370">
        <v>3369</v>
      </c>
      <c r="B3370" t="s">
        <v>6576</v>
      </c>
      <c r="C3370">
        <f>YEAR('Working Data'!$D3370)</f>
        <v>2012</v>
      </c>
      <c r="D3370" s="1">
        <v>41234</v>
      </c>
      <c r="E3370">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5">
      <c r="A3371">
        <v>3370</v>
      </c>
      <c r="B3371" t="s">
        <v>6576</v>
      </c>
      <c r="C3371">
        <f>YEAR('Working Data'!$D3371)</f>
        <v>2012</v>
      </c>
      <c r="D3371" s="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5">
      <c r="A3372">
        <v>3371</v>
      </c>
      <c r="B3372" t="s">
        <v>6579</v>
      </c>
      <c r="C3372">
        <f>YEAR('Working Data'!$D3372)</f>
        <v>2013</v>
      </c>
      <c r="D3372" s="1">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5">
      <c r="A3373">
        <v>3372</v>
      </c>
      <c r="B3373" t="s">
        <v>6580</v>
      </c>
      <c r="C3373">
        <f>YEAR('Working Data'!$D3373)</f>
        <v>2014</v>
      </c>
      <c r="D3373" s="1">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5">
      <c r="A3374">
        <v>3373</v>
      </c>
      <c r="B3374" t="s">
        <v>6580</v>
      </c>
      <c r="C3374">
        <f>YEAR('Working Data'!$D3374)</f>
        <v>2014</v>
      </c>
      <c r="D3374" s="1">
        <v>41906</v>
      </c>
      <c r="E337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5">
      <c r="A3375">
        <v>3374</v>
      </c>
      <c r="B3375" t="s">
        <v>6581</v>
      </c>
      <c r="C3375">
        <f>YEAR('Working Data'!$D3375)</f>
        <v>2012</v>
      </c>
      <c r="D3375" s="1">
        <v>41247</v>
      </c>
      <c r="E3375">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5">
      <c r="A3376">
        <v>3375</v>
      </c>
      <c r="B3376" t="s">
        <v>6581</v>
      </c>
      <c r="C3376">
        <f>YEAR('Working Data'!$D3376)</f>
        <v>2012</v>
      </c>
      <c r="D3376" s="1">
        <v>41247</v>
      </c>
      <c r="E3376">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5">
      <c r="A3377">
        <v>3376</v>
      </c>
      <c r="B3377" t="s">
        <v>6581</v>
      </c>
      <c r="C3377">
        <f>YEAR('Working Data'!$D3377)</f>
        <v>2012</v>
      </c>
      <c r="D3377" s="1">
        <v>41247</v>
      </c>
      <c r="E3377">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5">
      <c r="A3378">
        <v>3377</v>
      </c>
      <c r="B3378" t="s">
        <v>6581</v>
      </c>
      <c r="C3378">
        <f>YEAR('Working Data'!$D3378)</f>
        <v>2012</v>
      </c>
      <c r="D3378" s="1">
        <v>41247</v>
      </c>
      <c r="E3378">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5">
      <c r="A3379">
        <v>3378</v>
      </c>
      <c r="B3379" t="s">
        <v>6582</v>
      </c>
      <c r="C3379">
        <f>YEAR('Working Data'!$D3379)</f>
        <v>2013</v>
      </c>
      <c r="D3379" s="1">
        <v>41580</v>
      </c>
      <c r="E3379">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5">
      <c r="A3380">
        <v>3379</v>
      </c>
      <c r="B3380" t="s">
        <v>6587</v>
      </c>
      <c r="C3380">
        <f>YEAR('Working Data'!$D3380)</f>
        <v>2014</v>
      </c>
      <c r="D3380" s="1">
        <v>41716</v>
      </c>
      <c r="E3380">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5">
      <c r="A3381">
        <v>3380</v>
      </c>
      <c r="B3381" t="s">
        <v>6587</v>
      </c>
      <c r="C3381">
        <f>YEAR('Working Data'!$D3381)</f>
        <v>2014</v>
      </c>
      <c r="D3381" s="1">
        <v>41716</v>
      </c>
      <c r="E3381">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5">
      <c r="A3382">
        <v>3381</v>
      </c>
      <c r="B3382" t="s">
        <v>6590</v>
      </c>
      <c r="C3382">
        <f>YEAR('Working Data'!$D3382)</f>
        <v>2014</v>
      </c>
      <c r="D3382" s="1">
        <v>41967</v>
      </c>
      <c r="E338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5">
      <c r="A3383">
        <v>3382</v>
      </c>
      <c r="B3383" t="s">
        <v>6593</v>
      </c>
      <c r="C3383">
        <f>YEAR('Working Data'!$D3383)</f>
        <v>2014</v>
      </c>
      <c r="D3383" s="1">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5">
      <c r="A3384">
        <v>3383</v>
      </c>
      <c r="B3384" t="s">
        <v>6594</v>
      </c>
      <c r="C3384">
        <f>YEAR('Working Data'!$D3384)</f>
        <v>2012</v>
      </c>
      <c r="D3384" s="1">
        <v>41247</v>
      </c>
      <c r="E338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5">
      <c r="A3385">
        <v>3384</v>
      </c>
      <c r="B3385" t="s">
        <v>6594</v>
      </c>
      <c r="C3385">
        <f>YEAR('Working Data'!$D3385)</f>
        <v>2012</v>
      </c>
      <c r="D3385" s="1">
        <v>41247</v>
      </c>
      <c r="E3385">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5">
      <c r="A3386">
        <v>3385</v>
      </c>
      <c r="B3386" t="s">
        <v>6594</v>
      </c>
      <c r="C3386">
        <f>YEAR('Working Data'!$D3386)</f>
        <v>2012</v>
      </c>
      <c r="D3386" s="1">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5">
      <c r="A3387">
        <v>3386</v>
      </c>
      <c r="B3387" t="s">
        <v>6597</v>
      </c>
      <c r="C3387">
        <f>YEAR('Working Data'!$D3387)</f>
        <v>2014</v>
      </c>
      <c r="D3387" s="1">
        <v>41920</v>
      </c>
      <c r="E3387">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5">
      <c r="A3388">
        <v>3387</v>
      </c>
      <c r="B3388" t="s">
        <v>6597</v>
      </c>
      <c r="C3388">
        <f>YEAR('Working Data'!$D3388)</f>
        <v>2014</v>
      </c>
      <c r="D3388" s="1">
        <v>41920</v>
      </c>
      <c r="E3388">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5">
      <c r="A3389">
        <v>3388</v>
      </c>
      <c r="B3389" t="s">
        <v>6597</v>
      </c>
      <c r="C3389">
        <f>YEAR('Working Data'!$D3389)</f>
        <v>2014</v>
      </c>
      <c r="D3389" s="1">
        <v>41920</v>
      </c>
      <c r="E3389">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5">
      <c r="A3390">
        <v>3389</v>
      </c>
      <c r="B3390" t="s">
        <v>6597</v>
      </c>
      <c r="C3390">
        <f>YEAR('Working Data'!$D3390)</f>
        <v>2014</v>
      </c>
      <c r="D3390" s="1">
        <v>41920</v>
      </c>
      <c r="E3390">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5">
      <c r="A3391">
        <v>3390</v>
      </c>
      <c r="B3391" t="s">
        <v>6597</v>
      </c>
      <c r="C3391">
        <f>YEAR('Working Data'!$D3391)</f>
        <v>2014</v>
      </c>
      <c r="D3391" s="1">
        <v>41920</v>
      </c>
      <c r="E3391">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5">
      <c r="A3392">
        <v>3391</v>
      </c>
      <c r="B3392" t="s">
        <v>6598</v>
      </c>
      <c r="C3392">
        <f>YEAR('Working Data'!$D3392)</f>
        <v>2014</v>
      </c>
      <c r="D3392" s="1">
        <v>41724</v>
      </c>
      <c r="E339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5">
      <c r="A3393">
        <v>3392</v>
      </c>
      <c r="B3393" t="s">
        <v>6599</v>
      </c>
      <c r="C3393">
        <f>YEAR('Working Data'!$D3393)</f>
        <v>2011</v>
      </c>
      <c r="D3393" s="1">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5">
      <c r="A3394">
        <v>3393</v>
      </c>
      <c r="B3394" t="s">
        <v>6599</v>
      </c>
      <c r="C3394">
        <f>YEAR('Working Data'!$D3394)</f>
        <v>2011</v>
      </c>
      <c r="D3394" s="1">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5">
      <c r="A3395">
        <v>3394</v>
      </c>
      <c r="B3395" t="s">
        <v>6600</v>
      </c>
      <c r="C3395">
        <f>YEAR('Working Data'!$D3395)</f>
        <v>2011</v>
      </c>
      <c r="D3395" s="1">
        <v>40869</v>
      </c>
      <c r="E3395">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5">
      <c r="A3396">
        <v>3395</v>
      </c>
      <c r="B3396" t="s">
        <v>6601</v>
      </c>
      <c r="C3396">
        <f>YEAR('Working Data'!$D3396)</f>
        <v>2014</v>
      </c>
      <c r="D3396" s="1">
        <v>41801</v>
      </c>
      <c r="E3396">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5">
      <c r="A3397">
        <v>3396</v>
      </c>
      <c r="B3397" t="s">
        <v>6602</v>
      </c>
      <c r="C3397">
        <f>YEAR('Working Data'!$D3397)</f>
        <v>2014</v>
      </c>
      <c r="D3397" s="1">
        <v>41822</v>
      </c>
      <c r="E3397">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5">
      <c r="A3398">
        <v>3397</v>
      </c>
      <c r="B3398" t="s">
        <v>6602</v>
      </c>
      <c r="C3398">
        <f>YEAR('Working Data'!$D3398)</f>
        <v>2014</v>
      </c>
      <c r="D3398" s="1">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5">
      <c r="A3399">
        <v>3398</v>
      </c>
      <c r="B3399" t="s">
        <v>6602</v>
      </c>
      <c r="C3399">
        <f>YEAR('Working Data'!$D3399)</f>
        <v>2014</v>
      </c>
      <c r="D3399" s="1">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5">
      <c r="A3400">
        <v>3399</v>
      </c>
      <c r="B3400" t="s">
        <v>6603</v>
      </c>
      <c r="C3400">
        <f>YEAR('Working Data'!$D3400)</f>
        <v>2011</v>
      </c>
      <c r="D3400" s="1">
        <v>40868</v>
      </c>
      <c r="E3400">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5">
      <c r="A3401">
        <v>3400</v>
      </c>
      <c r="B3401" t="s">
        <v>6603</v>
      </c>
      <c r="C3401">
        <f>YEAR('Working Data'!$D3401)</f>
        <v>2011</v>
      </c>
      <c r="D3401" s="1">
        <v>40868</v>
      </c>
      <c r="E3401">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5">
      <c r="A3402">
        <v>3401</v>
      </c>
      <c r="B3402" t="s">
        <v>6603</v>
      </c>
      <c r="C3402">
        <f>YEAR('Working Data'!$D3402)</f>
        <v>2011</v>
      </c>
      <c r="D3402" s="1">
        <v>40868</v>
      </c>
      <c r="E340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5">
      <c r="A3403">
        <v>3402</v>
      </c>
      <c r="B3403" t="s">
        <v>6603</v>
      </c>
      <c r="C3403">
        <f>YEAR('Working Data'!$D3403)</f>
        <v>2011</v>
      </c>
      <c r="D3403" s="1">
        <v>40868</v>
      </c>
      <c r="E340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5">
      <c r="A3404">
        <v>3403</v>
      </c>
      <c r="B3404" t="s">
        <v>6606</v>
      </c>
      <c r="C3404">
        <f>YEAR('Working Data'!$D3404)</f>
        <v>2012</v>
      </c>
      <c r="D3404" s="1">
        <v>41033</v>
      </c>
      <c r="E340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5">
      <c r="A3405">
        <v>3404</v>
      </c>
      <c r="B3405" t="s">
        <v>6608</v>
      </c>
      <c r="C3405">
        <f>YEAR('Working Data'!$D3405)</f>
        <v>2014</v>
      </c>
      <c r="D3405" s="1">
        <v>41789</v>
      </c>
      <c r="E3405">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5">
      <c r="A3406">
        <v>3405</v>
      </c>
      <c r="B3406" t="s">
        <v>6611</v>
      </c>
      <c r="C3406">
        <f>YEAR('Working Data'!$D3406)</f>
        <v>2012</v>
      </c>
      <c r="D3406" s="1">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5">
      <c r="A3407">
        <v>3406</v>
      </c>
      <c r="B3407" t="s">
        <v>6612</v>
      </c>
      <c r="C3407">
        <f>YEAR('Working Data'!$D3407)</f>
        <v>2011</v>
      </c>
      <c r="D3407" s="1">
        <v>40656</v>
      </c>
      <c r="E3407">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5">
      <c r="A3408">
        <v>3407</v>
      </c>
      <c r="B3408" t="s">
        <v>6612</v>
      </c>
      <c r="C3408">
        <f>YEAR('Working Data'!$D3408)</f>
        <v>2011</v>
      </c>
      <c r="D3408" s="1">
        <v>40656</v>
      </c>
      <c r="E3408">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5">
      <c r="A3409">
        <v>3408</v>
      </c>
      <c r="B3409" t="s">
        <v>6612</v>
      </c>
      <c r="C3409">
        <f>YEAR('Working Data'!$D3409)</f>
        <v>2011</v>
      </c>
      <c r="D3409" s="1">
        <v>40656</v>
      </c>
      <c r="E3409">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5">
      <c r="A3410">
        <v>3409</v>
      </c>
      <c r="B3410" t="s">
        <v>6612</v>
      </c>
      <c r="C3410">
        <f>YEAR('Working Data'!$D3410)</f>
        <v>2011</v>
      </c>
      <c r="D3410" s="1">
        <v>40656</v>
      </c>
      <c r="E3410">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5">
      <c r="A3411">
        <v>3410</v>
      </c>
      <c r="B3411" t="s">
        <v>6613</v>
      </c>
      <c r="C3411">
        <f>YEAR('Working Data'!$D3411)</f>
        <v>2014</v>
      </c>
      <c r="D3411" s="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5">
      <c r="A3412">
        <v>3411</v>
      </c>
      <c r="B3412" t="s">
        <v>6614</v>
      </c>
      <c r="C3412">
        <f>YEAR('Working Data'!$D3412)</f>
        <v>2013</v>
      </c>
      <c r="D3412" s="1">
        <v>41538</v>
      </c>
      <c r="E341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5">
      <c r="A3413">
        <v>3412</v>
      </c>
      <c r="B3413" t="s">
        <v>6614</v>
      </c>
      <c r="C3413">
        <f>YEAR('Working Data'!$D3413)</f>
        <v>2013</v>
      </c>
      <c r="D3413" s="1">
        <v>41538</v>
      </c>
      <c r="E341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5">
      <c r="A3414">
        <v>3413</v>
      </c>
      <c r="B3414" t="s">
        <v>6614</v>
      </c>
      <c r="C3414">
        <f>YEAR('Working Data'!$D3414)</f>
        <v>2013</v>
      </c>
      <c r="D3414" s="1">
        <v>41538</v>
      </c>
      <c r="E341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5">
      <c r="A3415">
        <v>3414</v>
      </c>
      <c r="B3415" t="s">
        <v>6614</v>
      </c>
      <c r="C3415">
        <f>YEAR('Working Data'!$D3415)</f>
        <v>2013</v>
      </c>
      <c r="D3415" s="1">
        <v>41538</v>
      </c>
      <c r="E3415">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5">
      <c r="A3416">
        <v>3415</v>
      </c>
      <c r="B3416" t="s">
        <v>6614</v>
      </c>
      <c r="C3416">
        <f>YEAR('Working Data'!$D3416)</f>
        <v>2013</v>
      </c>
      <c r="D3416" s="1">
        <v>41538</v>
      </c>
      <c r="E3416">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5">
      <c r="A3417">
        <v>3416</v>
      </c>
      <c r="B3417" t="s">
        <v>6615</v>
      </c>
      <c r="C3417">
        <f>YEAR('Working Data'!$D3417)</f>
        <v>2013</v>
      </c>
      <c r="D3417" s="1">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5">
      <c r="A3418">
        <v>3417</v>
      </c>
      <c r="B3418" t="s">
        <v>6615</v>
      </c>
      <c r="C3418">
        <f>YEAR('Working Data'!$D3418)</f>
        <v>2013</v>
      </c>
      <c r="D3418" s="1">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5">
      <c r="A3419">
        <v>3418</v>
      </c>
      <c r="B3419" t="s">
        <v>6616</v>
      </c>
      <c r="C3419">
        <f>YEAR('Working Data'!$D3419)</f>
        <v>2012</v>
      </c>
      <c r="D3419" s="1">
        <v>41026</v>
      </c>
      <c r="E3419">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5">
      <c r="A3420">
        <v>3419</v>
      </c>
      <c r="B3420" t="s">
        <v>6616</v>
      </c>
      <c r="C3420">
        <f>YEAR('Working Data'!$D3420)</f>
        <v>2012</v>
      </c>
      <c r="D3420" s="1">
        <v>41026</v>
      </c>
      <c r="E3420">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5">
      <c r="A3421">
        <v>3420</v>
      </c>
      <c r="B3421" t="s">
        <v>6617</v>
      </c>
      <c r="C3421">
        <f>YEAR('Working Data'!$D3421)</f>
        <v>2012</v>
      </c>
      <c r="D3421" s="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5">
      <c r="A3422">
        <v>3421</v>
      </c>
      <c r="B3422" t="s">
        <v>6618</v>
      </c>
      <c r="C3422">
        <f>YEAR('Working Data'!$D3422)</f>
        <v>2013</v>
      </c>
      <c r="D3422" s="1">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5">
      <c r="A3423">
        <v>3422</v>
      </c>
      <c r="B3423" t="s">
        <v>6618</v>
      </c>
      <c r="C3423">
        <f>YEAR('Working Data'!$D3423)</f>
        <v>2013</v>
      </c>
      <c r="D3423" s="1">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5">
      <c r="A3424">
        <v>3423</v>
      </c>
      <c r="B3424" t="s">
        <v>6618</v>
      </c>
      <c r="C3424">
        <f>YEAR('Working Data'!$D3424)</f>
        <v>2013</v>
      </c>
      <c r="D3424" s="1">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5">
      <c r="A3425">
        <v>3424</v>
      </c>
      <c r="B3425" t="s">
        <v>6618</v>
      </c>
      <c r="C3425">
        <f>YEAR('Working Data'!$D3425)</f>
        <v>2013</v>
      </c>
      <c r="D3425" s="1">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5">
      <c r="A3426">
        <v>3425</v>
      </c>
      <c r="B3426" t="s">
        <v>6618</v>
      </c>
      <c r="C3426">
        <f>YEAR('Working Data'!$D3426)</f>
        <v>2013</v>
      </c>
      <c r="D3426" s="1">
        <v>41423</v>
      </c>
      <c r="E3426">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5">
      <c r="A3427">
        <v>3426</v>
      </c>
      <c r="B3427" t="s">
        <v>6619</v>
      </c>
      <c r="C3427">
        <f>YEAR('Working Data'!$D3427)</f>
        <v>2012</v>
      </c>
      <c r="D3427" s="1">
        <v>41176</v>
      </c>
      <c r="E3427">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5">
      <c r="A3428">
        <v>3427</v>
      </c>
      <c r="B3428" t="s">
        <v>6619</v>
      </c>
      <c r="C3428">
        <f>YEAR('Working Data'!$D3428)</f>
        <v>2012</v>
      </c>
      <c r="D3428" s="1">
        <v>41176</v>
      </c>
      <c r="E3428">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5">
      <c r="A3429">
        <v>3428</v>
      </c>
      <c r="B3429" t="s">
        <v>6621</v>
      </c>
      <c r="C3429">
        <f>YEAR('Working Data'!$D3429)</f>
        <v>2014</v>
      </c>
      <c r="D3429" s="1">
        <v>41824</v>
      </c>
      <c r="E3429">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5">
      <c r="A3430">
        <v>3429</v>
      </c>
      <c r="B3430" t="s">
        <v>6621</v>
      </c>
      <c r="C3430">
        <f>YEAR('Working Data'!$D3430)</f>
        <v>2014</v>
      </c>
      <c r="D3430" s="1">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5">
      <c r="A3431">
        <v>3430</v>
      </c>
      <c r="B3431" t="s">
        <v>6621</v>
      </c>
      <c r="C3431">
        <f>YEAR('Working Data'!$D3431)</f>
        <v>2014</v>
      </c>
      <c r="D3431" s="1">
        <v>41824</v>
      </c>
      <c r="E3431">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5">
      <c r="A3432">
        <v>3431</v>
      </c>
      <c r="B3432" t="s">
        <v>6624</v>
      </c>
      <c r="C3432">
        <f>YEAR('Working Data'!$D3432)</f>
        <v>2014</v>
      </c>
      <c r="D3432" s="1">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5">
      <c r="A3433">
        <v>3432</v>
      </c>
      <c r="B3433" t="s">
        <v>6624</v>
      </c>
      <c r="C3433">
        <f>YEAR('Working Data'!$D3433)</f>
        <v>2014</v>
      </c>
      <c r="D3433" s="1">
        <v>41982</v>
      </c>
      <c r="E343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5">
      <c r="A3434">
        <v>3433</v>
      </c>
      <c r="B3434" t="s">
        <v>6624</v>
      </c>
      <c r="C3434">
        <f>YEAR('Working Data'!$D3434)</f>
        <v>2014</v>
      </c>
      <c r="D3434" s="1">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5">
      <c r="A3435">
        <v>3434</v>
      </c>
      <c r="B3435" t="s">
        <v>6627</v>
      </c>
      <c r="C3435">
        <f>YEAR('Working Data'!$D3435)</f>
        <v>2014</v>
      </c>
      <c r="D3435" s="1">
        <v>41979</v>
      </c>
      <c r="E3435">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5">
      <c r="A3436">
        <v>3435</v>
      </c>
      <c r="B3436" t="s">
        <v>6627</v>
      </c>
      <c r="C3436">
        <f>YEAR('Working Data'!$D3436)</f>
        <v>2014</v>
      </c>
      <c r="D3436" s="1">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5">
      <c r="A3437">
        <v>3436</v>
      </c>
      <c r="B3437" t="s">
        <v>6628</v>
      </c>
      <c r="C3437">
        <f>YEAR('Working Data'!$D3437)</f>
        <v>2012</v>
      </c>
      <c r="D3437" s="1">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5">
      <c r="A3438">
        <v>3437</v>
      </c>
      <c r="B3438" t="s">
        <v>6628</v>
      </c>
      <c r="C3438">
        <f>YEAR('Working Data'!$D3438)</f>
        <v>2012</v>
      </c>
      <c r="D3438" s="1">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5">
      <c r="A3439">
        <v>3438</v>
      </c>
      <c r="B3439" t="s">
        <v>6629</v>
      </c>
      <c r="C3439">
        <f>YEAR('Working Data'!$D3439)</f>
        <v>2014</v>
      </c>
      <c r="D3439" s="1">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5">
      <c r="A3440">
        <v>3439</v>
      </c>
      <c r="B3440" t="s">
        <v>6629</v>
      </c>
      <c r="C3440">
        <f>YEAR('Working Data'!$D3440)</f>
        <v>2014</v>
      </c>
      <c r="D3440" s="1">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5">
      <c r="A3441">
        <v>3440</v>
      </c>
      <c r="B3441" t="s">
        <v>6629</v>
      </c>
      <c r="C3441">
        <f>YEAR('Working Data'!$D3441)</f>
        <v>2014</v>
      </c>
      <c r="D3441" s="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5">
      <c r="A3442">
        <v>3441</v>
      </c>
      <c r="B3442" t="s">
        <v>6630</v>
      </c>
      <c r="C3442">
        <f>YEAR('Working Data'!$D3442)</f>
        <v>2012</v>
      </c>
      <c r="D3442" s="1">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5">
      <c r="A3443">
        <v>3442</v>
      </c>
      <c r="B3443" t="s">
        <v>6631</v>
      </c>
      <c r="C3443">
        <f>YEAR('Working Data'!$D3443)</f>
        <v>2011</v>
      </c>
      <c r="D3443" s="1">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5">
      <c r="A3444">
        <v>3443</v>
      </c>
      <c r="B3444" t="s">
        <v>6632</v>
      </c>
      <c r="C3444">
        <f>YEAR('Working Data'!$D3444)</f>
        <v>2014</v>
      </c>
      <c r="D3444" s="1">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5">
      <c r="A3445">
        <v>3444</v>
      </c>
      <c r="B3445" t="s">
        <v>6632</v>
      </c>
      <c r="C3445">
        <f>YEAR('Working Data'!$D3445)</f>
        <v>2014</v>
      </c>
      <c r="D3445" s="1">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5">
      <c r="A3446">
        <v>3445</v>
      </c>
      <c r="B3446" t="s">
        <v>6633</v>
      </c>
      <c r="C3446">
        <f>YEAR('Working Data'!$D3446)</f>
        <v>2013</v>
      </c>
      <c r="D3446" s="1">
        <v>41485</v>
      </c>
      <c r="E3446">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5">
      <c r="A3447">
        <v>3446</v>
      </c>
      <c r="B3447" t="s">
        <v>6636</v>
      </c>
      <c r="C3447">
        <f>YEAR('Working Data'!$D3447)</f>
        <v>2012</v>
      </c>
      <c r="D3447" s="1">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5">
      <c r="A3448">
        <v>3447</v>
      </c>
      <c r="B3448" t="s">
        <v>6637</v>
      </c>
      <c r="C3448">
        <f>YEAR('Working Data'!$D3448)</f>
        <v>2013</v>
      </c>
      <c r="D3448" s="1">
        <v>41493</v>
      </c>
      <c r="E3448">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5">
      <c r="A3449">
        <v>3448</v>
      </c>
      <c r="B3449" t="s">
        <v>6640</v>
      </c>
      <c r="C3449">
        <f>YEAR('Working Data'!$D3449)</f>
        <v>2014</v>
      </c>
      <c r="D3449" s="1">
        <v>41802</v>
      </c>
      <c r="E3449">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5">
      <c r="A3450">
        <v>3449</v>
      </c>
      <c r="B3450" t="s">
        <v>6641</v>
      </c>
      <c r="C3450">
        <f>YEAR('Working Data'!$D3450)</f>
        <v>2013</v>
      </c>
      <c r="D3450" s="1">
        <v>41555</v>
      </c>
      <c r="E3450">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5">
      <c r="A3451">
        <v>3450</v>
      </c>
      <c r="B3451" t="s">
        <v>6642</v>
      </c>
      <c r="C3451">
        <f>YEAR('Working Data'!$D3451)</f>
        <v>2011</v>
      </c>
      <c r="D3451" s="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5">
      <c r="A3452">
        <v>3451</v>
      </c>
      <c r="B3452" t="s">
        <v>6642</v>
      </c>
      <c r="C3452">
        <f>YEAR('Working Data'!$D3452)</f>
        <v>2011</v>
      </c>
      <c r="D3452" s="1">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5">
      <c r="A3453">
        <v>3452</v>
      </c>
      <c r="B3453" t="s">
        <v>6642</v>
      </c>
      <c r="C3453">
        <f>YEAR('Working Data'!$D3453)</f>
        <v>2011</v>
      </c>
      <c r="D3453" s="1">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5">
      <c r="A3454">
        <v>3453</v>
      </c>
      <c r="B3454" t="s">
        <v>6643</v>
      </c>
      <c r="C3454">
        <f>YEAR('Working Data'!$D3454)</f>
        <v>2011</v>
      </c>
      <c r="D3454" s="1">
        <v>40618</v>
      </c>
      <c r="E345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5">
      <c r="A3455">
        <v>3454</v>
      </c>
      <c r="B3455" t="s">
        <v>6646</v>
      </c>
      <c r="C3455">
        <f>YEAR('Working Data'!$D3455)</f>
        <v>2012</v>
      </c>
      <c r="D3455" s="1">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5">
      <c r="A3456">
        <v>3455</v>
      </c>
      <c r="B3456" t="s">
        <v>6647</v>
      </c>
      <c r="C3456">
        <f>YEAR('Working Data'!$D3456)</f>
        <v>2012</v>
      </c>
      <c r="D3456" s="1">
        <v>41099</v>
      </c>
      <c r="E3456">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5">
      <c r="A3457">
        <v>3456</v>
      </c>
      <c r="B3457" t="s">
        <v>6650</v>
      </c>
      <c r="C3457">
        <f>YEAR('Working Data'!$D3457)</f>
        <v>2013</v>
      </c>
      <c r="D3457" s="1">
        <v>41325</v>
      </c>
      <c r="E3457">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5">
      <c r="A3458">
        <v>3457</v>
      </c>
      <c r="B3458" t="s">
        <v>6653</v>
      </c>
      <c r="C3458">
        <f>YEAR('Working Data'!$D3458)</f>
        <v>2014</v>
      </c>
      <c r="D3458" s="1">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5">
      <c r="A3459">
        <v>3458</v>
      </c>
      <c r="B3459" t="s">
        <v>6653</v>
      </c>
      <c r="C3459">
        <f>YEAR('Working Data'!$D3459)</f>
        <v>2014</v>
      </c>
      <c r="D3459" s="1">
        <v>41899</v>
      </c>
      <c r="E3459">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5">
      <c r="A3460">
        <v>3459</v>
      </c>
      <c r="B3460" t="s">
        <v>6653</v>
      </c>
      <c r="C3460">
        <f>YEAR('Working Data'!$D3460)</f>
        <v>2014</v>
      </c>
      <c r="D3460" s="1">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5">
      <c r="A3461">
        <v>3460</v>
      </c>
      <c r="B3461" t="s">
        <v>6653</v>
      </c>
      <c r="C3461">
        <f>YEAR('Working Data'!$D3461)</f>
        <v>2014</v>
      </c>
      <c r="D3461" s="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5">
      <c r="A3462">
        <v>3461</v>
      </c>
      <c r="B3462" t="s">
        <v>6653</v>
      </c>
      <c r="C3462">
        <f>YEAR('Working Data'!$D3462)</f>
        <v>2014</v>
      </c>
      <c r="D3462" s="1">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5">
      <c r="A3463">
        <v>3462</v>
      </c>
      <c r="B3463" t="s">
        <v>6654</v>
      </c>
      <c r="C3463">
        <f>YEAR('Working Data'!$D3463)</f>
        <v>2014</v>
      </c>
      <c r="D3463" s="1">
        <v>41949</v>
      </c>
      <c r="E346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5">
      <c r="A3464">
        <v>3463</v>
      </c>
      <c r="B3464" t="s">
        <v>6655</v>
      </c>
      <c r="C3464">
        <f>YEAR('Working Data'!$D3464)</f>
        <v>2012</v>
      </c>
      <c r="D3464" s="1">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5">
      <c r="A3465">
        <v>3464</v>
      </c>
      <c r="B3465" t="s">
        <v>6656</v>
      </c>
      <c r="C3465">
        <f>YEAR('Working Data'!$D3465)</f>
        <v>2013</v>
      </c>
      <c r="D3465" s="1">
        <v>41604</v>
      </c>
      <c r="E3465">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5">
      <c r="A3466">
        <v>3465</v>
      </c>
      <c r="B3466" t="s">
        <v>6659</v>
      </c>
      <c r="C3466">
        <f>YEAR('Working Data'!$D3466)</f>
        <v>2014</v>
      </c>
      <c r="D3466" s="1">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5">
      <c r="A3467">
        <v>3466</v>
      </c>
      <c r="B3467" t="s">
        <v>6660</v>
      </c>
      <c r="C3467">
        <f>YEAR('Working Data'!$D3467)</f>
        <v>2012</v>
      </c>
      <c r="D3467" s="1">
        <v>41162</v>
      </c>
      <c r="E3467">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5">
      <c r="A3468">
        <v>3467</v>
      </c>
      <c r="B3468" t="s">
        <v>6660</v>
      </c>
      <c r="C3468">
        <f>YEAR('Working Data'!$D3468)</f>
        <v>2012</v>
      </c>
      <c r="D3468" s="1">
        <v>41162</v>
      </c>
      <c r="E3468">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5">
      <c r="A3469">
        <v>3468</v>
      </c>
      <c r="B3469" t="s">
        <v>6660</v>
      </c>
      <c r="C3469">
        <f>YEAR('Working Data'!$D3469)</f>
        <v>2012</v>
      </c>
      <c r="D3469" s="1">
        <v>41162</v>
      </c>
      <c r="E3469">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5">
      <c r="A3470">
        <v>3469</v>
      </c>
      <c r="B3470" t="s">
        <v>6661</v>
      </c>
      <c r="C3470">
        <f>YEAR('Working Data'!$D3470)</f>
        <v>2013</v>
      </c>
      <c r="D3470" s="1">
        <v>41623</v>
      </c>
      <c r="E3470">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5">
      <c r="A3471">
        <v>3470</v>
      </c>
      <c r="B3471" t="s">
        <v>6662</v>
      </c>
      <c r="C3471">
        <f>YEAR('Working Data'!$D3471)</f>
        <v>2012</v>
      </c>
      <c r="D3471" s="1">
        <v>41005</v>
      </c>
      <c r="E3471">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5">
      <c r="A3472">
        <v>3471</v>
      </c>
      <c r="B3472" t="s">
        <v>6665</v>
      </c>
      <c r="C3472">
        <f>YEAR('Working Data'!$D3472)</f>
        <v>2013</v>
      </c>
      <c r="D3472" s="1">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5">
      <c r="A3473">
        <v>3472</v>
      </c>
      <c r="B3473" t="s">
        <v>6666</v>
      </c>
      <c r="C3473">
        <f>YEAR('Working Data'!$D3473)</f>
        <v>2014</v>
      </c>
      <c r="D3473" s="1">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5">
      <c r="A3474">
        <v>3473</v>
      </c>
      <c r="B3474" t="s">
        <v>6666</v>
      </c>
      <c r="C3474">
        <f>YEAR('Working Data'!$D3474)</f>
        <v>2014</v>
      </c>
      <c r="D3474" s="1">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5">
      <c r="A3475">
        <v>3474</v>
      </c>
      <c r="B3475" t="s">
        <v>6667</v>
      </c>
      <c r="C3475">
        <f>YEAR('Working Data'!$D3475)</f>
        <v>2014</v>
      </c>
      <c r="D3475" s="1">
        <v>41702</v>
      </c>
      <c r="E3475">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5">
      <c r="A3476">
        <v>3475</v>
      </c>
      <c r="B3476" t="s">
        <v>6667</v>
      </c>
      <c r="C3476">
        <f>YEAR('Working Data'!$D3476)</f>
        <v>2014</v>
      </c>
      <c r="D3476" s="1">
        <v>41702</v>
      </c>
      <c r="E3476">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5">
      <c r="A3477">
        <v>3476</v>
      </c>
      <c r="B3477" t="s">
        <v>6669</v>
      </c>
      <c r="C3477">
        <f>YEAR('Working Data'!$D3477)</f>
        <v>2013</v>
      </c>
      <c r="D3477" s="1">
        <v>41606</v>
      </c>
      <c r="E3477">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5">
      <c r="A3478">
        <v>3477</v>
      </c>
      <c r="B3478" t="s">
        <v>6669</v>
      </c>
      <c r="C3478">
        <f>YEAR('Working Data'!$D3478)</f>
        <v>2013</v>
      </c>
      <c r="D3478" s="1">
        <v>41606</v>
      </c>
      <c r="E3478">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5">
      <c r="A3479">
        <v>3478</v>
      </c>
      <c r="B3479" t="s">
        <v>6670</v>
      </c>
      <c r="C3479">
        <f>YEAR('Working Data'!$D3479)</f>
        <v>2011</v>
      </c>
      <c r="D3479" s="1">
        <v>40786</v>
      </c>
      <c r="E3479">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5">
      <c r="A3480">
        <v>3479</v>
      </c>
      <c r="B3480" t="s">
        <v>6672</v>
      </c>
      <c r="C3480">
        <f>YEAR('Working Data'!$D3480)</f>
        <v>2013</v>
      </c>
      <c r="D3480" s="1">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5">
      <c r="A3481">
        <v>3480</v>
      </c>
      <c r="B3481" t="s">
        <v>6672</v>
      </c>
      <c r="C3481">
        <f>YEAR('Working Data'!$D3481)</f>
        <v>2013</v>
      </c>
      <c r="D3481" s="1">
        <v>41617</v>
      </c>
      <c r="E3481">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5">
      <c r="A3482">
        <v>3481</v>
      </c>
      <c r="B3482" t="s">
        <v>6672</v>
      </c>
      <c r="C3482">
        <f>YEAR('Working Data'!$D3482)</f>
        <v>2013</v>
      </c>
      <c r="D3482" s="1">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5">
      <c r="A3483">
        <v>3482</v>
      </c>
      <c r="B3483" t="s">
        <v>6675</v>
      </c>
      <c r="C3483">
        <f>YEAR('Working Data'!$D3483)</f>
        <v>2011</v>
      </c>
      <c r="D3483" s="1">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5">
      <c r="A3484">
        <v>3483</v>
      </c>
      <c r="B3484" t="s">
        <v>6676</v>
      </c>
      <c r="C3484">
        <f>YEAR('Working Data'!$D3484)</f>
        <v>2011</v>
      </c>
      <c r="D3484" s="1">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5">
      <c r="A3485">
        <v>3484</v>
      </c>
      <c r="B3485" t="s">
        <v>6676</v>
      </c>
      <c r="C3485">
        <f>YEAR('Working Data'!$D3485)</f>
        <v>2011</v>
      </c>
      <c r="D3485" s="1">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5">
      <c r="A3486">
        <v>3485</v>
      </c>
      <c r="B3486" t="s">
        <v>6676</v>
      </c>
      <c r="C3486">
        <f>YEAR('Working Data'!$D3486)</f>
        <v>2011</v>
      </c>
      <c r="D3486" s="1">
        <v>40782</v>
      </c>
      <c r="E3486">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5">
      <c r="A3487">
        <v>3486</v>
      </c>
      <c r="B3487" t="s">
        <v>6677</v>
      </c>
      <c r="C3487">
        <f>YEAR('Working Data'!$D3487)</f>
        <v>2013</v>
      </c>
      <c r="D3487" s="1">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5">
      <c r="A3488">
        <v>3487</v>
      </c>
      <c r="B3488" t="s">
        <v>6678</v>
      </c>
      <c r="C3488">
        <f>YEAR('Working Data'!$D3488)</f>
        <v>2013</v>
      </c>
      <c r="D3488" s="1">
        <v>41609</v>
      </c>
      <c r="E3488">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5">
      <c r="A3489">
        <v>3488</v>
      </c>
      <c r="B3489" t="s">
        <v>6680</v>
      </c>
      <c r="C3489">
        <f>YEAR('Working Data'!$D3489)</f>
        <v>2014</v>
      </c>
      <c r="D3489" s="1">
        <v>41888</v>
      </c>
      <c r="E3489">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5">
      <c r="A3490">
        <v>3489</v>
      </c>
      <c r="B3490" t="s">
        <v>6681</v>
      </c>
      <c r="C3490">
        <f>YEAR('Working Data'!$D3490)</f>
        <v>2012</v>
      </c>
      <c r="D3490" s="1">
        <v>41092</v>
      </c>
      <c r="E3490">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5">
      <c r="A3491">
        <v>3490</v>
      </c>
      <c r="B3491" t="s">
        <v>6681</v>
      </c>
      <c r="C3491">
        <f>YEAR('Working Data'!$D3491)</f>
        <v>2012</v>
      </c>
      <c r="D3491" s="1">
        <v>41092</v>
      </c>
      <c r="E3491">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5">
      <c r="A3492">
        <v>3491</v>
      </c>
      <c r="B3492" t="s">
        <v>6681</v>
      </c>
      <c r="C3492">
        <f>YEAR('Working Data'!$D3492)</f>
        <v>2012</v>
      </c>
      <c r="D3492" s="1">
        <v>41092</v>
      </c>
      <c r="E349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5">
      <c r="A3493">
        <v>3492</v>
      </c>
      <c r="B3493" t="s">
        <v>6681</v>
      </c>
      <c r="C3493">
        <f>YEAR('Working Data'!$D3493)</f>
        <v>2012</v>
      </c>
      <c r="D3493" s="1">
        <v>41092</v>
      </c>
      <c r="E349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5">
      <c r="A3494">
        <v>3493</v>
      </c>
      <c r="B3494" t="s">
        <v>6681</v>
      </c>
      <c r="C3494">
        <f>YEAR('Working Data'!$D3494)</f>
        <v>2012</v>
      </c>
      <c r="D3494" s="1">
        <v>41092</v>
      </c>
      <c r="E349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5">
      <c r="A3495">
        <v>3494</v>
      </c>
      <c r="B3495" t="s">
        <v>6683</v>
      </c>
      <c r="C3495">
        <f>YEAR('Working Data'!$D3495)</f>
        <v>2014</v>
      </c>
      <c r="D3495" s="1">
        <v>41907</v>
      </c>
      <c r="E3495">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5">
      <c r="A3496">
        <v>3495</v>
      </c>
      <c r="B3496" t="s">
        <v>6683</v>
      </c>
      <c r="C3496">
        <f>YEAR('Working Data'!$D3496)</f>
        <v>2014</v>
      </c>
      <c r="D3496" s="1">
        <v>41907</v>
      </c>
      <c r="E3496">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5">
      <c r="A3497">
        <v>3496</v>
      </c>
      <c r="B3497" t="s">
        <v>6683</v>
      </c>
      <c r="C3497">
        <f>YEAR('Working Data'!$D3497)</f>
        <v>2014</v>
      </c>
      <c r="D3497" s="1">
        <v>41907</v>
      </c>
      <c r="E3497">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5">
      <c r="A3498">
        <v>3497</v>
      </c>
      <c r="B3498" t="s">
        <v>6689</v>
      </c>
      <c r="C3498">
        <f>YEAR('Working Data'!$D3498)</f>
        <v>2013</v>
      </c>
      <c r="D3498" s="1">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5">
      <c r="A3499">
        <v>3498</v>
      </c>
      <c r="B3499" t="s">
        <v>6689</v>
      </c>
      <c r="C3499">
        <f>YEAR('Working Data'!$D3499)</f>
        <v>2013</v>
      </c>
      <c r="D3499" s="1">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5">
      <c r="A3500">
        <v>3499</v>
      </c>
      <c r="B3500" t="s">
        <v>6689</v>
      </c>
      <c r="C3500">
        <f>YEAR('Working Data'!$D3500)</f>
        <v>2013</v>
      </c>
      <c r="D3500" s="1">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5">
      <c r="A3501">
        <v>3500</v>
      </c>
      <c r="B3501" t="s">
        <v>6690</v>
      </c>
      <c r="C3501">
        <f>YEAR('Working Data'!$D3501)</f>
        <v>2013</v>
      </c>
      <c r="D3501" s="1">
        <v>41547</v>
      </c>
      <c r="E3501">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5">
      <c r="A3502">
        <v>3501</v>
      </c>
      <c r="B3502" t="s">
        <v>6690</v>
      </c>
      <c r="C3502">
        <f>YEAR('Working Data'!$D3502)</f>
        <v>2013</v>
      </c>
      <c r="D3502" s="1">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5">
      <c r="A3503">
        <v>3502</v>
      </c>
      <c r="B3503" t="s">
        <v>6690</v>
      </c>
      <c r="C3503">
        <f>YEAR('Working Data'!$D3503)</f>
        <v>2013</v>
      </c>
      <c r="D3503" s="1">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5">
      <c r="A3504">
        <v>3503</v>
      </c>
      <c r="B3504" t="s">
        <v>6691</v>
      </c>
      <c r="C3504">
        <f>YEAR('Working Data'!$D3504)</f>
        <v>2014</v>
      </c>
      <c r="D3504" s="1">
        <v>41740</v>
      </c>
      <c r="E350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5">
      <c r="A3505">
        <v>3504</v>
      </c>
      <c r="B3505" t="s">
        <v>6691</v>
      </c>
      <c r="C3505">
        <f>YEAR('Working Data'!$D3505)</f>
        <v>2014</v>
      </c>
      <c r="D3505" s="1">
        <v>41740</v>
      </c>
      <c r="E3505">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5">
      <c r="A3506">
        <v>3505</v>
      </c>
      <c r="B3506" t="s">
        <v>6694</v>
      </c>
      <c r="C3506">
        <f>YEAR('Working Data'!$D3506)</f>
        <v>2013</v>
      </c>
      <c r="D3506" s="1">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5">
      <c r="A3507">
        <v>3506</v>
      </c>
      <c r="B3507" t="s">
        <v>6695</v>
      </c>
      <c r="C3507">
        <f>YEAR('Working Data'!$D3507)</f>
        <v>2011</v>
      </c>
      <c r="D3507" s="1">
        <v>40714</v>
      </c>
      <c r="E3507">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5">
      <c r="A3508">
        <v>3507</v>
      </c>
      <c r="B3508" t="s">
        <v>6695</v>
      </c>
      <c r="C3508">
        <f>YEAR('Working Data'!$D3508)</f>
        <v>2011</v>
      </c>
      <c r="D3508" s="1">
        <v>40714</v>
      </c>
      <c r="E3508">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5">
      <c r="A3509">
        <v>3508</v>
      </c>
      <c r="B3509" t="s">
        <v>6695</v>
      </c>
      <c r="C3509">
        <f>YEAR('Working Data'!$D3509)</f>
        <v>2011</v>
      </c>
      <c r="D3509" s="1">
        <v>40714</v>
      </c>
      <c r="E3509">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5">
      <c r="A3510">
        <v>3509</v>
      </c>
      <c r="B3510" t="s">
        <v>6695</v>
      </c>
      <c r="C3510">
        <f>YEAR('Working Data'!$D3510)</f>
        <v>2011</v>
      </c>
      <c r="D3510" s="1">
        <v>40714</v>
      </c>
      <c r="E3510">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5">
      <c r="A3511">
        <v>3510</v>
      </c>
      <c r="B3511" t="s">
        <v>6695</v>
      </c>
      <c r="C3511">
        <f>YEAR('Working Data'!$D3511)</f>
        <v>2011</v>
      </c>
      <c r="D3511" s="1">
        <v>40714</v>
      </c>
      <c r="E3511">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5">
      <c r="A3512">
        <v>3511</v>
      </c>
      <c r="B3512" t="s">
        <v>6695</v>
      </c>
      <c r="C3512">
        <f>YEAR('Working Data'!$D3512)</f>
        <v>2011</v>
      </c>
      <c r="D3512" s="1">
        <v>40714</v>
      </c>
      <c r="E351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5">
      <c r="A3513">
        <v>3512</v>
      </c>
      <c r="B3513" t="s">
        <v>6695</v>
      </c>
      <c r="C3513">
        <f>YEAR('Working Data'!$D3513)</f>
        <v>2011</v>
      </c>
      <c r="D3513" s="1">
        <v>40714</v>
      </c>
      <c r="E351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5">
      <c r="A3514">
        <v>3513</v>
      </c>
      <c r="B3514" t="s">
        <v>6700</v>
      </c>
      <c r="C3514">
        <f>YEAR('Working Data'!$D3514)</f>
        <v>2014</v>
      </c>
      <c r="D3514" s="1">
        <v>41887</v>
      </c>
      <c r="E351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5">
      <c r="A3515">
        <v>3514</v>
      </c>
      <c r="B3515" t="s">
        <v>6700</v>
      </c>
      <c r="C3515">
        <f>YEAR('Working Data'!$D3515)</f>
        <v>2014</v>
      </c>
      <c r="D3515" s="1">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5">
      <c r="A3516">
        <v>3515</v>
      </c>
      <c r="B3516" t="s">
        <v>6700</v>
      </c>
      <c r="C3516">
        <f>YEAR('Working Data'!$D3516)</f>
        <v>2014</v>
      </c>
      <c r="D3516" s="1">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5">
      <c r="A3517">
        <v>3516</v>
      </c>
      <c r="B3517" t="s">
        <v>6703</v>
      </c>
      <c r="C3517">
        <f>YEAR('Working Data'!$D3517)</f>
        <v>2013</v>
      </c>
      <c r="D3517" s="1">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5">
      <c r="A3518">
        <v>3517</v>
      </c>
      <c r="B3518" t="s">
        <v>6704</v>
      </c>
      <c r="C3518">
        <f>YEAR('Working Data'!$D3518)</f>
        <v>2013</v>
      </c>
      <c r="D3518" s="1">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5">
      <c r="A3519">
        <v>3518</v>
      </c>
      <c r="B3519" t="s">
        <v>6704</v>
      </c>
      <c r="C3519">
        <f>YEAR('Working Data'!$D3519)</f>
        <v>2013</v>
      </c>
      <c r="D3519" s="1">
        <v>41496</v>
      </c>
      <c r="E3519">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5">
      <c r="A3520">
        <v>3519</v>
      </c>
      <c r="B3520" t="s">
        <v>6704</v>
      </c>
      <c r="C3520">
        <f>YEAR('Working Data'!$D3520)</f>
        <v>2013</v>
      </c>
      <c r="D3520" s="1">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5">
      <c r="A3521">
        <v>3520</v>
      </c>
      <c r="B3521" t="s">
        <v>6705</v>
      </c>
      <c r="C3521">
        <f>YEAR('Working Data'!$D3521)</f>
        <v>2012</v>
      </c>
      <c r="D3521" s="1">
        <v>41082</v>
      </c>
      <c r="E3521">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5">
      <c r="A3522">
        <v>3521</v>
      </c>
      <c r="B3522" t="s">
        <v>6706</v>
      </c>
      <c r="C3522">
        <f>YEAR('Working Data'!$D3522)</f>
        <v>2012</v>
      </c>
      <c r="D3522" s="1">
        <v>41009</v>
      </c>
      <c r="E352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5">
      <c r="A3523">
        <v>3522</v>
      </c>
      <c r="B3523" t="s">
        <v>6707</v>
      </c>
      <c r="C3523">
        <f>YEAR('Working Data'!$D3523)</f>
        <v>2013</v>
      </c>
      <c r="D3523" s="1">
        <v>41600</v>
      </c>
      <c r="E352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5">
      <c r="A3524">
        <v>3523</v>
      </c>
      <c r="B3524" t="s">
        <v>6707</v>
      </c>
      <c r="C3524">
        <f>YEAR('Working Data'!$D3524)</f>
        <v>2013</v>
      </c>
      <c r="D3524" s="1">
        <v>41600</v>
      </c>
      <c r="E352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5">
      <c r="A3525">
        <v>3524</v>
      </c>
      <c r="B3525" t="s">
        <v>6708</v>
      </c>
      <c r="C3525">
        <f>YEAR('Working Data'!$D3525)</f>
        <v>2013</v>
      </c>
      <c r="D3525" s="1">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5">
      <c r="A3526">
        <v>3525</v>
      </c>
      <c r="B3526" t="s">
        <v>6709</v>
      </c>
      <c r="C3526">
        <f>YEAR('Working Data'!$D3526)</f>
        <v>2013</v>
      </c>
      <c r="D3526" s="1">
        <v>41603</v>
      </c>
      <c r="E3526">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5">
      <c r="A3527">
        <v>3526</v>
      </c>
      <c r="B3527" t="s">
        <v>6712</v>
      </c>
      <c r="C3527">
        <f>YEAR('Working Data'!$D3527)</f>
        <v>2014</v>
      </c>
      <c r="D3527" s="1">
        <v>41984</v>
      </c>
      <c r="E3527">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5">
      <c r="A3528">
        <v>3527</v>
      </c>
      <c r="B3528" t="s">
        <v>6712</v>
      </c>
      <c r="C3528">
        <f>YEAR('Working Data'!$D3528)</f>
        <v>2014</v>
      </c>
      <c r="D3528" s="1">
        <v>41984</v>
      </c>
      <c r="E3528">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5">
      <c r="A3529">
        <v>3528</v>
      </c>
      <c r="B3529" t="s">
        <v>6712</v>
      </c>
      <c r="C3529">
        <f>YEAR('Working Data'!$D3529)</f>
        <v>2014</v>
      </c>
      <c r="D3529" s="1">
        <v>41984</v>
      </c>
      <c r="E3529">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5">
      <c r="A3530">
        <v>3529</v>
      </c>
      <c r="B3530" t="s">
        <v>6717</v>
      </c>
      <c r="C3530">
        <f>YEAR('Working Data'!$D3530)</f>
        <v>2013</v>
      </c>
      <c r="D3530" s="1">
        <v>41450</v>
      </c>
      <c r="E3530">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5">
      <c r="A3531">
        <v>3530</v>
      </c>
      <c r="B3531" t="s">
        <v>6718</v>
      </c>
      <c r="C3531">
        <f>YEAR('Working Data'!$D3531)</f>
        <v>2012</v>
      </c>
      <c r="D3531" s="1">
        <v>41169</v>
      </c>
      <c r="E3531">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5">
      <c r="A3532">
        <v>3531</v>
      </c>
      <c r="B3532" t="s">
        <v>6719</v>
      </c>
      <c r="C3532">
        <f>YEAR('Working Data'!$D3532)</f>
        <v>2013</v>
      </c>
      <c r="D3532" s="1">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5">
      <c r="A3533">
        <v>3532</v>
      </c>
      <c r="B3533" t="s">
        <v>6720</v>
      </c>
      <c r="C3533">
        <f>YEAR('Working Data'!$D3533)</f>
        <v>2013</v>
      </c>
      <c r="D3533" s="1">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5">
      <c r="A3534">
        <v>3533</v>
      </c>
      <c r="B3534" t="s">
        <v>6721</v>
      </c>
      <c r="C3534">
        <f>YEAR('Working Data'!$D3534)</f>
        <v>2011</v>
      </c>
      <c r="D3534" s="1">
        <v>40651</v>
      </c>
      <c r="E353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5">
      <c r="A3535">
        <v>3534</v>
      </c>
      <c r="B3535" t="s">
        <v>6721</v>
      </c>
      <c r="C3535">
        <f>YEAR('Working Data'!$D3535)</f>
        <v>2011</v>
      </c>
      <c r="D3535" s="1">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5">
      <c r="A3536">
        <v>3535</v>
      </c>
      <c r="B3536" t="s">
        <v>6721</v>
      </c>
      <c r="C3536">
        <f>YEAR('Working Data'!$D3536)</f>
        <v>2011</v>
      </c>
      <c r="D3536" s="1">
        <v>40651</v>
      </c>
      <c r="E3536">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5">
      <c r="A3537">
        <v>3536</v>
      </c>
      <c r="B3537" t="s">
        <v>6721</v>
      </c>
      <c r="C3537">
        <f>YEAR('Working Data'!$D3537)</f>
        <v>2011</v>
      </c>
      <c r="D3537" s="1">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5">
      <c r="A3538">
        <v>3537</v>
      </c>
      <c r="B3538" t="s">
        <v>6724</v>
      </c>
      <c r="C3538">
        <f>YEAR('Working Data'!$D3538)</f>
        <v>2013</v>
      </c>
      <c r="D3538" s="1">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5">
      <c r="A3539">
        <v>3538</v>
      </c>
      <c r="B3539" t="s">
        <v>6725</v>
      </c>
      <c r="C3539">
        <f>YEAR('Working Data'!$D3539)</f>
        <v>2011</v>
      </c>
      <c r="D3539" s="1">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5">
      <c r="A3540">
        <v>3539</v>
      </c>
      <c r="B3540" t="s">
        <v>6725</v>
      </c>
      <c r="C3540">
        <f>YEAR('Working Data'!$D3540)</f>
        <v>2011</v>
      </c>
      <c r="D3540" s="1">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5">
      <c r="A3541">
        <v>3540</v>
      </c>
      <c r="B3541" t="s">
        <v>6725</v>
      </c>
      <c r="C3541">
        <f>YEAR('Working Data'!$D3541)</f>
        <v>2011</v>
      </c>
      <c r="D3541" s="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5">
      <c r="A3542">
        <v>3541</v>
      </c>
      <c r="B3542" t="s">
        <v>6725</v>
      </c>
      <c r="C3542">
        <f>YEAR('Working Data'!$D3542)</f>
        <v>2011</v>
      </c>
      <c r="D3542" s="1">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5">
      <c r="A3543">
        <v>3542</v>
      </c>
      <c r="B3543" t="s">
        <v>6726</v>
      </c>
      <c r="C3543">
        <f>YEAR('Working Data'!$D3543)</f>
        <v>2013</v>
      </c>
      <c r="D3543" s="1">
        <v>41536</v>
      </c>
      <c r="E354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5">
      <c r="A3544">
        <v>3543</v>
      </c>
      <c r="B3544" t="s">
        <v>6726</v>
      </c>
      <c r="C3544">
        <f>YEAR('Working Data'!$D3544)</f>
        <v>2013</v>
      </c>
      <c r="D3544" s="1">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5">
      <c r="A3545">
        <v>3544</v>
      </c>
      <c r="B3545" t="s">
        <v>6726</v>
      </c>
      <c r="C3545">
        <f>YEAR('Working Data'!$D3545)</f>
        <v>2013</v>
      </c>
      <c r="D3545" s="1">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5">
      <c r="A3546">
        <v>3545</v>
      </c>
      <c r="B3546" t="s">
        <v>6727</v>
      </c>
      <c r="C3546">
        <f>YEAR('Working Data'!$D3546)</f>
        <v>2014</v>
      </c>
      <c r="D3546" s="1">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5">
      <c r="A3547">
        <v>3546</v>
      </c>
      <c r="B3547" t="s">
        <v>6727</v>
      </c>
      <c r="C3547">
        <f>YEAR('Working Data'!$D3547)</f>
        <v>2014</v>
      </c>
      <c r="D3547" s="1">
        <v>41997</v>
      </c>
      <c r="E3547">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5">
      <c r="A3548">
        <v>3547</v>
      </c>
      <c r="B3548" t="s">
        <v>6730</v>
      </c>
      <c r="C3548">
        <f>YEAR('Working Data'!$D3548)</f>
        <v>2014</v>
      </c>
      <c r="D3548" s="1">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5">
      <c r="A3549">
        <v>3548</v>
      </c>
      <c r="B3549" t="s">
        <v>6730</v>
      </c>
      <c r="C3549">
        <f>YEAR('Working Data'!$D3549)</f>
        <v>2014</v>
      </c>
      <c r="D3549" s="1">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5">
      <c r="A3550">
        <v>3549</v>
      </c>
      <c r="B3550" t="s">
        <v>6730</v>
      </c>
      <c r="C3550">
        <f>YEAR('Working Data'!$D3550)</f>
        <v>2014</v>
      </c>
      <c r="D3550" s="1">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5">
      <c r="A3551">
        <v>3550</v>
      </c>
      <c r="B3551" t="s">
        <v>6730</v>
      </c>
      <c r="C3551">
        <f>YEAR('Working Data'!$D3551)</f>
        <v>2014</v>
      </c>
      <c r="D3551" s="1">
        <v>41943</v>
      </c>
      <c r="E3551">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5">
      <c r="A3552">
        <v>3551</v>
      </c>
      <c r="B3552" t="s">
        <v>6733</v>
      </c>
      <c r="C3552">
        <f>YEAR('Working Data'!$D3552)</f>
        <v>2013</v>
      </c>
      <c r="D3552" s="1">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5">
      <c r="A3553">
        <v>3552</v>
      </c>
      <c r="B3553" t="s">
        <v>6733</v>
      </c>
      <c r="C3553">
        <f>YEAR('Working Data'!$D3553)</f>
        <v>2013</v>
      </c>
      <c r="D3553" s="1">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5">
      <c r="A3554">
        <v>3553</v>
      </c>
      <c r="B3554" t="s">
        <v>6733</v>
      </c>
      <c r="C3554">
        <f>YEAR('Working Data'!$D3554)</f>
        <v>2013</v>
      </c>
      <c r="D3554" s="1">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5">
      <c r="A3555">
        <v>3554</v>
      </c>
      <c r="B3555" t="s">
        <v>6734</v>
      </c>
      <c r="C3555">
        <f>YEAR('Working Data'!$D3555)</f>
        <v>2014</v>
      </c>
      <c r="D3555" s="1">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5">
      <c r="A3556">
        <v>3555</v>
      </c>
      <c r="B3556" t="s">
        <v>6735</v>
      </c>
      <c r="C3556">
        <f>YEAR('Working Data'!$D3556)</f>
        <v>2011</v>
      </c>
      <c r="D3556" s="1">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5">
      <c r="A3557">
        <v>3556</v>
      </c>
      <c r="B3557" t="s">
        <v>6735</v>
      </c>
      <c r="C3557">
        <f>YEAR('Working Data'!$D3557)</f>
        <v>2011</v>
      </c>
      <c r="D3557" s="1">
        <v>40625</v>
      </c>
      <c r="E3557">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5">
      <c r="A3558">
        <v>3557</v>
      </c>
      <c r="B3558" t="s">
        <v>6738</v>
      </c>
      <c r="C3558">
        <f>YEAR('Working Data'!$D3558)</f>
        <v>2014</v>
      </c>
      <c r="D3558" s="1">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5">
      <c r="A3559">
        <v>3558</v>
      </c>
      <c r="B3559" t="s">
        <v>6738</v>
      </c>
      <c r="C3559">
        <f>YEAR('Working Data'!$D3559)</f>
        <v>2014</v>
      </c>
      <c r="D3559" s="1">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5">
      <c r="A3560">
        <v>3559</v>
      </c>
      <c r="B3560" t="s">
        <v>6739</v>
      </c>
      <c r="C3560">
        <f>YEAR('Working Data'!$D3560)</f>
        <v>2014</v>
      </c>
      <c r="D3560" s="1">
        <v>41951</v>
      </c>
      <c r="E3560">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5">
      <c r="A3561">
        <v>3560</v>
      </c>
      <c r="B3561" t="s">
        <v>6739</v>
      </c>
      <c r="C3561">
        <f>YEAR('Working Data'!$D3561)</f>
        <v>2014</v>
      </c>
      <c r="D3561" s="1">
        <v>41951</v>
      </c>
      <c r="E3561">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5">
      <c r="A3562">
        <v>3561</v>
      </c>
      <c r="B3562" t="s">
        <v>6740</v>
      </c>
      <c r="C3562">
        <f>YEAR('Working Data'!$D3562)</f>
        <v>2014</v>
      </c>
      <c r="D3562" s="1">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5">
      <c r="A3563">
        <v>3562</v>
      </c>
      <c r="B3563" t="s">
        <v>6740</v>
      </c>
      <c r="C3563">
        <f>YEAR('Working Data'!$D3563)</f>
        <v>2014</v>
      </c>
      <c r="D3563" s="1">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5">
      <c r="A3564">
        <v>3563</v>
      </c>
      <c r="B3564" t="s">
        <v>6740</v>
      </c>
      <c r="C3564">
        <f>YEAR('Working Data'!$D3564)</f>
        <v>2014</v>
      </c>
      <c r="D3564" s="1">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5">
      <c r="A3565">
        <v>3564</v>
      </c>
      <c r="B3565" t="s">
        <v>6740</v>
      </c>
      <c r="C3565">
        <f>YEAR('Working Data'!$D3565)</f>
        <v>2014</v>
      </c>
      <c r="D3565" s="1">
        <v>41887</v>
      </c>
      <c r="E3565">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5">
      <c r="A3566">
        <v>3565</v>
      </c>
      <c r="B3566" t="s">
        <v>6743</v>
      </c>
      <c r="C3566">
        <f>YEAR('Working Data'!$D3566)</f>
        <v>2013</v>
      </c>
      <c r="D3566" s="1">
        <v>41459</v>
      </c>
      <c r="E3566">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5">
      <c r="A3567">
        <v>3566</v>
      </c>
      <c r="B3567" t="s">
        <v>6743</v>
      </c>
      <c r="C3567">
        <f>YEAR('Working Data'!$D3567)</f>
        <v>2013</v>
      </c>
      <c r="D3567" s="1">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5">
      <c r="A3568">
        <v>3567</v>
      </c>
      <c r="B3568" t="s">
        <v>6746</v>
      </c>
      <c r="C3568">
        <f>YEAR('Working Data'!$D3568)</f>
        <v>2014</v>
      </c>
      <c r="D3568" s="1">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5">
      <c r="A3569">
        <v>3568</v>
      </c>
      <c r="B3569" t="s">
        <v>6747</v>
      </c>
      <c r="C3569">
        <f>YEAR('Working Data'!$D3569)</f>
        <v>2013</v>
      </c>
      <c r="D3569" s="1">
        <v>41527</v>
      </c>
      <c r="E3569">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5">
      <c r="A3570">
        <v>3569</v>
      </c>
      <c r="B3570" t="s">
        <v>6748</v>
      </c>
      <c r="C3570">
        <f>YEAR('Working Data'!$D3570)</f>
        <v>2014</v>
      </c>
      <c r="D3570" s="1">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5">
      <c r="A3571">
        <v>3570</v>
      </c>
      <c r="B3571" t="s">
        <v>6748</v>
      </c>
      <c r="C3571">
        <f>YEAR('Working Data'!$D3571)</f>
        <v>2014</v>
      </c>
      <c r="D3571" s="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5">
      <c r="A3572">
        <v>3571</v>
      </c>
      <c r="B3572" t="s">
        <v>6748</v>
      </c>
      <c r="C3572">
        <f>YEAR('Working Data'!$D3572)</f>
        <v>2014</v>
      </c>
      <c r="D3572" s="1">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5">
      <c r="A3573">
        <v>3572</v>
      </c>
      <c r="B3573" t="s">
        <v>6748</v>
      </c>
      <c r="C3573">
        <f>YEAR('Working Data'!$D3573)</f>
        <v>2014</v>
      </c>
      <c r="D3573" s="1">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5">
      <c r="A3574">
        <v>3573</v>
      </c>
      <c r="B3574" t="s">
        <v>6750</v>
      </c>
      <c r="C3574">
        <f>YEAR('Working Data'!$D3574)</f>
        <v>2014</v>
      </c>
      <c r="D3574" s="1">
        <v>41820</v>
      </c>
      <c r="E357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5">
      <c r="A3575">
        <v>3574</v>
      </c>
      <c r="B3575" t="s">
        <v>6753</v>
      </c>
      <c r="C3575">
        <f>YEAR('Working Data'!$D3575)</f>
        <v>2014</v>
      </c>
      <c r="D3575" s="1">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5">
      <c r="A3576">
        <v>3575</v>
      </c>
      <c r="B3576" t="s">
        <v>6753</v>
      </c>
      <c r="C3576">
        <f>YEAR('Working Data'!$D3576)</f>
        <v>2014</v>
      </c>
      <c r="D3576" s="1">
        <v>41859</v>
      </c>
      <c r="E3576">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5">
      <c r="A3577">
        <v>3576</v>
      </c>
      <c r="B3577" t="s">
        <v>6755</v>
      </c>
      <c r="C3577">
        <f>YEAR('Working Data'!$D3577)</f>
        <v>2012</v>
      </c>
      <c r="D3577" s="1">
        <v>40987</v>
      </c>
      <c r="E3577">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5">
      <c r="A3578">
        <v>3577</v>
      </c>
      <c r="B3578" t="s">
        <v>6757</v>
      </c>
      <c r="C3578">
        <f>YEAR('Working Data'!$D3578)</f>
        <v>2013</v>
      </c>
      <c r="D3578" s="1">
        <v>41433</v>
      </c>
      <c r="E3578">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5">
      <c r="A3579">
        <v>3578</v>
      </c>
      <c r="B3579" t="s">
        <v>6757</v>
      </c>
      <c r="C3579">
        <f>YEAR('Working Data'!$D3579)</f>
        <v>2013</v>
      </c>
      <c r="D3579" s="1">
        <v>41433</v>
      </c>
      <c r="E3579">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5">
      <c r="A3580">
        <v>3579</v>
      </c>
      <c r="B3580" t="s">
        <v>6758</v>
      </c>
      <c r="C3580">
        <f>YEAR('Working Data'!$D3580)</f>
        <v>2013</v>
      </c>
      <c r="D3580" s="1">
        <v>41481</v>
      </c>
      <c r="E3580">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5">
      <c r="A3581">
        <v>3580</v>
      </c>
      <c r="B3581" t="s">
        <v>6758</v>
      </c>
      <c r="C3581">
        <f>YEAR('Working Data'!$D3581)</f>
        <v>2013</v>
      </c>
      <c r="D3581" s="1">
        <v>41481</v>
      </c>
      <c r="E3581">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5">
      <c r="A3582">
        <v>3581</v>
      </c>
      <c r="B3582" t="s">
        <v>6758</v>
      </c>
      <c r="C3582">
        <f>YEAR('Working Data'!$D3582)</f>
        <v>2013</v>
      </c>
      <c r="D3582" s="1">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5">
      <c r="A3583">
        <v>3582</v>
      </c>
      <c r="B3583" t="s">
        <v>6761</v>
      </c>
      <c r="C3583">
        <f>YEAR('Working Data'!$D3583)</f>
        <v>2014</v>
      </c>
      <c r="D3583" s="1">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5">
      <c r="A3584">
        <v>3583</v>
      </c>
      <c r="B3584" t="s">
        <v>6762</v>
      </c>
      <c r="C3584">
        <f>YEAR('Working Data'!$D3584)</f>
        <v>2012</v>
      </c>
      <c r="D3584" s="1">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5">
      <c r="A3585">
        <v>3584</v>
      </c>
      <c r="B3585" t="s">
        <v>6762</v>
      </c>
      <c r="C3585">
        <f>YEAR('Working Data'!$D3585)</f>
        <v>2012</v>
      </c>
      <c r="D3585" s="1">
        <v>41253</v>
      </c>
      <c r="E3585">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5">
      <c r="A3586">
        <v>3585</v>
      </c>
      <c r="B3586" t="s">
        <v>6762</v>
      </c>
      <c r="C3586">
        <f>YEAR('Working Data'!$D3586)</f>
        <v>2012</v>
      </c>
      <c r="D3586" s="1">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5">
      <c r="A3587">
        <v>3586</v>
      </c>
      <c r="B3587" t="s">
        <v>6762</v>
      </c>
      <c r="C3587">
        <f>YEAR('Working Data'!$D3587)</f>
        <v>2012</v>
      </c>
      <c r="D3587" s="1">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5">
      <c r="A3588">
        <v>3587</v>
      </c>
      <c r="B3588" t="s">
        <v>6764</v>
      </c>
      <c r="C3588">
        <f>YEAR('Working Data'!$D3588)</f>
        <v>2014</v>
      </c>
      <c r="D3588" s="1">
        <v>41886</v>
      </c>
      <c r="E3588">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5">
      <c r="A3589">
        <v>3588</v>
      </c>
      <c r="B3589" t="s">
        <v>6765</v>
      </c>
      <c r="C3589">
        <f>YEAR('Working Data'!$D3589)</f>
        <v>2014</v>
      </c>
      <c r="D3589" s="1">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5">
      <c r="A3590">
        <v>3589</v>
      </c>
      <c r="B3590" t="s">
        <v>6766</v>
      </c>
      <c r="C3590">
        <f>YEAR('Working Data'!$D3590)</f>
        <v>2014</v>
      </c>
      <c r="D3590" s="1">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5">
      <c r="A3591">
        <v>3590</v>
      </c>
      <c r="B3591" t="s">
        <v>6767</v>
      </c>
      <c r="C3591">
        <f>YEAR('Working Data'!$D3591)</f>
        <v>2014</v>
      </c>
      <c r="D3591" s="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5">
      <c r="A3592">
        <v>3591</v>
      </c>
      <c r="B3592" t="s">
        <v>6767</v>
      </c>
      <c r="C3592">
        <f>YEAR('Working Data'!$D3592)</f>
        <v>2014</v>
      </c>
      <c r="D3592" s="1">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5">
      <c r="A3593">
        <v>3592</v>
      </c>
      <c r="B3593" t="s">
        <v>6768</v>
      </c>
      <c r="C3593">
        <f>YEAR('Working Data'!$D3593)</f>
        <v>2011</v>
      </c>
      <c r="D3593" s="1">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5">
      <c r="A3594">
        <v>3593</v>
      </c>
      <c r="B3594" t="s">
        <v>6769</v>
      </c>
      <c r="C3594">
        <f>YEAR('Working Data'!$D3594)</f>
        <v>2013</v>
      </c>
      <c r="D3594" s="1">
        <v>41614</v>
      </c>
      <c r="E359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5">
      <c r="A3595">
        <v>3594</v>
      </c>
      <c r="B3595" t="s">
        <v>6770</v>
      </c>
      <c r="C3595">
        <f>YEAR('Working Data'!$D3595)</f>
        <v>2013</v>
      </c>
      <c r="D3595" s="1">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5">
      <c r="A3596">
        <v>3595</v>
      </c>
      <c r="B3596" t="s">
        <v>6770</v>
      </c>
      <c r="C3596">
        <f>YEAR('Working Data'!$D3596)</f>
        <v>2013</v>
      </c>
      <c r="D3596" s="1">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5">
      <c r="A3597">
        <v>3596</v>
      </c>
      <c r="B3597" t="s">
        <v>6771</v>
      </c>
      <c r="C3597">
        <f>YEAR('Working Data'!$D3597)</f>
        <v>2014</v>
      </c>
      <c r="D3597" s="1">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5">
      <c r="A3598">
        <v>3597</v>
      </c>
      <c r="B3598" t="s">
        <v>6772</v>
      </c>
      <c r="C3598">
        <f>YEAR('Working Data'!$D3598)</f>
        <v>2011</v>
      </c>
      <c r="D3598" s="1">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5">
      <c r="A3599">
        <v>3598</v>
      </c>
      <c r="B3599" t="s">
        <v>6772</v>
      </c>
      <c r="C3599">
        <f>YEAR('Working Data'!$D3599)</f>
        <v>2011</v>
      </c>
      <c r="D3599" s="1">
        <v>40795</v>
      </c>
      <c r="E3599">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5">
      <c r="A3600">
        <v>3599</v>
      </c>
      <c r="B3600" t="s">
        <v>6772</v>
      </c>
      <c r="C3600">
        <f>YEAR('Working Data'!$D3600)</f>
        <v>2011</v>
      </c>
      <c r="D3600" s="1">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5">
      <c r="A3601">
        <v>3600</v>
      </c>
      <c r="B3601" t="s">
        <v>6772</v>
      </c>
      <c r="C3601">
        <f>YEAR('Working Data'!$D3601)</f>
        <v>2011</v>
      </c>
      <c r="D3601" s="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5">
      <c r="A3602">
        <v>3601</v>
      </c>
      <c r="B3602" t="s">
        <v>6775</v>
      </c>
      <c r="C3602">
        <f>YEAR('Working Data'!$D3602)</f>
        <v>2014</v>
      </c>
      <c r="D3602" s="1">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5">
      <c r="A3603">
        <v>3602</v>
      </c>
      <c r="B3603" t="s">
        <v>6776</v>
      </c>
      <c r="C3603">
        <f>YEAR('Working Data'!$D3603)</f>
        <v>2011</v>
      </c>
      <c r="D3603" s="1">
        <v>40864</v>
      </c>
      <c r="E360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5">
      <c r="A3604">
        <v>3603</v>
      </c>
      <c r="B3604" t="s">
        <v>6776</v>
      </c>
      <c r="C3604">
        <f>YEAR('Working Data'!$D3604)</f>
        <v>2011</v>
      </c>
      <c r="D3604" s="1">
        <v>40864</v>
      </c>
      <c r="E360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5">
      <c r="A3605">
        <v>3604</v>
      </c>
      <c r="B3605" t="s">
        <v>6779</v>
      </c>
      <c r="C3605">
        <f>YEAR('Working Data'!$D3605)</f>
        <v>2014</v>
      </c>
      <c r="D3605" s="1">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5">
      <c r="A3606">
        <v>3605</v>
      </c>
      <c r="B3606" t="s">
        <v>6779</v>
      </c>
      <c r="C3606">
        <f>YEAR('Working Data'!$D3606)</f>
        <v>2014</v>
      </c>
      <c r="D3606" s="1">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5">
      <c r="A3607">
        <v>3606</v>
      </c>
      <c r="B3607" t="s">
        <v>6779</v>
      </c>
      <c r="C3607">
        <f>YEAR('Working Data'!$D3607)</f>
        <v>2014</v>
      </c>
      <c r="D3607" s="1">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5">
      <c r="A3608">
        <v>3607</v>
      </c>
      <c r="B3608" t="s">
        <v>6780</v>
      </c>
      <c r="C3608">
        <f>YEAR('Working Data'!$D3608)</f>
        <v>2013</v>
      </c>
      <c r="D3608" s="1">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5">
      <c r="A3609">
        <v>3608</v>
      </c>
      <c r="B3609" t="s">
        <v>6781</v>
      </c>
      <c r="C3609">
        <f>YEAR('Working Data'!$D3609)</f>
        <v>2011</v>
      </c>
      <c r="D3609" s="1">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5">
      <c r="A3610">
        <v>3609</v>
      </c>
      <c r="B3610" t="s">
        <v>6782</v>
      </c>
      <c r="C3610">
        <f>YEAR('Working Data'!$D3610)</f>
        <v>2011</v>
      </c>
      <c r="D3610" s="1">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5">
      <c r="A3611">
        <v>3610</v>
      </c>
      <c r="B3611" t="s">
        <v>6782</v>
      </c>
      <c r="C3611">
        <f>YEAR('Working Data'!$D3611)</f>
        <v>2011</v>
      </c>
      <c r="D3611" s="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5">
      <c r="A3612">
        <v>3611</v>
      </c>
      <c r="B3612" t="s">
        <v>6782</v>
      </c>
      <c r="C3612">
        <f>YEAR('Working Data'!$D3612)</f>
        <v>2011</v>
      </c>
      <c r="D3612" s="1">
        <v>40661</v>
      </c>
      <c r="E361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5">
      <c r="A3613">
        <v>3612</v>
      </c>
      <c r="B3613" t="s">
        <v>6783</v>
      </c>
      <c r="C3613">
        <f>YEAR('Working Data'!$D3613)</f>
        <v>2013</v>
      </c>
      <c r="D3613" s="1">
        <v>41608</v>
      </c>
      <c r="E361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5">
      <c r="A3614">
        <v>3613</v>
      </c>
      <c r="B3614" t="s">
        <v>6786</v>
      </c>
      <c r="C3614">
        <f>YEAR('Working Data'!$D3614)</f>
        <v>2012</v>
      </c>
      <c r="D3614" s="1">
        <v>41246</v>
      </c>
      <c r="E361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5">
      <c r="A3615">
        <v>3614</v>
      </c>
      <c r="B3615" t="s">
        <v>6786</v>
      </c>
      <c r="C3615">
        <f>YEAR('Working Data'!$D3615)</f>
        <v>2012</v>
      </c>
      <c r="D3615" s="1">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5">
      <c r="A3616">
        <v>3615</v>
      </c>
      <c r="B3616" t="s">
        <v>6787</v>
      </c>
      <c r="C3616">
        <f>YEAR('Working Data'!$D3616)</f>
        <v>2014</v>
      </c>
      <c r="D3616" s="1">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5">
      <c r="A3617">
        <v>3616</v>
      </c>
      <c r="B3617" t="s">
        <v>6787</v>
      </c>
      <c r="C3617">
        <f>YEAR('Working Data'!$D3617)</f>
        <v>2014</v>
      </c>
      <c r="D3617" s="1">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5">
      <c r="A3618">
        <v>3617</v>
      </c>
      <c r="B3618" t="s">
        <v>6788</v>
      </c>
      <c r="C3618">
        <f>YEAR('Working Data'!$D3618)</f>
        <v>2013</v>
      </c>
      <c r="D3618" s="1">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5">
      <c r="A3619">
        <v>3618</v>
      </c>
      <c r="B3619" t="s">
        <v>6789</v>
      </c>
      <c r="C3619">
        <f>YEAR('Working Data'!$D3619)</f>
        <v>2014</v>
      </c>
      <c r="D3619" s="1">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5">
      <c r="A3620">
        <v>3619</v>
      </c>
      <c r="B3620" t="s">
        <v>6789</v>
      </c>
      <c r="C3620">
        <f>YEAR('Working Data'!$D3620)</f>
        <v>2014</v>
      </c>
      <c r="D3620" s="1">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5">
      <c r="A3621">
        <v>3620</v>
      </c>
      <c r="B3621" t="s">
        <v>6789</v>
      </c>
      <c r="C3621">
        <f>YEAR('Working Data'!$D3621)</f>
        <v>2014</v>
      </c>
      <c r="D3621" s="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5">
      <c r="A3622">
        <v>3621</v>
      </c>
      <c r="B3622" t="s">
        <v>6790</v>
      </c>
      <c r="C3622">
        <f>YEAR('Working Data'!$D3622)</f>
        <v>2013</v>
      </c>
      <c r="D3622" s="1">
        <v>41540</v>
      </c>
      <c r="E362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5">
      <c r="A3623">
        <v>3622</v>
      </c>
      <c r="B3623" t="s">
        <v>6790</v>
      </c>
      <c r="C3623">
        <f>YEAR('Working Data'!$D3623)</f>
        <v>2013</v>
      </c>
      <c r="D3623" s="1">
        <v>41540</v>
      </c>
      <c r="E362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5">
      <c r="A3624">
        <v>3623</v>
      </c>
      <c r="B3624" t="s">
        <v>6793</v>
      </c>
      <c r="C3624">
        <f>YEAR('Working Data'!$D3624)</f>
        <v>2011</v>
      </c>
      <c r="D3624" s="1">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5">
      <c r="A3625">
        <v>3624</v>
      </c>
      <c r="B3625" t="s">
        <v>6793</v>
      </c>
      <c r="C3625">
        <f>YEAR('Working Data'!$D3625)</f>
        <v>2011</v>
      </c>
      <c r="D3625" s="1">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5">
      <c r="A3626">
        <v>3625</v>
      </c>
      <c r="B3626" t="s">
        <v>6794</v>
      </c>
      <c r="C3626">
        <f>YEAR('Working Data'!$D3626)</f>
        <v>2014</v>
      </c>
      <c r="D3626" s="1">
        <v>41779</v>
      </c>
      <c r="E3626">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5">
      <c r="A3627">
        <v>3626</v>
      </c>
      <c r="B3627" t="s">
        <v>6794</v>
      </c>
      <c r="C3627">
        <f>YEAR('Working Data'!$D3627)</f>
        <v>2014</v>
      </c>
      <c r="D3627" s="1">
        <v>41779</v>
      </c>
      <c r="E3627">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5">
      <c r="A3628">
        <v>3627</v>
      </c>
      <c r="B3628" t="s">
        <v>6794</v>
      </c>
      <c r="C3628">
        <f>YEAR('Working Data'!$D3628)</f>
        <v>2014</v>
      </c>
      <c r="D3628" s="1">
        <v>41779</v>
      </c>
      <c r="E3628">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5">
      <c r="A3629">
        <v>3628</v>
      </c>
      <c r="B3629" t="s">
        <v>6794</v>
      </c>
      <c r="C3629">
        <f>YEAR('Working Data'!$D3629)</f>
        <v>2014</v>
      </c>
      <c r="D3629" s="1">
        <v>41779</v>
      </c>
      <c r="E3629">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5">
      <c r="A3630">
        <v>3629</v>
      </c>
      <c r="B3630" t="s">
        <v>6795</v>
      </c>
      <c r="C3630">
        <f>YEAR('Working Data'!$D3630)</f>
        <v>2011</v>
      </c>
      <c r="D3630" s="1">
        <v>40764</v>
      </c>
      <c r="E3630">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5">
      <c r="A3631">
        <v>3630</v>
      </c>
      <c r="B3631" t="s">
        <v>6796</v>
      </c>
      <c r="C3631">
        <f>YEAR('Working Data'!$D3631)</f>
        <v>2014</v>
      </c>
      <c r="D3631" s="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5">
      <c r="A3632">
        <v>3631</v>
      </c>
      <c r="B3632" t="s">
        <v>6796</v>
      </c>
      <c r="C3632">
        <f>YEAR('Working Data'!$D3632)</f>
        <v>2014</v>
      </c>
      <c r="D3632" s="1">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5">
      <c r="A3633">
        <v>3632</v>
      </c>
      <c r="B3633" t="s">
        <v>6797</v>
      </c>
      <c r="C3633">
        <f>YEAR('Working Data'!$D3633)</f>
        <v>2014</v>
      </c>
      <c r="D3633" s="1">
        <v>41763</v>
      </c>
      <c r="E363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5">
      <c r="A3634">
        <v>3633</v>
      </c>
      <c r="B3634" t="s">
        <v>6797</v>
      </c>
      <c r="C3634">
        <f>YEAR('Working Data'!$D3634)</f>
        <v>2014</v>
      </c>
      <c r="D3634" s="1">
        <v>41763</v>
      </c>
      <c r="E363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5">
      <c r="A3635">
        <v>3634</v>
      </c>
      <c r="B3635" t="s">
        <v>6800</v>
      </c>
      <c r="C3635">
        <f>YEAR('Working Data'!$D3635)</f>
        <v>2013</v>
      </c>
      <c r="D3635" s="1">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5">
      <c r="A3636">
        <v>3635</v>
      </c>
      <c r="B3636" t="s">
        <v>6800</v>
      </c>
      <c r="C3636">
        <f>YEAR('Working Data'!$D3636)</f>
        <v>2013</v>
      </c>
      <c r="D3636" s="1">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5">
      <c r="A3637">
        <v>3636</v>
      </c>
      <c r="B3637" t="s">
        <v>6800</v>
      </c>
      <c r="C3637">
        <f>YEAR('Working Data'!$D3637)</f>
        <v>2013</v>
      </c>
      <c r="D3637" s="1">
        <v>41589</v>
      </c>
      <c r="E3637">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5">
      <c r="A3638">
        <v>3637</v>
      </c>
      <c r="B3638" t="s">
        <v>6800</v>
      </c>
      <c r="C3638">
        <f>YEAR('Working Data'!$D3638)</f>
        <v>2013</v>
      </c>
      <c r="D3638" s="1">
        <v>41589</v>
      </c>
      <c r="E3638">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5">
      <c r="A3639">
        <v>3638</v>
      </c>
      <c r="B3639" t="s">
        <v>6800</v>
      </c>
      <c r="C3639">
        <f>YEAR('Working Data'!$D3639)</f>
        <v>2013</v>
      </c>
      <c r="D3639" s="1">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5">
      <c r="A3640">
        <v>3639</v>
      </c>
      <c r="B3640" t="s">
        <v>6800</v>
      </c>
      <c r="C3640">
        <f>YEAR('Working Data'!$D3640)</f>
        <v>2013</v>
      </c>
      <c r="D3640" s="1">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5">
      <c r="A3641">
        <v>3640</v>
      </c>
      <c r="B3641" t="s">
        <v>6800</v>
      </c>
      <c r="C3641">
        <f>YEAR('Working Data'!$D3641)</f>
        <v>2013</v>
      </c>
      <c r="D3641" s="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5">
      <c r="A3642">
        <v>3641</v>
      </c>
      <c r="B3642" t="s">
        <v>6800</v>
      </c>
      <c r="C3642">
        <f>YEAR('Working Data'!$D3642)</f>
        <v>2013</v>
      </c>
      <c r="D3642" s="1">
        <v>41589</v>
      </c>
      <c r="E364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5">
      <c r="A3643">
        <v>3642</v>
      </c>
      <c r="B3643" t="s">
        <v>6800</v>
      </c>
      <c r="C3643">
        <f>YEAR('Working Data'!$D3643)</f>
        <v>2013</v>
      </c>
      <c r="D3643" s="1">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5">
      <c r="A3644">
        <v>3643</v>
      </c>
      <c r="B3644" t="s">
        <v>6804</v>
      </c>
      <c r="C3644">
        <f>YEAR('Working Data'!$D3644)</f>
        <v>2011</v>
      </c>
      <c r="D3644" s="1">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5">
      <c r="A3645">
        <v>3644</v>
      </c>
      <c r="B3645" t="s">
        <v>6804</v>
      </c>
      <c r="C3645">
        <f>YEAR('Working Data'!$D3645)</f>
        <v>2011</v>
      </c>
      <c r="D3645" s="1">
        <v>40897</v>
      </c>
      <c r="E3645">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5">
      <c r="A3646">
        <v>3645</v>
      </c>
      <c r="B3646" t="s">
        <v>6804</v>
      </c>
      <c r="C3646">
        <f>YEAR('Working Data'!$D3646)</f>
        <v>2011</v>
      </c>
      <c r="D3646" s="1">
        <v>40897</v>
      </c>
      <c r="E3646">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5">
      <c r="A3647">
        <v>3646</v>
      </c>
      <c r="B3647" t="s">
        <v>6804</v>
      </c>
      <c r="C3647">
        <f>YEAR('Working Data'!$D3647)</f>
        <v>2011</v>
      </c>
      <c r="D3647" s="1">
        <v>40897</v>
      </c>
      <c r="E3647">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5">
      <c r="A3648">
        <v>3647</v>
      </c>
      <c r="B3648" t="s">
        <v>6811</v>
      </c>
      <c r="C3648">
        <f>YEAR('Working Data'!$D3648)</f>
        <v>2011</v>
      </c>
      <c r="D3648" s="1">
        <v>40749</v>
      </c>
      <c r="E3648">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5">
      <c r="A3649">
        <v>3648</v>
      </c>
      <c r="B3649" t="s">
        <v>6811</v>
      </c>
      <c r="C3649">
        <f>YEAR('Working Data'!$D3649)</f>
        <v>2011</v>
      </c>
      <c r="D3649" s="1">
        <v>40749</v>
      </c>
      <c r="E3649">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5">
      <c r="A3650">
        <v>3649</v>
      </c>
      <c r="B3650" t="s">
        <v>6815</v>
      </c>
      <c r="C3650">
        <f>YEAR('Working Data'!$D3650)</f>
        <v>2012</v>
      </c>
      <c r="D3650" s="1">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5">
      <c r="A3651">
        <v>3650</v>
      </c>
      <c r="B3651" t="s">
        <v>6815</v>
      </c>
      <c r="C3651">
        <f>YEAR('Working Data'!$D3651)</f>
        <v>2012</v>
      </c>
      <c r="D3651" s="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5">
      <c r="A3652">
        <v>3651</v>
      </c>
      <c r="B3652" t="s">
        <v>6816</v>
      </c>
      <c r="C3652">
        <f>YEAR('Working Data'!$D3652)</f>
        <v>2014</v>
      </c>
      <c r="D3652" s="1">
        <v>41983</v>
      </c>
      <c r="E365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5">
      <c r="A3653">
        <v>3652</v>
      </c>
      <c r="B3653" t="s">
        <v>6816</v>
      </c>
      <c r="C3653">
        <f>YEAR('Working Data'!$D3653)</f>
        <v>2014</v>
      </c>
      <c r="D3653" s="1">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5">
      <c r="A3654">
        <v>3653</v>
      </c>
      <c r="B3654" t="s">
        <v>6816</v>
      </c>
      <c r="C3654">
        <f>YEAR('Working Data'!$D3654)</f>
        <v>2014</v>
      </c>
      <c r="D3654" s="1">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5">
      <c r="A3655">
        <v>3654</v>
      </c>
      <c r="B3655" t="s">
        <v>6816</v>
      </c>
      <c r="C3655">
        <f>YEAR('Working Data'!$D3655)</f>
        <v>2014</v>
      </c>
      <c r="D3655" s="1">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5">
      <c r="A3656">
        <v>3655</v>
      </c>
      <c r="B3656" t="s">
        <v>6819</v>
      </c>
      <c r="C3656">
        <f>YEAR('Working Data'!$D3656)</f>
        <v>2014</v>
      </c>
      <c r="D3656" s="1">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5">
      <c r="A3657">
        <v>3656</v>
      </c>
      <c r="B3657" t="s">
        <v>6820</v>
      </c>
      <c r="C3657">
        <f>YEAR('Working Data'!$D3657)</f>
        <v>2014</v>
      </c>
      <c r="D3657" s="1">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5">
      <c r="A3658">
        <v>3657</v>
      </c>
      <c r="B3658" t="s">
        <v>6821</v>
      </c>
      <c r="C3658">
        <f>YEAR('Working Data'!$D3658)</f>
        <v>2014</v>
      </c>
      <c r="D3658" s="1">
        <v>41891</v>
      </c>
      <c r="E3658">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5">
      <c r="A3659">
        <v>3658</v>
      </c>
      <c r="B3659" t="s">
        <v>6824</v>
      </c>
      <c r="C3659">
        <f>YEAR('Working Data'!$D3659)</f>
        <v>2012</v>
      </c>
      <c r="D3659" s="1">
        <v>40980</v>
      </c>
      <c r="E3659">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5">
      <c r="A3660">
        <v>3659</v>
      </c>
      <c r="B3660" t="s">
        <v>6824</v>
      </c>
      <c r="C3660">
        <f>YEAR('Working Data'!$D3660)</f>
        <v>2012</v>
      </c>
      <c r="D3660" s="1">
        <v>40980</v>
      </c>
      <c r="E3660">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5">
      <c r="A3661">
        <v>3660</v>
      </c>
      <c r="B3661" t="s">
        <v>6824</v>
      </c>
      <c r="C3661">
        <f>YEAR('Working Data'!$D3661)</f>
        <v>2012</v>
      </c>
      <c r="D3661" s="1">
        <v>40980</v>
      </c>
      <c r="E3661">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5">
      <c r="A3662">
        <v>3661</v>
      </c>
      <c r="B3662" t="s">
        <v>6828</v>
      </c>
      <c r="C3662">
        <f>YEAR('Working Data'!$D3662)</f>
        <v>2013</v>
      </c>
      <c r="D3662" s="1">
        <v>41474</v>
      </c>
      <c r="E366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5">
      <c r="A3663">
        <v>3662</v>
      </c>
      <c r="B3663" t="s">
        <v>6831</v>
      </c>
      <c r="C3663">
        <f>YEAR('Working Data'!$D3663)</f>
        <v>2013</v>
      </c>
      <c r="D3663" s="1">
        <v>41439</v>
      </c>
      <c r="E366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5">
      <c r="A3664">
        <v>3663</v>
      </c>
      <c r="B3664" t="s">
        <v>6832</v>
      </c>
      <c r="C3664">
        <f>YEAR('Working Data'!$D3664)</f>
        <v>2014</v>
      </c>
      <c r="D3664" s="1">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5">
      <c r="A3665">
        <v>3664</v>
      </c>
      <c r="B3665" t="s">
        <v>6832</v>
      </c>
      <c r="C3665">
        <f>YEAR('Working Data'!$D3665)</f>
        <v>2014</v>
      </c>
      <c r="D3665" s="1">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5">
      <c r="A3666">
        <v>3665</v>
      </c>
      <c r="B3666" t="s">
        <v>6833</v>
      </c>
      <c r="C3666">
        <f>YEAR('Working Data'!$D3666)</f>
        <v>2011</v>
      </c>
      <c r="D3666" s="1">
        <v>40885</v>
      </c>
      <c r="E3666">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5">
      <c r="A3667">
        <v>3666</v>
      </c>
      <c r="B3667" t="s">
        <v>6833</v>
      </c>
      <c r="C3667">
        <f>YEAR('Working Data'!$D3667)</f>
        <v>2011</v>
      </c>
      <c r="D3667" s="1">
        <v>40885</v>
      </c>
      <c r="E3667">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5">
      <c r="A3668">
        <v>3667</v>
      </c>
      <c r="B3668" t="s">
        <v>6833</v>
      </c>
      <c r="C3668">
        <f>YEAR('Working Data'!$D3668)</f>
        <v>2011</v>
      </c>
      <c r="D3668" s="1">
        <v>40885</v>
      </c>
      <c r="E3668">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5">
      <c r="A3669">
        <v>3668</v>
      </c>
      <c r="B3669" t="s">
        <v>6833</v>
      </c>
      <c r="C3669">
        <f>YEAR('Working Data'!$D3669)</f>
        <v>2011</v>
      </c>
      <c r="D3669" s="1">
        <v>40885</v>
      </c>
      <c r="E3669">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5">
      <c r="A3670">
        <v>3669</v>
      </c>
      <c r="B3670" t="s">
        <v>6833</v>
      </c>
      <c r="C3670">
        <f>YEAR('Working Data'!$D3670)</f>
        <v>2011</v>
      </c>
      <c r="D3670" s="1">
        <v>40885</v>
      </c>
      <c r="E3670">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5">
      <c r="A3671">
        <v>3670</v>
      </c>
      <c r="B3671" t="s">
        <v>6833</v>
      </c>
      <c r="C3671">
        <f>YEAR('Working Data'!$D3671)</f>
        <v>2011</v>
      </c>
      <c r="D3671" s="1">
        <v>40885</v>
      </c>
      <c r="E3671">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5">
      <c r="A3672">
        <v>3671</v>
      </c>
      <c r="B3672" t="s">
        <v>6833</v>
      </c>
      <c r="C3672">
        <f>YEAR('Working Data'!$D3672)</f>
        <v>2011</v>
      </c>
      <c r="D3672" s="1">
        <v>40885</v>
      </c>
      <c r="E367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5">
      <c r="A3673">
        <v>3672</v>
      </c>
      <c r="B3673" t="s">
        <v>6833</v>
      </c>
      <c r="C3673">
        <f>YEAR('Working Data'!$D3673)</f>
        <v>2011</v>
      </c>
      <c r="D3673" s="1">
        <v>40885</v>
      </c>
      <c r="E367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5">
      <c r="A3674">
        <v>3673</v>
      </c>
      <c r="B3674" t="s">
        <v>6840</v>
      </c>
      <c r="C3674">
        <f>YEAR('Working Data'!$D3674)</f>
        <v>2013</v>
      </c>
      <c r="D3674" s="1">
        <v>41373</v>
      </c>
      <c r="E367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5">
      <c r="A3675">
        <v>3674</v>
      </c>
      <c r="B3675" t="s">
        <v>6840</v>
      </c>
      <c r="C3675">
        <f>YEAR('Working Data'!$D3675)</f>
        <v>2013</v>
      </c>
      <c r="D3675" s="1">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5">
      <c r="A3676">
        <v>3675</v>
      </c>
      <c r="B3676" t="s">
        <v>6841</v>
      </c>
      <c r="C3676">
        <f>YEAR('Working Data'!$D3676)</f>
        <v>2014</v>
      </c>
      <c r="D3676" s="1">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5">
      <c r="A3677">
        <v>3676</v>
      </c>
      <c r="B3677" t="s">
        <v>6841</v>
      </c>
      <c r="C3677">
        <f>YEAR('Working Data'!$D3677)</f>
        <v>2014</v>
      </c>
      <c r="D3677" s="1">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5">
      <c r="A3678">
        <v>3677</v>
      </c>
      <c r="B3678" t="s">
        <v>6842</v>
      </c>
      <c r="C3678">
        <f>YEAR('Working Data'!$D3678)</f>
        <v>2012</v>
      </c>
      <c r="D3678" s="1">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5">
      <c r="A3679">
        <v>3678</v>
      </c>
      <c r="B3679" t="s">
        <v>6843</v>
      </c>
      <c r="C3679">
        <f>YEAR('Working Data'!$D3679)</f>
        <v>2012</v>
      </c>
      <c r="D3679" s="1">
        <v>41099</v>
      </c>
      <c r="E3679">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5">
      <c r="A3680">
        <v>3679</v>
      </c>
      <c r="B3680" t="s">
        <v>6843</v>
      </c>
      <c r="C3680">
        <f>YEAR('Working Data'!$D3680)</f>
        <v>2012</v>
      </c>
      <c r="D3680" s="1">
        <v>41099</v>
      </c>
      <c r="E3680">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5">
      <c r="A3681">
        <v>3680</v>
      </c>
      <c r="B3681" t="s">
        <v>6843</v>
      </c>
      <c r="C3681">
        <f>YEAR('Working Data'!$D3681)</f>
        <v>2012</v>
      </c>
      <c r="D3681" s="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5">
      <c r="A3682">
        <v>3681</v>
      </c>
      <c r="B3682" t="s">
        <v>6843</v>
      </c>
      <c r="C3682">
        <f>YEAR('Working Data'!$D3682)</f>
        <v>2012</v>
      </c>
      <c r="D3682" s="1">
        <v>41099</v>
      </c>
      <c r="E368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5">
      <c r="A3683">
        <v>3682</v>
      </c>
      <c r="B3683" t="s">
        <v>6843</v>
      </c>
      <c r="C3683">
        <f>YEAR('Working Data'!$D3683)</f>
        <v>2012</v>
      </c>
      <c r="D3683" s="1">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5">
      <c r="A3684">
        <v>3683</v>
      </c>
      <c r="B3684" t="s">
        <v>6843</v>
      </c>
      <c r="C3684">
        <f>YEAR('Working Data'!$D3684)</f>
        <v>2012</v>
      </c>
      <c r="D3684" s="1">
        <v>41099</v>
      </c>
      <c r="E368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5">
      <c r="A3685">
        <v>3684</v>
      </c>
      <c r="B3685" t="s">
        <v>6843</v>
      </c>
      <c r="C3685">
        <f>YEAR('Working Data'!$D3685)</f>
        <v>2012</v>
      </c>
      <c r="D3685" s="1">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5">
      <c r="A3686">
        <v>3685</v>
      </c>
      <c r="B3686" t="s">
        <v>6843</v>
      </c>
      <c r="C3686">
        <f>YEAR('Working Data'!$D3686)</f>
        <v>2012</v>
      </c>
      <c r="D3686" s="1">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5">
      <c r="A3687">
        <v>3686</v>
      </c>
      <c r="B3687" t="s">
        <v>6843</v>
      </c>
      <c r="C3687">
        <f>YEAR('Working Data'!$D3687)</f>
        <v>2012</v>
      </c>
      <c r="D3687" s="1">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5">
      <c r="A3688">
        <v>3687</v>
      </c>
      <c r="B3688" t="s">
        <v>6848</v>
      </c>
      <c r="C3688">
        <f>YEAR('Working Data'!$D3688)</f>
        <v>2013</v>
      </c>
      <c r="D3688" s="1">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5">
      <c r="A3689">
        <v>3688</v>
      </c>
      <c r="B3689" t="s">
        <v>6849</v>
      </c>
      <c r="C3689">
        <f>YEAR('Working Data'!$D3689)</f>
        <v>2013</v>
      </c>
      <c r="D3689" s="1">
        <v>41415</v>
      </c>
      <c r="E3689">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5">
      <c r="A3690">
        <v>3689</v>
      </c>
      <c r="B3690" t="s">
        <v>6851</v>
      </c>
      <c r="C3690">
        <f>YEAR('Working Data'!$D3690)</f>
        <v>2014</v>
      </c>
      <c r="D3690" s="1">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5">
      <c r="A3691">
        <v>3690</v>
      </c>
      <c r="B3691" t="s">
        <v>6851</v>
      </c>
      <c r="C3691">
        <f>YEAR('Working Data'!$D3691)</f>
        <v>2014</v>
      </c>
      <c r="D3691" s="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5">
      <c r="A3692">
        <v>3691</v>
      </c>
      <c r="B3692" t="s">
        <v>6852</v>
      </c>
      <c r="C3692">
        <f>YEAR('Working Data'!$D3692)</f>
        <v>2012</v>
      </c>
      <c r="D3692" s="1">
        <v>41212</v>
      </c>
      <c r="E369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5">
      <c r="A3693">
        <v>3692</v>
      </c>
      <c r="B3693" t="s">
        <v>6852</v>
      </c>
      <c r="C3693">
        <f>YEAR('Working Data'!$D3693)</f>
        <v>2012</v>
      </c>
      <c r="D3693" s="1">
        <v>41212</v>
      </c>
      <c r="E369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5">
      <c r="A3694">
        <v>3693</v>
      </c>
      <c r="B3694" t="s">
        <v>6852</v>
      </c>
      <c r="C3694">
        <f>YEAR('Working Data'!$D3694)</f>
        <v>2012</v>
      </c>
      <c r="D3694" s="1">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5">
      <c r="A3695">
        <v>3694</v>
      </c>
      <c r="B3695" t="s">
        <v>6852</v>
      </c>
      <c r="C3695">
        <f>YEAR('Working Data'!$D3695)</f>
        <v>2012</v>
      </c>
      <c r="D3695" s="1">
        <v>41212</v>
      </c>
      <c r="E3695">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5">
      <c r="A3696">
        <v>3695</v>
      </c>
      <c r="B3696" t="s">
        <v>6857</v>
      </c>
      <c r="C3696">
        <f>YEAR('Working Data'!$D3696)</f>
        <v>2013</v>
      </c>
      <c r="D3696" s="1">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5">
      <c r="A3697">
        <v>3696</v>
      </c>
      <c r="B3697" t="s">
        <v>6857</v>
      </c>
      <c r="C3697">
        <f>YEAR('Working Data'!$D3697)</f>
        <v>2013</v>
      </c>
      <c r="D3697" s="1">
        <v>41563</v>
      </c>
      <c r="E3697">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5">
      <c r="A3698">
        <v>3697</v>
      </c>
      <c r="B3698" t="s">
        <v>6857</v>
      </c>
      <c r="C3698">
        <f>YEAR('Working Data'!$D3698)</f>
        <v>2013</v>
      </c>
      <c r="D3698" s="1">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5">
      <c r="A3699">
        <v>3698</v>
      </c>
      <c r="B3699" t="s">
        <v>6858</v>
      </c>
      <c r="C3699">
        <f>YEAR('Working Data'!$D3699)</f>
        <v>2012</v>
      </c>
      <c r="D3699" s="1">
        <v>41232</v>
      </c>
      <c r="E3699">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5">
      <c r="A3700">
        <v>3699</v>
      </c>
      <c r="B3700" t="s">
        <v>6859</v>
      </c>
      <c r="C3700">
        <f>YEAR('Working Data'!$D3700)</f>
        <v>2011</v>
      </c>
      <c r="D3700" s="1">
        <v>40799</v>
      </c>
      <c r="E3700">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5">
      <c r="A3701">
        <v>3700</v>
      </c>
      <c r="B3701" t="s">
        <v>6862</v>
      </c>
      <c r="C3701">
        <f>YEAR('Working Data'!$D3701)</f>
        <v>2014</v>
      </c>
      <c r="D3701" s="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5">
      <c r="A3702">
        <v>3701</v>
      </c>
      <c r="B3702" t="s">
        <v>6863</v>
      </c>
      <c r="C3702">
        <f>YEAR('Working Data'!$D3702)</f>
        <v>2014</v>
      </c>
      <c r="D3702" s="1">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5">
      <c r="A3703">
        <v>3702</v>
      </c>
      <c r="B3703" t="s">
        <v>6864</v>
      </c>
      <c r="C3703">
        <f>YEAR('Working Data'!$D3703)</f>
        <v>2013</v>
      </c>
      <c r="D3703" s="1">
        <v>41283</v>
      </c>
      <c r="E370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5">
      <c r="A3704">
        <v>3703</v>
      </c>
      <c r="B3704" t="s">
        <v>6867</v>
      </c>
      <c r="C3704">
        <f>YEAR('Working Data'!$D3704)</f>
        <v>2012</v>
      </c>
      <c r="D3704" s="1">
        <v>41073</v>
      </c>
      <c r="E370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5">
      <c r="A3705">
        <v>3704</v>
      </c>
      <c r="B3705" t="s">
        <v>6867</v>
      </c>
      <c r="C3705">
        <f>YEAR('Working Data'!$D3705)</f>
        <v>2012</v>
      </c>
      <c r="D3705" s="1">
        <v>41073</v>
      </c>
      <c r="E3705">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5">
      <c r="A3706">
        <v>3705</v>
      </c>
      <c r="B3706" t="s">
        <v>6867</v>
      </c>
      <c r="C3706">
        <f>YEAR('Working Data'!$D3706)</f>
        <v>2012</v>
      </c>
      <c r="D3706" s="1">
        <v>41073</v>
      </c>
      <c r="E3706">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5">
      <c r="A3707">
        <v>3706</v>
      </c>
      <c r="B3707" t="s">
        <v>6867</v>
      </c>
      <c r="C3707">
        <f>YEAR('Working Data'!$D3707)</f>
        <v>2012</v>
      </c>
      <c r="D3707" s="1">
        <v>41073</v>
      </c>
      <c r="E3707">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5">
      <c r="A3708">
        <v>3707</v>
      </c>
      <c r="B3708" t="s">
        <v>6868</v>
      </c>
      <c r="C3708">
        <f>YEAR('Working Data'!$D3708)</f>
        <v>2014</v>
      </c>
      <c r="D3708" s="1">
        <v>41717</v>
      </c>
      <c r="E3708">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5">
      <c r="A3709">
        <v>3708</v>
      </c>
      <c r="B3709" t="s">
        <v>6869</v>
      </c>
      <c r="C3709">
        <f>YEAR('Working Data'!$D3709)</f>
        <v>2011</v>
      </c>
      <c r="D3709" s="1">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5">
      <c r="A3710">
        <v>3709</v>
      </c>
      <c r="B3710" t="s">
        <v>6869</v>
      </c>
      <c r="C3710">
        <f>YEAR('Working Data'!$D3710)</f>
        <v>2011</v>
      </c>
      <c r="D3710" s="1">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5">
      <c r="A3711">
        <v>3710</v>
      </c>
      <c r="B3711" t="s">
        <v>6869</v>
      </c>
      <c r="C3711">
        <f>YEAR('Working Data'!$D3711)</f>
        <v>2011</v>
      </c>
      <c r="D3711" s="1">
        <v>40870</v>
      </c>
      <c r="E3711">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5">
      <c r="A3712">
        <v>3711</v>
      </c>
      <c r="B3712" t="s">
        <v>6870</v>
      </c>
      <c r="C3712">
        <f>YEAR('Working Data'!$D3712)</f>
        <v>2014</v>
      </c>
      <c r="D3712" s="1">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5">
      <c r="A3713">
        <v>3712</v>
      </c>
      <c r="B3713" t="s">
        <v>6870</v>
      </c>
      <c r="C3713">
        <f>YEAR('Working Data'!$D3713)</f>
        <v>2014</v>
      </c>
      <c r="D3713" s="1">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5">
      <c r="A3714">
        <v>3713</v>
      </c>
      <c r="B3714" t="s">
        <v>6871</v>
      </c>
      <c r="C3714">
        <f>YEAR('Working Data'!$D3714)</f>
        <v>2014</v>
      </c>
      <c r="D3714" s="1">
        <v>41751</v>
      </c>
      <c r="E371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5">
      <c r="A3715">
        <v>3714</v>
      </c>
      <c r="B3715" t="s">
        <v>6871</v>
      </c>
      <c r="C3715">
        <f>YEAR('Working Data'!$D3715)</f>
        <v>2014</v>
      </c>
      <c r="D3715" s="1">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5">
      <c r="A3716">
        <v>3715</v>
      </c>
      <c r="B3716" t="s">
        <v>6874</v>
      </c>
      <c r="C3716">
        <f>YEAR('Working Data'!$D3716)</f>
        <v>2011</v>
      </c>
      <c r="D3716" s="1">
        <v>40885</v>
      </c>
      <c r="E3716">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5">
      <c r="A3717">
        <v>3716</v>
      </c>
      <c r="B3717" t="s">
        <v>6874</v>
      </c>
      <c r="C3717">
        <f>YEAR('Working Data'!$D3717)</f>
        <v>2011</v>
      </c>
      <c r="D3717" s="1">
        <v>40885</v>
      </c>
      <c r="E3717">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5">
      <c r="A3718">
        <v>3717</v>
      </c>
      <c r="B3718" t="s">
        <v>6875</v>
      </c>
      <c r="C3718">
        <f>YEAR('Working Data'!$D3718)</f>
        <v>2014</v>
      </c>
      <c r="D3718" s="1">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5">
      <c r="A3719">
        <v>3718</v>
      </c>
      <c r="B3719" t="s">
        <v>6876</v>
      </c>
      <c r="C3719">
        <f>YEAR('Working Data'!$D3719)</f>
        <v>2013</v>
      </c>
      <c r="D3719" s="1">
        <v>41537</v>
      </c>
      <c r="E3719">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5">
      <c r="A3720">
        <v>3719</v>
      </c>
      <c r="B3720" t="s">
        <v>6876</v>
      </c>
      <c r="C3720">
        <f>YEAR('Working Data'!$D3720)</f>
        <v>2013</v>
      </c>
      <c r="D3720" s="1">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5">
      <c r="A3721">
        <v>3720</v>
      </c>
      <c r="B3721" t="s">
        <v>6879</v>
      </c>
      <c r="C3721">
        <f>YEAR('Working Data'!$D3721)</f>
        <v>2013</v>
      </c>
      <c r="D3721" s="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5">
      <c r="A3722">
        <v>3721</v>
      </c>
      <c r="B3722" t="s">
        <v>6880</v>
      </c>
      <c r="C3722">
        <f>YEAR('Working Data'!$D3722)</f>
        <v>2013</v>
      </c>
      <c r="D3722" s="1">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5">
      <c r="A3723">
        <v>3722</v>
      </c>
      <c r="B3723" t="s">
        <v>6880</v>
      </c>
      <c r="C3723">
        <f>YEAR('Working Data'!$D3723)</f>
        <v>2013</v>
      </c>
      <c r="D3723" s="1">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5">
      <c r="A3724">
        <v>3723</v>
      </c>
      <c r="B3724" t="s">
        <v>6881</v>
      </c>
      <c r="C3724">
        <f>YEAR('Working Data'!$D3724)</f>
        <v>2014</v>
      </c>
      <c r="D3724" s="1">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5">
      <c r="A3725">
        <v>3724</v>
      </c>
      <c r="B3725" t="s">
        <v>6882</v>
      </c>
      <c r="C3725">
        <f>YEAR('Working Data'!$D3725)</f>
        <v>2011</v>
      </c>
      <c r="D3725" s="1">
        <v>40907</v>
      </c>
      <c r="E3725">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5">
      <c r="A3726">
        <v>3725</v>
      </c>
      <c r="B3726" t="s">
        <v>6883</v>
      </c>
      <c r="C3726">
        <f>YEAR('Working Data'!$D3726)</f>
        <v>2014</v>
      </c>
      <c r="D3726" s="1">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5">
      <c r="A3727">
        <v>3726</v>
      </c>
      <c r="B3727" t="s">
        <v>6884</v>
      </c>
      <c r="C3727">
        <f>YEAR('Working Data'!$D3727)</f>
        <v>2013</v>
      </c>
      <c r="D3727" s="1">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5">
      <c r="A3728">
        <v>3727</v>
      </c>
      <c r="B3728" t="s">
        <v>6885</v>
      </c>
      <c r="C3728">
        <f>YEAR('Working Data'!$D3728)</f>
        <v>2013</v>
      </c>
      <c r="D3728" s="1">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5">
      <c r="A3729">
        <v>3728</v>
      </c>
      <c r="B3729" t="s">
        <v>6885</v>
      </c>
      <c r="C3729">
        <f>YEAR('Working Data'!$D3729)</f>
        <v>2013</v>
      </c>
      <c r="D3729" s="1">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5">
      <c r="A3730">
        <v>3729</v>
      </c>
      <c r="B3730" t="s">
        <v>6885</v>
      </c>
      <c r="C3730">
        <f>YEAR('Working Data'!$D3730)</f>
        <v>2013</v>
      </c>
      <c r="D3730" s="1">
        <v>41431</v>
      </c>
      <c r="E3730">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5">
      <c r="A3731">
        <v>3730</v>
      </c>
      <c r="B3731" t="s">
        <v>6886</v>
      </c>
      <c r="C3731">
        <f>YEAR('Working Data'!$D3731)</f>
        <v>2012</v>
      </c>
      <c r="D3731" s="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5">
      <c r="A3732">
        <v>3731</v>
      </c>
      <c r="B3732" t="s">
        <v>6886</v>
      </c>
      <c r="C3732">
        <f>YEAR('Working Data'!$D3732)</f>
        <v>2012</v>
      </c>
      <c r="D3732" s="1">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5">
      <c r="A3733">
        <v>3732</v>
      </c>
      <c r="B3733" t="s">
        <v>6886</v>
      </c>
      <c r="C3733">
        <f>YEAR('Working Data'!$D3733)</f>
        <v>2012</v>
      </c>
      <c r="D3733" s="1">
        <v>41170</v>
      </c>
      <c r="E373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5">
      <c r="A3734">
        <v>3733</v>
      </c>
      <c r="B3734" t="s">
        <v>6886</v>
      </c>
      <c r="C3734">
        <f>YEAR('Working Data'!$D3734)</f>
        <v>2012</v>
      </c>
      <c r="D3734" s="1">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5">
      <c r="A3735">
        <v>3734</v>
      </c>
      <c r="B3735" t="s">
        <v>6886</v>
      </c>
      <c r="C3735">
        <f>YEAR('Working Data'!$D3735)</f>
        <v>2012</v>
      </c>
      <c r="D3735" s="1">
        <v>41170</v>
      </c>
      <c r="E3735">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5">
      <c r="A3736">
        <v>3735</v>
      </c>
      <c r="B3736" t="s">
        <v>6889</v>
      </c>
      <c r="C3736">
        <f>YEAR('Working Data'!$D3736)</f>
        <v>2014</v>
      </c>
      <c r="D3736" s="1">
        <v>41705</v>
      </c>
      <c r="E3736">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5">
      <c r="A3737">
        <v>3736</v>
      </c>
      <c r="B3737" t="s">
        <v>6889</v>
      </c>
      <c r="C3737">
        <f>YEAR('Working Data'!$D3737)</f>
        <v>2014</v>
      </c>
      <c r="D3737" s="1">
        <v>41705</v>
      </c>
      <c r="E3737">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5">
      <c r="A3738">
        <v>3737</v>
      </c>
      <c r="B3738" t="s">
        <v>6892</v>
      </c>
      <c r="C3738">
        <f>YEAR('Working Data'!$D3738)</f>
        <v>2013</v>
      </c>
      <c r="D3738" s="1">
        <v>41351</v>
      </c>
      <c r="E3738">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5">
      <c r="A3739">
        <v>3738</v>
      </c>
      <c r="B3739" t="s">
        <v>6892</v>
      </c>
      <c r="C3739">
        <f>YEAR('Working Data'!$D3739)</f>
        <v>2013</v>
      </c>
      <c r="D3739" s="1">
        <v>41351</v>
      </c>
      <c r="E3739">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5">
      <c r="A3740">
        <v>3739</v>
      </c>
      <c r="B3740" t="s">
        <v>6895</v>
      </c>
      <c r="C3740">
        <f>YEAR('Working Data'!$D3740)</f>
        <v>2013</v>
      </c>
      <c r="D3740" s="1">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5">
      <c r="A3741">
        <v>3740</v>
      </c>
      <c r="B3741" t="s">
        <v>6895</v>
      </c>
      <c r="C3741">
        <f>YEAR('Working Data'!$D3741)</f>
        <v>2013</v>
      </c>
      <c r="D3741" s="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5">
      <c r="A3742">
        <v>3741</v>
      </c>
      <c r="B3742" t="s">
        <v>6895</v>
      </c>
      <c r="C3742">
        <f>YEAR('Working Data'!$D3742)</f>
        <v>2013</v>
      </c>
      <c r="D3742" s="1">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5">
      <c r="A3743">
        <v>3742</v>
      </c>
      <c r="B3743" t="s">
        <v>6896</v>
      </c>
      <c r="C3743">
        <f>YEAR('Working Data'!$D3743)</f>
        <v>2013</v>
      </c>
      <c r="D3743" s="1">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5">
      <c r="A3744">
        <v>3743</v>
      </c>
      <c r="B3744" t="s">
        <v>6896</v>
      </c>
      <c r="C3744">
        <f>YEAR('Working Data'!$D3744)</f>
        <v>2013</v>
      </c>
      <c r="D3744" s="1">
        <v>41289</v>
      </c>
      <c r="E374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5">
      <c r="A3745">
        <v>3744</v>
      </c>
      <c r="B3745" t="s">
        <v>6896</v>
      </c>
      <c r="C3745">
        <f>YEAR('Working Data'!$D3745)</f>
        <v>2013</v>
      </c>
      <c r="D3745" s="1">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5">
      <c r="A3746">
        <v>3745</v>
      </c>
      <c r="B3746" t="s">
        <v>6897</v>
      </c>
      <c r="C3746">
        <f>YEAR('Working Data'!$D3746)</f>
        <v>2011</v>
      </c>
      <c r="D3746" s="1">
        <v>40840</v>
      </c>
      <c r="E3746">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5">
      <c r="A3747">
        <v>3746</v>
      </c>
      <c r="B3747" t="s">
        <v>6899</v>
      </c>
      <c r="C3747">
        <f>YEAR('Working Data'!$D3747)</f>
        <v>2013</v>
      </c>
      <c r="D3747" s="1">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5">
      <c r="A3748">
        <v>3747</v>
      </c>
      <c r="B3748" t="s">
        <v>6899</v>
      </c>
      <c r="C3748">
        <f>YEAR('Working Data'!$D3748)</f>
        <v>2013</v>
      </c>
      <c r="D3748" s="1">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5">
      <c r="A3749">
        <v>3748</v>
      </c>
      <c r="B3749" t="s">
        <v>6900</v>
      </c>
      <c r="C3749">
        <f>YEAR('Working Data'!$D3749)</f>
        <v>2014</v>
      </c>
      <c r="D3749" s="1">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5">
      <c r="A3750">
        <v>3749</v>
      </c>
      <c r="B3750" t="s">
        <v>6900</v>
      </c>
      <c r="C3750">
        <f>YEAR('Working Data'!$D3750)</f>
        <v>2014</v>
      </c>
      <c r="D3750" s="1">
        <v>41879</v>
      </c>
      <c r="E3750">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5">
      <c r="A3751">
        <v>3750</v>
      </c>
      <c r="B3751" t="s">
        <v>6900</v>
      </c>
      <c r="C3751">
        <f>YEAR('Working Data'!$D3751)</f>
        <v>2014</v>
      </c>
      <c r="D3751" s="1">
        <v>41879</v>
      </c>
      <c r="E3751">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5">
      <c r="A3752">
        <v>3751</v>
      </c>
      <c r="B3752" t="s">
        <v>6900</v>
      </c>
      <c r="C3752">
        <f>YEAR('Working Data'!$D3752)</f>
        <v>2014</v>
      </c>
      <c r="D3752" s="1">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5">
      <c r="A3753">
        <v>3752</v>
      </c>
      <c r="B3753" t="s">
        <v>6900</v>
      </c>
      <c r="C3753">
        <f>YEAR('Working Data'!$D3753)</f>
        <v>2014</v>
      </c>
      <c r="D3753" s="1">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5">
      <c r="A3754">
        <v>3753</v>
      </c>
      <c r="B3754" t="s">
        <v>6900</v>
      </c>
      <c r="C3754">
        <f>YEAR('Working Data'!$D3754)</f>
        <v>2014</v>
      </c>
      <c r="D3754" s="1">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5">
      <c r="A3755">
        <v>3754</v>
      </c>
      <c r="B3755" t="s">
        <v>6900</v>
      </c>
      <c r="C3755">
        <f>YEAR('Working Data'!$D3755)</f>
        <v>2014</v>
      </c>
      <c r="D3755" s="1">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5">
      <c r="A3756">
        <v>3755</v>
      </c>
      <c r="B3756" t="s">
        <v>6900</v>
      </c>
      <c r="C3756">
        <f>YEAR('Working Data'!$D3756)</f>
        <v>2014</v>
      </c>
      <c r="D3756" s="1">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5">
      <c r="A3757">
        <v>3756</v>
      </c>
      <c r="B3757" t="s">
        <v>6901</v>
      </c>
      <c r="C3757">
        <f>YEAR('Working Data'!$D3757)</f>
        <v>2013</v>
      </c>
      <c r="D3757" s="1">
        <v>41337</v>
      </c>
      <c r="E3757">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5">
      <c r="A3758">
        <v>3757</v>
      </c>
      <c r="B3758" t="s">
        <v>6901</v>
      </c>
      <c r="C3758">
        <f>YEAR('Working Data'!$D3758)</f>
        <v>2013</v>
      </c>
      <c r="D3758" s="1">
        <v>41337</v>
      </c>
      <c r="E3758">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5">
      <c r="A3759">
        <v>3758</v>
      </c>
      <c r="B3759" t="s">
        <v>6905</v>
      </c>
      <c r="C3759">
        <f>YEAR('Working Data'!$D3759)</f>
        <v>2013</v>
      </c>
      <c r="D3759" s="1">
        <v>41334</v>
      </c>
      <c r="E3759">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5">
      <c r="A3760">
        <v>3759</v>
      </c>
      <c r="B3760" t="s">
        <v>6906</v>
      </c>
      <c r="C3760">
        <f>YEAR('Working Data'!$D3760)</f>
        <v>2012</v>
      </c>
      <c r="D3760" s="1">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5">
      <c r="A3761">
        <v>3760</v>
      </c>
      <c r="B3761" t="s">
        <v>6906</v>
      </c>
      <c r="C3761">
        <f>YEAR('Working Data'!$D3761)</f>
        <v>2012</v>
      </c>
      <c r="D3761" s="1">
        <v>41170</v>
      </c>
      <c r="E3761">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5">
      <c r="A3762">
        <v>3761</v>
      </c>
      <c r="B3762" t="s">
        <v>6906</v>
      </c>
      <c r="C3762">
        <f>YEAR('Working Data'!$D3762)</f>
        <v>2012</v>
      </c>
      <c r="D3762" s="1">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5">
      <c r="A3763">
        <v>3762</v>
      </c>
      <c r="B3763" t="s">
        <v>6907</v>
      </c>
      <c r="C3763">
        <f>YEAR('Working Data'!$D3763)</f>
        <v>2014</v>
      </c>
      <c r="D3763" s="1">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5">
      <c r="A3764">
        <v>3763</v>
      </c>
      <c r="B3764" t="s">
        <v>6908</v>
      </c>
      <c r="C3764">
        <f>YEAR('Working Data'!$D3764)</f>
        <v>2013</v>
      </c>
      <c r="D3764" s="1">
        <v>41500</v>
      </c>
      <c r="E376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5">
      <c r="A3765">
        <v>3764</v>
      </c>
      <c r="B3765" t="s">
        <v>6908</v>
      </c>
      <c r="C3765">
        <f>YEAR('Working Data'!$D3765)</f>
        <v>2013</v>
      </c>
      <c r="D3765" s="1">
        <v>41500</v>
      </c>
      <c r="E3765">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5">
      <c r="A3766">
        <v>3765</v>
      </c>
      <c r="B3766" t="s">
        <v>6910</v>
      </c>
      <c r="C3766">
        <f>YEAR('Working Data'!$D3766)</f>
        <v>2014</v>
      </c>
      <c r="D3766" s="1">
        <v>41696</v>
      </c>
      <c r="E3766">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5">
      <c r="A3767">
        <v>3766</v>
      </c>
      <c r="B3767" t="s">
        <v>6911</v>
      </c>
      <c r="C3767">
        <f>YEAR('Working Data'!$D3767)</f>
        <v>2013</v>
      </c>
      <c r="D3767" s="1">
        <v>41355</v>
      </c>
      <c r="E3767">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5">
      <c r="A3768">
        <v>3767</v>
      </c>
      <c r="B3768" t="s">
        <v>6911</v>
      </c>
      <c r="C3768">
        <f>YEAR('Working Data'!$D3768)</f>
        <v>2013</v>
      </c>
      <c r="D3768" s="1">
        <v>41355</v>
      </c>
      <c r="E3768">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5">
      <c r="A3769">
        <v>3768</v>
      </c>
      <c r="B3769" t="s">
        <v>6912</v>
      </c>
      <c r="C3769">
        <f>YEAR('Working Data'!$D3769)</f>
        <v>2012</v>
      </c>
      <c r="D3769" s="1">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5">
      <c r="A3770">
        <v>3769</v>
      </c>
      <c r="B3770" t="s">
        <v>6913</v>
      </c>
      <c r="C3770">
        <f>YEAR('Working Data'!$D3770)</f>
        <v>2011</v>
      </c>
      <c r="D3770" s="1">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5">
      <c r="A3771">
        <v>3770</v>
      </c>
      <c r="B3771" t="s">
        <v>6913</v>
      </c>
      <c r="C3771">
        <f>YEAR('Working Data'!$D3771)</f>
        <v>2011</v>
      </c>
      <c r="D3771" s="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5">
      <c r="A3772">
        <v>3771</v>
      </c>
      <c r="B3772" t="s">
        <v>6914</v>
      </c>
      <c r="C3772">
        <f>YEAR('Working Data'!$D3772)</f>
        <v>2013</v>
      </c>
      <c r="D3772" s="1">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5">
      <c r="A3773">
        <v>3772</v>
      </c>
      <c r="B3773" t="s">
        <v>6915</v>
      </c>
      <c r="C3773">
        <f>YEAR('Working Data'!$D3773)</f>
        <v>2013</v>
      </c>
      <c r="D3773" s="1">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5">
      <c r="A3774">
        <v>3773</v>
      </c>
      <c r="B3774" t="s">
        <v>6916</v>
      </c>
      <c r="C3774">
        <f>YEAR('Working Data'!$D3774)</f>
        <v>2011</v>
      </c>
      <c r="D3774" s="1">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5">
      <c r="A3775">
        <v>3774</v>
      </c>
      <c r="B3775" t="s">
        <v>6917</v>
      </c>
      <c r="C3775">
        <f>YEAR('Working Data'!$D3775)</f>
        <v>2011</v>
      </c>
      <c r="D3775" s="1">
        <v>40644</v>
      </c>
      <c r="E3775">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5">
      <c r="A3776">
        <v>3775</v>
      </c>
      <c r="B3776" t="s">
        <v>6917</v>
      </c>
      <c r="C3776">
        <f>YEAR('Working Data'!$D3776)</f>
        <v>2011</v>
      </c>
      <c r="D3776" s="1">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5">
      <c r="A3777">
        <v>3776</v>
      </c>
      <c r="B3777" t="s">
        <v>6917</v>
      </c>
      <c r="C3777">
        <f>YEAR('Working Data'!$D3777)</f>
        <v>2011</v>
      </c>
      <c r="D3777" s="1">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5">
      <c r="A3778">
        <v>3777</v>
      </c>
      <c r="B3778" t="s">
        <v>6917</v>
      </c>
      <c r="C3778">
        <f>YEAR('Working Data'!$D3778)</f>
        <v>2011</v>
      </c>
      <c r="D3778" s="1">
        <v>40644</v>
      </c>
      <c r="E3778">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5">
      <c r="A3779">
        <v>3778</v>
      </c>
      <c r="B3779" t="s">
        <v>6922</v>
      </c>
      <c r="C3779">
        <f>YEAR('Working Data'!$D3779)</f>
        <v>2012</v>
      </c>
      <c r="D3779" s="1">
        <v>41032</v>
      </c>
      <c r="E3779">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5">
      <c r="A3780">
        <v>3779</v>
      </c>
      <c r="B3780" t="s">
        <v>6924</v>
      </c>
      <c r="C3780">
        <f>YEAR('Working Data'!$D3780)</f>
        <v>2014</v>
      </c>
      <c r="D3780" s="1">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5">
      <c r="A3781">
        <v>3780</v>
      </c>
      <c r="B3781" t="s">
        <v>6925</v>
      </c>
      <c r="C3781">
        <f>YEAR('Working Data'!$D3781)</f>
        <v>2014</v>
      </c>
      <c r="D3781" s="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5">
      <c r="A3782">
        <v>3781</v>
      </c>
      <c r="B3782" t="s">
        <v>6926</v>
      </c>
      <c r="C3782">
        <f>YEAR('Working Data'!$D3782)</f>
        <v>2011</v>
      </c>
      <c r="D3782" s="1">
        <v>40863</v>
      </c>
      <c r="E378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5">
      <c r="A3783">
        <v>3782</v>
      </c>
      <c r="B3783" t="s">
        <v>6928</v>
      </c>
      <c r="C3783">
        <f>YEAR('Working Data'!$D3783)</f>
        <v>2012</v>
      </c>
      <c r="D3783" s="1">
        <v>41099</v>
      </c>
      <c r="E378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5">
      <c r="A3784">
        <v>3783</v>
      </c>
      <c r="B3784" t="s">
        <v>6929</v>
      </c>
      <c r="C3784">
        <f>YEAR('Working Data'!$D3784)</f>
        <v>2014</v>
      </c>
      <c r="D3784" s="1">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5">
      <c r="A3785">
        <v>3784</v>
      </c>
      <c r="B3785" t="s">
        <v>6929</v>
      </c>
      <c r="C3785">
        <f>YEAR('Working Data'!$D3785)</f>
        <v>2014</v>
      </c>
      <c r="D3785" s="1">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5">
      <c r="A3786">
        <v>3785</v>
      </c>
      <c r="B3786" t="s">
        <v>6930</v>
      </c>
      <c r="C3786">
        <f>YEAR('Working Data'!$D3786)</f>
        <v>2014</v>
      </c>
      <c r="D3786" s="1">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5">
      <c r="A3787">
        <v>3786</v>
      </c>
      <c r="B3787" t="s">
        <v>6931</v>
      </c>
      <c r="C3787">
        <f>YEAR('Working Data'!$D3787)</f>
        <v>2014</v>
      </c>
      <c r="D3787" s="1">
        <v>42000</v>
      </c>
      <c r="E3787">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5">
      <c r="A3788">
        <v>3787</v>
      </c>
      <c r="B3788" t="s">
        <v>6934</v>
      </c>
      <c r="C3788">
        <f>YEAR('Working Data'!$D3788)</f>
        <v>2013</v>
      </c>
      <c r="D3788" s="1">
        <v>41579</v>
      </c>
      <c r="E3788">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5">
      <c r="A3789">
        <v>3788</v>
      </c>
      <c r="B3789" t="s">
        <v>6935</v>
      </c>
      <c r="C3789">
        <f>YEAR('Working Data'!$D3789)</f>
        <v>2013</v>
      </c>
      <c r="D3789" s="1">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5">
      <c r="A3790">
        <v>3789</v>
      </c>
      <c r="B3790" t="s">
        <v>6935</v>
      </c>
      <c r="C3790">
        <f>YEAR('Working Data'!$D3790)</f>
        <v>2013</v>
      </c>
      <c r="D3790" s="1">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5">
      <c r="A3791">
        <v>3790</v>
      </c>
      <c r="B3791" t="s">
        <v>6936</v>
      </c>
      <c r="C3791">
        <f>YEAR('Working Data'!$D3791)</f>
        <v>2013</v>
      </c>
      <c r="D3791" s="1">
        <v>41382</v>
      </c>
      <c r="E3791">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5">
      <c r="A3792">
        <v>3791</v>
      </c>
      <c r="B3792" t="s">
        <v>6937</v>
      </c>
      <c r="C3792">
        <f>YEAR('Working Data'!$D3792)</f>
        <v>2011</v>
      </c>
      <c r="D3792" s="1">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5">
      <c r="A3793">
        <v>3792</v>
      </c>
      <c r="B3793" t="s">
        <v>6938</v>
      </c>
      <c r="C3793">
        <f>YEAR('Working Data'!$D3793)</f>
        <v>2012</v>
      </c>
      <c r="D3793" s="1">
        <v>40966</v>
      </c>
      <c r="E379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5">
      <c r="A3794">
        <v>3793</v>
      </c>
      <c r="B3794" t="s">
        <v>6938</v>
      </c>
      <c r="C3794">
        <f>YEAR('Working Data'!$D3794)</f>
        <v>2012</v>
      </c>
      <c r="D3794" s="1">
        <v>40966</v>
      </c>
      <c r="E379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5">
      <c r="A3795">
        <v>3794</v>
      </c>
      <c r="B3795" t="s">
        <v>6940</v>
      </c>
      <c r="C3795">
        <f>YEAR('Working Data'!$D3795)</f>
        <v>2012</v>
      </c>
      <c r="D3795" s="1">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5">
      <c r="A3796">
        <v>3795</v>
      </c>
      <c r="B3796" t="s">
        <v>6941</v>
      </c>
      <c r="C3796">
        <f>YEAR('Working Data'!$D3796)</f>
        <v>2011</v>
      </c>
      <c r="D3796" s="1">
        <v>40571</v>
      </c>
      <c r="E3796">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5">
      <c r="A3797">
        <v>3796</v>
      </c>
      <c r="B3797" t="s">
        <v>6941</v>
      </c>
      <c r="C3797">
        <f>YEAR('Working Data'!$D3797)</f>
        <v>2011</v>
      </c>
      <c r="D3797" s="1">
        <v>40571</v>
      </c>
      <c r="E3797">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5">
      <c r="A3798">
        <v>3797</v>
      </c>
      <c r="B3798" t="s">
        <v>6941</v>
      </c>
      <c r="C3798">
        <f>YEAR('Working Data'!$D3798)</f>
        <v>2011</v>
      </c>
      <c r="D3798" s="1">
        <v>40571</v>
      </c>
      <c r="E3798">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5">
      <c r="A3799">
        <v>3798</v>
      </c>
      <c r="B3799" t="s">
        <v>6948</v>
      </c>
      <c r="C3799">
        <f>YEAR('Working Data'!$D3799)</f>
        <v>2014</v>
      </c>
      <c r="D3799" s="1">
        <v>41906</v>
      </c>
      <c r="E3799">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5">
      <c r="A3800">
        <v>3799</v>
      </c>
      <c r="B3800" t="s">
        <v>6949</v>
      </c>
      <c r="C3800">
        <f>YEAR('Working Data'!$D3800)</f>
        <v>2014</v>
      </c>
      <c r="D3800" s="1">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5">
      <c r="A3801">
        <v>3800</v>
      </c>
      <c r="B3801" t="s">
        <v>6949</v>
      </c>
      <c r="C3801">
        <f>YEAR('Working Data'!$D3801)</f>
        <v>2014</v>
      </c>
      <c r="D3801" s="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5">
      <c r="A3802">
        <v>3801</v>
      </c>
      <c r="B3802" t="s">
        <v>6950</v>
      </c>
      <c r="C3802">
        <f>YEAR('Working Data'!$D3802)</f>
        <v>2013</v>
      </c>
      <c r="D3802" s="1">
        <v>41562</v>
      </c>
      <c r="E380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5">
      <c r="A3803">
        <v>3802</v>
      </c>
      <c r="B3803" t="s">
        <v>6950</v>
      </c>
      <c r="C3803">
        <f>YEAR('Working Data'!$D3803)</f>
        <v>2013</v>
      </c>
      <c r="D3803" s="1">
        <v>41562</v>
      </c>
      <c r="E380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5">
      <c r="A3804">
        <v>3803</v>
      </c>
      <c r="B3804" t="s">
        <v>6950</v>
      </c>
      <c r="C3804">
        <f>YEAR('Working Data'!$D3804)</f>
        <v>2013</v>
      </c>
      <c r="D3804" s="1">
        <v>41562</v>
      </c>
      <c r="E380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5">
      <c r="A3805">
        <v>3804</v>
      </c>
      <c r="B3805" t="s">
        <v>6950</v>
      </c>
      <c r="C3805">
        <f>YEAR('Working Data'!$D3805)</f>
        <v>2013</v>
      </c>
      <c r="D3805" s="1">
        <v>41562</v>
      </c>
      <c r="E3805">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5">
      <c r="A3806">
        <v>3805</v>
      </c>
      <c r="B3806" t="s">
        <v>6950</v>
      </c>
      <c r="C3806">
        <f>YEAR('Working Data'!$D3806)</f>
        <v>2013</v>
      </c>
      <c r="D3806" s="1">
        <v>41562</v>
      </c>
      <c r="E3806">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5">
      <c r="A3807">
        <v>3806</v>
      </c>
      <c r="B3807" t="s">
        <v>6950</v>
      </c>
      <c r="C3807">
        <f>YEAR('Working Data'!$D3807)</f>
        <v>2013</v>
      </c>
      <c r="D3807" s="1">
        <v>41562</v>
      </c>
      <c r="E3807">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5">
      <c r="A3808">
        <v>3807</v>
      </c>
      <c r="B3808" t="s">
        <v>6955</v>
      </c>
      <c r="C3808">
        <f>YEAR('Working Data'!$D3808)</f>
        <v>2012</v>
      </c>
      <c r="D3808" s="1">
        <v>41225</v>
      </c>
      <c r="E3808">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5">
      <c r="A3809">
        <v>3808</v>
      </c>
      <c r="B3809" t="s">
        <v>6955</v>
      </c>
      <c r="C3809">
        <f>YEAR('Working Data'!$D3809)</f>
        <v>2012</v>
      </c>
      <c r="D3809" s="1">
        <v>41225</v>
      </c>
      <c r="E3809">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5">
      <c r="A3810">
        <v>3809</v>
      </c>
      <c r="B3810" t="s">
        <v>6955</v>
      </c>
      <c r="C3810">
        <f>YEAR('Working Data'!$D3810)</f>
        <v>2012</v>
      </c>
      <c r="D3810" s="1">
        <v>41225</v>
      </c>
      <c r="E3810">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5">
      <c r="A3811">
        <v>3810</v>
      </c>
      <c r="B3811" t="s">
        <v>6955</v>
      </c>
      <c r="C3811">
        <f>YEAR('Working Data'!$D3811)</f>
        <v>2012</v>
      </c>
      <c r="D3811" s="1">
        <v>41225</v>
      </c>
      <c r="E3811">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5">
      <c r="A3812">
        <v>3811</v>
      </c>
      <c r="B3812" t="s">
        <v>6955</v>
      </c>
      <c r="C3812">
        <f>YEAR('Working Data'!$D3812)</f>
        <v>2012</v>
      </c>
      <c r="D3812" s="1">
        <v>41225</v>
      </c>
      <c r="E381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5">
      <c r="A3813">
        <v>3812</v>
      </c>
      <c r="B3813" t="s">
        <v>6955</v>
      </c>
      <c r="C3813">
        <f>YEAR('Working Data'!$D3813)</f>
        <v>2012</v>
      </c>
      <c r="D3813" s="1">
        <v>41225</v>
      </c>
      <c r="E381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5">
      <c r="A3814">
        <v>3813</v>
      </c>
      <c r="B3814" t="s">
        <v>6958</v>
      </c>
      <c r="C3814">
        <f>YEAR('Working Data'!$D3814)</f>
        <v>2014</v>
      </c>
      <c r="D3814" s="1">
        <v>41704</v>
      </c>
      <c r="E381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5">
      <c r="A3815">
        <v>3814</v>
      </c>
      <c r="B3815" t="s">
        <v>6961</v>
      </c>
      <c r="C3815">
        <f>YEAR('Working Data'!$D3815)</f>
        <v>2012</v>
      </c>
      <c r="D3815" s="1">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5">
      <c r="A3816">
        <v>3815</v>
      </c>
      <c r="B3816" t="s">
        <v>6962</v>
      </c>
      <c r="C3816">
        <f>YEAR('Working Data'!$D3816)</f>
        <v>2013</v>
      </c>
      <c r="D3816" s="1">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5">
      <c r="A3817">
        <v>3816</v>
      </c>
      <c r="B3817" t="s">
        <v>6962</v>
      </c>
      <c r="C3817">
        <f>YEAR('Working Data'!$D3817)</f>
        <v>2013</v>
      </c>
      <c r="D3817" s="1">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5">
      <c r="A3818">
        <v>3817</v>
      </c>
      <c r="B3818" t="s">
        <v>6963</v>
      </c>
      <c r="C3818">
        <f>YEAR('Working Data'!$D3818)</f>
        <v>2012</v>
      </c>
      <c r="D3818" s="1">
        <v>41167</v>
      </c>
      <c r="E3818">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5">
      <c r="A3819">
        <v>3818</v>
      </c>
      <c r="B3819" t="s">
        <v>6963</v>
      </c>
      <c r="C3819">
        <f>YEAR('Working Data'!$D3819)</f>
        <v>2012</v>
      </c>
      <c r="D3819" s="1">
        <v>41167</v>
      </c>
      <c r="E3819">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5">
      <c r="A3820">
        <v>3819</v>
      </c>
      <c r="B3820" t="s">
        <v>6963</v>
      </c>
      <c r="C3820">
        <f>YEAR('Working Data'!$D3820)</f>
        <v>2012</v>
      </c>
      <c r="D3820" s="1">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5">
      <c r="A3821">
        <v>3820</v>
      </c>
      <c r="B3821" t="s">
        <v>6964</v>
      </c>
      <c r="C3821">
        <f>YEAR('Working Data'!$D3821)</f>
        <v>2014</v>
      </c>
      <c r="D3821" s="1">
        <v>41922</v>
      </c>
      <c r="E3821">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5">
      <c r="A3822">
        <v>3821</v>
      </c>
      <c r="B3822" t="s">
        <v>6964</v>
      </c>
      <c r="C3822">
        <f>YEAR('Working Data'!$D3822)</f>
        <v>2014</v>
      </c>
      <c r="D3822" s="1">
        <v>41922</v>
      </c>
      <c r="E382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5">
      <c r="A3823">
        <v>3822</v>
      </c>
      <c r="B3823" t="s">
        <v>6964</v>
      </c>
      <c r="C3823">
        <f>YEAR('Working Data'!$D3823)</f>
        <v>2014</v>
      </c>
      <c r="D3823" s="1">
        <v>41922</v>
      </c>
      <c r="E382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5">
      <c r="A3824">
        <v>3823</v>
      </c>
      <c r="B3824" t="s">
        <v>6964</v>
      </c>
      <c r="C3824">
        <f>YEAR('Working Data'!$D3824)</f>
        <v>2014</v>
      </c>
      <c r="D3824" s="1">
        <v>41922</v>
      </c>
      <c r="E382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5">
      <c r="A3825">
        <v>3824</v>
      </c>
      <c r="B3825" t="s">
        <v>6967</v>
      </c>
      <c r="C3825">
        <f>YEAR('Working Data'!$D3825)</f>
        <v>2012</v>
      </c>
      <c r="D3825" s="1">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5">
      <c r="A3826">
        <v>3825</v>
      </c>
      <c r="B3826" t="s">
        <v>6967</v>
      </c>
      <c r="C3826">
        <f>YEAR('Working Data'!$D3826)</f>
        <v>2012</v>
      </c>
      <c r="D3826" s="1">
        <v>41166</v>
      </c>
      <c r="E3826">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5">
      <c r="A3827">
        <v>3826</v>
      </c>
      <c r="B3827" t="s">
        <v>6967</v>
      </c>
      <c r="C3827">
        <f>YEAR('Working Data'!$D3827)</f>
        <v>2012</v>
      </c>
      <c r="D3827" s="1">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5">
      <c r="A3828">
        <v>3827</v>
      </c>
      <c r="B3828" t="s">
        <v>6968</v>
      </c>
      <c r="C3828">
        <f>YEAR('Working Data'!$D3828)</f>
        <v>2011</v>
      </c>
      <c r="D3828" s="1">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5">
      <c r="A3829">
        <v>3828</v>
      </c>
      <c r="B3829" t="s">
        <v>6969</v>
      </c>
      <c r="C3829">
        <f>YEAR('Working Data'!$D3829)</f>
        <v>2014</v>
      </c>
      <c r="D3829" s="1">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5">
      <c r="A3830">
        <v>3829</v>
      </c>
      <c r="B3830" t="s">
        <v>6969</v>
      </c>
      <c r="C3830">
        <f>YEAR('Working Data'!$D3830)</f>
        <v>2014</v>
      </c>
      <c r="D3830" s="1">
        <v>41767</v>
      </c>
      <c r="E3830">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5">
      <c r="A3831">
        <v>3830</v>
      </c>
      <c r="B3831" t="s">
        <v>6969</v>
      </c>
      <c r="C3831">
        <f>YEAR('Working Data'!$D3831)</f>
        <v>2014</v>
      </c>
      <c r="D3831" s="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5">
      <c r="A3832">
        <v>3831</v>
      </c>
      <c r="B3832" t="s">
        <v>6969</v>
      </c>
      <c r="C3832">
        <f>YEAR('Working Data'!$D3832)</f>
        <v>2014</v>
      </c>
      <c r="D3832" s="1">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5">
      <c r="A3833">
        <v>3832</v>
      </c>
      <c r="B3833" t="s">
        <v>6970</v>
      </c>
      <c r="C3833">
        <f>YEAR('Working Data'!$D3833)</f>
        <v>2012</v>
      </c>
      <c r="D3833" s="1">
        <v>41227</v>
      </c>
      <c r="E383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5">
      <c r="A3834">
        <v>3833</v>
      </c>
      <c r="B3834" t="s">
        <v>6970</v>
      </c>
      <c r="C3834">
        <f>YEAR('Working Data'!$D3834)</f>
        <v>2012</v>
      </c>
      <c r="D3834" s="1">
        <v>41227</v>
      </c>
      <c r="E383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5">
      <c r="A3835">
        <v>3834</v>
      </c>
      <c r="B3835" t="s">
        <v>6974</v>
      </c>
      <c r="C3835">
        <f>YEAR('Working Data'!$D3835)</f>
        <v>2011</v>
      </c>
      <c r="D3835" s="1">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5">
      <c r="A3836">
        <v>3835</v>
      </c>
      <c r="B3836" t="s">
        <v>6974</v>
      </c>
      <c r="C3836">
        <f>YEAR('Working Data'!$D3836)</f>
        <v>2011</v>
      </c>
      <c r="D3836" s="1">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5">
      <c r="A3837">
        <v>3836</v>
      </c>
      <c r="B3837" t="s">
        <v>6975</v>
      </c>
      <c r="C3837">
        <f>YEAR('Working Data'!$D3837)</f>
        <v>2011</v>
      </c>
      <c r="D3837" s="1">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5">
      <c r="A3838">
        <v>3837</v>
      </c>
      <c r="B3838" t="s">
        <v>6975</v>
      </c>
      <c r="C3838">
        <f>YEAR('Working Data'!$D3838)</f>
        <v>2011</v>
      </c>
      <c r="D3838" s="1">
        <v>40641</v>
      </c>
      <c r="E3838">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5">
      <c r="A3839">
        <v>3838</v>
      </c>
      <c r="B3839" t="s">
        <v>6978</v>
      </c>
      <c r="C3839">
        <f>YEAR('Working Data'!$D3839)</f>
        <v>2011</v>
      </c>
      <c r="D3839" s="1">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5">
      <c r="A3840">
        <v>3839</v>
      </c>
      <c r="B3840" t="s">
        <v>6978</v>
      </c>
      <c r="C3840">
        <f>YEAR('Working Data'!$D3840)</f>
        <v>2011</v>
      </c>
      <c r="D3840" s="1">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5">
      <c r="A3841">
        <v>3840</v>
      </c>
      <c r="B3841" t="s">
        <v>6978</v>
      </c>
      <c r="C3841">
        <f>YEAR('Working Data'!$D3841)</f>
        <v>2011</v>
      </c>
      <c r="D3841" s="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5">
      <c r="A3842">
        <v>3841</v>
      </c>
      <c r="B3842" t="s">
        <v>6978</v>
      </c>
      <c r="C3842">
        <f>YEAR('Working Data'!$D3842)</f>
        <v>2011</v>
      </c>
      <c r="D3842" s="1">
        <v>40750</v>
      </c>
      <c r="E384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5">
      <c r="A3843">
        <v>3842</v>
      </c>
      <c r="B3843" t="s">
        <v>6981</v>
      </c>
      <c r="C3843">
        <f>YEAR('Working Data'!$D3843)</f>
        <v>2011</v>
      </c>
      <c r="D3843" s="1">
        <v>40702</v>
      </c>
      <c r="E384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5">
      <c r="A3844">
        <v>3843</v>
      </c>
      <c r="B3844" t="s">
        <v>6984</v>
      </c>
      <c r="C3844">
        <f>YEAR('Working Data'!$D3844)</f>
        <v>2011</v>
      </c>
      <c r="D3844" s="1">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5">
      <c r="A3845">
        <v>3844</v>
      </c>
      <c r="B3845" t="s">
        <v>6984</v>
      </c>
      <c r="C3845">
        <f>YEAR('Working Data'!$D3845)</f>
        <v>2011</v>
      </c>
      <c r="D3845" s="1">
        <v>40844</v>
      </c>
      <c r="E3845">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5">
      <c r="A3846">
        <v>3845</v>
      </c>
      <c r="B3846" t="s">
        <v>6984</v>
      </c>
      <c r="C3846">
        <f>YEAR('Working Data'!$D3846)</f>
        <v>2011</v>
      </c>
      <c r="D3846" s="1">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5">
      <c r="A3847">
        <v>3846</v>
      </c>
      <c r="B3847" t="s">
        <v>6984</v>
      </c>
      <c r="C3847">
        <f>YEAR('Working Data'!$D3847)</f>
        <v>2011</v>
      </c>
      <c r="D3847" s="1">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5">
      <c r="A3848">
        <v>3847</v>
      </c>
      <c r="B3848" t="s">
        <v>6984</v>
      </c>
      <c r="C3848">
        <f>YEAR('Working Data'!$D3848)</f>
        <v>2011</v>
      </c>
      <c r="D3848" s="1">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5">
      <c r="A3849">
        <v>3848</v>
      </c>
      <c r="B3849" t="s">
        <v>6987</v>
      </c>
      <c r="C3849">
        <f>YEAR('Working Data'!$D3849)</f>
        <v>2014</v>
      </c>
      <c r="D3849" s="1">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5">
      <c r="A3850">
        <v>3849</v>
      </c>
      <c r="B3850" t="s">
        <v>6988</v>
      </c>
      <c r="C3850">
        <f>YEAR('Working Data'!$D3850)</f>
        <v>2014</v>
      </c>
      <c r="D3850" s="1">
        <v>41905</v>
      </c>
      <c r="E3850">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5">
      <c r="A3851">
        <v>3850</v>
      </c>
      <c r="B3851" t="s">
        <v>6988</v>
      </c>
      <c r="C3851">
        <f>YEAR('Working Data'!$D3851)</f>
        <v>2014</v>
      </c>
      <c r="D3851" s="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5">
      <c r="A3852">
        <v>3851</v>
      </c>
      <c r="B3852" t="s">
        <v>6991</v>
      </c>
      <c r="C3852">
        <f>YEAR('Working Data'!$D3852)</f>
        <v>2012</v>
      </c>
      <c r="D3852" s="1">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5">
      <c r="A3853">
        <v>3852</v>
      </c>
      <c r="B3853" t="s">
        <v>6992</v>
      </c>
      <c r="C3853">
        <f>YEAR('Working Data'!$D3853)</f>
        <v>2012</v>
      </c>
      <c r="D3853" s="1">
        <v>41173</v>
      </c>
      <c r="E385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5">
      <c r="A3854">
        <v>3853</v>
      </c>
      <c r="B3854" t="s">
        <v>6995</v>
      </c>
      <c r="C3854">
        <f>YEAR('Working Data'!$D3854)</f>
        <v>2014</v>
      </c>
      <c r="D3854" s="1">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5">
      <c r="A3855">
        <v>3854</v>
      </c>
      <c r="B3855" t="s">
        <v>6996</v>
      </c>
      <c r="C3855">
        <f>YEAR('Working Data'!$D3855)</f>
        <v>2014</v>
      </c>
      <c r="D3855" s="1">
        <v>41797</v>
      </c>
      <c r="E3855">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5">
      <c r="A3856">
        <v>3855</v>
      </c>
      <c r="B3856" t="s">
        <v>6996</v>
      </c>
      <c r="C3856">
        <f>YEAR('Working Data'!$D3856)</f>
        <v>2014</v>
      </c>
      <c r="D3856" s="1">
        <v>41797</v>
      </c>
      <c r="E3856">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5">
      <c r="A3857">
        <v>3856</v>
      </c>
      <c r="B3857" t="s">
        <v>6999</v>
      </c>
      <c r="C3857">
        <f>YEAR('Working Data'!$D3857)</f>
        <v>2014</v>
      </c>
      <c r="D3857" s="1">
        <v>41936</v>
      </c>
      <c r="E3857">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5">
      <c r="A3858">
        <v>3857</v>
      </c>
      <c r="B3858" t="s">
        <v>6999</v>
      </c>
      <c r="C3858">
        <f>YEAR('Working Data'!$D3858)</f>
        <v>2014</v>
      </c>
      <c r="D3858" s="1">
        <v>41936</v>
      </c>
      <c r="E3858">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5">
      <c r="A3859">
        <v>3858</v>
      </c>
      <c r="B3859" t="s">
        <v>6999</v>
      </c>
      <c r="C3859">
        <f>YEAR('Working Data'!$D3859)</f>
        <v>2014</v>
      </c>
      <c r="D3859" s="1">
        <v>41936</v>
      </c>
      <c r="E3859">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5">
      <c r="A3860">
        <v>3859</v>
      </c>
      <c r="B3860" t="s">
        <v>7000</v>
      </c>
      <c r="C3860">
        <f>YEAR('Working Data'!$D3860)</f>
        <v>2011</v>
      </c>
      <c r="D3860" s="1">
        <v>40897</v>
      </c>
      <c r="E3860">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5">
      <c r="A3861">
        <v>3860</v>
      </c>
      <c r="B3861" t="s">
        <v>7004</v>
      </c>
      <c r="C3861">
        <f>YEAR('Working Data'!$D3861)</f>
        <v>2014</v>
      </c>
      <c r="D3861" s="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5">
      <c r="A3862">
        <v>3861</v>
      </c>
      <c r="B3862" t="s">
        <v>7004</v>
      </c>
      <c r="C3862">
        <f>YEAR('Working Data'!$D3862)</f>
        <v>2014</v>
      </c>
      <c r="D3862" s="1">
        <v>41688</v>
      </c>
      <c r="E386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5">
      <c r="A3863">
        <v>3862</v>
      </c>
      <c r="B3863" t="s">
        <v>7007</v>
      </c>
      <c r="C3863">
        <f>YEAR('Working Data'!$D3863)</f>
        <v>2011</v>
      </c>
      <c r="D3863" s="1">
        <v>40666</v>
      </c>
      <c r="E386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5">
      <c r="A3864">
        <v>3863</v>
      </c>
      <c r="B3864" t="s">
        <v>7007</v>
      </c>
      <c r="C3864">
        <f>YEAR('Working Data'!$D3864)</f>
        <v>2011</v>
      </c>
      <c r="D3864" s="1">
        <v>40666</v>
      </c>
      <c r="E386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5">
      <c r="A3865">
        <v>3864</v>
      </c>
      <c r="B3865" t="s">
        <v>7010</v>
      </c>
      <c r="C3865">
        <f>YEAR('Working Data'!$D3865)</f>
        <v>2014</v>
      </c>
      <c r="D3865" s="1">
        <v>41930</v>
      </c>
      <c r="E3865">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5">
      <c r="A3866">
        <v>3865</v>
      </c>
      <c r="B3866" t="s">
        <v>7013</v>
      </c>
      <c r="C3866">
        <f>YEAR('Working Data'!$D3866)</f>
        <v>2012</v>
      </c>
      <c r="D3866" s="1">
        <v>41241</v>
      </c>
      <c r="E3866">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5">
      <c r="A3867">
        <v>3866</v>
      </c>
      <c r="B3867" t="s">
        <v>7017</v>
      </c>
      <c r="C3867">
        <f>YEAR('Working Data'!$D3867)</f>
        <v>2011</v>
      </c>
      <c r="D3867" s="1">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5">
      <c r="A3868">
        <v>3867</v>
      </c>
      <c r="B3868" t="s">
        <v>7018</v>
      </c>
      <c r="C3868">
        <f>YEAR('Working Data'!$D3868)</f>
        <v>2014</v>
      </c>
      <c r="D3868" s="1">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5">
      <c r="A3869">
        <v>3868</v>
      </c>
      <c r="B3869" t="s">
        <v>7019</v>
      </c>
      <c r="C3869">
        <f>YEAR('Working Data'!$D3869)</f>
        <v>2012</v>
      </c>
      <c r="D3869" s="1">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5">
      <c r="A3870">
        <v>3869</v>
      </c>
      <c r="B3870" t="s">
        <v>7019</v>
      </c>
      <c r="C3870">
        <f>YEAR('Working Data'!$D3870)</f>
        <v>2012</v>
      </c>
      <c r="D3870" s="1">
        <v>41205</v>
      </c>
      <c r="E3870">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5">
      <c r="A3871">
        <v>3870</v>
      </c>
      <c r="B3871" t="s">
        <v>7019</v>
      </c>
      <c r="C3871">
        <f>YEAR('Working Data'!$D3871)</f>
        <v>2012</v>
      </c>
      <c r="D3871" s="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5">
      <c r="A3872">
        <v>3871</v>
      </c>
      <c r="B3872" t="s">
        <v>7019</v>
      </c>
      <c r="C3872">
        <f>YEAR('Working Data'!$D3872)</f>
        <v>2012</v>
      </c>
      <c r="D3872" s="1">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5">
      <c r="A3873">
        <v>3872</v>
      </c>
      <c r="B3873" t="s">
        <v>7019</v>
      </c>
      <c r="C3873">
        <f>YEAR('Working Data'!$D3873)</f>
        <v>2012</v>
      </c>
      <c r="D3873" s="1">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5">
      <c r="A3874">
        <v>3873</v>
      </c>
      <c r="B3874" t="s">
        <v>7019</v>
      </c>
      <c r="C3874">
        <f>YEAR('Working Data'!$D3874)</f>
        <v>2012</v>
      </c>
      <c r="D3874" s="1">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5">
      <c r="A3875">
        <v>3874</v>
      </c>
      <c r="B3875" t="s">
        <v>7020</v>
      </c>
      <c r="C3875">
        <f>YEAR('Working Data'!$D3875)</f>
        <v>2013</v>
      </c>
      <c r="D3875" s="1">
        <v>41523</v>
      </c>
      <c r="E3875">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5">
      <c r="A3876">
        <v>3875</v>
      </c>
      <c r="B3876" t="s">
        <v>7020</v>
      </c>
      <c r="C3876">
        <f>YEAR('Working Data'!$D3876)</f>
        <v>2013</v>
      </c>
      <c r="D3876" s="1">
        <v>41523</v>
      </c>
      <c r="E3876">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5">
      <c r="A3877">
        <v>3876</v>
      </c>
      <c r="B3877" t="s">
        <v>7020</v>
      </c>
      <c r="C3877">
        <f>YEAR('Working Data'!$D3877)</f>
        <v>2013</v>
      </c>
      <c r="D3877" s="1">
        <v>41523</v>
      </c>
      <c r="E3877">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5">
      <c r="A3878">
        <v>3877</v>
      </c>
      <c r="B3878" t="s">
        <v>7020</v>
      </c>
      <c r="C3878">
        <f>YEAR('Working Data'!$D3878)</f>
        <v>2013</v>
      </c>
      <c r="D3878" s="1">
        <v>41523</v>
      </c>
      <c r="E3878">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5">
      <c r="A3879">
        <v>3878</v>
      </c>
      <c r="B3879" t="s">
        <v>7021</v>
      </c>
      <c r="C3879">
        <f>YEAR('Working Data'!$D3879)</f>
        <v>2013</v>
      </c>
      <c r="D3879" s="1">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5">
      <c r="A3880">
        <v>3879</v>
      </c>
      <c r="B3880" t="s">
        <v>7022</v>
      </c>
      <c r="C3880">
        <f>YEAR('Working Data'!$D3880)</f>
        <v>2011</v>
      </c>
      <c r="D3880" s="1">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5">
      <c r="A3881">
        <v>3880</v>
      </c>
      <c r="B3881" t="s">
        <v>7022</v>
      </c>
      <c r="C3881">
        <f>YEAR('Working Data'!$D3881)</f>
        <v>2011</v>
      </c>
      <c r="D3881" s="1">
        <v>40638</v>
      </c>
      <c r="E3881">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5">
      <c r="A3882">
        <v>3881</v>
      </c>
      <c r="B3882" t="s">
        <v>7023</v>
      </c>
      <c r="C3882">
        <f>YEAR('Working Data'!$D3882)</f>
        <v>2012</v>
      </c>
      <c r="D3882" s="1">
        <v>41075</v>
      </c>
      <c r="E388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5">
      <c r="A3883">
        <v>3882</v>
      </c>
      <c r="B3883" t="s">
        <v>7023</v>
      </c>
      <c r="C3883">
        <f>YEAR('Working Data'!$D3883)</f>
        <v>2012</v>
      </c>
      <c r="D3883" s="1">
        <v>41075</v>
      </c>
      <c r="E388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5">
      <c r="A3884">
        <v>3883</v>
      </c>
      <c r="B3884" t="s">
        <v>7023</v>
      </c>
      <c r="C3884">
        <f>YEAR('Working Data'!$D3884)</f>
        <v>2012</v>
      </c>
      <c r="D3884" s="1">
        <v>41075</v>
      </c>
      <c r="E388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5">
      <c r="A3885">
        <v>3884</v>
      </c>
      <c r="B3885" t="s">
        <v>7023</v>
      </c>
      <c r="C3885">
        <f>YEAR('Working Data'!$D3885)</f>
        <v>2012</v>
      </c>
      <c r="D3885" s="1">
        <v>41075</v>
      </c>
      <c r="E3885">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5">
      <c r="A3886">
        <v>3885</v>
      </c>
      <c r="B3886" t="s">
        <v>7028</v>
      </c>
      <c r="C3886">
        <f>YEAR('Working Data'!$D3886)</f>
        <v>2011</v>
      </c>
      <c r="D3886" s="1">
        <v>40729</v>
      </c>
      <c r="E3886">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5">
      <c r="A3887">
        <v>3886</v>
      </c>
      <c r="B3887" t="s">
        <v>7029</v>
      </c>
      <c r="C3887">
        <f>YEAR('Working Data'!$D3887)</f>
        <v>2014</v>
      </c>
      <c r="D3887" s="1">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5">
      <c r="A3888">
        <v>3887</v>
      </c>
      <c r="B3888" t="s">
        <v>7030</v>
      </c>
      <c r="C3888">
        <f>YEAR('Working Data'!$D3888)</f>
        <v>2013</v>
      </c>
      <c r="D3888" s="1">
        <v>41337</v>
      </c>
      <c r="E3888">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5">
      <c r="A3889">
        <v>3888</v>
      </c>
      <c r="B3889" t="s">
        <v>7031</v>
      </c>
      <c r="C3889">
        <f>YEAR('Working Data'!$D3889)</f>
        <v>2011</v>
      </c>
      <c r="D3889" s="1">
        <v>40696</v>
      </c>
      <c r="E3889">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5">
      <c r="A3890">
        <v>3889</v>
      </c>
      <c r="B3890" t="s">
        <v>7031</v>
      </c>
      <c r="C3890">
        <f>YEAR('Working Data'!$D3890)</f>
        <v>2011</v>
      </c>
      <c r="D3890" s="1">
        <v>40696</v>
      </c>
      <c r="E3890">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5">
      <c r="A3891">
        <v>3890</v>
      </c>
      <c r="B3891" t="s">
        <v>7031</v>
      </c>
      <c r="C3891">
        <f>YEAR('Working Data'!$D3891)</f>
        <v>2011</v>
      </c>
      <c r="D3891" s="1">
        <v>40696</v>
      </c>
      <c r="E3891">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5">
      <c r="A3892">
        <v>3891</v>
      </c>
      <c r="B3892" t="s">
        <v>7032</v>
      </c>
      <c r="C3892">
        <f>YEAR('Working Data'!$D3892)</f>
        <v>2013</v>
      </c>
      <c r="D3892" s="1">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5">
      <c r="A3893">
        <v>3892</v>
      </c>
      <c r="B3893" t="s">
        <v>7032</v>
      </c>
      <c r="C3893">
        <f>YEAR('Working Data'!$D3893)</f>
        <v>2013</v>
      </c>
      <c r="D3893" s="1">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5">
      <c r="A3894">
        <v>3893</v>
      </c>
      <c r="B3894" t="s">
        <v>7032</v>
      </c>
      <c r="C3894">
        <f>YEAR('Working Data'!$D3894)</f>
        <v>2013</v>
      </c>
      <c r="D3894" s="1">
        <v>41603</v>
      </c>
      <c r="E389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5">
      <c r="A3895">
        <v>3894</v>
      </c>
      <c r="B3895" t="s">
        <v>7033</v>
      </c>
      <c r="C3895">
        <f>YEAR('Working Data'!$D3895)</f>
        <v>2013</v>
      </c>
      <c r="D3895" s="1">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5">
      <c r="A3896">
        <v>3895</v>
      </c>
      <c r="B3896" t="s">
        <v>7034</v>
      </c>
      <c r="C3896">
        <f>YEAR('Working Data'!$D3896)</f>
        <v>2011</v>
      </c>
      <c r="D3896" s="1">
        <v>40869</v>
      </c>
      <c r="E3896">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5">
      <c r="A3897">
        <v>3896</v>
      </c>
      <c r="B3897" t="s">
        <v>7035</v>
      </c>
      <c r="C3897">
        <f>YEAR('Working Data'!$D3897)</f>
        <v>2014</v>
      </c>
      <c r="D3897" s="1">
        <v>41761</v>
      </c>
      <c r="E3897">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5">
      <c r="A3898">
        <v>3897</v>
      </c>
      <c r="B3898" t="s">
        <v>7039</v>
      </c>
      <c r="C3898">
        <f>YEAR('Working Data'!$D3898)</f>
        <v>2014</v>
      </c>
      <c r="D3898" s="1">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5">
      <c r="A3899">
        <v>3898</v>
      </c>
      <c r="B3899" t="s">
        <v>7039</v>
      </c>
      <c r="C3899">
        <f>YEAR('Working Data'!$D3899)</f>
        <v>2014</v>
      </c>
      <c r="D3899" s="1">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5">
      <c r="A3900">
        <v>3899</v>
      </c>
      <c r="B3900" t="s">
        <v>7040</v>
      </c>
      <c r="C3900">
        <f>YEAR('Working Data'!$D3900)</f>
        <v>2014</v>
      </c>
      <c r="D3900" s="1">
        <v>41974</v>
      </c>
      <c r="E3900">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5">
      <c r="A3901">
        <v>3900</v>
      </c>
      <c r="B3901" t="s">
        <v>7042</v>
      </c>
      <c r="C3901">
        <f>YEAR('Working Data'!$D3901)</f>
        <v>2014</v>
      </c>
      <c r="D3901" s="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5">
      <c r="A3902">
        <v>3901</v>
      </c>
      <c r="B3902" t="s">
        <v>7043</v>
      </c>
      <c r="C3902">
        <f>YEAR('Working Data'!$D3902)</f>
        <v>2012</v>
      </c>
      <c r="D3902" s="1">
        <v>40911</v>
      </c>
      <c r="E390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5">
      <c r="A3903">
        <v>3902</v>
      </c>
      <c r="B3903" t="s">
        <v>7045</v>
      </c>
      <c r="C3903">
        <f>YEAR('Working Data'!$D3903)</f>
        <v>2012</v>
      </c>
      <c r="D3903" s="1">
        <v>41227</v>
      </c>
      <c r="E390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5">
      <c r="A3904">
        <v>3903</v>
      </c>
      <c r="B3904" t="s">
        <v>7048</v>
      </c>
      <c r="C3904">
        <f>YEAR('Working Data'!$D3904)</f>
        <v>2012</v>
      </c>
      <c r="D3904" s="1">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5">
      <c r="A3905">
        <v>3904</v>
      </c>
      <c r="B3905" t="s">
        <v>7049</v>
      </c>
      <c r="C3905">
        <f>YEAR('Working Data'!$D3905)</f>
        <v>2012</v>
      </c>
      <c r="D3905" s="1">
        <v>41004</v>
      </c>
      <c r="E3905">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5">
      <c r="A3906">
        <v>3905</v>
      </c>
      <c r="B3906" t="s">
        <v>7049</v>
      </c>
      <c r="C3906">
        <f>YEAR('Working Data'!$D3906)</f>
        <v>2012</v>
      </c>
      <c r="D3906" s="1">
        <v>41004</v>
      </c>
      <c r="E3906">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5">
      <c r="A3907">
        <v>3906</v>
      </c>
      <c r="B3907" t="s">
        <v>7049</v>
      </c>
      <c r="C3907">
        <f>YEAR('Working Data'!$D3907)</f>
        <v>2012</v>
      </c>
      <c r="D3907" s="1">
        <v>41004</v>
      </c>
      <c r="E3907">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5">
      <c r="A3908">
        <v>3907</v>
      </c>
      <c r="B3908" t="s">
        <v>7049</v>
      </c>
      <c r="C3908">
        <f>YEAR('Working Data'!$D3908)</f>
        <v>2012</v>
      </c>
      <c r="D3908" s="1">
        <v>41004</v>
      </c>
      <c r="E3908">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5">
      <c r="A3909">
        <v>3908</v>
      </c>
      <c r="B3909" t="s">
        <v>7049</v>
      </c>
      <c r="C3909">
        <f>YEAR('Working Data'!$D3909)</f>
        <v>2012</v>
      </c>
      <c r="D3909" s="1">
        <v>41004</v>
      </c>
      <c r="E3909">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5">
      <c r="A3910">
        <v>3909</v>
      </c>
      <c r="B3910" t="s">
        <v>7049</v>
      </c>
      <c r="C3910">
        <f>YEAR('Working Data'!$D3910)</f>
        <v>2012</v>
      </c>
      <c r="D3910" s="1">
        <v>41004</v>
      </c>
      <c r="E3910">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5">
      <c r="A3911">
        <v>3910</v>
      </c>
      <c r="B3911" t="s">
        <v>7049</v>
      </c>
      <c r="C3911">
        <f>YEAR('Working Data'!$D3911)</f>
        <v>2012</v>
      </c>
      <c r="D3911" s="1">
        <v>41004</v>
      </c>
      <c r="E3911">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5">
      <c r="A3912">
        <v>3911</v>
      </c>
      <c r="B3912" t="s">
        <v>7049</v>
      </c>
      <c r="C3912">
        <f>YEAR('Working Data'!$D3912)</f>
        <v>2012</v>
      </c>
      <c r="D3912" s="1">
        <v>41004</v>
      </c>
      <c r="E391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5">
      <c r="A3913">
        <v>3912</v>
      </c>
      <c r="B3913" t="s">
        <v>7054</v>
      </c>
      <c r="C3913">
        <f>YEAR('Working Data'!$D3913)</f>
        <v>2014</v>
      </c>
      <c r="D3913" s="1">
        <v>41796</v>
      </c>
      <c r="E391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5">
      <c r="A3914">
        <v>3913</v>
      </c>
      <c r="B3914" t="s">
        <v>7057</v>
      </c>
      <c r="C3914">
        <f>YEAR('Working Data'!$D3914)</f>
        <v>2014</v>
      </c>
      <c r="D3914" s="1">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5">
      <c r="A3915">
        <v>3914</v>
      </c>
      <c r="B3915" t="s">
        <v>7057</v>
      </c>
      <c r="C3915">
        <f>YEAR('Working Data'!$D3915)</f>
        <v>2014</v>
      </c>
      <c r="D3915" s="1">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5">
      <c r="A3916">
        <v>3915</v>
      </c>
      <c r="B3916" t="s">
        <v>7058</v>
      </c>
      <c r="C3916">
        <f>YEAR('Working Data'!$D3916)</f>
        <v>2014</v>
      </c>
      <c r="D3916" s="1">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5">
      <c r="A3917">
        <v>3916</v>
      </c>
      <c r="B3917" t="s">
        <v>7058</v>
      </c>
      <c r="C3917">
        <f>YEAR('Working Data'!$D3917)</f>
        <v>2014</v>
      </c>
      <c r="D3917" s="1">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5">
      <c r="A3918">
        <v>3917</v>
      </c>
      <c r="B3918" t="s">
        <v>7058</v>
      </c>
      <c r="C3918">
        <f>YEAR('Working Data'!$D3918)</f>
        <v>2014</v>
      </c>
      <c r="D3918" s="1">
        <v>41839</v>
      </c>
      <c r="E3918">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5">
      <c r="A3919">
        <v>3918</v>
      </c>
      <c r="B3919" t="s">
        <v>7058</v>
      </c>
      <c r="C3919">
        <f>YEAR('Working Data'!$D3919)</f>
        <v>2014</v>
      </c>
      <c r="D3919" s="1">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5">
      <c r="A3920">
        <v>3919</v>
      </c>
      <c r="B3920" t="s">
        <v>7058</v>
      </c>
      <c r="C3920">
        <f>YEAR('Working Data'!$D3920)</f>
        <v>2014</v>
      </c>
      <c r="D3920" s="1">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5">
      <c r="A3921">
        <v>3920</v>
      </c>
      <c r="B3921" t="s">
        <v>7061</v>
      </c>
      <c r="C3921">
        <f>YEAR('Working Data'!$D3921)</f>
        <v>2012</v>
      </c>
      <c r="D3921" s="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5">
      <c r="A3922">
        <v>3921</v>
      </c>
      <c r="B3922" t="s">
        <v>7061</v>
      </c>
      <c r="C3922">
        <f>YEAR('Working Data'!$D3922)</f>
        <v>2012</v>
      </c>
      <c r="D3922" s="1">
        <v>41244</v>
      </c>
      <c r="E392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5">
      <c r="A3923">
        <v>3922</v>
      </c>
      <c r="B3923" t="s">
        <v>7062</v>
      </c>
      <c r="C3923">
        <f>YEAR('Working Data'!$D3923)</f>
        <v>2013</v>
      </c>
      <c r="D3923" s="1">
        <v>41454</v>
      </c>
      <c r="E392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5">
      <c r="A3924">
        <v>3923</v>
      </c>
      <c r="B3924" t="s">
        <v>7063</v>
      </c>
      <c r="C3924">
        <f>YEAR('Working Data'!$D3924)</f>
        <v>2014</v>
      </c>
      <c r="D3924" s="1">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5">
      <c r="A3925">
        <v>3924</v>
      </c>
      <c r="B3925" t="s">
        <v>7063</v>
      </c>
      <c r="C3925">
        <f>YEAR('Working Data'!$D3925)</f>
        <v>2014</v>
      </c>
      <c r="D3925" s="1">
        <v>41880</v>
      </c>
      <c r="E3925">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5">
      <c r="A3926">
        <v>3925</v>
      </c>
      <c r="B3926" t="s">
        <v>7066</v>
      </c>
      <c r="C3926">
        <f>YEAR('Working Data'!$D3926)</f>
        <v>2011</v>
      </c>
      <c r="D3926" s="1">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5">
      <c r="A3927">
        <v>3926</v>
      </c>
      <c r="B3927" t="s">
        <v>7066</v>
      </c>
      <c r="C3927">
        <f>YEAR('Working Data'!$D3927)</f>
        <v>2011</v>
      </c>
      <c r="D3927" s="1">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5">
      <c r="A3928">
        <v>3927</v>
      </c>
      <c r="B3928" t="s">
        <v>7066</v>
      </c>
      <c r="C3928">
        <f>YEAR('Working Data'!$D3928)</f>
        <v>2011</v>
      </c>
      <c r="D3928" s="1">
        <v>40803</v>
      </c>
      <c r="E3928">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5">
      <c r="A3929">
        <v>3928</v>
      </c>
      <c r="B3929" t="s">
        <v>7066</v>
      </c>
      <c r="C3929">
        <f>YEAR('Working Data'!$D3929)</f>
        <v>2011</v>
      </c>
      <c r="D3929" s="1">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5">
      <c r="A3930">
        <v>3929</v>
      </c>
      <c r="B3930" t="s">
        <v>7067</v>
      </c>
      <c r="C3930">
        <f>YEAR('Working Data'!$D3930)</f>
        <v>2013</v>
      </c>
      <c r="D3930" s="1">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5">
      <c r="A3931">
        <v>3930</v>
      </c>
      <c r="B3931" t="s">
        <v>7067</v>
      </c>
      <c r="C3931">
        <f>YEAR('Working Data'!$D3931)</f>
        <v>2013</v>
      </c>
      <c r="D3931" s="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5">
      <c r="A3932">
        <v>3931</v>
      </c>
      <c r="B3932" t="s">
        <v>7067</v>
      </c>
      <c r="C3932">
        <f>YEAR('Working Data'!$D3932)</f>
        <v>2013</v>
      </c>
      <c r="D3932" s="1">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5">
      <c r="A3933">
        <v>3932</v>
      </c>
      <c r="B3933" t="s">
        <v>7068</v>
      </c>
      <c r="C3933">
        <f>YEAR('Working Data'!$D3933)</f>
        <v>2013</v>
      </c>
      <c r="D3933" s="1">
        <v>41513</v>
      </c>
      <c r="E393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5">
      <c r="A3934">
        <v>3933</v>
      </c>
      <c r="B3934" t="s">
        <v>7068</v>
      </c>
      <c r="C3934">
        <f>YEAR('Working Data'!$D3934)</f>
        <v>2013</v>
      </c>
      <c r="D3934" s="1">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5">
      <c r="A3935">
        <v>3934</v>
      </c>
      <c r="B3935" t="s">
        <v>7071</v>
      </c>
      <c r="C3935">
        <f>YEAR('Working Data'!$D3935)</f>
        <v>2014</v>
      </c>
      <c r="D3935" s="1">
        <v>41885</v>
      </c>
      <c r="E3935">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5">
      <c r="A3936">
        <v>3935</v>
      </c>
      <c r="B3936" t="s">
        <v>7071</v>
      </c>
      <c r="C3936">
        <f>YEAR('Working Data'!$D3936)</f>
        <v>2014</v>
      </c>
      <c r="D3936" s="1">
        <v>41885</v>
      </c>
      <c r="E3936">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5">
      <c r="A3937">
        <v>3936</v>
      </c>
      <c r="B3937" t="s">
        <v>7071</v>
      </c>
      <c r="C3937">
        <f>YEAR('Working Data'!$D3937)</f>
        <v>2014</v>
      </c>
      <c r="D3937" s="1">
        <v>41885</v>
      </c>
      <c r="E3937">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5">
      <c r="A3938">
        <v>3937</v>
      </c>
      <c r="B3938" t="s">
        <v>7072</v>
      </c>
      <c r="C3938">
        <f>YEAR('Working Data'!$D3938)</f>
        <v>2012</v>
      </c>
      <c r="D3938" s="1">
        <v>41076</v>
      </c>
      <c r="E3938">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5">
      <c r="A3939">
        <v>3938</v>
      </c>
      <c r="B3939" t="s">
        <v>7072</v>
      </c>
      <c r="C3939">
        <f>YEAR('Working Data'!$D3939)</f>
        <v>2012</v>
      </c>
      <c r="D3939" s="1">
        <v>41076</v>
      </c>
      <c r="E3939">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5">
      <c r="A3940">
        <v>3939</v>
      </c>
      <c r="B3940" t="s">
        <v>7072</v>
      </c>
      <c r="C3940">
        <f>YEAR('Working Data'!$D3940)</f>
        <v>2012</v>
      </c>
      <c r="D3940" s="1">
        <v>41076</v>
      </c>
      <c r="E3940">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5">
      <c r="A3941">
        <v>3940</v>
      </c>
      <c r="B3941" t="s">
        <v>7074</v>
      </c>
      <c r="C3941">
        <f>YEAR('Working Data'!$D3941)</f>
        <v>2013</v>
      </c>
      <c r="D3941" s="1">
        <v>41619</v>
      </c>
      <c r="E3941">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5">
      <c r="A3942">
        <v>3941</v>
      </c>
      <c r="B3942" t="s">
        <v>7076</v>
      </c>
      <c r="C3942">
        <f>YEAR('Working Data'!$D3942)</f>
        <v>2014</v>
      </c>
      <c r="D3942" s="1">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5">
      <c r="A3943">
        <v>3942</v>
      </c>
      <c r="B3943" t="s">
        <v>7076</v>
      </c>
      <c r="C3943">
        <f>YEAR('Working Data'!$D3943)</f>
        <v>2014</v>
      </c>
      <c r="D3943" s="1">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5">
      <c r="A3944">
        <v>3943</v>
      </c>
      <c r="B3944" t="s">
        <v>7077</v>
      </c>
      <c r="C3944">
        <f>YEAR('Working Data'!$D3944)</f>
        <v>2014</v>
      </c>
      <c r="D3944" s="1">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5">
      <c r="A3945">
        <v>3944</v>
      </c>
      <c r="B3945" t="s">
        <v>7078</v>
      </c>
      <c r="C3945">
        <f>YEAR('Working Data'!$D3945)</f>
        <v>2013</v>
      </c>
      <c r="D3945" s="1">
        <v>41449</v>
      </c>
      <c r="E3945">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5">
      <c r="A3946">
        <v>3945</v>
      </c>
      <c r="B3946" t="s">
        <v>7081</v>
      </c>
      <c r="C3946">
        <f>YEAR('Working Data'!$D3946)</f>
        <v>2013</v>
      </c>
      <c r="D3946" s="1">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5">
      <c r="A3947">
        <v>3946</v>
      </c>
      <c r="B3947" t="s">
        <v>7082</v>
      </c>
      <c r="C3947">
        <f>YEAR('Working Data'!$D3947)</f>
        <v>2014</v>
      </c>
      <c r="D3947" s="1">
        <v>41962</v>
      </c>
      <c r="E3947">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5">
      <c r="A3948">
        <v>3947</v>
      </c>
      <c r="B3948" t="s">
        <v>7082</v>
      </c>
      <c r="C3948">
        <f>YEAR('Working Data'!$D3948)</f>
        <v>2014</v>
      </c>
      <c r="D3948" s="1">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5">
      <c r="A3949">
        <v>3948</v>
      </c>
      <c r="B3949" t="s">
        <v>7083</v>
      </c>
      <c r="C3949">
        <f>YEAR('Working Data'!$D3949)</f>
        <v>2013</v>
      </c>
      <c r="D3949" s="1">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5">
      <c r="A3950">
        <v>3949</v>
      </c>
      <c r="B3950" t="s">
        <v>7083</v>
      </c>
      <c r="C3950">
        <f>YEAR('Working Data'!$D3950)</f>
        <v>2013</v>
      </c>
      <c r="D3950" s="1">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5">
      <c r="A3951">
        <v>3950</v>
      </c>
      <c r="B3951" t="s">
        <v>7083</v>
      </c>
      <c r="C3951">
        <f>YEAR('Working Data'!$D3951)</f>
        <v>2013</v>
      </c>
      <c r="D3951" s="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5">
      <c r="A3952">
        <v>3951</v>
      </c>
      <c r="B3952" t="s">
        <v>7083</v>
      </c>
      <c r="C3952">
        <f>YEAR('Working Data'!$D3952)</f>
        <v>2013</v>
      </c>
      <c r="D3952" s="1">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5">
      <c r="A3953">
        <v>3952</v>
      </c>
      <c r="B3953" t="s">
        <v>7084</v>
      </c>
      <c r="C3953">
        <f>YEAR('Working Data'!$D3953)</f>
        <v>2011</v>
      </c>
      <c r="D3953" s="1">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5">
      <c r="A3954">
        <v>3953</v>
      </c>
      <c r="B3954" t="s">
        <v>7085</v>
      </c>
      <c r="C3954">
        <f>YEAR('Working Data'!$D3954)</f>
        <v>2013</v>
      </c>
      <c r="D3954" s="1">
        <v>41335</v>
      </c>
      <c r="E395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5">
      <c r="A3955">
        <v>3954</v>
      </c>
      <c r="B3955" t="s">
        <v>7088</v>
      </c>
      <c r="C3955">
        <f>YEAR('Working Data'!$D3955)</f>
        <v>2014</v>
      </c>
      <c r="D3955" s="1">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5">
      <c r="A3956">
        <v>3955</v>
      </c>
      <c r="B3956" t="s">
        <v>7089</v>
      </c>
      <c r="C3956">
        <f>YEAR('Working Data'!$D3956)</f>
        <v>2011</v>
      </c>
      <c r="D3956" s="1">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5">
      <c r="A3957">
        <v>3956</v>
      </c>
      <c r="B3957" t="s">
        <v>7089</v>
      </c>
      <c r="C3957">
        <f>YEAR('Working Data'!$D3957)</f>
        <v>2011</v>
      </c>
      <c r="D3957" s="1">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5">
      <c r="A3958">
        <v>3957</v>
      </c>
      <c r="B3958" t="s">
        <v>7090</v>
      </c>
      <c r="C3958">
        <f>YEAR('Working Data'!$D3958)</f>
        <v>2013</v>
      </c>
      <c r="D3958" s="1">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5">
      <c r="A3959">
        <v>3958</v>
      </c>
      <c r="B3959" t="s">
        <v>7091</v>
      </c>
      <c r="C3959">
        <f>YEAR('Working Data'!$D3959)</f>
        <v>2013</v>
      </c>
      <c r="D3959" s="1">
        <v>41424</v>
      </c>
      <c r="E3959">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5">
      <c r="A3960">
        <v>3959</v>
      </c>
      <c r="B3960" t="s">
        <v>7091</v>
      </c>
      <c r="C3960">
        <f>YEAR('Working Data'!$D3960)</f>
        <v>2013</v>
      </c>
      <c r="D3960" s="1">
        <v>41424</v>
      </c>
      <c r="E3960">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5">
      <c r="A3961">
        <v>3960</v>
      </c>
      <c r="B3961" t="s">
        <v>7091</v>
      </c>
      <c r="C3961">
        <f>YEAR('Working Data'!$D3961)</f>
        <v>2013</v>
      </c>
      <c r="D3961" s="1">
        <v>41424</v>
      </c>
      <c r="E3961">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5">
      <c r="A3962">
        <v>3961</v>
      </c>
      <c r="B3962" t="s">
        <v>7094</v>
      </c>
      <c r="C3962">
        <f>YEAR('Working Data'!$D3962)</f>
        <v>2012</v>
      </c>
      <c r="D3962" s="1">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5">
      <c r="A3963">
        <v>3962</v>
      </c>
      <c r="B3963" t="s">
        <v>7094</v>
      </c>
      <c r="C3963">
        <f>YEAR('Working Data'!$D3963)</f>
        <v>2012</v>
      </c>
      <c r="D3963" s="1">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5">
      <c r="A3964">
        <v>3963</v>
      </c>
      <c r="B3964" t="s">
        <v>7095</v>
      </c>
      <c r="C3964">
        <f>YEAR('Working Data'!$D3964)</f>
        <v>2014</v>
      </c>
      <c r="D3964" s="1">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5">
      <c r="A3965">
        <v>3964</v>
      </c>
      <c r="B3965" t="s">
        <v>7095</v>
      </c>
      <c r="C3965">
        <f>YEAR('Working Data'!$D3965)</f>
        <v>2014</v>
      </c>
      <c r="D3965" s="1">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5">
      <c r="A3966">
        <v>3965</v>
      </c>
      <c r="B3966" t="s">
        <v>7096</v>
      </c>
      <c r="C3966">
        <f>YEAR('Working Data'!$D3966)</f>
        <v>2013</v>
      </c>
      <c r="D3966" s="1">
        <v>41540</v>
      </c>
      <c r="E3966">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5">
      <c r="A3967">
        <v>3966</v>
      </c>
      <c r="B3967" t="s">
        <v>7099</v>
      </c>
      <c r="C3967">
        <f>YEAR('Working Data'!$D3967)</f>
        <v>2011</v>
      </c>
      <c r="D3967" s="1">
        <v>40859</v>
      </c>
      <c r="E3967">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5">
      <c r="A3968">
        <v>3967</v>
      </c>
      <c r="B3968" t="s">
        <v>7100</v>
      </c>
      <c r="C3968">
        <f>YEAR('Working Data'!$D3968)</f>
        <v>2013</v>
      </c>
      <c r="D3968" s="1">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5">
      <c r="A3969">
        <v>3968</v>
      </c>
      <c r="B3969" t="s">
        <v>7101</v>
      </c>
      <c r="C3969">
        <f>YEAR('Working Data'!$D3969)</f>
        <v>2013</v>
      </c>
      <c r="D3969" s="1">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5">
      <c r="A3970">
        <v>3969</v>
      </c>
      <c r="B3970" t="s">
        <v>7102</v>
      </c>
      <c r="C3970">
        <f>YEAR('Working Data'!$D3970)</f>
        <v>2012</v>
      </c>
      <c r="D3970" s="1">
        <v>41061</v>
      </c>
      <c r="E3970">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5">
      <c r="A3971">
        <v>3970</v>
      </c>
      <c r="B3971" t="s">
        <v>7102</v>
      </c>
      <c r="C3971">
        <f>YEAR('Working Data'!$D3971)</f>
        <v>2012</v>
      </c>
      <c r="D3971" s="1">
        <v>41061</v>
      </c>
      <c r="E3971">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5">
      <c r="A3972">
        <v>3971</v>
      </c>
      <c r="B3972" t="s">
        <v>7105</v>
      </c>
      <c r="C3972">
        <f>YEAR('Working Data'!$D3972)</f>
        <v>2011</v>
      </c>
      <c r="D3972" s="1">
        <v>40869</v>
      </c>
      <c r="E397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5">
      <c r="A3973">
        <v>3972</v>
      </c>
      <c r="B3973" t="s">
        <v>7108</v>
      </c>
      <c r="C3973">
        <f>YEAR('Working Data'!$D3973)</f>
        <v>2012</v>
      </c>
      <c r="D3973" s="1">
        <v>40961</v>
      </c>
      <c r="E397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5">
      <c r="A3974">
        <v>3973</v>
      </c>
      <c r="B3974" t="s">
        <v>7109</v>
      </c>
      <c r="C3974">
        <f>YEAR('Working Data'!$D3974)</f>
        <v>2013</v>
      </c>
      <c r="D3974" s="1">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5">
      <c r="A3975">
        <v>3974</v>
      </c>
      <c r="B3975" t="s">
        <v>7109</v>
      </c>
      <c r="C3975">
        <f>YEAR('Working Data'!$D3975)</f>
        <v>2013</v>
      </c>
      <c r="D3975" s="1">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5">
      <c r="A3976">
        <v>3975</v>
      </c>
      <c r="B3976" t="s">
        <v>7109</v>
      </c>
      <c r="C3976">
        <f>YEAR('Working Data'!$D3976)</f>
        <v>2013</v>
      </c>
      <c r="D3976" s="1">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5">
      <c r="A3977">
        <v>3976</v>
      </c>
      <c r="B3977" t="s">
        <v>7109</v>
      </c>
      <c r="C3977">
        <f>YEAR('Working Data'!$D3977)</f>
        <v>2013</v>
      </c>
      <c r="D3977" s="1">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5">
      <c r="A3978">
        <v>3977</v>
      </c>
      <c r="B3978" t="s">
        <v>7110</v>
      </c>
      <c r="C3978">
        <f>YEAR('Working Data'!$D3978)</f>
        <v>2013</v>
      </c>
      <c r="D3978" s="1">
        <v>41570</v>
      </c>
      <c r="E3978">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5">
      <c r="A3979">
        <v>3978</v>
      </c>
      <c r="B3979" t="s">
        <v>7113</v>
      </c>
      <c r="C3979">
        <f>YEAR('Working Data'!$D3979)</f>
        <v>2014</v>
      </c>
      <c r="D3979" s="1">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5">
      <c r="A3980">
        <v>3979</v>
      </c>
      <c r="B3980" t="s">
        <v>7113</v>
      </c>
      <c r="C3980">
        <f>YEAR('Working Data'!$D3980)</f>
        <v>2014</v>
      </c>
      <c r="D3980" s="1">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5">
      <c r="A3981">
        <v>3980</v>
      </c>
      <c r="B3981" t="s">
        <v>7114</v>
      </c>
      <c r="C3981">
        <f>YEAR('Working Data'!$D3981)</f>
        <v>2011</v>
      </c>
      <c r="D3981" s="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5">
      <c r="A3982">
        <v>3981</v>
      </c>
      <c r="B3982" t="s">
        <v>7114</v>
      </c>
      <c r="C3982">
        <f>YEAR('Working Data'!$D3982)</f>
        <v>2011</v>
      </c>
      <c r="D3982" s="1">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5">
      <c r="A3983">
        <v>3982</v>
      </c>
      <c r="B3983" t="s">
        <v>7115</v>
      </c>
      <c r="C3983">
        <f>YEAR('Working Data'!$D3983)</f>
        <v>2014</v>
      </c>
      <c r="D3983" s="1">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5">
      <c r="A3984">
        <v>3983</v>
      </c>
      <c r="B3984" t="s">
        <v>7116</v>
      </c>
      <c r="C3984">
        <f>YEAR('Working Data'!$D3984)</f>
        <v>2013</v>
      </c>
      <c r="D3984" s="1">
        <v>41463</v>
      </c>
      <c r="E398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5">
      <c r="A3985">
        <v>3984</v>
      </c>
      <c r="B3985" t="s">
        <v>7116</v>
      </c>
      <c r="C3985">
        <f>YEAR('Working Data'!$D3985)</f>
        <v>2013</v>
      </c>
      <c r="D3985" s="1">
        <v>41463</v>
      </c>
      <c r="E3985">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5">
      <c r="A3986">
        <v>3985</v>
      </c>
      <c r="B3986" t="s">
        <v>7116</v>
      </c>
      <c r="C3986">
        <f>YEAR('Working Data'!$D3986)</f>
        <v>2013</v>
      </c>
      <c r="D3986" s="1">
        <v>41463</v>
      </c>
      <c r="E3986">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5">
      <c r="A3987">
        <v>3986</v>
      </c>
      <c r="B3987" t="s">
        <v>7117</v>
      </c>
      <c r="C3987">
        <f>YEAR('Working Data'!$D3987)</f>
        <v>2013</v>
      </c>
      <c r="D3987" s="1">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5">
      <c r="A3988">
        <v>3987</v>
      </c>
      <c r="B3988" t="s">
        <v>7118</v>
      </c>
      <c r="C3988">
        <f>YEAR('Working Data'!$D3988)</f>
        <v>2014</v>
      </c>
      <c r="D3988" s="1">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5">
      <c r="A3989">
        <v>3988</v>
      </c>
      <c r="B3989" t="s">
        <v>7118</v>
      </c>
      <c r="C3989">
        <f>YEAR('Working Data'!$D3989)</f>
        <v>2014</v>
      </c>
      <c r="D3989" s="1">
        <v>41738</v>
      </c>
      <c r="E3989">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5">
      <c r="A3990">
        <v>3989</v>
      </c>
      <c r="B3990" t="s">
        <v>7121</v>
      </c>
      <c r="C3990">
        <f>YEAR('Working Data'!$D3990)</f>
        <v>2013</v>
      </c>
      <c r="D3990" s="1">
        <v>41382</v>
      </c>
      <c r="E3990">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5">
      <c r="A3991">
        <v>3990</v>
      </c>
      <c r="B3991" t="s">
        <v>7126</v>
      </c>
      <c r="C3991">
        <f>YEAR('Working Data'!$D3991)</f>
        <v>2011</v>
      </c>
      <c r="D3991" s="1">
        <v>40872</v>
      </c>
      <c r="E3991">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5">
      <c r="A3992">
        <v>3991</v>
      </c>
      <c r="B3992" t="s">
        <v>7128</v>
      </c>
      <c r="C3992">
        <f>YEAR('Working Data'!$D3992)</f>
        <v>2011</v>
      </c>
      <c r="D3992" s="1">
        <v>40850</v>
      </c>
      <c r="E399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5">
      <c r="A3993">
        <v>3992</v>
      </c>
      <c r="B3993" t="s">
        <v>7129</v>
      </c>
      <c r="C3993">
        <f>YEAR('Working Data'!$D3993)</f>
        <v>2012</v>
      </c>
      <c r="D3993" s="1">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5">
      <c r="A3994">
        <v>3993</v>
      </c>
      <c r="B3994" t="s">
        <v>7129</v>
      </c>
      <c r="C3994">
        <f>YEAR('Working Data'!$D3994)</f>
        <v>2012</v>
      </c>
      <c r="D3994" s="1">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5">
      <c r="A3995">
        <v>3994</v>
      </c>
      <c r="B3995" t="s">
        <v>7129</v>
      </c>
      <c r="C3995">
        <f>YEAR('Working Data'!$D3995)</f>
        <v>2012</v>
      </c>
      <c r="D3995" s="1">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5">
      <c r="A3996">
        <v>3995</v>
      </c>
      <c r="B3996" t="s">
        <v>7130</v>
      </c>
      <c r="C3996">
        <f>YEAR('Working Data'!$D3996)</f>
        <v>2012</v>
      </c>
      <c r="D3996" s="1">
        <v>40976</v>
      </c>
      <c r="E3996">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5">
      <c r="A3997">
        <v>3996</v>
      </c>
      <c r="B3997" t="s">
        <v>7130</v>
      </c>
      <c r="C3997">
        <f>YEAR('Working Data'!$D3997)</f>
        <v>2012</v>
      </c>
      <c r="D3997" s="1">
        <v>40976</v>
      </c>
      <c r="E3997">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5">
      <c r="A3998">
        <v>3997</v>
      </c>
      <c r="B3998" t="s">
        <v>7130</v>
      </c>
      <c r="C3998">
        <f>YEAR('Working Data'!$D3998)</f>
        <v>2012</v>
      </c>
      <c r="D3998" s="1">
        <v>40976</v>
      </c>
      <c r="E3998">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5">
      <c r="A3999">
        <v>3998</v>
      </c>
      <c r="B3999" t="s">
        <v>7130</v>
      </c>
      <c r="C3999">
        <f>YEAR('Working Data'!$D3999)</f>
        <v>2012</v>
      </c>
      <c r="D3999" s="1">
        <v>40976</v>
      </c>
      <c r="E3999">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5">
      <c r="A4000">
        <v>3999</v>
      </c>
      <c r="B4000" t="s">
        <v>7130</v>
      </c>
      <c r="C4000">
        <f>YEAR('Working Data'!$D4000)</f>
        <v>2012</v>
      </c>
      <c r="D4000" s="1">
        <v>40976</v>
      </c>
      <c r="E4000">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5">
      <c r="A4001">
        <v>4000</v>
      </c>
      <c r="B4001" t="s">
        <v>7135</v>
      </c>
      <c r="C4001">
        <f>YEAR('Working Data'!$D4001)</f>
        <v>2012</v>
      </c>
      <c r="D4001" s="1">
        <v>41107</v>
      </c>
      <c r="E4001">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5">
      <c r="A4002">
        <v>4001</v>
      </c>
      <c r="B4002" t="s">
        <v>7136</v>
      </c>
      <c r="C4002">
        <f>YEAR('Working Data'!$D4002)</f>
        <v>2011</v>
      </c>
      <c r="D4002" s="1">
        <v>40827</v>
      </c>
      <c r="E400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5">
      <c r="A4003">
        <v>4002</v>
      </c>
      <c r="B4003" t="s">
        <v>7136</v>
      </c>
      <c r="C4003">
        <f>YEAR('Working Data'!$D4003)</f>
        <v>2011</v>
      </c>
      <c r="D4003" s="1">
        <v>40827</v>
      </c>
      <c r="E400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5">
      <c r="A4004">
        <v>4003</v>
      </c>
      <c r="B4004" t="s">
        <v>7139</v>
      </c>
      <c r="C4004">
        <f>YEAR('Working Data'!$D4004)</f>
        <v>2013</v>
      </c>
      <c r="D4004" s="1">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5">
      <c r="A4005">
        <v>4004</v>
      </c>
      <c r="B4005" t="s">
        <v>7139</v>
      </c>
      <c r="C4005">
        <f>YEAR('Working Data'!$D4005)</f>
        <v>2013</v>
      </c>
      <c r="D4005" s="1">
        <v>41337</v>
      </c>
      <c r="E4005">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5">
      <c r="A4006">
        <v>4005</v>
      </c>
      <c r="B4006" t="s">
        <v>7139</v>
      </c>
      <c r="C4006">
        <f>YEAR('Working Data'!$D4006)</f>
        <v>2013</v>
      </c>
      <c r="D4006" s="1">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5">
      <c r="A4007">
        <v>4006</v>
      </c>
      <c r="B4007" t="s">
        <v>7142</v>
      </c>
      <c r="C4007">
        <f>YEAR('Working Data'!$D4007)</f>
        <v>2012</v>
      </c>
      <c r="D4007" s="1">
        <v>41253</v>
      </c>
      <c r="E4007">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5">
      <c r="A4008">
        <v>4007</v>
      </c>
      <c r="B4008" t="s">
        <v>7142</v>
      </c>
      <c r="C4008">
        <f>YEAR('Working Data'!$D4008)</f>
        <v>2012</v>
      </c>
      <c r="D4008" s="1">
        <v>41253</v>
      </c>
      <c r="E4008">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5">
      <c r="A4009">
        <v>4008</v>
      </c>
      <c r="B4009" t="s">
        <v>7142</v>
      </c>
      <c r="C4009">
        <f>YEAR('Working Data'!$D4009)</f>
        <v>2012</v>
      </c>
      <c r="D4009" s="1">
        <v>41253</v>
      </c>
      <c r="E4009">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5">
      <c r="A4010">
        <v>4009</v>
      </c>
      <c r="B4010" t="s">
        <v>7147</v>
      </c>
      <c r="C4010">
        <f>YEAR('Working Data'!$D4010)</f>
        <v>2012</v>
      </c>
      <c r="D4010" s="1">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5">
      <c r="A4011">
        <v>4010</v>
      </c>
      <c r="B4011" t="s">
        <v>7148</v>
      </c>
      <c r="C4011">
        <f>YEAR('Working Data'!$D4011)</f>
        <v>2014</v>
      </c>
      <c r="D4011" s="1">
        <v>41641</v>
      </c>
      <c r="E4011">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5">
      <c r="A4012">
        <v>4011</v>
      </c>
      <c r="B4012" t="s">
        <v>7151</v>
      </c>
      <c r="C4012">
        <f>YEAR('Working Data'!$D4012)</f>
        <v>2014</v>
      </c>
      <c r="D4012" s="1">
        <v>41965</v>
      </c>
      <c r="E401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5">
      <c r="A4013">
        <v>4012</v>
      </c>
      <c r="B4013" t="s">
        <v>7151</v>
      </c>
      <c r="C4013">
        <f>YEAR('Working Data'!$D4013)</f>
        <v>2014</v>
      </c>
      <c r="D4013" s="1">
        <v>41965</v>
      </c>
      <c r="E401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5">
      <c r="A4014">
        <v>4013</v>
      </c>
      <c r="B4014" t="s">
        <v>7152</v>
      </c>
      <c r="C4014">
        <f>YEAR('Working Data'!$D4014)</f>
        <v>2012</v>
      </c>
      <c r="D4014" s="1">
        <v>41265</v>
      </c>
      <c r="E401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5">
      <c r="A4015">
        <v>4014</v>
      </c>
      <c r="B4015" t="s">
        <v>7154</v>
      </c>
      <c r="C4015">
        <f>YEAR('Working Data'!$D4015)</f>
        <v>2012</v>
      </c>
      <c r="D4015" s="1">
        <v>41144</v>
      </c>
      <c r="E4015">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5">
      <c r="A4016">
        <v>4015</v>
      </c>
      <c r="B4016" t="s">
        <v>7154</v>
      </c>
      <c r="C4016">
        <f>YEAR('Working Data'!$D4016)</f>
        <v>2012</v>
      </c>
      <c r="D4016" s="1">
        <v>41144</v>
      </c>
      <c r="E4016">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5">
      <c r="A4017">
        <v>4016</v>
      </c>
      <c r="B4017" t="s">
        <v>7154</v>
      </c>
      <c r="C4017">
        <f>YEAR('Working Data'!$D4017)</f>
        <v>2012</v>
      </c>
      <c r="D4017" s="1">
        <v>41144</v>
      </c>
      <c r="E4017">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5">
      <c r="A4018">
        <v>4017</v>
      </c>
      <c r="B4018" t="s">
        <v>7154</v>
      </c>
      <c r="C4018">
        <f>YEAR('Working Data'!$D4018)</f>
        <v>2012</v>
      </c>
      <c r="D4018" s="1">
        <v>41144</v>
      </c>
      <c r="E4018">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5">
      <c r="A4019">
        <v>4018</v>
      </c>
      <c r="B4019" t="s">
        <v>7154</v>
      </c>
      <c r="C4019">
        <f>YEAR('Working Data'!$D4019)</f>
        <v>2012</v>
      </c>
      <c r="D4019" s="1">
        <v>41144</v>
      </c>
      <c r="E4019">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5">
      <c r="A4020">
        <v>4019</v>
      </c>
      <c r="B4020" t="s">
        <v>7154</v>
      </c>
      <c r="C4020">
        <f>YEAR('Working Data'!$D4020)</f>
        <v>2012</v>
      </c>
      <c r="D4020" s="1">
        <v>41144</v>
      </c>
      <c r="E4020">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5">
      <c r="A4021">
        <v>4020</v>
      </c>
      <c r="B4021" t="s">
        <v>7154</v>
      </c>
      <c r="C4021">
        <f>YEAR('Working Data'!$D4021)</f>
        <v>2012</v>
      </c>
      <c r="D4021" s="1">
        <v>41144</v>
      </c>
      <c r="E4021">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5">
      <c r="A4022">
        <v>4021</v>
      </c>
      <c r="B4022" t="s">
        <v>7157</v>
      </c>
      <c r="C4022">
        <f>YEAR('Working Data'!$D4022)</f>
        <v>2011</v>
      </c>
      <c r="D4022" s="1">
        <v>40716</v>
      </c>
      <c r="E402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5">
      <c r="A4023">
        <v>4022</v>
      </c>
      <c r="B4023" t="s">
        <v>7157</v>
      </c>
      <c r="C4023">
        <f>YEAR('Working Data'!$D4023)</f>
        <v>2011</v>
      </c>
      <c r="D4023" s="1">
        <v>40716</v>
      </c>
      <c r="E402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5">
      <c r="A4024">
        <v>4023</v>
      </c>
      <c r="B4024" t="s">
        <v>7157</v>
      </c>
      <c r="C4024">
        <f>YEAR('Working Data'!$D4024)</f>
        <v>2011</v>
      </c>
      <c r="D4024" s="1">
        <v>40716</v>
      </c>
      <c r="E402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5">
      <c r="A4025">
        <v>4024</v>
      </c>
      <c r="B4025" t="s">
        <v>7160</v>
      </c>
      <c r="C4025">
        <f>YEAR('Working Data'!$D4025)</f>
        <v>2014</v>
      </c>
      <c r="D4025" s="1">
        <v>41940</v>
      </c>
      <c r="E4025">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5">
      <c r="A4026">
        <v>4025</v>
      </c>
      <c r="B4026" t="s">
        <v>7160</v>
      </c>
      <c r="C4026">
        <f>YEAR('Working Data'!$D4026)</f>
        <v>2014</v>
      </c>
      <c r="D4026" s="1">
        <v>41940</v>
      </c>
      <c r="E4026">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5">
      <c r="A4027">
        <v>4026</v>
      </c>
      <c r="B4027" t="s">
        <v>7163</v>
      </c>
      <c r="C4027">
        <f>YEAR('Working Data'!$D4027)</f>
        <v>2014</v>
      </c>
      <c r="D4027" s="1">
        <v>41863</v>
      </c>
      <c r="E4027">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5">
      <c r="A4028">
        <v>4027</v>
      </c>
      <c r="B4028" t="s">
        <v>7163</v>
      </c>
      <c r="C4028">
        <f>YEAR('Working Data'!$D4028)</f>
        <v>2014</v>
      </c>
      <c r="D4028" s="1">
        <v>41863</v>
      </c>
      <c r="E4028">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5">
      <c r="A4029">
        <v>4028</v>
      </c>
      <c r="B4029" t="s">
        <v>7163</v>
      </c>
      <c r="C4029">
        <f>YEAR('Working Data'!$D4029)</f>
        <v>2014</v>
      </c>
      <c r="D4029" s="1">
        <v>41863</v>
      </c>
      <c r="E4029">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5">
      <c r="A4030">
        <v>4029</v>
      </c>
      <c r="B4030" t="s">
        <v>7163</v>
      </c>
      <c r="C4030">
        <f>YEAR('Working Data'!$D4030)</f>
        <v>2014</v>
      </c>
      <c r="D4030" s="1">
        <v>41863</v>
      </c>
      <c r="E4030">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5">
      <c r="A4031">
        <v>4030</v>
      </c>
      <c r="B4031" t="s">
        <v>7165</v>
      </c>
      <c r="C4031">
        <f>YEAR('Working Data'!$D4031)</f>
        <v>2014</v>
      </c>
      <c r="D4031" s="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5">
      <c r="A4032">
        <v>4031</v>
      </c>
      <c r="B4032" t="s">
        <v>7165</v>
      </c>
      <c r="C4032">
        <f>YEAR('Working Data'!$D4032)</f>
        <v>2014</v>
      </c>
      <c r="D4032" s="1">
        <v>41998</v>
      </c>
      <c r="E403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5">
      <c r="A4033">
        <v>4032</v>
      </c>
      <c r="B4033" t="s">
        <v>7166</v>
      </c>
      <c r="C4033">
        <f>YEAR('Working Data'!$D4033)</f>
        <v>2013</v>
      </c>
      <c r="D4033" s="1">
        <v>41544</v>
      </c>
      <c r="E403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5">
      <c r="A4034">
        <v>4033</v>
      </c>
      <c r="B4034" t="s">
        <v>7166</v>
      </c>
      <c r="C4034">
        <f>YEAR('Working Data'!$D4034)</f>
        <v>2013</v>
      </c>
      <c r="D4034" s="1">
        <v>41544</v>
      </c>
      <c r="E403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5">
      <c r="A4035">
        <v>4034</v>
      </c>
      <c r="B4035" t="s">
        <v>7166</v>
      </c>
      <c r="C4035">
        <f>YEAR('Working Data'!$D4035)</f>
        <v>2013</v>
      </c>
      <c r="D4035" s="1">
        <v>41544</v>
      </c>
      <c r="E4035">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5">
      <c r="A4036">
        <v>4035</v>
      </c>
      <c r="B4036" t="s">
        <v>7168</v>
      </c>
      <c r="C4036">
        <f>YEAR('Working Data'!$D4036)</f>
        <v>2013</v>
      </c>
      <c r="D4036" s="1">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5">
      <c r="A4037">
        <v>4036</v>
      </c>
      <c r="B4037" t="s">
        <v>7168</v>
      </c>
      <c r="C4037">
        <f>YEAR('Working Data'!$D4037)</f>
        <v>2013</v>
      </c>
      <c r="D4037" s="1">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5">
      <c r="A4038">
        <v>4037</v>
      </c>
      <c r="B4038" t="s">
        <v>7169</v>
      </c>
      <c r="C4038">
        <f>YEAR('Working Data'!$D4038)</f>
        <v>2012</v>
      </c>
      <c r="D4038" s="1">
        <v>41271</v>
      </c>
      <c r="E4038">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5">
      <c r="A4039">
        <v>4038</v>
      </c>
      <c r="B4039" t="s">
        <v>7170</v>
      </c>
      <c r="C4039">
        <f>YEAR('Working Data'!$D4039)</f>
        <v>2011</v>
      </c>
      <c r="D4039" s="1">
        <v>40906</v>
      </c>
      <c r="E4039">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5">
      <c r="A4040">
        <v>4039</v>
      </c>
      <c r="B4040" t="s">
        <v>7170</v>
      </c>
      <c r="C4040">
        <f>YEAR('Working Data'!$D4040)</f>
        <v>2011</v>
      </c>
      <c r="D4040" s="1">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5">
      <c r="A4041">
        <v>4040</v>
      </c>
      <c r="B4041" t="s">
        <v>7170</v>
      </c>
      <c r="C4041">
        <f>YEAR('Working Data'!$D4041)</f>
        <v>2011</v>
      </c>
      <c r="D4041" s="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5">
      <c r="A4042">
        <v>4041</v>
      </c>
      <c r="B4042" t="s">
        <v>7170</v>
      </c>
      <c r="C4042">
        <f>YEAR('Working Data'!$D4042)</f>
        <v>2011</v>
      </c>
      <c r="D4042" s="1">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5">
      <c r="A4043">
        <v>4042</v>
      </c>
      <c r="B4043" t="s">
        <v>7170</v>
      </c>
      <c r="C4043">
        <f>YEAR('Working Data'!$D4043)</f>
        <v>2011</v>
      </c>
      <c r="D4043" s="1">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5">
      <c r="A4044">
        <v>4043</v>
      </c>
      <c r="B4044" t="s">
        <v>7170</v>
      </c>
      <c r="C4044">
        <f>YEAR('Working Data'!$D4044)</f>
        <v>2011</v>
      </c>
      <c r="D4044" s="1">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5">
      <c r="A4045">
        <v>4044</v>
      </c>
      <c r="B4045" t="s">
        <v>7170</v>
      </c>
      <c r="C4045">
        <f>YEAR('Working Data'!$D4045)</f>
        <v>2011</v>
      </c>
      <c r="D4045" s="1">
        <v>40906</v>
      </c>
      <c r="E4045">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5">
      <c r="A4046">
        <v>4045</v>
      </c>
      <c r="B4046" t="s">
        <v>7171</v>
      </c>
      <c r="C4046">
        <f>YEAR('Working Data'!$D4046)</f>
        <v>2012</v>
      </c>
      <c r="D4046" s="1">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5">
      <c r="A4047">
        <v>4046</v>
      </c>
      <c r="B4047" t="s">
        <v>7172</v>
      </c>
      <c r="C4047">
        <f>YEAR('Working Data'!$D4047)</f>
        <v>2012</v>
      </c>
      <c r="D4047" s="1">
        <v>41001</v>
      </c>
      <c r="E4047">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5">
      <c r="A4048">
        <v>4047</v>
      </c>
      <c r="B4048" t="s">
        <v>7173</v>
      </c>
      <c r="C4048">
        <f>YEAR('Working Data'!$D4048)</f>
        <v>2014</v>
      </c>
      <c r="D4048" s="1">
        <v>41934</v>
      </c>
      <c r="E4048">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5">
      <c r="A4049">
        <v>4048</v>
      </c>
      <c r="B4049" t="s">
        <v>7174</v>
      </c>
      <c r="C4049">
        <f>YEAR('Working Data'!$D4049)</f>
        <v>2012</v>
      </c>
      <c r="D4049" s="1">
        <v>41106</v>
      </c>
      <c r="E4049">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5">
      <c r="A4050">
        <v>4049</v>
      </c>
      <c r="B4050" t="s">
        <v>7174</v>
      </c>
      <c r="C4050">
        <f>YEAR('Working Data'!$D4050)</f>
        <v>2012</v>
      </c>
      <c r="D4050" s="1">
        <v>41106</v>
      </c>
      <c r="E4050">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5">
      <c r="A4051">
        <v>4050</v>
      </c>
      <c r="B4051" t="s">
        <v>7175</v>
      </c>
      <c r="C4051">
        <f>YEAR('Working Data'!$D4051)</f>
        <v>2014</v>
      </c>
      <c r="D4051" s="1">
        <v>41815</v>
      </c>
      <c r="E4051">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5">
      <c r="A4052">
        <v>4051</v>
      </c>
      <c r="B4052" t="s">
        <v>7175</v>
      </c>
      <c r="C4052">
        <f>YEAR('Working Data'!$D4052)</f>
        <v>2014</v>
      </c>
      <c r="D4052" s="1">
        <v>41815</v>
      </c>
      <c r="E405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5">
      <c r="A4053">
        <v>4052</v>
      </c>
      <c r="B4053" t="s">
        <v>7176</v>
      </c>
      <c r="C4053">
        <f>YEAR('Working Data'!$D4053)</f>
        <v>2011</v>
      </c>
      <c r="D4053" s="1">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5">
      <c r="A4054">
        <v>4053</v>
      </c>
      <c r="B4054" t="s">
        <v>7176</v>
      </c>
      <c r="C4054">
        <f>YEAR('Working Data'!$D4054)</f>
        <v>2011</v>
      </c>
      <c r="D4054" s="1">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5">
      <c r="A4055">
        <v>4054</v>
      </c>
      <c r="B4055" t="s">
        <v>7176</v>
      </c>
      <c r="C4055">
        <f>YEAR('Working Data'!$D4055)</f>
        <v>2011</v>
      </c>
      <c r="D4055" s="1">
        <v>40815</v>
      </c>
      <c r="E4055">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5">
      <c r="A4056">
        <v>4055</v>
      </c>
      <c r="B4056" t="s">
        <v>7176</v>
      </c>
      <c r="C4056">
        <f>YEAR('Working Data'!$D4056)</f>
        <v>2011</v>
      </c>
      <c r="D4056" s="1">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5">
      <c r="A4057">
        <v>4056</v>
      </c>
      <c r="B4057" t="s">
        <v>7176</v>
      </c>
      <c r="C4057">
        <f>YEAR('Working Data'!$D4057)</f>
        <v>2011</v>
      </c>
      <c r="D4057" s="1">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5">
      <c r="A4058">
        <v>4057</v>
      </c>
      <c r="B4058" t="s">
        <v>7176</v>
      </c>
      <c r="C4058">
        <f>YEAR('Working Data'!$D4058)</f>
        <v>2011</v>
      </c>
      <c r="D4058" s="1">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5">
      <c r="A4059">
        <v>4058</v>
      </c>
      <c r="B4059" t="s">
        <v>7179</v>
      </c>
      <c r="C4059">
        <f>YEAR('Working Data'!$D4059)</f>
        <v>2011</v>
      </c>
      <c r="D4059" s="1">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5">
      <c r="A4060">
        <v>4059</v>
      </c>
      <c r="B4060" t="s">
        <v>7180</v>
      </c>
      <c r="C4060">
        <f>YEAR('Working Data'!$D4060)</f>
        <v>2012</v>
      </c>
      <c r="D4060" s="1">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5">
      <c r="A4061">
        <v>4060</v>
      </c>
      <c r="B4061" t="s">
        <v>7180</v>
      </c>
      <c r="C4061">
        <f>YEAR('Working Data'!$D4061)</f>
        <v>2012</v>
      </c>
      <c r="D4061" s="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5">
      <c r="A4062">
        <v>4061</v>
      </c>
      <c r="B4062" t="s">
        <v>7181</v>
      </c>
      <c r="C4062">
        <f>YEAR('Working Data'!$D4062)</f>
        <v>2013</v>
      </c>
      <c r="D4062" s="1">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5">
      <c r="A4063">
        <v>4062</v>
      </c>
      <c r="B4063" t="s">
        <v>7182</v>
      </c>
      <c r="C4063">
        <f>YEAR('Working Data'!$D4063)</f>
        <v>2012</v>
      </c>
      <c r="D4063" s="1">
        <v>41169</v>
      </c>
      <c r="E406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5">
      <c r="A4064">
        <v>4063</v>
      </c>
      <c r="B4064" t="s">
        <v>7183</v>
      </c>
      <c r="C4064">
        <f>YEAR('Working Data'!$D4064)</f>
        <v>2013</v>
      </c>
      <c r="D4064" s="1">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5">
      <c r="A4065">
        <v>4064</v>
      </c>
      <c r="B4065" t="s">
        <v>7184</v>
      </c>
      <c r="C4065">
        <f>YEAR('Working Data'!$D4065)</f>
        <v>2011</v>
      </c>
      <c r="D4065" s="1">
        <v>40717</v>
      </c>
      <c r="E4065">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5">
      <c r="A4066">
        <v>4065</v>
      </c>
      <c r="B4066" t="s">
        <v>7184</v>
      </c>
      <c r="C4066">
        <f>YEAR('Working Data'!$D4066)</f>
        <v>2011</v>
      </c>
      <c r="D4066" s="1">
        <v>40717</v>
      </c>
      <c r="E4066">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5">
      <c r="A4067">
        <v>4066</v>
      </c>
      <c r="B4067" t="s">
        <v>7186</v>
      </c>
      <c r="C4067">
        <f>YEAR('Working Data'!$D4067)</f>
        <v>2011</v>
      </c>
      <c r="D4067" s="1">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5">
      <c r="A4068">
        <v>4067</v>
      </c>
      <c r="B4068" t="s">
        <v>7186</v>
      </c>
      <c r="C4068">
        <f>YEAR('Working Data'!$D4068)</f>
        <v>2011</v>
      </c>
      <c r="D4068" s="1">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5">
      <c r="A4069">
        <v>4068</v>
      </c>
      <c r="B4069" t="s">
        <v>7186</v>
      </c>
      <c r="C4069">
        <f>YEAR('Working Data'!$D4069)</f>
        <v>2011</v>
      </c>
      <c r="D4069" s="1">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5">
      <c r="A4070">
        <v>4069</v>
      </c>
      <c r="B4070" t="s">
        <v>7186</v>
      </c>
      <c r="C4070">
        <f>YEAR('Working Data'!$D4070)</f>
        <v>2011</v>
      </c>
      <c r="D4070" s="1">
        <v>40848</v>
      </c>
      <c r="E4070">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5">
      <c r="A4071">
        <v>4070</v>
      </c>
      <c r="B4071" t="s">
        <v>7189</v>
      </c>
      <c r="C4071">
        <f>YEAR('Working Data'!$D4071)</f>
        <v>2013</v>
      </c>
      <c r="D4071" s="1">
        <v>41515</v>
      </c>
      <c r="E4071">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5">
      <c r="A4072">
        <v>4071</v>
      </c>
      <c r="B4072" t="s">
        <v>7189</v>
      </c>
      <c r="C4072">
        <f>YEAR('Working Data'!$D4072)</f>
        <v>2013</v>
      </c>
      <c r="D4072" s="1">
        <v>41515</v>
      </c>
      <c r="E407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5">
      <c r="A4073">
        <v>4072</v>
      </c>
      <c r="B4073" t="s">
        <v>7189</v>
      </c>
      <c r="C4073">
        <f>YEAR('Working Data'!$D4073)</f>
        <v>2013</v>
      </c>
      <c r="D4073" s="1">
        <v>41515</v>
      </c>
      <c r="E407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5">
      <c r="A4074">
        <v>4073</v>
      </c>
      <c r="B4074" t="s">
        <v>7190</v>
      </c>
      <c r="C4074">
        <f>YEAR('Working Data'!$D4074)</f>
        <v>2012</v>
      </c>
      <c r="D4074" s="1">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5">
      <c r="A4075">
        <v>4074</v>
      </c>
      <c r="B4075" t="s">
        <v>7191</v>
      </c>
      <c r="C4075">
        <f>YEAR('Working Data'!$D4075)</f>
        <v>2012</v>
      </c>
      <c r="D4075" s="1">
        <v>41176</v>
      </c>
      <c r="E4075">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5">
      <c r="A4076">
        <v>4075</v>
      </c>
      <c r="B4076" t="s">
        <v>7193</v>
      </c>
      <c r="C4076">
        <f>YEAR('Working Data'!$D4076)</f>
        <v>2014</v>
      </c>
      <c r="D4076" s="1">
        <v>41959</v>
      </c>
      <c r="E4076">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5">
      <c r="A4077">
        <v>4076</v>
      </c>
      <c r="B4077" t="s">
        <v>7193</v>
      </c>
      <c r="C4077">
        <f>YEAR('Working Data'!$D4077)</f>
        <v>2014</v>
      </c>
      <c r="D4077" s="1">
        <v>41959</v>
      </c>
      <c r="E4077">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5">
      <c r="A4078">
        <v>4077</v>
      </c>
      <c r="B4078" t="s">
        <v>7195</v>
      </c>
      <c r="C4078">
        <f>YEAR('Working Data'!$D4078)</f>
        <v>2012</v>
      </c>
      <c r="D4078" s="1">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5">
      <c r="A4079">
        <v>4078</v>
      </c>
      <c r="B4079" t="s">
        <v>7195</v>
      </c>
      <c r="C4079">
        <f>YEAR('Working Data'!$D4079)</f>
        <v>2012</v>
      </c>
      <c r="D4079" s="1">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5">
      <c r="A4080">
        <v>4079</v>
      </c>
      <c r="B4080" t="s">
        <v>7195</v>
      </c>
      <c r="C4080">
        <f>YEAR('Working Data'!$D4080)</f>
        <v>2012</v>
      </c>
      <c r="D4080" s="1">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5">
      <c r="A4081">
        <v>4080</v>
      </c>
      <c r="B4081" t="s">
        <v>7196</v>
      </c>
      <c r="C4081">
        <f>YEAR('Working Data'!$D4081)</f>
        <v>2012</v>
      </c>
      <c r="D4081" s="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5">
      <c r="A4082">
        <v>4081</v>
      </c>
      <c r="B4082" t="s">
        <v>7197</v>
      </c>
      <c r="C4082">
        <f>YEAR('Working Data'!$D4082)</f>
        <v>2013</v>
      </c>
      <c r="D4082" s="1">
        <v>41543</v>
      </c>
      <c r="E408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5">
      <c r="A4083">
        <v>4082</v>
      </c>
      <c r="B4083" t="s">
        <v>7197</v>
      </c>
      <c r="C4083">
        <f>YEAR('Working Data'!$D4083)</f>
        <v>2013</v>
      </c>
      <c r="D4083" s="1">
        <v>41543</v>
      </c>
      <c r="E408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5">
      <c r="A4084">
        <v>4083</v>
      </c>
      <c r="B4084" t="s">
        <v>7198</v>
      </c>
      <c r="C4084">
        <f>YEAR('Working Data'!$D4084)</f>
        <v>2014</v>
      </c>
      <c r="D4084" s="1">
        <v>41815</v>
      </c>
      <c r="E408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5">
      <c r="A4085">
        <v>4084</v>
      </c>
      <c r="B4085" t="s">
        <v>7198</v>
      </c>
      <c r="C4085">
        <f>YEAR('Working Data'!$D4085)</f>
        <v>2014</v>
      </c>
      <c r="D4085" s="1">
        <v>41815</v>
      </c>
      <c r="E4085">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5">
      <c r="A4086">
        <v>4085</v>
      </c>
      <c r="B4086" t="s">
        <v>7199</v>
      </c>
      <c r="C4086">
        <f>YEAR('Working Data'!$D4086)</f>
        <v>2014</v>
      </c>
      <c r="D4086" s="1">
        <v>41890</v>
      </c>
      <c r="E4086">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5">
      <c r="A4087">
        <v>4086</v>
      </c>
      <c r="B4087" t="s">
        <v>7200</v>
      </c>
      <c r="C4087">
        <f>YEAR('Working Data'!$D4087)</f>
        <v>2013</v>
      </c>
      <c r="D4087" s="1">
        <v>41491</v>
      </c>
      <c r="E4087">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5">
      <c r="A4088">
        <v>4087</v>
      </c>
      <c r="B4088" t="s">
        <v>7200</v>
      </c>
      <c r="C4088">
        <f>YEAR('Working Data'!$D4088)</f>
        <v>2013</v>
      </c>
      <c r="D4088" s="1">
        <v>41491</v>
      </c>
      <c r="E4088">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5">
      <c r="A4089">
        <v>4088</v>
      </c>
      <c r="B4089" t="s">
        <v>7200</v>
      </c>
      <c r="C4089">
        <f>YEAR('Working Data'!$D4089)</f>
        <v>2013</v>
      </c>
      <c r="D4089" s="1">
        <v>41491</v>
      </c>
      <c r="E4089">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5">
      <c r="A4090">
        <v>4089</v>
      </c>
      <c r="B4090" t="s">
        <v>7201</v>
      </c>
      <c r="C4090">
        <f>YEAR('Working Data'!$D4090)</f>
        <v>2011</v>
      </c>
      <c r="D4090" s="1">
        <v>40774</v>
      </c>
      <c r="E4090">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5">
      <c r="A4091">
        <v>4090</v>
      </c>
      <c r="B4091" t="s">
        <v>7204</v>
      </c>
      <c r="C4091">
        <f>YEAR('Working Data'!$D4091)</f>
        <v>2013</v>
      </c>
      <c r="D4091" s="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5">
      <c r="A4092">
        <v>4091</v>
      </c>
      <c r="B4092" t="s">
        <v>7204</v>
      </c>
      <c r="C4092">
        <f>YEAR('Working Data'!$D4092)</f>
        <v>2013</v>
      </c>
      <c r="D4092" s="1">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5">
      <c r="A4093">
        <v>4092</v>
      </c>
      <c r="B4093" t="s">
        <v>7204</v>
      </c>
      <c r="C4093">
        <f>YEAR('Working Data'!$D4093)</f>
        <v>2013</v>
      </c>
      <c r="D4093" s="1">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5">
      <c r="A4094">
        <v>4093</v>
      </c>
      <c r="B4094" t="s">
        <v>7205</v>
      </c>
      <c r="C4094">
        <f>YEAR('Working Data'!$D4094)</f>
        <v>2014</v>
      </c>
      <c r="D4094" s="1">
        <v>41776</v>
      </c>
      <c r="E409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5">
      <c r="A4095">
        <v>4094</v>
      </c>
      <c r="B4095" t="s">
        <v>7206</v>
      </c>
      <c r="C4095">
        <f>YEAR('Working Data'!$D4095)</f>
        <v>2012</v>
      </c>
      <c r="D4095" s="1">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5">
      <c r="A4096">
        <v>4095</v>
      </c>
      <c r="B4096" t="s">
        <v>7206</v>
      </c>
      <c r="C4096">
        <f>YEAR('Working Data'!$D4096)</f>
        <v>2012</v>
      </c>
      <c r="D4096" s="1">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5">
      <c r="A4097">
        <v>4096</v>
      </c>
      <c r="B4097" t="s">
        <v>7206</v>
      </c>
      <c r="C4097">
        <f>YEAR('Working Data'!$D4097)</f>
        <v>2012</v>
      </c>
      <c r="D4097" s="1">
        <v>41145</v>
      </c>
      <c r="E4097">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5">
      <c r="A4098">
        <v>4097</v>
      </c>
      <c r="B4098" t="s">
        <v>7207</v>
      </c>
      <c r="C4098">
        <f>YEAR('Working Data'!$D4098)</f>
        <v>2011</v>
      </c>
      <c r="D4098" s="1">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5">
      <c r="A4099">
        <v>4098</v>
      </c>
      <c r="B4099" t="s">
        <v>7207</v>
      </c>
      <c r="C4099">
        <f>YEAR('Working Data'!$D4099)</f>
        <v>2011</v>
      </c>
      <c r="D4099" s="1">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5">
      <c r="A4100">
        <v>4099</v>
      </c>
      <c r="B4100" t="s">
        <v>7207</v>
      </c>
      <c r="C4100">
        <f>YEAR('Working Data'!$D4100)</f>
        <v>2011</v>
      </c>
      <c r="D4100" s="1">
        <v>40809</v>
      </c>
      <c r="E4100">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5">
      <c r="A4101">
        <v>4100</v>
      </c>
      <c r="B4101" t="s">
        <v>7207</v>
      </c>
      <c r="C4101">
        <f>YEAR('Working Data'!$D4101)</f>
        <v>2011</v>
      </c>
      <c r="D4101" s="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5">
      <c r="A4102">
        <v>4101</v>
      </c>
      <c r="B4102" t="s">
        <v>7210</v>
      </c>
      <c r="C4102">
        <f>YEAR('Working Data'!$D4102)</f>
        <v>2014</v>
      </c>
      <c r="D4102" s="1">
        <v>41810</v>
      </c>
      <c r="E410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5">
      <c r="A4103">
        <v>4102</v>
      </c>
      <c r="B4103" t="s">
        <v>7210</v>
      </c>
      <c r="C4103">
        <f>YEAR('Working Data'!$D4103)</f>
        <v>2014</v>
      </c>
      <c r="D4103" s="1">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5">
      <c r="A4104">
        <v>4103</v>
      </c>
      <c r="B4104" t="s">
        <v>7210</v>
      </c>
      <c r="C4104">
        <f>YEAR('Working Data'!$D4104)</f>
        <v>2014</v>
      </c>
      <c r="D4104" s="1">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5">
      <c r="A4105">
        <v>4104</v>
      </c>
      <c r="B4105" t="s">
        <v>7213</v>
      </c>
      <c r="C4105">
        <f>YEAR('Working Data'!$D4105)</f>
        <v>2014</v>
      </c>
      <c r="D4105" s="1">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5">
      <c r="A4106">
        <v>4105</v>
      </c>
      <c r="B4106" t="s">
        <v>7214</v>
      </c>
      <c r="C4106">
        <f>YEAR('Working Data'!$D4106)</f>
        <v>2014</v>
      </c>
      <c r="D4106" s="1">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5">
      <c r="A4107">
        <v>4106</v>
      </c>
      <c r="B4107" t="s">
        <v>7214</v>
      </c>
      <c r="C4107">
        <f>YEAR('Working Data'!$D4107)</f>
        <v>2014</v>
      </c>
      <c r="D4107" s="1">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5">
      <c r="A4108">
        <v>4107</v>
      </c>
      <c r="B4108" t="s">
        <v>7215</v>
      </c>
      <c r="C4108">
        <f>YEAR('Working Data'!$D4108)</f>
        <v>2013</v>
      </c>
      <c r="D4108" s="1">
        <v>41509</v>
      </c>
      <c r="E4108">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5">
      <c r="A4109">
        <v>4108</v>
      </c>
      <c r="B4109" t="s">
        <v>7218</v>
      </c>
      <c r="C4109">
        <f>YEAR('Working Data'!$D4109)</f>
        <v>2012</v>
      </c>
      <c r="D4109" s="1">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5">
      <c r="A4110">
        <v>4109</v>
      </c>
      <c r="B4110" t="s">
        <v>7218</v>
      </c>
      <c r="C4110">
        <f>YEAR('Working Data'!$D4110)</f>
        <v>2012</v>
      </c>
      <c r="D4110" s="1">
        <v>41159</v>
      </c>
      <c r="E4110">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5">
      <c r="A4111">
        <v>4110</v>
      </c>
      <c r="B4111" t="s">
        <v>7219</v>
      </c>
      <c r="C4111">
        <f>YEAR('Working Data'!$D4111)</f>
        <v>2012</v>
      </c>
      <c r="D4111" s="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5">
      <c r="A4112">
        <v>4111</v>
      </c>
      <c r="B4112" t="s">
        <v>7219</v>
      </c>
      <c r="C4112">
        <f>YEAR('Working Data'!$D4112)</f>
        <v>2012</v>
      </c>
      <c r="D4112" s="1">
        <v>41268</v>
      </c>
      <c r="E411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5">
      <c r="A4113">
        <v>4112</v>
      </c>
      <c r="B4113" t="s">
        <v>7219</v>
      </c>
      <c r="C4113">
        <f>YEAR('Working Data'!$D4113)</f>
        <v>2012</v>
      </c>
      <c r="D4113" s="1">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5">
      <c r="A4114">
        <v>4113</v>
      </c>
      <c r="B4114" t="s">
        <v>7219</v>
      </c>
      <c r="C4114">
        <f>YEAR('Working Data'!$D4114)</f>
        <v>2012</v>
      </c>
      <c r="D4114" s="1">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5">
      <c r="A4115">
        <v>4114</v>
      </c>
      <c r="B4115" t="s">
        <v>7222</v>
      </c>
      <c r="C4115">
        <f>YEAR('Working Data'!$D4115)</f>
        <v>2012</v>
      </c>
      <c r="D4115" s="1">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5">
      <c r="A4116">
        <v>4115</v>
      </c>
      <c r="B4116" t="s">
        <v>7222</v>
      </c>
      <c r="C4116">
        <f>YEAR('Working Data'!$D4116)</f>
        <v>2012</v>
      </c>
      <c r="D4116" s="1">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5">
      <c r="A4117">
        <v>4116</v>
      </c>
      <c r="B4117" t="s">
        <v>7223</v>
      </c>
      <c r="C4117">
        <f>YEAR('Working Data'!$D4117)</f>
        <v>2013</v>
      </c>
      <c r="D4117" s="1">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5">
      <c r="A4118">
        <v>4117</v>
      </c>
      <c r="B4118" t="s">
        <v>7224</v>
      </c>
      <c r="C4118">
        <f>YEAR('Working Data'!$D4118)</f>
        <v>2012</v>
      </c>
      <c r="D4118" s="1">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5">
      <c r="A4119">
        <v>4118</v>
      </c>
      <c r="B4119" t="s">
        <v>7224</v>
      </c>
      <c r="C4119">
        <f>YEAR('Working Data'!$D4119)</f>
        <v>2012</v>
      </c>
      <c r="D4119" s="1">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5">
      <c r="A4120">
        <v>4119</v>
      </c>
      <c r="B4120" t="s">
        <v>7224</v>
      </c>
      <c r="C4120">
        <f>YEAR('Working Data'!$D4120)</f>
        <v>2012</v>
      </c>
      <c r="D4120" s="1">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5">
      <c r="A4121">
        <v>4120</v>
      </c>
      <c r="B4121" t="s">
        <v>7224</v>
      </c>
      <c r="C4121">
        <f>YEAR('Working Data'!$D4121)</f>
        <v>2012</v>
      </c>
      <c r="D4121" s="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5">
      <c r="A4122">
        <v>4121</v>
      </c>
      <c r="B4122" t="s">
        <v>7225</v>
      </c>
      <c r="C4122">
        <f>YEAR('Working Data'!$D4122)</f>
        <v>2014</v>
      </c>
      <c r="D4122" s="1">
        <v>41887</v>
      </c>
      <c r="E412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5">
      <c r="A4123">
        <v>4122</v>
      </c>
      <c r="B4123" t="s">
        <v>7228</v>
      </c>
      <c r="C4123">
        <f>YEAR('Working Data'!$D4123)</f>
        <v>2014</v>
      </c>
      <c r="D4123" s="1">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5">
      <c r="A4124">
        <v>4123</v>
      </c>
      <c r="B4124" t="s">
        <v>7228</v>
      </c>
      <c r="C4124">
        <f>YEAR('Working Data'!$D4124)</f>
        <v>2014</v>
      </c>
      <c r="D4124" s="1">
        <v>41771</v>
      </c>
      <c r="E412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5">
      <c r="A4125">
        <v>4124</v>
      </c>
      <c r="B4125" t="s">
        <v>7228</v>
      </c>
      <c r="C4125">
        <f>YEAR('Working Data'!$D4125)</f>
        <v>2014</v>
      </c>
      <c r="D4125" s="1">
        <v>41771</v>
      </c>
      <c r="E4125">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5">
      <c r="A4126">
        <v>4125</v>
      </c>
      <c r="B4126" t="s">
        <v>7229</v>
      </c>
      <c r="C4126">
        <f>YEAR('Working Data'!$D4126)</f>
        <v>2011</v>
      </c>
      <c r="D4126" s="1">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5">
      <c r="A4127">
        <v>4126</v>
      </c>
      <c r="B4127" t="s">
        <v>7230</v>
      </c>
      <c r="C4127">
        <f>YEAR('Working Data'!$D4127)</f>
        <v>2014</v>
      </c>
      <c r="D4127" s="1">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5">
      <c r="A4128">
        <v>4127</v>
      </c>
      <c r="B4128" t="s">
        <v>7231</v>
      </c>
      <c r="C4128">
        <f>YEAR('Working Data'!$D4128)</f>
        <v>2014</v>
      </c>
      <c r="D4128" s="1">
        <v>41766</v>
      </c>
      <c r="E4128">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5">
      <c r="A4129">
        <v>4128</v>
      </c>
      <c r="B4129" t="s">
        <v>7232</v>
      </c>
      <c r="C4129">
        <f>YEAR('Working Data'!$D4129)</f>
        <v>2011</v>
      </c>
      <c r="D4129" s="1">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5">
      <c r="A4130">
        <v>4129</v>
      </c>
      <c r="B4130" t="s">
        <v>7232</v>
      </c>
      <c r="C4130">
        <f>YEAR('Working Data'!$D4130)</f>
        <v>2011</v>
      </c>
      <c r="D4130" s="1">
        <v>40805</v>
      </c>
      <c r="E4130">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5">
      <c r="A4131">
        <v>4130</v>
      </c>
      <c r="B4131" t="s">
        <v>7235</v>
      </c>
      <c r="C4131">
        <f>YEAR('Working Data'!$D4131)</f>
        <v>2012</v>
      </c>
      <c r="D4131" s="1">
        <v>40997</v>
      </c>
      <c r="E4131">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5">
      <c r="A4132">
        <v>4131</v>
      </c>
      <c r="B4132" t="s">
        <v>7236</v>
      </c>
      <c r="C4132">
        <f>YEAR('Working Data'!$D4132)</f>
        <v>2011</v>
      </c>
      <c r="D4132" s="1">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5">
      <c r="A4133">
        <v>4132</v>
      </c>
      <c r="B4133" t="s">
        <v>7237</v>
      </c>
      <c r="C4133">
        <f>YEAR('Working Data'!$D4133)</f>
        <v>2012</v>
      </c>
      <c r="D4133" s="1">
        <v>41092</v>
      </c>
      <c r="E413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5">
      <c r="A4134">
        <v>4133</v>
      </c>
      <c r="B4134" t="s">
        <v>7237</v>
      </c>
      <c r="C4134">
        <f>YEAR('Working Data'!$D4134)</f>
        <v>2012</v>
      </c>
      <c r="D4134" s="1">
        <v>41092</v>
      </c>
      <c r="E413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5">
      <c r="A4135">
        <v>4134</v>
      </c>
      <c r="B4135" t="s">
        <v>7239</v>
      </c>
      <c r="C4135">
        <f>YEAR('Working Data'!$D4135)</f>
        <v>2011</v>
      </c>
      <c r="D4135" s="1">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5">
      <c r="A4136">
        <v>4135</v>
      </c>
      <c r="B4136" t="s">
        <v>7239</v>
      </c>
      <c r="C4136">
        <f>YEAR('Working Data'!$D4136)</f>
        <v>2011</v>
      </c>
      <c r="D4136" s="1">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5">
      <c r="A4137">
        <v>4136</v>
      </c>
      <c r="B4137" t="s">
        <v>7240</v>
      </c>
      <c r="C4137">
        <f>YEAR('Working Data'!$D4137)</f>
        <v>2014</v>
      </c>
      <c r="D4137" s="1">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5">
      <c r="A4138">
        <v>4137</v>
      </c>
      <c r="B4138" t="s">
        <v>7240</v>
      </c>
      <c r="C4138">
        <f>YEAR('Working Data'!$D4138)</f>
        <v>2014</v>
      </c>
      <c r="D4138" s="1">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5">
      <c r="A4139">
        <v>4138</v>
      </c>
      <c r="B4139" t="s">
        <v>7241</v>
      </c>
      <c r="C4139">
        <f>YEAR('Working Data'!$D4139)</f>
        <v>2014</v>
      </c>
      <c r="D4139" s="1">
        <v>41963</v>
      </c>
      <c r="E4139">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5">
      <c r="A4140">
        <v>4139</v>
      </c>
      <c r="B4140" t="s">
        <v>7242</v>
      </c>
      <c r="C4140">
        <f>YEAR('Working Data'!$D4140)</f>
        <v>2013</v>
      </c>
      <c r="D4140" s="1">
        <v>41639</v>
      </c>
      <c r="E4140">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5">
      <c r="A4141">
        <v>4140</v>
      </c>
      <c r="B4141" t="s">
        <v>7244</v>
      </c>
      <c r="C4141">
        <f>YEAR('Working Data'!$D4141)</f>
        <v>2014</v>
      </c>
      <c r="D4141" s="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5">
      <c r="A4142">
        <v>4141</v>
      </c>
      <c r="B4142" t="s">
        <v>7244</v>
      </c>
      <c r="C4142">
        <f>YEAR('Working Data'!$D4142)</f>
        <v>2014</v>
      </c>
      <c r="D4142" s="1">
        <v>41975</v>
      </c>
      <c r="E414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5">
      <c r="A4143">
        <v>4142</v>
      </c>
      <c r="B4143" t="s">
        <v>7245</v>
      </c>
      <c r="C4143">
        <f>YEAR('Working Data'!$D4143)</f>
        <v>2013</v>
      </c>
      <c r="D4143" s="1">
        <v>41439</v>
      </c>
      <c r="E414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5">
      <c r="A4144">
        <v>4143</v>
      </c>
      <c r="B4144" t="s">
        <v>7247</v>
      </c>
      <c r="C4144">
        <f>YEAR('Working Data'!$D4144)</f>
        <v>2011</v>
      </c>
      <c r="D4144" s="1">
        <v>40682</v>
      </c>
      <c r="E414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5">
      <c r="A4145">
        <v>4144</v>
      </c>
      <c r="B4145" t="s">
        <v>7248</v>
      </c>
      <c r="C4145">
        <f>YEAR('Working Data'!$D4145)</f>
        <v>2014</v>
      </c>
      <c r="D4145" s="1">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5">
      <c r="A4146">
        <v>4145</v>
      </c>
      <c r="B4146" t="s">
        <v>7248</v>
      </c>
      <c r="C4146">
        <f>YEAR('Working Data'!$D4146)</f>
        <v>2014</v>
      </c>
      <c r="D4146" s="1">
        <v>41670</v>
      </c>
      <c r="E4146">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5">
      <c r="A4147">
        <v>4146</v>
      </c>
      <c r="B4147" t="s">
        <v>7248</v>
      </c>
      <c r="C4147">
        <f>YEAR('Working Data'!$D4147)</f>
        <v>2014</v>
      </c>
      <c r="D4147" s="1">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5">
      <c r="A4148">
        <v>4147</v>
      </c>
      <c r="B4148" t="s">
        <v>7251</v>
      </c>
      <c r="C4148">
        <f>YEAR('Working Data'!$D4148)</f>
        <v>2012</v>
      </c>
      <c r="D4148" s="1">
        <v>41241</v>
      </c>
      <c r="E4148">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5">
      <c r="A4149">
        <v>4148</v>
      </c>
      <c r="B4149" t="s">
        <v>7252</v>
      </c>
      <c r="C4149">
        <f>YEAR('Working Data'!$D4149)</f>
        <v>2014</v>
      </c>
      <c r="D4149" s="1">
        <v>41936</v>
      </c>
      <c r="E4149">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5">
      <c r="A4150">
        <v>4149</v>
      </c>
      <c r="B4150" t="s">
        <v>7252</v>
      </c>
      <c r="C4150">
        <f>YEAR('Working Data'!$D4150)</f>
        <v>2014</v>
      </c>
      <c r="D4150" s="1">
        <v>41936</v>
      </c>
      <c r="E4150">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5">
      <c r="A4151">
        <v>4150</v>
      </c>
      <c r="B4151" t="s">
        <v>7252</v>
      </c>
      <c r="C4151">
        <f>YEAR('Working Data'!$D4151)</f>
        <v>2014</v>
      </c>
      <c r="D4151" s="1">
        <v>41936</v>
      </c>
      <c r="E4151">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5">
      <c r="A4152">
        <v>4151</v>
      </c>
      <c r="B4152" t="s">
        <v>7252</v>
      </c>
      <c r="C4152">
        <f>YEAR('Working Data'!$D4152)</f>
        <v>2014</v>
      </c>
      <c r="D4152" s="1">
        <v>41936</v>
      </c>
      <c r="E415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5">
      <c r="A4153">
        <v>4152</v>
      </c>
      <c r="B4153" t="s">
        <v>7253</v>
      </c>
      <c r="C4153">
        <f>YEAR('Working Data'!$D4153)</f>
        <v>2014</v>
      </c>
      <c r="D4153" s="1">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5">
      <c r="A4154">
        <v>4153</v>
      </c>
      <c r="B4154" t="s">
        <v>7253</v>
      </c>
      <c r="C4154">
        <f>YEAR('Working Data'!$D4154)</f>
        <v>2014</v>
      </c>
      <c r="D4154" s="1">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5">
      <c r="A4155">
        <v>4154</v>
      </c>
      <c r="B4155" t="s">
        <v>7253</v>
      </c>
      <c r="C4155">
        <f>YEAR('Working Data'!$D4155)</f>
        <v>2014</v>
      </c>
      <c r="D4155" s="1">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5">
      <c r="A4156">
        <v>4155</v>
      </c>
      <c r="B4156" t="s">
        <v>7254</v>
      </c>
      <c r="C4156">
        <f>YEAR('Working Data'!$D4156)</f>
        <v>2013</v>
      </c>
      <c r="D4156" s="1">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5">
      <c r="A4157">
        <v>4156</v>
      </c>
      <c r="B4157" t="s">
        <v>7254</v>
      </c>
      <c r="C4157">
        <f>YEAR('Working Data'!$D4157)</f>
        <v>2013</v>
      </c>
      <c r="D4157" s="1">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5">
      <c r="A4158">
        <v>4157</v>
      </c>
      <c r="B4158" t="s">
        <v>7255</v>
      </c>
      <c r="C4158">
        <f>YEAR('Working Data'!$D4158)</f>
        <v>2012</v>
      </c>
      <c r="D4158" s="1">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5">
      <c r="A4159">
        <v>4158</v>
      </c>
      <c r="B4159" t="s">
        <v>7255</v>
      </c>
      <c r="C4159">
        <f>YEAR('Working Data'!$D4159)</f>
        <v>2012</v>
      </c>
      <c r="D4159" s="1">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5">
      <c r="A4160">
        <v>4159</v>
      </c>
      <c r="B4160" t="s">
        <v>7256</v>
      </c>
      <c r="C4160">
        <f>YEAR('Working Data'!$D4160)</f>
        <v>2011</v>
      </c>
      <c r="D4160" s="1">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5">
      <c r="A4161">
        <v>4160</v>
      </c>
      <c r="B4161" t="s">
        <v>7257</v>
      </c>
      <c r="C4161">
        <f>YEAR('Working Data'!$D4161)</f>
        <v>2013</v>
      </c>
      <c r="D4161" s="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5">
      <c r="A4162">
        <v>4161</v>
      </c>
      <c r="B4162" t="s">
        <v>7258</v>
      </c>
      <c r="C4162">
        <f>YEAR('Working Data'!$D4162)</f>
        <v>2014</v>
      </c>
      <c r="D4162" s="1">
        <v>41774</v>
      </c>
      <c r="E416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5">
      <c r="A4163">
        <v>4162</v>
      </c>
      <c r="B4163" t="s">
        <v>7258</v>
      </c>
      <c r="C4163">
        <f>YEAR('Working Data'!$D4163)</f>
        <v>2014</v>
      </c>
      <c r="D4163" s="1">
        <v>41774</v>
      </c>
      <c r="E416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5">
      <c r="A4164">
        <v>4163</v>
      </c>
      <c r="B4164" t="s">
        <v>7261</v>
      </c>
      <c r="C4164">
        <f>YEAR('Working Data'!$D4164)</f>
        <v>2012</v>
      </c>
      <c r="D4164" s="1">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5">
      <c r="A4165">
        <v>4164</v>
      </c>
      <c r="B4165" t="s">
        <v>7261</v>
      </c>
      <c r="C4165">
        <f>YEAR('Working Data'!$D4165)</f>
        <v>2012</v>
      </c>
      <c r="D4165" s="1">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5">
      <c r="A4166">
        <v>4165</v>
      </c>
      <c r="B4166" t="s">
        <v>7262</v>
      </c>
      <c r="C4166">
        <f>YEAR('Working Data'!$D4166)</f>
        <v>2014</v>
      </c>
      <c r="D4166" s="1">
        <v>41654</v>
      </c>
      <c r="E4166">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5">
      <c r="A4167">
        <v>4166</v>
      </c>
      <c r="B4167" t="s">
        <v>7262</v>
      </c>
      <c r="C4167">
        <f>YEAR('Working Data'!$D4167)</f>
        <v>2014</v>
      </c>
      <c r="D4167" s="1">
        <v>41654</v>
      </c>
      <c r="E4167">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5">
      <c r="A4168">
        <v>4167</v>
      </c>
      <c r="B4168" t="s">
        <v>7265</v>
      </c>
      <c r="C4168">
        <f>YEAR('Working Data'!$D4168)</f>
        <v>2012</v>
      </c>
      <c r="D4168" s="1">
        <v>40976</v>
      </c>
      <c r="E4168">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5">
      <c r="A4169">
        <v>4168</v>
      </c>
      <c r="B4169" t="s">
        <v>7266</v>
      </c>
      <c r="C4169">
        <f>YEAR('Working Data'!$D4169)</f>
        <v>2011</v>
      </c>
      <c r="D4169" s="1">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5">
      <c r="A4170">
        <v>4169</v>
      </c>
      <c r="B4170" t="s">
        <v>7266</v>
      </c>
      <c r="C4170">
        <f>YEAR('Working Data'!$D4170)</f>
        <v>2011</v>
      </c>
      <c r="D4170" s="1">
        <v>40827</v>
      </c>
      <c r="E4170">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5">
      <c r="A4171">
        <v>4170</v>
      </c>
      <c r="B4171" t="s">
        <v>7269</v>
      </c>
      <c r="C4171">
        <f>YEAR('Working Data'!$D4171)</f>
        <v>2012</v>
      </c>
      <c r="D4171" s="1">
        <v>41012</v>
      </c>
      <c r="E4171">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5">
      <c r="A4172">
        <v>4171</v>
      </c>
      <c r="B4172" t="s">
        <v>7269</v>
      </c>
      <c r="C4172">
        <f>YEAR('Working Data'!$D4172)</f>
        <v>2012</v>
      </c>
      <c r="D4172" s="1">
        <v>41012</v>
      </c>
      <c r="E417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5">
      <c r="A4173">
        <v>4172</v>
      </c>
      <c r="B4173" t="s">
        <v>7270</v>
      </c>
      <c r="C4173">
        <f>YEAR('Working Data'!$D4173)</f>
        <v>2014</v>
      </c>
      <c r="D4173" s="1">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5">
      <c r="A4174">
        <v>4173</v>
      </c>
      <c r="B4174" t="s">
        <v>7271</v>
      </c>
      <c r="C4174">
        <f>YEAR('Working Data'!$D4174)</f>
        <v>2013</v>
      </c>
      <c r="D4174" s="1">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5">
      <c r="A4175">
        <v>4174</v>
      </c>
      <c r="B4175" t="s">
        <v>7271</v>
      </c>
      <c r="C4175">
        <f>YEAR('Working Data'!$D4175)</f>
        <v>2013</v>
      </c>
      <c r="D4175" s="1">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5">
      <c r="A4176">
        <v>4175</v>
      </c>
      <c r="B4176" t="s">
        <v>7271</v>
      </c>
      <c r="C4176">
        <f>YEAR('Working Data'!$D4176)</f>
        <v>2013</v>
      </c>
      <c r="D4176" s="1">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5">
      <c r="A4177">
        <v>4176</v>
      </c>
      <c r="B4177" t="s">
        <v>7272</v>
      </c>
      <c r="C4177">
        <f>YEAR('Working Data'!$D4177)</f>
        <v>2012</v>
      </c>
      <c r="D4177" s="1">
        <v>41242</v>
      </c>
      <c r="E4177">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5">
      <c r="A4178">
        <v>4177</v>
      </c>
      <c r="B4178" t="s">
        <v>7275</v>
      </c>
      <c r="C4178">
        <f>YEAR('Working Data'!$D4178)</f>
        <v>2011</v>
      </c>
      <c r="D4178" s="1">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5">
      <c r="A4179">
        <v>4178</v>
      </c>
      <c r="B4179" t="s">
        <v>7275</v>
      </c>
      <c r="C4179">
        <f>YEAR('Working Data'!$D4179)</f>
        <v>2011</v>
      </c>
      <c r="D4179" s="1">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5">
      <c r="A4180">
        <v>4179</v>
      </c>
      <c r="B4180" t="s">
        <v>7276</v>
      </c>
      <c r="C4180">
        <f>YEAR('Working Data'!$D4180)</f>
        <v>2013</v>
      </c>
      <c r="D4180" s="1">
        <v>41442</v>
      </c>
      <c r="E4180">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5">
      <c r="A4181">
        <v>4180</v>
      </c>
      <c r="B4181" t="s">
        <v>7277</v>
      </c>
      <c r="C4181">
        <f>YEAR('Working Data'!$D4181)</f>
        <v>2014</v>
      </c>
      <c r="D4181" s="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5">
      <c r="A4182">
        <v>4181</v>
      </c>
      <c r="B4182" t="s">
        <v>7278</v>
      </c>
      <c r="C4182">
        <f>YEAR('Working Data'!$D4182)</f>
        <v>2014</v>
      </c>
      <c r="D4182" s="1">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5">
      <c r="A4183">
        <v>4182</v>
      </c>
      <c r="B4183" t="s">
        <v>7279</v>
      </c>
      <c r="C4183">
        <f>YEAR('Working Data'!$D4183)</f>
        <v>2014</v>
      </c>
      <c r="D4183" s="1">
        <v>41919</v>
      </c>
      <c r="E418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5">
      <c r="A4184">
        <v>4183</v>
      </c>
      <c r="B4184" t="s">
        <v>7279</v>
      </c>
      <c r="C4184">
        <f>YEAR('Working Data'!$D4184)</f>
        <v>2014</v>
      </c>
      <c r="D4184" s="1">
        <v>41919</v>
      </c>
      <c r="E418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5">
      <c r="A4185">
        <v>4184</v>
      </c>
      <c r="B4185" t="s">
        <v>7279</v>
      </c>
      <c r="C4185">
        <f>YEAR('Working Data'!$D4185)</f>
        <v>2014</v>
      </c>
      <c r="D4185" s="1">
        <v>41919</v>
      </c>
      <c r="E4185">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5">
      <c r="A4186">
        <v>4185</v>
      </c>
      <c r="B4186" t="s">
        <v>7282</v>
      </c>
      <c r="C4186">
        <f>YEAR('Working Data'!$D4186)</f>
        <v>2013</v>
      </c>
      <c r="D4186" s="1">
        <v>41614</v>
      </c>
      <c r="E4186">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5">
      <c r="A4187">
        <v>4186</v>
      </c>
      <c r="B4187" t="s">
        <v>7285</v>
      </c>
      <c r="C4187">
        <f>YEAR('Working Data'!$D4187)</f>
        <v>2013</v>
      </c>
      <c r="D4187" s="1">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5">
      <c r="A4188">
        <v>4187</v>
      </c>
      <c r="B4188" t="s">
        <v>7286</v>
      </c>
      <c r="C4188">
        <f>YEAR('Working Data'!$D4188)</f>
        <v>2014</v>
      </c>
      <c r="D4188" s="1">
        <v>41778</v>
      </c>
      <c r="E4188">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5">
      <c r="A4189">
        <v>4188</v>
      </c>
      <c r="B4189" t="s">
        <v>7286</v>
      </c>
      <c r="C4189">
        <f>YEAR('Working Data'!$D4189)</f>
        <v>2014</v>
      </c>
      <c r="D4189" s="1">
        <v>41778</v>
      </c>
      <c r="E4189">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5">
      <c r="A4190">
        <v>4189</v>
      </c>
      <c r="B4190" t="s">
        <v>7286</v>
      </c>
      <c r="C4190">
        <f>YEAR('Working Data'!$D4190)</f>
        <v>2014</v>
      </c>
      <c r="D4190" s="1">
        <v>41778</v>
      </c>
      <c r="E4190">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5">
      <c r="A4191">
        <v>4190</v>
      </c>
      <c r="B4191" t="s">
        <v>7290</v>
      </c>
      <c r="C4191">
        <f>YEAR('Working Data'!$D4191)</f>
        <v>2013</v>
      </c>
      <c r="D4191" s="1">
        <v>41544</v>
      </c>
      <c r="E4191">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5">
      <c r="A4192">
        <v>4191</v>
      </c>
      <c r="B4192" t="s">
        <v>7294</v>
      </c>
      <c r="C4192">
        <f>YEAR('Working Data'!$D4192)</f>
        <v>2014</v>
      </c>
      <c r="D4192" s="1">
        <v>41961</v>
      </c>
      <c r="E419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5">
      <c r="A4193">
        <v>4192</v>
      </c>
      <c r="B4193" t="s">
        <v>7295</v>
      </c>
      <c r="C4193">
        <f>YEAR('Working Data'!$D4193)</f>
        <v>2012</v>
      </c>
      <c r="D4193" s="1">
        <v>41098</v>
      </c>
      <c r="E419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5">
      <c r="A4194">
        <v>4193</v>
      </c>
      <c r="B4194" t="s">
        <v>7298</v>
      </c>
      <c r="C4194">
        <f>YEAR('Working Data'!$D4194)</f>
        <v>2012</v>
      </c>
      <c r="D4194" s="1">
        <v>41229</v>
      </c>
      <c r="E419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5">
      <c r="A4195">
        <v>4194</v>
      </c>
      <c r="B4195" t="s">
        <v>7298</v>
      </c>
      <c r="C4195">
        <f>YEAR('Working Data'!$D4195)</f>
        <v>2012</v>
      </c>
      <c r="D4195" s="1">
        <v>41229</v>
      </c>
      <c r="E4195">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5">
      <c r="A4196">
        <v>4195</v>
      </c>
      <c r="B4196" t="s">
        <v>7300</v>
      </c>
      <c r="C4196">
        <f>YEAR('Working Data'!$D4196)</f>
        <v>2012</v>
      </c>
      <c r="D4196" s="1">
        <v>41078</v>
      </c>
      <c r="E4196">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5">
      <c r="A4197">
        <v>4196</v>
      </c>
      <c r="B4197" t="s">
        <v>7301</v>
      </c>
      <c r="C4197">
        <f>YEAR('Working Data'!$D4197)</f>
        <v>2013</v>
      </c>
      <c r="D4197" s="1">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5">
      <c r="A4198">
        <v>4197</v>
      </c>
      <c r="B4198" t="s">
        <v>7302</v>
      </c>
      <c r="C4198">
        <f>YEAR('Working Data'!$D4198)</f>
        <v>2012</v>
      </c>
      <c r="D4198" s="1">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5">
      <c r="A4199">
        <v>4198</v>
      </c>
      <c r="B4199" t="s">
        <v>7303</v>
      </c>
      <c r="C4199">
        <f>YEAR('Working Data'!$D4199)</f>
        <v>2013</v>
      </c>
      <c r="D4199" s="1">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5">
      <c r="A4200">
        <v>4199</v>
      </c>
      <c r="B4200" t="s">
        <v>7303</v>
      </c>
      <c r="C4200">
        <f>YEAR('Working Data'!$D4200)</f>
        <v>2013</v>
      </c>
      <c r="D4200" s="1">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5">
      <c r="A4201">
        <v>4200</v>
      </c>
      <c r="B4201" t="s">
        <v>7304</v>
      </c>
      <c r="C4201">
        <f>YEAR('Working Data'!$D4201)</f>
        <v>2012</v>
      </c>
      <c r="D4201" s="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5">
      <c r="A4202">
        <v>4201</v>
      </c>
      <c r="B4202" t="s">
        <v>7304</v>
      </c>
      <c r="C4202">
        <f>YEAR('Working Data'!$D4202)</f>
        <v>2012</v>
      </c>
      <c r="D4202" s="1">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5">
      <c r="A4203">
        <v>4202</v>
      </c>
      <c r="B4203" t="s">
        <v>7304</v>
      </c>
      <c r="C4203">
        <f>YEAR('Working Data'!$D4203)</f>
        <v>2012</v>
      </c>
      <c r="D4203" s="1">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5">
      <c r="A4204">
        <v>4203</v>
      </c>
      <c r="B4204" t="s">
        <v>7304</v>
      </c>
      <c r="C4204">
        <f>YEAR('Working Data'!$D4204)</f>
        <v>2012</v>
      </c>
      <c r="D4204" s="1">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5">
      <c r="A4205">
        <v>4204</v>
      </c>
      <c r="B4205" t="s">
        <v>7305</v>
      </c>
      <c r="C4205">
        <f>YEAR('Working Data'!$D4205)</f>
        <v>2011</v>
      </c>
      <c r="D4205" s="1">
        <v>40847</v>
      </c>
      <c r="E4205">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5">
      <c r="A4206">
        <v>4205</v>
      </c>
      <c r="B4206" t="s">
        <v>7305</v>
      </c>
      <c r="C4206">
        <f>YEAR('Working Data'!$D4206)</f>
        <v>2011</v>
      </c>
      <c r="D4206" s="1">
        <v>40847</v>
      </c>
      <c r="E4206">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5">
      <c r="A4207">
        <v>4206</v>
      </c>
      <c r="B4207" t="s">
        <v>7305</v>
      </c>
      <c r="C4207">
        <f>YEAR('Working Data'!$D4207)</f>
        <v>2011</v>
      </c>
      <c r="D4207" s="1">
        <v>40847</v>
      </c>
      <c r="E4207">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5">
      <c r="A4208">
        <v>4207</v>
      </c>
      <c r="B4208" t="s">
        <v>7305</v>
      </c>
      <c r="C4208">
        <f>YEAR('Working Data'!$D4208)</f>
        <v>2011</v>
      </c>
      <c r="D4208" s="1">
        <v>40847</v>
      </c>
      <c r="E4208">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5">
      <c r="A4209">
        <v>4208</v>
      </c>
      <c r="B4209" t="s">
        <v>7305</v>
      </c>
      <c r="C4209">
        <f>YEAR('Working Data'!$D4209)</f>
        <v>2011</v>
      </c>
      <c r="D4209" s="1">
        <v>40847</v>
      </c>
      <c r="E4209">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5">
      <c r="A4210">
        <v>4209</v>
      </c>
      <c r="B4210" t="s">
        <v>7305</v>
      </c>
      <c r="C4210">
        <f>YEAR('Working Data'!$D4210)</f>
        <v>2011</v>
      </c>
      <c r="D4210" s="1">
        <v>40847</v>
      </c>
      <c r="E4210">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5">
      <c r="A4211">
        <v>4210</v>
      </c>
      <c r="B4211" t="s">
        <v>7305</v>
      </c>
      <c r="C4211">
        <f>YEAR('Working Data'!$D4211)</f>
        <v>2011</v>
      </c>
      <c r="D4211" s="1">
        <v>40847</v>
      </c>
      <c r="E4211">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5">
      <c r="A4212">
        <v>4211</v>
      </c>
      <c r="B4212" t="s">
        <v>7307</v>
      </c>
      <c r="C4212">
        <f>YEAR('Working Data'!$D4212)</f>
        <v>2014</v>
      </c>
      <c r="D4212" s="1">
        <v>41983</v>
      </c>
      <c r="E421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5">
      <c r="A4213">
        <v>4212</v>
      </c>
      <c r="B4213" t="s">
        <v>7310</v>
      </c>
      <c r="C4213">
        <f>YEAR('Working Data'!$D4213)</f>
        <v>2011</v>
      </c>
      <c r="D4213" s="1">
        <v>40668</v>
      </c>
      <c r="E421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5">
      <c r="A4214">
        <v>4213</v>
      </c>
      <c r="B4214" t="s">
        <v>7310</v>
      </c>
      <c r="C4214">
        <f>YEAR('Working Data'!$D4214)</f>
        <v>2011</v>
      </c>
      <c r="D4214" s="1">
        <v>40668</v>
      </c>
      <c r="E421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5">
      <c r="A4215">
        <v>4214</v>
      </c>
      <c r="B4215" t="s">
        <v>7310</v>
      </c>
      <c r="C4215">
        <f>YEAR('Working Data'!$D4215)</f>
        <v>2011</v>
      </c>
      <c r="D4215" s="1">
        <v>40668</v>
      </c>
      <c r="E4215">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5">
      <c r="A4216">
        <v>4215</v>
      </c>
      <c r="B4216" t="s">
        <v>7313</v>
      </c>
      <c r="C4216">
        <f>YEAR('Working Data'!$D4216)</f>
        <v>2013</v>
      </c>
      <c r="D4216" s="1">
        <v>41338</v>
      </c>
      <c r="E4216">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5">
      <c r="A4217">
        <v>4216</v>
      </c>
      <c r="B4217" t="s">
        <v>7316</v>
      </c>
      <c r="C4217">
        <f>YEAR('Working Data'!$D4217)</f>
        <v>2011</v>
      </c>
      <c r="D4217" s="1">
        <v>40877</v>
      </c>
      <c r="E4217">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5">
      <c r="A4218">
        <v>4217</v>
      </c>
      <c r="B4218" t="s">
        <v>7319</v>
      </c>
      <c r="C4218">
        <f>YEAR('Working Data'!$D4218)</f>
        <v>2012</v>
      </c>
      <c r="D4218" s="1">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5">
      <c r="A4219">
        <v>4218</v>
      </c>
      <c r="B4219" t="s">
        <v>7320</v>
      </c>
      <c r="C4219">
        <f>YEAR('Working Data'!$D4219)</f>
        <v>2014</v>
      </c>
      <c r="D4219" s="1">
        <v>41731</v>
      </c>
      <c r="E4219">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5">
      <c r="A4220">
        <v>4219</v>
      </c>
      <c r="B4220" t="s">
        <v>7320</v>
      </c>
      <c r="C4220">
        <f>YEAR('Working Data'!$D4220)</f>
        <v>2014</v>
      </c>
      <c r="D4220" s="1">
        <v>41731</v>
      </c>
      <c r="E4220">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5">
      <c r="A4221">
        <v>4220</v>
      </c>
      <c r="B4221" t="s">
        <v>7323</v>
      </c>
      <c r="C4221">
        <f>YEAR('Working Data'!$D4221)</f>
        <v>2014</v>
      </c>
      <c r="D4221" s="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5">
      <c r="A4222">
        <v>4221</v>
      </c>
      <c r="B4222" t="s">
        <v>7323</v>
      </c>
      <c r="C4222">
        <f>YEAR('Working Data'!$D4222)</f>
        <v>2014</v>
      </c>
      <c r="D4222" s="1">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5">
      <c r="A4223">
        <v>4222</v>
      </c>
      <c r="B4223" t="s">
        <v>7323</v>
      </c>
      <c r="C4223">
        <f>YEAR('Working Data'!$D4223)</f>
        <v>2014</v>
      </c>
      <c r="D4223" s="1">
        <v>41802</v>
      </c>
      <c r="E422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5">
      <c r="A4224">
        <v>4223</v>
      </c>
      <c r="B4224" t="s">
        <v>7323</v>
      </c>
      <c r="C4224">
        <f>YEAR('Working Data'!$D4224)</f>
        <v>2014</v>
      </c>
      <c r="D4224" s="1">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5">
      <c r="A4225">
        <v>4224</v>
      </c>
      <c r="B4225" t="s">
        <v>7323</v>
      </c>
      <c r="C4225">
        <f>YEAR('Working Data'!$D4225)</f>
        <v>2014</v>
      </c>
      <c r="D4225" s="1">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5">
      <c r="A4226">
        <v>4225</v>
      </c>
      <c r="B4226" t="s">
        <v>7326</v>
      </c>
      <c r="C4226">
        <f>YEAR('Working Data'!$D4226)</f>
        <v>2013</v>
      </c>
      <c r="D4226" s="1">
        <v>41548</v>
      </c>
      <c r="E4226">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5">
      <c r="A4227">
        <v>4226</v>
      </c>
      <c r="B4227" t="s">
        <v>7327</v>
      </c>
      <c r="C4227">
        <f>YEAR('Working Data'!$D4227)</f>
        <v>2011</v>
      </c>
      <c r="D4227" s="1">
        <v>40890</v>
      </c>
      <c r="E4227">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5">
      <c r="A4228">
        <v>4227</v>
      </c>
      <c r="B4228" t="s">
        <v>7330</v>
      </c>
      <c r="C4228">
        <f>YEAR('Working Data'!$D4228)</f>
        <v>2014</v>
      </c>
      <c r="D4228" s="1">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5">
      <c r="A4229">
        <v>4228</v>
      </c>
      <c r="B4229" t="s">
        <v>7331</v>
      </c>
      <c r="C4229">
        <f>YEAR('Working Data'!$D4229)</f>
        <v>2012</v>
      </c>
      <c r="D4229" s="1">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5">
      <c r="A4230">
        <v>4229</v>
      </c>
      <c r="B4230" t="s">
        <v>7332</v>
      </c>
      <c r="C4230">
        <f>YEAR('Working Data'!$D4230)</f>
        <v>2013</v>
      </c>
      <c r="D4230" s="1">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5">
      <c r="A4231">
        <v>4230</v>
      </c>
      <c r="B4231" t="s">
        <v>7333</v>
      </c>
      <c r="C4231">
        <f>YEAR('Working Data'!$D4231)</f>
        <v>2014</v>
      </c>
      <c r="D4231" s="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5">
      <c r="A4232">
        <v>4231</v>
      </c>
      <c r="B4232" t="s">
        <v>7333</v>
      </c>
      <c r="C4232">
        <f>YEAR('Working Data'!$D4232)</f>
        <v>2014</v>
      </c>
      <c r="D4232" s="1">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5">
      <c r="A4233">
        <v>4232</v>
      </c>
      <c r="B4233" t="s">
        <v>7333</v>
      </c>
      <c r="C4233">
        <f>YEAR('Working Data'!$D4233)</f>
        <v>2014</v>
      </c>
      <c r="D4233" s="1">
        <v>41826</v>
      </c>
      <c r="E423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5">
      <c r="A4234">
        <v>4233</v>
      </c>
      <c r="B4234" t="s">
        <v>7333</v>
      </c>
      <c r="C4234">
        <f>YEAR('Working Data'!$D4234)</f>
        <v>2014</v>
      </c>
      <c r="D4234" s="1">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5">
      <c r="A4235">
        <v>4234</v>
      </c>
      <c r="B4235" t="s">
        <v>7333</v>
      </c>
      <c r="C4235">
        <f>YEAR('Working Data'!$D4235)</f>
        <v>2014</v>
      </c>
      <c r="D4235" s="1">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5">
      <c r="A4236">
        <v>4235</v>
      </c>
      <c r="B4236" t="s">
        <v>7336</v>
      </c>
      <c r="C4236">
        <f>YEAR('Working Data'!$D4236)</f>
        <v>2011</v>
      </c>
      <c r="D4236" s="1">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5">
      <c r="A4237">
        <v>4236</v>
      </c>
      <c r="B4237" t="s">
        <v>7336</v>
      </c>
      <c r="C4237">
        <f>YEAR('Working Data'!$D4237)</f>
        <v>2011</v>
      </c>
      <c r="D4237" s="1">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5">
      <c r="A4238">
        <v>4237</v>
      </c>
      <c r="B4238" t="s">
        <v>7337</v>
      </c>
      <c r="C4238">
        <f>YEAR('Working Data'!$D4238)</f>
        <v>2013</v>
      </c>
      <c r="D4238" s="1">
        <v>41479</v>
      </c>
      <c r="E4238">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5">
      <c r="A4239">
        <v>4238</v>
      </c>
      <c r="B4239" t="s">
        <v>7340</v>
      </c>
      <c r="C4239">
        <f>YEAR('Working Data'!$D4239)</f>
        <v>2014</v>
      </c>
      <c r="D4239" s="1">
        <v>41881</v>
      </c>
      <c r="E4239">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5">
      <c r="A4240">
        <v>4239</v>
      </c>
      <c r="B4240" t="s">
        <v>7343</v>
      </c>
      <c r="C4240">
        <f>YEAR('Working Data'!$D4240)</f>
        <v>2014</v>
      </c>
      <c r="D4240" s="1">
        <v>41725</v>
      </c>
      <c r="E4240">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5">
      <c r="A4241">
        <v>4240</v>
      </c>
      <c r="B4241" t="s">
        <v>7346</v>
      </c>
      <c r="C4241">
        <f>YEAR('Working Data'!$D4241)</f>
        <v>2014</v>
      </c>
      <c r="D4241" s="1">
        <v>42003</v>
      </c>
      <c r="E4241">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5">
      <c r="A4242">
        <v>4241</v>
      </c>
      <c r="B4242" t="s">
        <v>7347</v>
      </c>
      <c r="C4242">
        <f>YEAR('Working Data'!$D4242)</f>
        <v>2011</v>
      </c>
      <c r="D4242" s="1">
        <v>40806</v>
      </c>
      <c r="E424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5">
      <c r="A4243">
        <v>4242</v>
      </c>
      <c r="B4243" t="s">
        <v>7347</v>
      </c>
      <c r="C4243">
        <f>YEAR('Working Data'!$D4243)</f>
        <v>2011</v>
      </c>
      <c r="D4243" s="1">
        <v>40806</v>
      </c>
      <c r="E424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5">
      <c r="A4244">
        <v>4243</v>
      </c>
      <c r="B4244" t="s">
        <v>7349</v>
      </c>
      <c r="C4244">
        <f>YEAR('Working Data'!$D4244)</f>
        <v>2013</v>
      </c>
      <c r="D4244" s="1">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5">
      <c r="A4245">
        <v>4244</v>
      </c>
      <c r="B4245" t="s">
        <v>7349</v>
      </c>
      <c r="C4245">
        <f>YEAR('Working Data'!$D4245)</f>
        <v>2013</v>
      </c>
      <c r="D4245" s="1">
        <v>41369</v>
      </c>
      <c r="E4245">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5">
      <c r="A4246">
        <v>4245</v>
      </c>
      <c r="B4246" t="s">
        <v>7350</v>
      </c>
      <c r="C4246">
        <f>YEAR('Working Data'!$D4246)</f>
        <v>2011</v>
      </c>
      <c r="D4246" s="1">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5">
      <c r="A4247">
        <v>4246</v>
      </c>
      <c r="B4247" t="s">
        <v>7351</v>
      </c>
      <c r="C4247">
        <f>YEAR('Working Data'!$D4247)</f>
        <v>2014</v>
      </c>
      <c r="D4247" s="1">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5">
      <c r="A4248">
        <v>4247</v>
      </c>
      <c r="B4248" t="s">
        <v>7351</v>
      </c>
      <c r="C4248">
        <f>YEAR('Working Data'!$D4248)</f>
        <v>2014</v>
      </c>
      <c r="D4248" s="1">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5">
      <c r="A4249">
        <v>4248</v>
      </c>
      <c r="B4249" t="s">
        <v>7351</v>
      </c>
      <c r="C4249">
        <f>YEAR('Working Data'!$D4249)</f>
        <v>2014</v>
      </c>
      <c r="D4249" s="1">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5">
      <c r="A4250">
        <v>4249</v>
      </c>
      <c r="B4250" t="s">
        <v>7352</v>
      </c>
      <c r="C4250">
        <f>YEAR('Working Data'!$D4250)</f>
        <v>2013</v>
      </c>
      <c r="D4250" s="1">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5">
      <c r="A4251">
        <v>4250</v>
      </c>
      <c r="B4251" t="s">
        <v>7352</v>
      </c>
      <c r="C4251">
        <f>YEAR('Working Data'!$D4251)</f>
        <v>2013</v>
      </c>
      <c r="D4251" s="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5">
      <c r="A4252">
        <v>4251</v>
      </c>
      <c r="B4252" t="s">
        <v>7353</v>
      </c>
      <c r="C4252">
        <f>YEAR('Working Data'!$D4252)</f>
        <v>2011</v>
      </c>
      <c r="D4252" s="1">
        <v>40805</v>
      </c>
      <c r="E425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5">
      <c r="A4253">
        <v>4252</v>
      </c>
      <c r="B4253" t="s">
        <v>7356</v>
      </c>
      <c r="C4253">
        <f>YEAR('Working Data'!$D4253)</f>
        <v>2012</v>
      </c>
      <c r="D4253" s="1">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5">
      <c r="A4254">
        <v>4253</v>
      </c>
      <c r="B4254" t="s">
        <v>7356</v>
      </c>
      <c r="C4254">
        <f>YEAR('Working Data'!$D4254)</f>
        <v>2012</v>
      </c>
      <c r="D4254" s="1">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5">
      <c r="A4255">
        <v>4254</v>
      </c>
      <c r="B4255" t="s">
        <v>7356</v>
      </c>
      <c r="C4255">
        <f>YEAR('Working Data'!$D4255)</f>
        <v>2012</v>
      </c>
      <c r="D4255" s="1">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5">
      <c r="A4256">
        <v>4255</v>
      </c>
      <c r="B4256" t="s">
        <v>7357</v>
      </c>
      <c r="C4256">
        <f>YEAR('Working Data'!$D4256)</f>
        <v>2014</v>
      </c>
      <c r="D4256" s="1">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5">
      <c r="A4257">
        <v>4256</v>
      </c>
      <c r="B4257" t="s">
        <v>7357</v>
      </c>
      <c r="C4257">
        <f>YEAR('Working Data'!$D4257)</f>
        <v>2014</v>
      </c>
      <c r="D4257" s="1">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5">
      <c r="A4258">
        <v>4257</v>
      </c>
      <c r="B4258" t="s">
        <v>7357</v>
      </c>
      <c r="C4258">
        <f>YEAR('Working Data'!$D4258)</f>
        <v>2014</v>
      </c>
      <c r="D4258" s="1">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5">
      <c r="A4259">
        <v>4258</v>
      </c>
      <c r="B4259" t="s">
        <v>7358</v>
      </c>
      <c r="C4259">
        <f>YEAR('Working Data'!$D4259)</f>
        <v>2012</v>
      </c>
      <c r="D4259" s="1">
        <v>41156</v>
      </c>
      <c r="E4259">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5">
      <c r="A4260">
        <v>4259</v>
      </c>
      <c r="B4260" t="s">
        <v>7359</v>
      </c>
      <c r="C4260">
        <f>YEAR('Working Data'!$D4260)</f>
        <v>2013</v>
      </c>
      <c r="D4260" s="1">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5">
      <c r="A4261">
        <v>4260</v>
      </c>
      <c r="B4261" t="s">
        <v>7360</v>
      </c>
      <c r="C4261">
        <f>YEAR('Working Data'!$D4261)</f>
        <v>2014</v>
      </c>
      <c r="D4261" s="1">
        <v>41941</v>
      </c>
      <c r="E4261">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5">
      <c r="A4262">
        <v>4261</v>
      </c>
      <c r="B4262" t="s">
        <v>7361</v>
      </c>
      <c r="C4262">
        <f>YEAR('Working Data'!$D4262)</f>
        <v>2014</v>
      </c>
      <c r="D4262" s="1">
        <v>41928</v>
      </c>
      <c r="E426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5">
      <c r="A4263">
        <v>4262</v>
      </c>
      <c r="B4263" t="s">
        <v>7362</v>
      </c>
      <c r="C4263">
        <f>YEAR('Working Data'!$D4263)</f>
        <v>2014</v>
      </c>
      <c r="D4263" s="1">
        <v>41859</v>
      </c>
      <c r="E426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5">
      <c r="A4264">
        <v>4263</v>
      </c>
      <c r="B4264" t="s">
        <v>7363</v>
      </c>
      <c r="C4264">
        <f>YEAR('Working Data'!$D4264)</f>
        <v>2014</v>
      </c>
      <c r="D4264" s="1">
        <v>41904</v>
      </c>
      <c r="E426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5">
      <c r="A4265">
        <v>4264</v>
      </c>
      <c r="B4265" t="s">
        <v>7364</v>
      </c>
      <c r="C4265">
        <f>YEAR('Working Data'!$D4265)</f>
        <v>2014</v>
      </c>
      <c r="D4265" s="1">
        <v>41947</v>
      </c>
      <c r="E4265">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5">
      <c r="A4266">
        <v>4265</v>
      </c>
      <c r="B4266" t="s">
        <v>7367</v>
      </c>
      <c r="C4266">
        <f>YEAR('Working Data'!$D4266)</f>
        <v>2013</v>
      </c>
      <c r="D4266" s="1">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5">
      <c r="A4267">
        <v>4266</v>
      </c>
      <c r="B4267" t="s">
        <v>7367</v>
      </c>
      <c r="C4267">
        <f>YEAR('Working Data'!$D4267)</f>
        <v>2013</v>
      </c>
      <c r="D4267" s="1">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5">
      <c r="A4268">
        <v>4267</v>
      </c>
      <c r="B4268" t="s">
        <v>7367</v>
      </c>
      <c r="C4268">
        <f>YEAR('Working Data'!$D4268)</f>
        <v>2013</v>
      </c>
      <c r="D4268" s="1">
        <v>41584</v>
      </c>
      <c r="E4268">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5">
      <c r="A4269">
        <v>4268</v>
      </c>
      <c r="B4269" t="s">
        <v>7367</v>
      </c>
      <c r="C4269">
        <f>YEAR('Working Data'!$D4269)</f>
        <v>2013</v>
      </c>
      <c r="D4269" s="1">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5">
      <c r="A4270">
        <v>4269</v>
      </c>
      <c r="B4270" t="s">
        <v>7367</v>
      </c>
      <c r="C4270">
        <f>YEAR('Working Data'!$D4270)</f>
        <v>2013</v>
      </c>
      <c r="D4270" s="1">
        <v>41584</v>
      </c>
      <c r="E4270">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5">
      <c r="A4271">
        <v>4270</v>
      </c>
      <c r="B4271" t="s">
        <v>7368</v>
      </c>
      <c r="C4271">
        <f>YEAR('Working Data'!$D4271)</f>
        <v>2014</v>
      </c>
      <c r="D4271" s="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5">
      <c r="A4272">
        <v>4271</v>
      </c>
      <c r="B4272" t="s">
        <v>7369</v>
      </c>
      <c r="C4272">
        <f>YEAR('Working Data'!$D4272)</f>
        <v>2012</v>
      </c>
      <c r="D4272" s="1">
        <v>41239</v>
      </c>
      <c r="E427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5">
      <c r="A4273">
        <v>4272</v>
      </c>
      <c r="B4273" t="s">
        <v>7372</v>
      </c>
      <c r="C4273">
        <f>YEAR('Working Data'!$D4273)</f>
        <v>2013</v>
      </c>
      <c r="D4273" s="1">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5">
      <c r="A4274">
        <v>4273</v>
      </c>
      <c r="B4274" t="s">
        <v>7373</v>
      </c>
      <c r="C4274">
        <f>YEAR('Working Data'!$D4274)</f>
        <v>2014</v>
      </c>
      <c r="D4274" s="1">
        <v>41842</v>
      </c>
      <c r="E427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5">
      <c r="A4275">
        <v>4274</v>
      </c>
      <c r="B4275" t="s">
        <v>7373</v>
      </c>
      <c r="C4275">
        <f>YEAR('Working Data'!$D4275)</f>
        <v>2014</v>
      </c>
      <c r="D4275" s="1">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5">
      <c r="A4276">
        <v>4275</v>
      </c>
      <c r="B4276" t="s">
        <v>7374</v>
      </c>
      <c r="C4276">
        <f>YEAR('Working Data'!$D4276)</f>
        <v>2012</v>
      </c>
      <c r="D4276" s="1">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5">
      <c r="A4277">
        <v>4276</v>
      </c>
      <c r="B4277" t="s">
        <v>7375</v>
      </c>
      <c r="C4277">
        <f>YEAR('Working Data'!$D4277)</f>
        <v>2012</v>
      </c>
      <c r="D4277" s="1">
        <v>41099</v>
      </c>
      <c r="E4277">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5">
      <c r="A4278">
        <v>4277</v>
      </c>
      <c r="B4278" t="s">
        <v>7376</v>
      </c>
      <c r="C4278">
        <f>YEAR('Working Data'!$D4278)</f>
        <v>2014</v>
      </c>
      <c r="D4278" s="1">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5">
      <c r="A4279">
        <v>4278</v>
      </c>
      <c r="B4279" t="s">
        <v>7377</v>
      </c>
      <c r="C4279">
        <f>YEAR('Working Data'!$D4279)</f>
        <v>2013</v>
      </c>
      <c r="D4279" s="1">
        <v>41381</v>
      </c>
      <c r="E4279">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5">
      <c r="A4280">
        <v>4279</v>
      </c>
      <c r="B4280" t="s">
        <v>7377</v>
      </c>
      <c r="C4280">
        <f>YEAR('Working Data'!$D4280)</f>
        <v>2013</v>
      </c>
      <c r="D4280" s="1">
        <v>41381</v>
      </c>
      <c r="E4280">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5">
      <c r="A4281">
        <v>4280</v>
      </c>
      <c r="B4281" t="s">
        <v>7377</v>
      </c>
      <c r="C4281">
        <f>YEAR('Working Data'!$D4281)</f>
        <v>2013</v>
      </c>
      <c r="D4281" s="1">
        <v>41381</v>
      </c>
      <c r="E4281">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5">
      <c r="A4282">
        <v>4281</v>
      </c>
      <c r="B4282" t="s">
        <v>7380</v>
      </c>
      <c r="C4282">
        <f>YEAR('Working Data'!$D4282)</f>
        <v>2011</v>
      </c>
      <c r="D4282" s="1">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5">
      <c r="A4283">
        <v>4282</v>
      </c>
      <c r="B4283" t="s">
        <v>7380</v>
      </c>
      <c r="C4283">
        <f>YEAR('Working Data'!$D4283)</f>
        <v>2011</v>
      </c>
      <c r="D4283" s="1">
        <v>40861</v>
      </c>
      <c r="E428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5">
      <c r="A4284">
        <v>4283</v>
      </c>
      <c r="B4284" t="s">
        <v>7381</v>
      </c>
      <c r="C4284">
        <f>YEAR('Working Data'!$D4284)</f>
        <v>2011</v>
      </c>
      <c r="D4284" s="1">
        <v>40897</v>
      </c>
      <c r="E428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5">
      <c r="A4285">
        <v>4284</v>
      </c>
      <c r="B4285" t="s">
        <v>7381</v>
      </c>
      <c r="C4285">
        <f>YEAR('Working Data'!$D4285)</f>
        <v>2011</v>
      </c>
      <c r="D4285" s="1">
        <v>40897</v>
      </c>
      <c r="E4285">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5">
      <c r="A4286">
        <v>4285</v>
      </c>
      <c r="B4286" t="s">
        <v>7384</v>
      </c>
      <c r="C4286">
        <f>YEAR('Working Data'!$D4286)</f>
        <v>2012</v>
      </c>
      <c r="D4286" s="1">
        <v>41234</v>
      </c>
      <c r="E4286">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5">
      <c r="A4287">
        <v>4286</v>
      </c>
      <c r="B4287" t="s">
        <v>7384</v>
      </c>
      <c r="C4287">
        <f>YEAR('Working Data'!$D4287)</f>
        <v>2012</v>
      </c>
      <c r="D4287" s="1">
        <v>41234</v>
      </c>
      <c r="E4287">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5">
      <c r="A4288">
        <v>4287</v>
      </c>
      <c r="B4288" t="s">
        <v>7384</v>
      </c>
      <c r="C4288">
        <f>YEAR('Working Data'!$D4288)</f>
        <v>2012</v>
      </c>
      <c r="D4288" s="1">
        <v>41234</v>
      </c>
      <c r="E4288">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5">
      <c r="A4289">
        <v>4288</v>
      </c>
      <c r="B4289" t="s">
        <v>7386</v>
      </c>
      <c r="C4289">
        <f>YEAR('Working Data'!$D4289)</f>
        <v>2014</v>
      </c>
      <c r="D4289" s="1">
        <v>42002</v>
      </c>
      <c r="E4289">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5">
      <c r="A4290">
        <v>4289</v>
      </c>
      <c r="B4290" t="s">
        <v>7387</v>
      </c>
      <c r="C4290">
        <f>YEAR('Working Data'!$D4290)</f>
        <v>2012</v>
      </c>
      <c r="D4290" s="1">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5">
      <c r="A4291">
        <v>4290</v>
      </c>
      <c r="B4291" t="s">
        <v>7387</v>
      </c>
      <c r="C4291">
        <f>YEAR('Working Data'!$D4291)</f>
        <v>2012</v>
      </c>
      <c r="D4291" s="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5">
      <c r="A4292">
        <v>4291</v>
      </c>
      <c r="B4292" t="s">
        <v>7388</v>
      </c>
      <c r="C4292">
        <f>YEAR('Working Data'!$D4292)</f>
        <v>2014</v>
      </c>
      <c r="D4292" s="1">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5">
      <c r="A4293">
        <v>4292</v>
      </c>
      <c r="B4293" t="s">
        <v>7388</v>
      </c>
      <c r="C4293">
        <f>YEAR('Working Data'!$D4293)</f>
        <v>2014</v>
      </c>
      <c r="D4293" s="1">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5">
      <c r="A4294">
        <v>4293</v>
      </c>
      <c r="B4294" t="s">
        <v>7388</v>
      </c>
      <c r="C4294">
        <f>YEAR('Working Data'!$D4294)</f>
        <v>2014</v>
      </c>
      <c r="D4294" s="1">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5">
      <c r="A4295">
        <v>4294</v>
      </c>
      <c r="B4295" t="s">
        <v>7389</v>
      </c>
      <c r="C4295">
        <f>YEAR('Working Data'!$D4295)</f>
        <v>2014</v>
      </c>
      <c r="D4295" s="1">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5">
      <c r="A4296">
        <v>4295</v>
      </c>
      <c r="B4296" t="s">
        <v>7390</v>
      </c>
      <c r="C4296">
        <f>YEAR('Working Data'!$D4296)</f>
        <v>2014</v>
      </c>
      <c r="D4296" s="1">
        <v>41935</v>
      </c>
      <c r="E4296">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5">
      <c r="A4297">
        <v>4296</v>
      </c>
      <c r="B4297" t="s">
        <v>7391</v>
      </c>
      <c r="C4297">
        <f>YEAR('Working Data'!$D4297)</f>
        <v>2014</v>
      </c>
      <c r="D4297" s="1">
        <v>41824</v>
      </c>
      <c r="E4297">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5">
      <c r="A4298">
        <v>4297</v>
      </c>
      <c r="B4298" t="s">
        <v>7393</v>
      </c>
      <c r="C4298">
        <f>YEAR('Working Data'!$D4298)</f>
        <v>2014</v>
      </c>
      <c r="D4298" s="1">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5">
      <c r="A4299">
        <v>4298</v>
      </c>
      <c r="B4299" t="s">
        <v>7394</v>
      </c>
      <c r="C4299">
        <f>YEAR('Working Data'!$D4299)</f>
        <v>2014</v>
      </c>
      <c r="D4299" s="1">
        <v>41875</v>
      </c>
      <c r="E4299">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5">
      <c r="A4300">
        <v>4299</v>
      </c>
      <c r="B4300" t="s">
        <v>7394</v>
      </c>
      <c r="C4300">
        <f>YEAR('Working Data'!$D4300)</f>
        <v>2014</v>
      </c>
      <c r="D4300" s="1">
        <v>41875</v>
      </c>
      <c r="E4300">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5">
      <c r="A4301">
        <v>4300</v>
      </c>
      <c r="B4301" t="s">
        <v>7394</v>
      </c>
      <c r="C4301">
        <f>YEAR('Working Data'!$D4301)</f>
        <v>2014</v>
      </c>
      <c r="D4301" s="1">
        <v>41875</v>
      </c>
      <c r="E4301">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5">
      <c r="A4302">
        <v>4301</v>
      </c>
      <c r="B4302" t="s">
        <v>7394</v>
      </c>
      <c r="C4302">
        <f>YEAR('Working Data'!$D4302)</f>
        <v>2014</v>
      </c>
      <c r="D4302" s="1">
        <v>41875</v>
      </c>
      <c r="E430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5">
      <c r="A4303">
        <v>4302</v>
      </c>
      <c r="B4303" t="s">
        <v>7394</v>
      </c>
      <c r="C4303">
        <f>YEAR('Working Data'!$D4303)</f>
        <v>2014</v>
      </c>
      <c r="D4303" s="1">
        <v>41875</v>
      </c>
      <c r="E430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5">
      <c r="A4304">
        <v>4303</v>
      </c>
      <c r="B4304" t="s">
        <v>7395</v>
      </c>
      <c r="C4304">
        <f>YEAR('Working Data'!$D4304)</f>
        <v>2011</v>
      </c>
      <c r="D4304" s="1">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5">
      <c r="A4305">
        <v>4304</v>
      </c>
      <c r="B4305" t="s">
        <v>7396</v>
      </c>
      <c r="C4305">
        <f>YEAR('Working Data'!$D4305)</f>
        <v>2013</v>
      </c>
      <c r="D4305" s="1">
        <v>41552</v>
      </c>
      <c r="E4305">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5">
      <c r="A4306">
        <v>4305</v>
      </c>
      <c r="B4306" t="s">
        <v>7398</v>
      </c>
      <c r="C4306">
        <f>YEAR('Working Data'!$D4306)</f>
        <v>2011</v>
      </c>
      <c r="D4306" s="1">
        <v>40842</v>
      </c>
      <c r="E4306">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5">
      <c r="A4307">
        <v>4306</v>
      </c>
      <c r="B4307" t="s">
        <v>7398</v>
      </c>
      <c r="C4307">
        <f>YEAR('Working Data'!$D4307)</f>
        <v>2011</v>
      </c>
      <c r="D4307" s="1">
        <v>40842</v>
      </c>
      <c r="E4307">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5">
      <c r="A4308">
        <v>4307</v>
      </c>
      <c r="B4308" t="s">
        <v>7399</v>
      </c>
      <c r="C4308">
        <f>YEAR('Working Data'!$D4308)</f>
        <v>2013</v>
      </c>
      <c r="D4308" s="1">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5">
      <c r="A4309">
        <v>4308</v>
      </c>
      <c r="B4309" t="s">
        <v>7399</v>
      </c>
      <c r="C4309">
        <f>YEAR('Working Data'!$D4309)</f>
        <v>2013</v>
      </c>
      <c r="D4309" s="1">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5">
      <c r="A4310">
        <v>4309</v>
      </c>
      <c r="B4310" t="s">
        <v>7400</v>
      </c>
      <c r="C4310">
        <f>YEAR('Working Data'!$D4310)</f>
        <v>2011</v>
      </c>
      <c r="D4310" s="1">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5">
      <c r="A4311">
        <v>4310</v>
      </c>
      <c r="B4311" t="s">
        <v>7400</v>
      </c>
      <c r="C4311">
        <f>YEAR('Working Data'!$D4311)</f>
        <v>2011</v>
      </c>
      <c r="D4311" s="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5">
      <c r="A4312">
        <v>4311</v>
      </c>
      <c r="B4312" t="s">
        <v>7400</v>
      </c>
      <c r="C4312">
        <f>YEAR('Working Data'!$D4312)</f>
        <v>2011</v>
      </c>
      <c r="D4312" s="1">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5">
      <c r="A4313">
        <v>4312</v>
      </c>
      <c r="B4313" t="s">
        <v>7400</v>
      </c>
      <c r="C4313">
        <f>YEAR('Working Data'!$D4313)</f>
        <v>2011</v>
      </c>
      <c r="D4313" s="1">
        <v>40851</v>
      </c>
      <c r="E431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5">
      <c r="A4314">
        <v>4313</v>
      </c>
      <c r="B4314" t="s">
        <v>7400</v>
      </c>
      <c r="C4314">
        <f>YEAR('Working Data'!$D4314)</f>
        <v>2011</v>
      </c>
      <c r="D4314" s="1">
        <v>40851</v>
      </c>
      <c r="E431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5">
      <c r="A4315">
        <v>4314</v>
      </c>
      <c r="B4315" t="s">
        <v>7403</v>
      </c>
      <c r="C4315">
        <f>YEAR('Working Data'!$D4315)</f>
        <v>2011</v>
      </c>
      <c r="D4315" s="1">
        <v>40794</v>
      </c>
      <c r="E4315">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5">
      <c r="A4316">
        <v>4315</v>
      </c>
      <c r="B4316" t="s">
        <v>7404</v>
      </c>
      <c r="C4316">
        <f>YEAR('Working Data'!$D4316)</f>
        <v>2012</v>
      </c>
      <c r="D4316" s="1">
        <v>41085</v>
      </c>
      <c r="E4316">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5">
      <c r="A4317">
        <v>4316</v>
      </c>
      <c r="B4317" t="s">
        <v>7404</v>
      </c>
      <c r="C4317">
        <f>YEAR('Working Data'!$D4317)</f>
        <v>2012</v>
      </c>
      <c r="D4317" s="1">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5">
      <c r="A4318">
        <v>4317</v>
      </c>
      <c r="B4318" t="s">
        <v>7404</v>
      </c>
      <c r="C4318">
        <f>YEAR('Working Data'!$D4318)</f>
        <v>2012</v>
      </c>
      <c r="D4318" s="1">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5">
      <c r="A4319">
        <v>4318</v>
      </c>
      <c r="B4319" t="s">
        <v>7405</v>
      </c>
      <c r="C4319">
        <f>YEAR('Working Data'!$D4319)</f>
        <v>2012</v>
      </c>
      <c r="D4319" s="1">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5">
      <c r="A4320">
        <v>4319</v>
      </c>
      <c r="B4320" t="s">
        <v>7406</v>
      </c>
      <c r="C4320">
        <f>YEAR('Working Data'!$D4320)</f>
        <v>2014</v>
      </c>
      <c r="D4320" s="1">
        <v>41981</v>
      </c>
      <c r="E4320">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5">
      <c r="A4321">
        <v>4320</v>
      </c>
      <c r="B4321" t="s">
        <v>7409</v>
      </c>
      <c r="C4321">
        <f>YEAR('Working Data'!$D4321)</f>
        <v>2011</v>
      </c>
      <c r="D4321" s="1">
        <v>40906</v>
      </c>
      <c r="E4321">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5">
      <c r="A4322">
        <v>4321</v>
      </c>
      <c r="B4322" t="s">
        <v>7409</v>
      </c>
      <c r="C4322">
        <f>YEAR('Working Data'!$D4322)</f>
        <v>2011</v>
      </c>
      <c r="D4322" s="1">
        <v>40906</v>
      </c>
      <c r="E432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5">
      <c r="A4323">
        <v>4322</v>
      </c>
      <c r="B4323" t="s">
        <v>7410</v>
      </c>
      <c r="C4323">
        <f>YEAR('Working Data'!$D4323)</f>
        <v>2012</v>
      </c>
      <c r="D4323" s="1">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5">
      <c r="A4324">
        <v>4323</v>
      </c>
      <c r="B4324" t="s">
        <v>7410</v>
      </c>
      <c r="C4324">
        <f>YEAR('Working Data'!$D4324)</f>
        <v>2012</v>
      </c>
      <c r="D4324" s="1">
        <v>40953</v>
      </c>
      <c r="E432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5">
      <c r="A4325">
        <v>4324</v>
      </c>
      <c r="B4325" t="s">
        <v>7410</v>
      </c>
      <c r="C4325">
        <f>YEAR('Working Data'!$D4325)</f>
        <v>2012</v>
      </c>
      <c r="D4325" s="1">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5">
      <c r="A4326">
        <v>4325</v>
      </c>
      <c r="B4326" t="s">
        <v>7410</v>
      </c>
      <c r="C4326">
        <f>YEAR('Working Data'!$D4326)</f>
        <v>2012</v>
      </c>
      <c r="D4326" s="1">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5">
      <c r="A4327">
        <v>4326</v>
      </c>
      <c r="B4327" t="s">
        <v>7410</v>
      </c>
      <c r="C4327">
        <f>YEAR('Working Data'!$D4327)</f>
        <v>2012</v>
      </c>
      <c r="D4327" s="1">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5">
      <c r="A4328">
        <v>4327</v>
      </c>
      <c r="B4328" t="s">
        <v>7411</v>
      </c>
      <c r="C4328">
        <f>YEAR('Working Data'!$D4328)</f>
        <v>2013</v>
      </c>
      <c r="D4328" s="1">
        <v>41299</v>
      </c>
      <c r="E4328">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5">
      <c r="A4329">
        <v>4328</v>
      </c>
      <c r="B4329" t="s">
        <v>7411</v>
      </c>
      <c r="C4329">
        <f>YEAR('Working Data'!$D4329)</f>
        <v>2013</v>
      </c>
      <c r="D4329" s="1">
        <v>41299</v>
      </c>
      <c r="E4329">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5">
      <c r="A4330">
        <v>4329</v>
      </c>
      <c r="B4330" t="s">
        <v>7412</v>
      </c>
      <c r="C4330">
        <f>YEAR('Working Data'!$D4330)</f>
        <v>2014</v>
      </c>
      <c r="D4330" s="1">
        <v>41731</v>
      </c>
      <c r="E4330">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5">
      <c r="A4331">
        <v>4330</v>
      </c>
      <c r="B4331" t="s">
        <v>7413</v>
      </c>
      <c r="C4331">
        <f>YEAR('Working Data'!$D4331)</f>
        <v>2014</v>
      </c>
      <c r="D4331" s="1">
        <v>41916</v>
      </c>
      <c r="E4331">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5">
      <c r="A4332">
        <v>4331</v>
      </c>
      <c r="B4332" t="s">
        <v>7413</v>
      </c>
      <c r="C4332">
        <f>YEAR('Working Data'!$D4332)</f>
        <v>2014</v>
      </c>
      <c r="D4332" s="1">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5">
      <c r="A4333">
        <v>4332</v>
      </c>
      <c r="B4333" t="s">
        <v>7416</v>
      </c>
      <c r="C4333">
        <f>YEAR('Working Data'!$D4333)</f>
        <v>2014</v>
      </c>
      <c r="D4333" s="1">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5">
      <c r="A4334">
        <v>4333</v>
      </c>
      <c r="B4334" t="s">
        <v>7416</v>
      </c>
      <c r="C4334">
        <f>YEAR('Working Data'!$D4334)</f>
        <v>2014</v>
      </c>
      <c r="D4334" s="1">
        <v>41884</v>
      </c>
      <c r="E433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5">
      <c r="A4335">
        <v>4334</v>
      </c>
      <c r="B4335" t="s">
        <v>7417</v>
      </c>
      <c r="C4335">
        <f>YEAR('Working Data'!$D4335)</f>
        <v>2012</v>
      </c>
      <c r="D4335" s="1">
        <v>41264</v>
      </c>
      <c r="E4335">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5">
      <c r="A4336">
        <v>4335</v>
      </c>
      <c r="B4336" t="s">
        <v>7417</v>
      </c>
      <c r="C4336">
        <f>YEAR('Working Data'!$D4336)</f>
        <v>2012</v>
      </c>
      <c r="D4336" s="1">
        <v>41264</v>
      </c>
      <c r="E4336">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5">
      <c r="A4337">
        <v>4336</v>
      </c>
      <c r="B4337" t="s">
        <v>7423</v>
      </c>
      <c r="C4337">
        <f>YEAR('Working Data'!$D4337)</f>
        <v>2012</v>
      </c>
      <c r="D4337" s="1">
        <v>41263</v>
      </c>
      <c r="E4337">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5">
      <c r="A4338">
        <v>4337</v>
      </c>
      <c r="B4338" t="s">
        <v>7423</v>
      </c>
      <c r="C4338">
        <f>YEAR('Working Data'!$D4338)</f>
        <v>2012</v>
      </c>
      <c r="D4338" s="1">
        <v>41263</v>
      </c>
      <c r="E4338">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5">
      <c r="A4339">
        <v>4338</v>
      </c>
      <c r="B4339" t="s">
        <v>7427</v>
      </c>
      <c r="C4339">
        <f>YEAR('Working Data'!$D4339)</f>
        <v>2012</v>
      </c>
      <c r="D4339" s="1">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5">
      <c r="A4340">
        <v>4339</v>
      </c>
      <c r="B4340" t="s">
        <v>7427</v>
      </c>
      <c r="C4340">
        <f>YEAR('Working Data'!$D4340)</f>
        <v>2012</v>
      </c>
      <c r="D4340" s="1">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5">
      <c r="A4341">
        <v>4340</v>
      </c>
      <c r="B4341" t="s">
        <v>7428</v>
      </c>
      <c r="C4341">
        <f>YEAR('Working Data'!$D4341)</f>
        <v>2014</v>
      </c>
      <c r="D4341" s="1">
        <v>41879</v>
      </c>
      <c r="E4341">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5">
      <c r="A4342">
        <v>4341</v>
      </c>
      <c r="B4342" t="s">
        <v>7429</v>
      </c>
      <c r="C4342">
        <f>YEAR('Working Data'!$D4342)</f>
        <v>2011</v>
      </c>
      <c r="D4342" s="1">
        <v>40624</v>
      </c>
      <c r="E434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5">
      <c r="A4343">
        <v>4342</v>
      </c>
      <c r="B4343" t="s">
        <v>7431</v>
      </c>
      <c r="C4343">
        <f>YEAR('Working Data'!$D4343)</f>
        <v>2014</v>
      </c>
      <c r="D4343" s="1">
        <v>41991</v>
      </c>
      <c r="E434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5">
      <c r="A4344">
        <v>4343</v>
      </c>
      <c r="B4344" t="s">
        <v>7432</v>
      </c>
      <c r="C4344">
        <f>YEAR('Working Data'!$D4344)</f>
        <v>2014</v>
      </c>
      <c r="D4344" s="1">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5">
      <c r="A4345">
        <v>4344</v>
      </c>
      <c r="B4345" t="s">
        <v>7432</v>
      </c>
      <c r="C4345">
        <f>YEAR('Working Data'!$D4345)</f>
        <v>2014</v>
      </c>
      <c r="D4345" s="1">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5">
      <c r="A4346">
        <v>4345</v>
      </c>
      <c r="B4346" t="s">
        <v>7432</v>
      </c>
      <c r="C4346">
        <f>YEAR('Working Data'!$D4346)</f>
        <v>2014</v>
      </c>
      <c r="D4346" s="1">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5">
      <c r="A4347">
        <v>4346</v>
      </c>
      <c r="B4347" t="s">
        <v>7432</v>
      </c>
      <c r="C4347">
        <f>YEAR('Working Data'!$D4347)</f>
        <v>2014</v>
      </c>
      <c r="D4347" s="1">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5">
      <c r="A4348">
        <v>4347</v>
      </c>
      <c r="B4348" t="s">
        <v>7433</v>
      </c>
      <c r="C4348">
        <f>YEAR('Working Data'!$D4348)</f>
        <v>2013</v>
      </c>
      <c r="D4348" s="1">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5">
      <c r="A4349">
        <v>4348</v>
      </c>
      <c r="B4349" t="s">
        <v>7433</v>
      </c>
      <c r="C4349">
        <f>YEAR('Working Data'!$D4349)</f>
        <v>2013</v>
      </c>
      <c r="D4349" s="1">
        <v>41536</v>
      </c>
      <c r="E4349">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5">
      <c r="A4350">
        <v>4349</v>
      </c>
      <c r="B4350" t="s">
        <v>7436</v>
      </c>
      <c r="C4350">
        <f>YEAR('Working Data'!$D4350)</f>
        <v>2014</v>
      </c>
      <c r="D4350" s="1">
        <v>41968</v>
      </c>
      <c r="E4350">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5">
      <c r="A4351">
        <v>4350</v>
      </c>
      <c r="B4351" t="s">
        <v>7436</v>
      </c>
      <c r="C4351">
        <f>YEAR('Working Data'!$D4351)</f>
        <v>2014</v>
      </c>
      <c r="D4351" s="1">
        <v>41968</v>
      </c>
      <c r="E4351">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5">
      <c r="A4352">
        <v>4351</v>
      </c>
      <c r="B4352" t="s">
        <v>7437</v>
      </c>
      <c r="C4352">
        <f>YEAR('Working Data'!$D4352)</f>
        <v>2014</v>
      </c>
      <c r="D4352" s="1">
        <v>41741</v>
      </c>
      <c r="E435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5">
      <c r="A4353">
        <v>4352</v>
      </c>
      <c r="B4353" t="s">
        <v>7437</v>
      </c>
      <c r="C4353">
        <f>YEAR('Working Data'!$D4353)</f>
        <v>2014</v>
      </c>
      <c r="D4353" s="1">
        <v>41741</v>
      </c>
      <c r="E435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5">
      <c r="A4354">
        <v>4353</v>
      </c>
      <c r="B4354" t="s">
        <v>7438</v>
      </c>
      <c r="C4354">
        <f>YEAR('Working Data'!$D4354)</f>
        <v>2014</v>
      </c>
      <c r="D4354" s="1">
        <v>41984</v>
      </c>
      <c r="E435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5">
      <c r="A4355">
        <v>4354</v>
      </c>
      <c r="B4355" t="s">
        <v>7438</v>
      </c>
      <c r="C4355">
        <f>YEAR('Working Data'!$D4355)</f>
        <v>2014</v>
      </c>
      <c r="D4355" s="1">
        <v>41984</v>
      </c>
      <c r="E4355">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5">
      <c r="A4356">
        <v>4355</v>
      </c>
      <c r="B4356" t="s">
        <v>7441</v>
      </c>
      <c r="C4356">
        <f>YEAR('Working Data'!$D4356)</f>
        <v>2014</v>
      </c>
      <c r="D4356" s="1">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5">
      <c r="A4357">
        <v>4356</v>
      </c>
      <c r="B4357" t="s">
        <v>7442</v>
      </c>
      <c r="C4357">
        <f>YEAR('Working Data'!$D4357)</f>
        <v>2012</v>
      </c>
      <c r="D4357" s="1">
        <v>41247</v>
      </c>
      <c r="E4357">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5">
      <c r="A4358">
        <v>4357</v>
      </c>
      <c r="B4358" t="s">
        <v>7442</v>
      </c>
      <c r="C4358">
        <f>YEAR('Working Data'!$D4358)</f>
        <v>2012</v>
      </c>
      <c r="D4358" s="1">
        <v>41247</v>
      </c>
      <c r="E4358">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5">
      <c r="A4359">
        <v>4358</v>
      </c>
      <c r="B4359" t="s">
        <v>7443</v>
      </c>
      <c r="C4359">
        <f>YEAR('Working Data'!$D4359)</f>
        <v>2014</v>
      </c>
      <c r="D4359" s="1">
        <v>41985</v>
      </c>
      <c r="E4359">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5">
      <c r="A4360">
        <v>4359</v>
      </c>
      <c r="B4360" t="s">
        <v>7443</v>
      </c>
      <c r="C4360">
        <f>YEAR('Working Data'!$D4360)</f>
        <v>2014</v>
      </c>
      <c r="D4360" s="1">
        <v>41985</v>
      </c>
      <c r="E4360">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5">
      <c r="A4361">
        <v>4360</v>
      </c>
      <c r="B4361" t="s">
        <v>7443</v>
      </c>
      <c r="C4361">
        <f>YEAR('Working Data'!$D4361)</f>
        <v>2014</v>
      </c>
      <c r="D4361" s="1">
        <v>41985</v>
      </c>
      <c r="E4361">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5">
      <c r="A4362">
        <v>4361</v>
      </c>
      <c r="B4362" t="s">
        <v>7444</v>
      </c>
      <c r="C4362">
        <f>YEAR('Working Data'!$D4362)</f>
        <v>2013</v>
      </c>
      <c r="D4362" s="1">
        <v>41416</v>
      </c>
      <c r="E436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5">
      <c r="A4363">
        <v>4362</v>
      </c>
      <c r="B4363" t="s">
        <v>7446</v>
      </c>
      <c r="C4363">
        <f>YEAR('Working Data'!$D4363)</f>
        <v>2014</v>
      </c>
      <c r="D4363" s="1">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5">
      <c r="A4364">
        <v>4363</v>
      </c>
      <c r="B4364" t="s">
        <v>7447</v>
      </c>
      <c r="C4364">
        <f>YEAR('Working Data'!$D4364)</f>
        <v>2014</v>
      </c>
      <c r="D4364" s="1">
        <v>41780</v>
      </c>
      <c r="E436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5">
      <c r="A4365">
        <v>4364</v>
      </c>
      <c r="B4365" t="s">
        <v>7447</v>
      </c>
      <c r="C4365">
        <f>YEAR('Working Data'!$D4365)</f>
        <v>2014</v>
      </c>
      <c r="D4365" s="1">
        <v>41780</v>
      </c>
      <c r="E4365">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5">
      <c r="A4366">
        <v>4365</v>
      </c>
      <c r="B4366" t="s">
        <v>7447</v>
      </c>
      <c r="C4366">
        <f>YEAR('Working Data'!$D4366)</f>
        <v>2014</v>
      </c>
      <c r="D4366" s="1">
        <v>41780</v>
      </c>
      <c r="E4366">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5">
      <c r="A4367">
        <v>4366</v>
      </c>
      <c r="B4367" t="s">
        <v>7447</v>
      </c>
      <c r="C4367">
        <f>YEAR('Working Data'!$D4367)</f>
        <v>2014</v>
      </c>
      <c r="D4367" s="1">
        <v>41780</v>
      </c>
      <c r="E4367">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5">
      <c r="A4368">
        <v>4367</v>
      </c>
      <c r="B4368" t="s">
        <v>7447</v>
      </c>
      <c r="C4368">
        <f>YEAR('Working Data'!$D4368)</f>
        <v>2014</v>
      </c>
      <c r="D4368" s="1">
        <v>41780</v>
      </c>
      <c r="E4368">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5">
      <c r="A4369">
        <v>4368</v>
      </c>
      <c r="B4369" t="s">
        <v>7450</v>
      </c>
      <c r="C4369">
        <f>YEAR('Working Data'!$D4369)</f>
        <v>2014</v>
      </c>
      <c r="D4369" s="1">
        <v>41894</v>
      </c>
      <c r="E4369">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5">
      <c r="A4370">
        <v>4369</v>
      </c>
      <c r="B4370" t="s">
        <v>7450</v>
      </c>
      <c r="C4370">
        <f>YEAR('Working Data'!$D4370)</f>
        <v>2014</v>
      </c>
      <c r="D4370" s="1">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5">
      <c r="A4371">
        <v>4370</v>
      </c>
      <c r="B4371" t="s">
        <v>7451</v>
      </c>
      <c r="C4371">
        <f>YEAR('Working Data'!$D4371)</f>
        <v>2013</v>
      </c>
      <c r="D4371" s="1">
        <v>41584</v>
      </c>
      <c r="E4371">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5">
      <c r="A4372">
        <v>4371</v>
      </c>
      <c r="B4372" t="s">
        <v>7451</v>
      </c>
      <c r="C4372">
        <f>YEAR('Working Data'!$D4372)</f>
        <v>2013</v>
      </c>
      <c r="D4372" s="1">
        <v>41584</v>
      </c>
      <c r="E437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5">
      <c r="A4373">
        <v>4372</v>
      </c>
      <c r="B4373" t="s">
        <v>7451</v>
      </c>
      <c r="C4373">
        <f>YEAR('Working Data'!$D4373)</f>
        <v>2013</v>
      </c>
      <c r="D4373" s="1">
        <v>41584</v>
      </c>
      <c r="E437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5">
      <c r="A4374">
        <v>4373</v>
      </c>
      <c r="B4374" t="s">
        <v>7454</v>
      </c>
      <c r="C4374">
        <f>YEAR('Working Data'!$D4374)</f>
        <v>2014</v>
      </c>
      <c r="D4374" s="1">
        <v>41844</v>
      </c>
      <c r="E437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5">
      <c r="A4375">
        <v>4374</v>
      </c>
      <c r="B4375" t="s">
        <v>7454</v>
      </c>
      <c r="C4375">
        <f>YEAR('Working Data'!$D4375)</f>
        <v>2014</v>
      </c>
      <c r="D4375" s="1">
        <v>41844</v>
      </c>
      <c r="E4375">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5">
      <c r="A4376">
        <v>4375</v>
      </c>
      <c r="B4376" t="s">
        <v>7456</v>
      </c>
      <c r="C4376">
        <f>YEAR('Working Data'!$D4376)</f>
        <v>2013</v>
      </c>
      <c r="D4376" s="1">
        <v>41597</v>
      </c>
      <c r="E4376">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5">
      <c r="A4377">
        <v>4376</v>
      </c>
      <c r="B4377" t="s">
        <v>7459</v>
      </c>
      <c r="C4377">
        <f>YEAR('Working Data'!$D4377)</f>
        <v>2011</v>
      </c>
      <c r="D4377" s="1">
        <v>40658</v>
      </c>
      <c r="E4377">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5">
      <c r="A4378">
        <v>4377</v>
      </c>
      <c r="B4378" t="s">
        <v>7459</v>
      </c>
      <c r="C4378">
        <f>YEAR('Working Data'!$D4378)</f>
        <v>2011</v>
      </c>
      <c r="D4378" s="1">
        <v>40658</v>
      </c>
      <c r="E4378">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5">
      <c r="A4379">
        <v>4378</v>
      </c>
      <c r="B4379" t="s">
        <v>7459</v>
      </c>
      <c r="C4379">
        <f>YEAR('Working Data'!$D4379)</f>
        <v>2011</v>
      </c>
      <c r="D4379" s="1">
        <v>40658</v>
      </c>
      <c r="E4379">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5">
      <c r="A4380">
        <v>4379</v>
      </c>
      <c r="B4380" t="s">
        <v>7461</v>
      </c>
      <c r="C4380">
        <f>YEAR('Working Data'!$D4380)</f>
        <v>2012</v>
      </c>
      <c r="D4380" s="1">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5">
      <c r="A4381">
        <v>4380</v>
      </c>
      <c r="B4381" t="s">
        <v>7461</v>
      </c>
      <c r="C4381">
        <f>YEAR('Working Data'!$D4381)</f>
        <v>2012</v>
      </c>
      <c r="D4381" s="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5">
      <c r="A4382">
        <v>4381</v>
      </c>
      <c r="B4382" t="s">
        <v>7462</v>
      </c>
      <c r="C4382">
        <f>YEAR('Working Data'!$D4382)</f>
        <v>2012</v>
      </c>
      <c r="D4382" s="1">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5">
      <c r="A4383">
        <v>4382</v>
      </c>
      <c r="B4383" t="s">
        <v>7462</v>
      </c>
      <c r="C4383">
        <f>YEAR('Working Data'!$D4383)</f>
        <v>2012</v>
      </c>
      <c r="D4383" s="1">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5">
      <c r="A4384">
        <v>4383</v>
      </c>
      <c r="B4384" t="s">
        <v>7463</v>
      </c>
      <c r="C4384">
        <f>YEAR('Working Data'!$D4384)</f>
        <v>2012</v>
      </c>
      <c r="D4384" s="1">
        <v>41110</v>
      </c>
      <c r="E438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5">
      <c r="A4385">
        <v>4384</v>
      </c>
      <c r="B4385" t="s">
        <v>7463</v>
      </c>
      <c r="C4385">
        <f>YEAR('Working Data'!$D4385)</f>
        <v>2012</v>
      </c>
      <c r="D4385" s="1">
        <v>41110</v>
      </c>
      <c r="E4385">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5">
      <c r="A4386">
        <v>4385</v>
      </c>
      <c r="B4386" t="s">
        <v>7463</v>
      </c>
      <c r="C4386">
        <f>YEAR('Working Data'!$D4386)</f>
        <v>2012</v>
      </c>
      <c r="D4386" s="1">
        <v>41110</v>
      </c>
      <c r="E4386">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5">
      <c r="A4387">
        <v>4386</v>
      </c>
      <c r="B4387" t="s">
        <v>7463</v>
      </c>
      <c r="C4387">
        <f>YEAR('Working Data'!$D4387)</f>
        <v>2012</v>
      </c>
      <c r="D4387" s="1">
        <v>41110</v>
      </c>
      <c r="E4387">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5">
      <c r="A4388">
        <v>4387</v>
      </c>
      <c r="B4388" t="s">
        <v>7466</v>
      </c>
      <c r="C4388">
        <f>YEAR('Working Data'!$D4388)</f>
        <v>2013</v>
      </c>
      <c r="D4388" s="1">
        <v>41575</v>
      </c>
      <c r="E4388">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5">
      <c r="A4389">
        <v>4388</v>
      </c>
      <c r="B4389" t="s">
        <v>7466</v>
      </c>
      <c r="C4389">
        <f>YEAR('Working Data'!$D4389)</f>
        <v>2013</v>
      </c>
      <c r="D4389" s="1">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5">
      <c r="A4390">
        <v>4389</v>
      </c>
      <c r="B4390" t="s">
        <v>7467</v>
      </c>
      <c r="C4390">
        <f>YEAR('Working Data'!$D4390)</f>
        <v>2014</v>
      </c>
      <c r="D4390" s="1">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5">
      <c r="A4391">
        <v>4390</v>
      </c>
      <c r="B4391" t="s">
        <v>7467</v>
      </c>
      <c r="C4391">
        <f>YEAR('Working Data'!$D4391)</f>
        <v>2014</v>
      </c>
      <c r="D4391" s="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5">
      <c r="A4392">
        <v>4391</v>
      </c>
      <c r="B4392" t="s">
        <v>7467</v>
      </c>
      <c r="C4392">
        <f>YEAR('Working Data'!$D4392)</f>
        <v>2014</v>
      </c>
      <c r="D4392" s="1">
        <v>41964</v>
      </c>
      <c r="E439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5">
      <c r="A4393">
        <v>4392</v>
      </c>
      <c r="B4393" t="s">
        <v>7467</v>
      </c>
      <c r="C4393">
        <f>YEAR('Working Data'!$D4393)</f>
        <v>2014</v>
      </c>
      <c r="D4393" s="1">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5">
      <c r="A4394">
        <v>4393</v>
      </c>
      <c r="B4394" t="s">
        <v>7468</v>
      </c>
      <c r="C4394">
        <f>YEAR('Working Data'!$D4394)</f>
        <v>2013</v>
      </c>
      <c r="D4394" s="1">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5">
      <c r="A4395">
        <v>4394</v>
      </c>
      <c r="B4395" t="s">
        <v>7468</v>
      </c>
      <c r="C4395">
        <f>YEAR('Working Data'!$D4395)</f>
        <v>2013</v>
      </c>
      <c r="D4395" s="1">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5">
      <c r="A4396">
        <v>4395</v>
      </c>
      <c r="B4396" t="s">
        <v>7469</v>
      </c>
      <c r="C4396">
        <f>YEAR('Working Data'!$D4396)</f>
        <v>2011</v>
      </c>
      <c r="D4396" s="1">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5">
      <c r="A4397">
        <v>4396</v>
      </c>
      <c r="B4397" t="s">
        <v>7469</v>
      </c>
      <c r="C4397">
        <f>YEAR('Working Data'!$D4397)</f>
        <v>2011</v>
      </c>
      <c r="D4397" s="1">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5">
      <c r="A4398">
        <v>4397</v>
      </c>
      <c r="B4398" t="s">
        <v>7470</v>
      </c>
      <c r="C4398">
        <f>YEAR('Working Data'!$D4398)</f>
        <v>2013</v>
      </c>
      <c r="D4398" s="1">
        <v>41594</v>
      </c>
      <c r="E4398">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5">
      <c r="A4399">
        <v>4398</v>
      </c>
      <c r="B4399" t="s">
        <v>7471</v>
      </c>
      <c r="C4399">
        <f>YEAR('Working Data'!$D4399)</f>
        <v>2011</v>
      </c>
      <c r="D4399" s="1">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5">
      <c r="A4400">
        <v>4399</v>
      </c>
      <c r="B4400" t="s">
        <v>7471</v>
      </c>
      <c r="C4400">
        <f>YEAR('Working Data'!$D4400)</f>
        <v>2011</v>
      </c>
      <c r="D4400" s="1">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5">
      <c r="A4401">
        <v>4400</v>
      </c>
      <c r="B4401" t="s">
        <v>7472</v>
      </c>
      <c r="C4401">
        <f>YEAR('Working Data'!$D4401)</f>
        <v>2013</v>
      </c>
      <c r="D4401" s="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5">
      <c r="A4402">
        <v>4401</v>
      </c>
      <c r="B4402" t="s">
        <v>7472</v>
      </c>
      <c r="C4402">
        <f>YEAR('Working Data'!$D4402)</f>
        <v>2013</v>
      </c>
      <c r="D4402" s="1">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5">
      <c r="A4403">
        <v>4402</v>
      </c>
      <c r="B4403" t="s">
        <v>7472</v>
      </c>
      <c r="C4403">
        <f>YEAR('Working Data'!$D4403)</f>
        <v>2013</v>
      </c>
      <c r="D4403" s="1">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5">
      <c r="A4404">
        <v>4403</v>
      </c>
      <c r="B4404" t="s">
        <v>7473</v>
      </c>
      <c r="C4404">
        <f>YEAR('Working Data'!$D4404)</f>
        <v>2013</v>
      </c>
      <c r="D4404" s="1">
        <v>41635</v>
      </c>
      <c r="E440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5">
      <c r="A4405">
        <v>4404</v>
      </c>
      <c r="B4405" t="s">
        <v>7476</v>
      </c>
      <c r="C4405">
        <f>YEAR('Working Data'!$D4405)</f>
        <v>2011</v>
      </c>
      <c r="D4405" s="1">
        <v>40788</v>
      </c>
      <c r="E4405">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5">
      <c r="A4406">
        <v>4405</v>
      </c>
      <c r="B4406" t="s">
        <v>7477</v>
      </c>
      <c r="C4406">
        <f>YEAR('Working Data'!$D4406)</f>
        <v>2012</v>
      </c>
      <c r="D4406" s="1">
        <v>41095</v>
      </c>
      <c r="E4406">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5">
      <c r="A4407">
        <v>4406</v>
      </c>
      <c r="B4407" t="s">
        <v>7477</v>
      </c>
      <c r="C4407">
        <f>YEAR('Working Data'!$D4407)</f>
        <v>2012</v>
      </c>
      <c r="D4407" s="1">
        <v>41095</v>
      </c>
      <c r="E4407">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5">
      <c r="A4408">
        <v>4407</v>
      </c>
      <c r="B4408" t="s">
        <v>7478</v>
      </c>
      <c r="C4408">
        <f>YEAR('Working Data'!$D4408)</f>
        <v>2013</v>
      </c>
      <c r="D4408" s="1">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5">
      <c r="A4409">
        <v>4408</v>
      </c>
      <c r="B4409" t="s">
        <v>7478</v>
      </c>
      <c r="C4409">
        <f>YEAR('Working Data'!$D4409)</f>
        <v>2013</v>
      </c>
      <c r="D4409" s="1">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5">
      <c r="A4410">
        <v>4409</v>
      </c>
      <c r="B4410" t="s">
        <v>7478</v>
      </c>
      <c r="C4410">
        <f>YEAR('Working Data'!$D4410)</f>
        <v>2013</v>
      </c>
      <c r="D4410" s="1">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5">
      <c r="A4411">
        <v>4410</v>
      </c>
      <c r="B4411" t="s">
        <v>7479</v>
      </c>
      <c r="C4411">
        <f>YEAR('Working Data'!$D4411)</f>
        <v>2011</v>
      </c>
      <c r="D4411" s="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5">
      <c r="A4412">
        <v>4411</v>
      </c>
      <c r="B4412" t="s">
        <v>7479</v>
      </c>
      <c r="C4412">
        <f>YEAR('Working Data'!$D4412)</f>
        <v>2011</v>
      </c>
      <c r="D4412" s="1">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5">
      <c r="A4413">
        <v>4412</v>
      </c>
      <c r="B4413" t="s">
        <v>7480</v>
      </c>
      <c r="C4413">
        <f>YEAR('Working Data'!$D4413)</f>
        <v>2011</v>
      </c>
      <c r="D4413" s="1">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5">
      <c r="A4414">
        <v>4413</v>
      </c>
      <c r="B4414" t="s">
        <v>7480</v>
      </c>
      <c r="C4414">
        <f>YEAR('Working Data'!$D4414)</f>
        <v>2011</v>
      </c>
      <c r="D4414" s="1">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5">
      <c r="A4415">
        <v>4414</v>
      </c>
      <c r="B4415" t="s">
        <v>7480</v>
      </c>
      <c r="C4415">
        <f>YEAR('Working Data'!$D4415)</f>
        <v>2011</v>
      </c>
      <c r="D4415" s="1">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5">
      <c r="A4416">
        <v>4415</v>
      </c>
      <c r="B4416" t="s">
        <v>7481</v>
      </c>
      <c r="C4416">
        <f>YEAR('Working Data'!$D4416)</f>
        <v>2014</v>
      </c>
      <c r="D4416" s="1">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5">
      <c r="A4417">
        <v>4416</v>
      </c>
      <c r="B4417" t="s">
        <v>7482</v>
      </c>
      <c r="C4417">
        <f>YEAR('Working Data'!$D4417)</f>
        <v>2011</v>
      </c>
      <c r="D4417" s="1">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5">
      <c r="A4418">
        <v>4417</v>
      </c>
      <c r="B4418" t="s">
        <v>7482</v>
      </c>
      <c r="C4418">
        <f>YEAR('Working Data'!$D4418)</f>
        <v>2011</v>
      </c>
      <c r="D4418" s="1">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5">
      <c r="A4419">
        <v>4418</v>
      </c>
      <c r="B4419" t="s">
        <v>7483</v>
      </c>
      <c r="C4419">
        <f>YEAR('Working Data'!$D4419)</f>
        <v>2014</v>
      </c>
      <c r="D4419" s="1">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5">
      <c r="A4420">
        <v>4419</v>
      </c>
      <c r="B4420" t="s">
        <v>7484</v>
      </c>
      <c r="C4420">
        <f>YEAR('Working Data'!$D4420)</f>
        <v>2011</v>
      </c>
      <c r="D4420" s="1">
        <v>40897</v>
      </c>
      <c r="E4420">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5">
      <c r="A4421">
        <v>4420</v>
      </c>
      <c r="B4421" t="s">
        <v>7485</v>
      </c>
      <c r="C4421">
        <f>YEAR('Working Data'!$D4421)</f>
        <v>2011</v>
      </c>
      <c r="D4421" s="1">
        <v>40894</v>
      </c>
      <c r="E4421">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5">
      <c r="A4422">
        <v>4421</v>
      </c>
      <c r="B4422" t="s">
        <v>7486</v>
      </c>
      <c r="C4422">
        <f>YEAR('Working Data'!$D4422)</f>
        <v>2012</v>
      </c>
      <c r="D4422" s="1">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5">
      <c r="A4423">
        <v>4422</v>
      </c>
      <c r="B4423" t="s">
        <v>7487</v>
      </c>
      <c r="C4423">
        <f>YEAR('Working Data'!$D4423)</f>
        <v>2011</v>
      </c>
      <c r="D4423" s="1">
        <v>40606</v>
      </c>
      <c r="E442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5">
      <c r="A4424">
        <v>4423</v>
      </c>
      <c r="B4424" t="s">
        <v>7489</v>
      </c>
      <c r="C4424">
        <f>YEAR('Working Data'!$D4424)</f>
        <v>2014</v>
      </c>
      <c r="D4424" s="1">
        <v>41778</v>
      </c>
      <c r="E442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5">
      <c r="A4425">
        <v>4424</v>
      </c>
      <c r="B4425" t="s">
        <v>7489</v>
      </c>
      <c r="C4425">
        <f>YEAR('Working Data'!$D4425)</f>
        <v>2014</v>
      </c>
      <c r="D4425" s="1">
        <v>41778</v>
      </c>
      <c r="E4425">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5">
      <c r="A4426">
        <v>4425</v>
      </c>
      <c r="B4426" t="s">
        <v>7489</v>
      </c>
      <c r="C4426">
        <f>YEAR('Working Data'!$D4426)</f>
        <v>2014</v>
      </c>
      <c r="D4426" s="1">
        <v>41778</v>
      </c>
      <c r="E4426">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5">
      <c r="A4427">
        <v>4426</v>
      </c>
      <c r="B4427" t="s">
        <v>7489</v>
      </c>
      <c r="C4427">
        <f>YEAR('Working Data'!$D4427)</f>
        <v>2014</v>
      </c>
      <c r="D4427" s="1">
        <v>41778</v>
      </c>
      <c r="E4427">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5">
      <c r="A4428">
        <v>4427</v>
      </c>
      <c r="B4428" t="s">
        <v>7489</v>
      </c>
      <c r="C4428">
        <f>YEAR('Working Data'!$D4428)</f>
        <v>2014</v>
      </c>
      <c r="D4428" s="1">
        <v>41778</v>
      </c>
      <c r="E4428">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5">
      <c r="A4429">
        <v>4428</v>
      </c>
      <c r="B4429" t="s">
        <v>7493</v>
      </c>
      <c r="C4429">
        <f>YEAR('Working Data'!$D4429)</f>
        <v>2014</v>
      </c>
      <c r="D4429" s="1">
        <v>41905</v>
      </c>
      <c r="E4429">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5">
      <c r="A4430">
        <v>4429</v>
      </c>
      <c r="B4430" t="s">
        <v>7494</v>
      </c>
      <c r="C4430">
        <f>YEAR('Working Data'!$D4430)</f>
        <v>2014</v>
      </c>
      <c r="D4430" s="1">
        <v>41720</v>
      </c>
      <c r="E4430">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5">
      <c r="A4431">
        <v>4430</v>
      </c>
      <c r="B4431" t="s">
        <v>7495</v>
      </c>
      <c r="C4431">
        <f>YEAR('Working Data'!$D4431)</f>
        <v>2014</v>
      </c>
      <c r="D4431" s="1">
        <v>41897</v>
      </c>
      <c r="E4431">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5">
      <c r="A4432">
        <v>4431</v>
      </c>
      <c r="B4432" t="s">
        <v>7496</v>
      </c>
      <c r="C4432">
        <f>YEAR('Working Data'!$D4432)</f>
        <v>2013</v>
      </c>
      <c r="D4432" s="1">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5">
      <c r="A4433">
        <v>4432</v>
      </c>
      <c r="B4433" t="s">
        <v>7496</v>
      </c>
      <c r="C4433">
        <f>YEAR('Working Data'!$D4433)</f>
        <v>2013</v>
      </c>
      <c r="D4433" s="1">
        <v>41582</v>
      </c>
      <c r="E443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5">
      <c r="A4434">
        <v>4433</v>
      </c>
      <c r="B4434" t="s">
        <v>7496</v>
      </c>
      <c r="C4434">
        <f>YEAR('Working Data'!$D4434)</f>
        <v>2013</v>
      </c>
      <c r="D4434" s="1">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5">
      <c r="A4435">
        <v>4434</v>
      </c>
      <c r="B4435" t="s">
        <v>7496</v>
      </c>
      <c r="C4435">
        <f>YEAR('Working Data'!$D4435)</f>
        <v>2013</v>
      </c>
      <c r="D4435" s="1">
        <v>41582</v>
      </c>
      <c r="E4435">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5">
      <c r="A4436">
        <v>4435</v>
      </c>
      <c r="B4436" t="s">
        <v>7496</v>
      </c>
      <c r="C4436">
        <f>YEAR('Working Data'!$D4436)</f>
        <v>2013</v>
      </c>
      <c r="D4436" s="1">
        <v>41582</v>
      </c>
      <c r="E4436">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5">
      <c r="A4437">
        <v>4436</v>
      </c>
      <c r="B4437" t="s">
        <v>7499</v>
      </c>
      <c r="C4437">
        <f>YEAR('Working Data'!$D4437)</f>
        <v>2013</v>
      </c>
      <c r="D4437" s="1">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5">
      <c r="A4438">
        <v>4437</v>
      </c>
      <c r="B4438" t="s">
        <v>7499</v>
      </c>
      <c r="C4438">
        <f>YEAR('Working Data'!$D4438)</f>
        <v>2013</v>
      </c>
      <c r="D4438" s="1">
        <v>41398</v>
      </c>
      <c r="E4438">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5">
      <c r="A4439">
        <v>4438</v>
      </c>
      <c r="B4439" t="s">
        <v>7499</v>
      </c>
      <c r="C4439">
        <f>YEAR('Working Data'!$D4439)</f>
        <v>2013</v>
      </c>
      <c r="D4439" s="1">
        <v>41398</v>
      </c>
      <c r="E4439">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5">
      <c r="A4440">
        <v>4439</v>
      </c>
      <c r="B4440" t="s">
        <v>7502</v>
      </c>
      <c r="C4440">
        <f>YEAR('Working Data'!$D4440)</f>
        <v>2013</v>
      </c>
      <c r="D4440" s="1">
        <v>41636</v>
      </c>
      <c r="E4440">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5">
      <c r="A4441">
        <v>4440</v>
      </c>
      <c r="B4441" t="s">
        <v>7502</v>
      </c>
      <c r="C4441">
        <f>YEAR('Working Data'!$D4441)</f>
        <v>2013</v>
      </c>
      <c r="D4441" s="1">
        <v>41636</v>
      </c>
      <c r="E4441">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5">
      <c r="A4442">
        <v>4441</v>
      </c>
      <c r="B4442" t="s">
        <v>7503</v>
      </c>
      <c r="C4442">
        <f>YEAR('Working Data'!$D4442)</f>
        <v>2013</v>
      </c>
      <c r="D4442" s="1">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5">
      <c r="A4443">
        <v>4442</v>
      </c>
      <c r="B4443" t="s">
        <v>7503</v>
      </c>
      <c r="C4443">
        <f>YEAR('Working Data'!$D4443)</f>
        <v>2013</v>
      </c>
      <c r="D4443" s="1">
        <v>41478</v>
      </c>
      <c r="E444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5">
      <c r="A4444">
        <v>4443</v>
      </c>
      <c r="B4444" t="s">
        <v>7503</v>
      </c>
      <c r="C4444">
        <f>YEAR('Working Data'!$D4444)</f>
        <v>2013</v>
      </c>
      <c r="D4444" s="1">
        <v>41478</v>
      </c>
      <c r="E444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5">
      <c r="A4445">
        <v>4444</v>
      </c>
      <c r="B4445" t="s">
        <v>7503</v>
      </c>
      <c r="C4445">
        <f>YEAR('Working Data'!$D4445)</f>
        <v>2013</v>
      </c>
      <c r="D4445" s="1">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5">
      <c r="A4446">
        <v>4445</v>
      </c>
      <c r="B4446" t="s">
        <v>7508</v>
      </c>
      <c r="C4446">
        <f>YEAR('Working Data'!$D4446)</f>
        <v>2011</v>
      </c>
      <c r="D4446" s="1">
        <v>40863</v>
      </c>
      <c r="E4446">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5">
      <c r="A4447">
        <v>4446</v>
      </c>
      <c r="B4447" t="s">
        <v>7508</v>
      </c>
      <c r="C4447">
        <f>YEAR('Working Data'!$D4447)</f>
        <v>2011</v>
      </c>
      <c r="D4447" s="1">
        <v>40863</v>
      </c>
      <c r="E4447">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5">
      <c r="A4448">
        <v>4447</v>
      </c>
      <c r="B4448" t="s">
        <v>7508</v>
      </c>
      <c r="C4448">
        <f>YEAR('Working Data'!$D4448)</f>
        <v>2011</v>
      </c>
      <c r="D4448" s="1">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5">
      <c r="A4449">
        <v>4448</v>
      </c>
      <c r="B4449" t="s">
        <v>7508</v>
      </c>
      <c r="C4449">
        <f>YEAR('Working Data'!$D4449)</f>
        <v>2011</v>
      </c>
      <c r="D4449" s="1">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5">
      <c r="A4450">
        <v>4449</v>
      </c>
      <c r="B4450" t="s">
        <v>7509</v>
      </c>
      <c r="C4450">
        <f>YEAR('Working Data'!$D4450)</f>
        <v>2012</v>
      </c>
      <c r="D4450" s="1">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5">
      <c r="A4451">
        <v>4450</v>
      </c>
      <c r="B4451" t="s">
        <v>7509</v>
      </c>
      <c r="C4451">
        <f>YEAR('Working Data'!$D4451)</f>
        <v>2012</v>
      </c>
      <c r="D4451" s="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5">
      <c r="A4452">
        <v>4451</v>
      </c>
      <c r="B4452" t="s">
        <v>7509</v>
      </c>
      <c r="C4452">
        <f>YEAR('Working Data'!$D4452)</f>
        <v>2012</v>
      </c>
      <c r="D4452" s="1">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5">
      <c r="A4453">
        <v>4452</v>
      </c>
      <c r="B4453" t="s">
        <v>7510</v>
      </c>
      <c r="C4453">
        <f>YEAR('Working Data'!$D4453)</f>
        <v>2013</v>
      </c>
      <c r="D4453" s="1">
        <v>41460</v>
      </c>
      <c r="E445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5">
      <c r="A4454">
        <v>4453</v>
      </c>
      <c r="B4454" t="s">
        <v>7510</v>
      </c>
      <c r="C4454">
        <f>YEAR('Working Data'!$D4454)</f>
        <v>2013</v>
      </c>
      <c r="D4454" s="1">
        <v>41460</v>
      </c>
      <c r="E445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5">
      <c r="A4455">
        <v>4454</v>
      </c>
      <c r="B4455" t="s">
        <v>7510</v>
      </c>
      <c r="C4455">
        <f>YEAR('Working Data'!$D4455)</f>
        <v>2013</v>
      </c>
      <c r="D4455" s="1">
        <v>41460</v>
      </c>
      <c r="E4455">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5">
      <c r="A4456">
        <v>4455</v>
      </c>
      <c r="B4456" t="s">
        <v>7510</v>
      </c>
      <c r="C4456">
        <f>YEAR('Working Data'!$D4456)</f>
        <v>2013</v>
      </c>
      <c r="D4456" s="1">
        <v>41460</v>
      </c>
      <c r="E4456">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5">
      <c r="A4457">
        <v>4456</v>
      </c>
      <c r="B4457" t="s">
        <v>7513</v>
      </c>
      <c r="C4457">
        <f>YEAR('Working Data'!$D4457)</f>
        <v>2012</v>
      </c>
      <c r="D4457" s="1">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5">
      <c r="A4458">
        <v>4457</v>
      </c>
      <c r="B4458" t="s">
        <v>7513</v>
      </c>
      <c r="C4458">
        <f>YEAR('Working Data'!$D4458)</f>
        <v>2012</v>
      </c>
      <c r="D4458" s="1">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5">
      <c r="A4459">
        <v>4458</v>
      </c>
      <c r="B4459" t="s">
        <v>7514</v>
      </c>
      <c r="C4459">
        <f>YEAR('Working Data'!$D4459)</f>
        <v>2014</v>
      </c>
      <c r="D4459" s="1">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5">
      <c r="A4460">
        <v>4459</v>
      </c>
      <c r="B4460" t="s">
        <v>7515</v>
      </c>
      <c r="C4460">
        <f>YEAR('Working Data'!$D4460)</f>
        <v>2014</v>
      </c>
      <c r="D4460" s="1">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5">
      <c r="A4461">
        <v>4460</v>
      </c>
      <c r="B4461" t="s">
        <v>7516</v>
      </c>
      <c r="C4461">
        <f>YEAR('Working Data'!$D4461)</f>
        <v>2014</v>
      </c>
      <c r="D4461" s="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5">
      <c r="A4462">
        <v>4461</v>
      </c>
      <c r="B4462" t="s">
        <v>7516</v>
      </c>
      <c r="C4462">
        <f>YEAR('Working Data'!$D4462)</f>
        <v>2014</v>
      </c>
      <c r="D4462" s="1">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5">
      <c r="A4463">
        <v>4462</v>
      </c>
      <c r="B4463" t="s">
        <v>7516</v>
      </c>
      <c r="C4463">
        <f>YEAR('Working Data'!$D4463)</f>
        <v>2014</v>
      </c>
      <c r="D4463" s="1">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5">
      <c r="A4464">
        <v>4463</v>
      </c>
      <c r="B4464" t="s">
        <v>7516</v>
      </c>
      <c r="C4464">
        <f>YEAR('Working Data'!$D4464)</f>
        <v>2014</v>
      </c>
      <c r="D4464" s="1">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5">
      <c r="A4465">
        <v>4464</v>
      </c>
      <c r="B4465" t="s">
        <v>7516</v>
      </c>
      <c r="C4465">
        <f>YEAR('Working Data'!$D4465)</f>
        <v>2014</v>
      </c>
      <c r="D4465" s="1">
        <v>41911</v>
      </c>
      <c r="E4465">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5">
      <c r="A4466">
        <v>4465</v>
      </c>
      <c r="B4466" t="s">
        <v>7516</v>
      </c>
      <c r="C4466">
        <f>YEAR('Working Data'!$D4466)</f>
        <v>2014</v>
      </c>
      <c r="D4466" s="1">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5">
      <c r="A4467">
        <v>4466</v>
      </c>
      <c r="B4467" t="s">
        <v>7519</v>
      </c>
      <c r="C4467">
        <f>YEAR('Working Data'!$D4467)</f>
        <v>2012</v>
      </c>
      <c r="D4467" s="1">
        <v>41128</v>
      </c>
      <c r="E4467">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5">
      <c r="A4468">
        <v>4467</v>
      </c>
      <c r="B4468" t="s">
        <v>7520</v>
      </c>
      <c r="C4468">
        <f>YEAR('Working Data'!$D4468)</f>
        <v>2014</v>
      </c>
      <c r="D4468" s="1">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5">
      <c r="A4469">
        <v>4468</v>
      </c>
      <c r="B4469" t="s">
        <v>7520</v>
      </c>
      <c r="C4469">
        <f>YEAR('Working Data'!$D4469)</f>
        <v>2014</v>
      </c>
      <c r="D4469" s="1">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5">
      <c r="A4470">
        <v>4469</v>
      </c>
      <c r="B4470" t="s">
        <v>7520</v>
      </c>
      <c r="C4470">
        <f>YEAR('Working Data'!$D4470)</f>
        <v>2014</v>
      </c>
      <c r="D4470" s="1">
        <v>41968</v>
      </c>
      <c r="E4470">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5">
      <c r="A4471">
        <v>4470</v>
      </c>
      <c r="B4471" t="s">
        <v>7520</v>
      </c>
      <c r="C4471">
        <f>YEAR('Working Data'!$D4471)</f>
        <v>2014</v>
      </c>
      <c r="D4471" s="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5">
      <c r="A4472">
        <v>4471</v>
      </c>
      <c r="B4472" t="s">
        <v>7521</v>
      </c>
      <c r="C4472">
        <f>YEAR('Working Data'!$D4472)</f>
        <v>2014</v>
      </c>
      <c r="D4472" s="1">
        <v>41768</v>
      </c>
      <c r="E447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5">
      <c r="A4473">
        <v>4472</v>
      </c>
      <c r="B4473" t="s">
        <v>7522</v>
      </c>
      <c r="C4473">
        <f>YEAR('Working Data'!$D4473)</f>
        <v>2014</v>
      </c>
      <c r="D4473" s="1">
        <v>41912</v>
      </c>
      <c r="E447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5">
      <c r="A4474">
        <v>4473</v>
      </c>
      <c r="B4474" t="s">
        <v>7522</v>
      </c>
      <c r="C4474">
        <f>YEAR('Working Data'!$D4474)</f>
        <v>2014</v>
      </c>
      <c r="D4474" s="1">
        <v>41912</v>
      </c>
      <c r="E447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5">
      <c r="A4475">
        <v>4474</v>
      </c>
      <c r="B4475" t="s">
        <v>7522</v>
      </c>
      <c r="C4475">
        <f>YEAR('Working Data'!$D4475)</f>
        <v>2014</v>
      </c>
      <c r="D4475" s="1">
        <v>41912</v>
      </c>
      <c r="E4475">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5">
      <c r="A4476">
        <v>4475</v>
      </c>
      <c r="B4476" t="s">
        <v>7522</v>
      </c>
      <c r="C4476">
        <f>YEAR('Working Data'!$D4476)</f>
        <v>2014</v>
      </c>
      <c r="D4476" s="1">
        <v>41912</v>
      </c>
      <c r="E4476">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5">
      <c r="A4477">
        <v>4476</v>
      </c>
      <c r="B4477" t="s">
        <v>7522</v>
      </c>
      <c r="C4477">
        <f>YEAR('Working Data'!$D4477)</f>
        <v>2014</v>
      </c>
      <c r="D4477" s="1">
        <v>41912</v>
      </c>
      <c r="E4477">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5">
      <c r="A4478">
        <v>4477</v>
      </c>
      <c r="B4478" t="s">
        <v>7522</v>
      </c>
      <c r="C4478">
        <f>YEAR('Working Data'!$D4478)</f>
        <v>2014</v>
      </c>
      <c r="D4478" s="1">
        <v>41912</v>
      </c>
      <c r="E4478">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5">
      <c r="A4479">
        <v>4478</v>
      </c>
      <c r="B4479" t="s">
        <v>7526</v>
      </c>
      <c r="C4479">
        <f>YEAR('Working Data'!$D4479)</f>
        <v>2014</v>
      </c>
      <c r="D4479" s="1">
        <v>41935</v>
      </c>
      <c r="E4479">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5">
      <c r="A4480">
        <v>4479</v>
      </c>
      <c r="B4480" t="s">
        <v>7526</v>
      </c>
      <c r="C4480">
        <f>YEAR('Working Data'!$D4480)</f>
        <v>2014</v>
      </c>
      <c r="D4480" s="1">
        <v>41935</v>
      </c>
      <c r="E4480">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5">
      <c r="A4481">
        <v>4480</v>
      </c>
      <c r="B4481" t="s">
        <v>7530</v>
      </c>
      <c r="C4481">
        <f>YEAR('Working Data'!$D4481)</f>
        <v>2011</v>
      </c>
      <c r="D4481" s="1">
        <v>40626</v>
      </c>
      <c r="E4481">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5">
      <c r="A4482">
        <v>4481</v>
      </c>
      <c r="B4482" t="s">
        <v>7533</v>
      </c>
      <c r="C4482">
        <f>YEAR('Working Data'!$D4482)</f>
        <v>2013</v>
      </c>
      <c r="D4482" s="1">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5">
      <c r="A4483">
        <v>4482</v>
      </c>
      <c r="B4483" t="s">
        <v>7533</v>
      </c>
      <c r="C4483">
        <f>YEAR('Working Data'!$D4483)</f>
        <v>2013</v>
      </c>
      <c r="D4483" s="1">
        <v>41582</v>
      </c>
      <c r="E448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5">
      <c r="A4484">
        <v>4483</v>
      </c>
      <c r="B4484" t="s">
        <v>7533</v>
      </c>
      <c r="C4484">
        <f>YEAR('Working Data'!$D4484)</f>
        <v>2013</v>
      </c>
      <c r="D4484" s="1">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5">
      <c r="A4485">
        <v>4484</v>
      </c>
      <c r="B4485" t="s">
        <v>7533</v>
      </c>
      <c r="C4485">
        <f>YEAR('Working Data'!$D4485)</f>
        <v>2013</v>
      </c>
      <c r="D4485" s="1">
        <v>41582</v>
      </c>
      <c r="E4485">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5">
      <c r="A4486">
        <v>4485</v>
      </c>
      <c r="B4486" t="s">
        <v>7533</v>
      </c>
      <c r="C4486">
        <f>YEAR('Working Data'!$D4486)</f>
        <v>2013</v>
      </c>
      <c r="D4486" s="1">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5">
      <c r="A4487">
        <v>4486</v>
      </c>
      <c r="B4487" t="s">
        <v>7533</v>
      </c>
      <c r="C4487">
        <f>YEAR('Working Data'!$D4487)</f>
        <v>2013</v>
      </c>
      <c r="D4487" s="1">
        <v>41582</v>
      </c>
      <c r="E4487">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5">
      <c r="A4488">
        <v>4487</v>
      </c>
      <c r="B4488" t="s">
        <v>7533</v>
      </c>
      <c r="C4488">
        <f>YEAR('Working Data'!$D4488)</f>
        <v>2013</v>
      </c>
      <c r="D4488" s="1">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5">
      <c r="A4489">
        <v>4488</v>
      </c>
      <c r="B4489" t="s">
        <v>7536</v>
      </c>
      <c r="C4489">
        <f>YEAR('Working Data'!$D4489)</f>
        <v>2012</v>
      </c>
      <c r="D4489" s="1">
        <v>41157</v>
      </c>
      <c r="E4489">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5">
      <c r="A4490">
        <v>4489</v>
      </c>
      <c r="B4490" t="s">
        <v>7536</v>
      </c>
      <c r="C4490">
        <f>YEAR('Working Data'!$D4490)</f>
        <v>2012</v>
      </c>
      <c r="D4490" s="1">
        <v>41157</v>
      </c>
      <c r="E4490">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5">
      <c r="A4491">
        <v>4490</v>
      </c>
      <c r="B4491" t="s">
        <v>7536</v>
      </c>
      <c r="C4491">
        <f>YEAR('Working Data'!$D4491)</f>
        <v>2012</v>
      </c>
      <c r="D4491" s="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5">
      <c r="A4492">
        <v>4491</v>
      </c>
      <c r="B4492" t="s">
        <v>7537</v>
      </c>
      <c r="C4492">
        <f>YEAR('Working Data'!$D4492)</f>
        <v>2014</v>
      </c>
      <c r="D4492" s="1">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5">
      <c r="A4493">
        <v>4492</v>
      </c>
      <c r="B4493" t="s">
        <v>7538</v>
      </c>
      <c r="C4493">
        <f>YEAR('Working Data'!$D4493)</f>
        <v>2011</v>
      </c>
      <c r="D4493" s="1">
        <v>40878</v>
      </c>
      <c r="E449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5">
      <c r="A4494">
        <v>4493</v>
      </c>
      <c r="B4494" t="s">
        <v>7538</v>
      </c>
      <c r="C4494">
        <f>YEAR('Working Data'!$D4494)</f>
        <v>2011</v>
      </c>
      <c r="D4494" s="1">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5">
      <c r="A4495">
        <v>4494</v>
      </c>
      <c r="B4495" t="s">
        <v>7538</v>
      </c>
      <c r="C4495">
        <f>YEAR('Working Data'!$D4495)</f>
        <v>2011</v>
      </c>
      <c r="D4495" s="1">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5">
      <c r="A4496">
        <v>4495</v>
      </c>
      <c r="B4496" t="s">
        <v>7538</v>
      </c>
      <c r="C4496">
        <f>YEAR('Working Data'!$D4496)</f>
        <v>2011</v>
      </c>
      <c r="D4496" s="1">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5">
      <c r="A4497">
        <v>4496</v>
      </c>
      <c r="B4497" t="s">
        <v>7539</v>
      </c>
      <c r="C4497">
        <f>YEAR('Working Data'!$D4497)</f>
        <v>2014</v>
      </c>
      <c r="D4497" s="1">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5">
      <c r="A4498">
        <v>4497</v>
      </c>
      <c r="B4498" t="s">
        <v>7539</v>
      </c>
      <c r="C4498">
        <f>YEAR('Working Data'!$D4498)</f>
        <v>2014</v>
      </c>
      <c r="D4498" s="1">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5">
      <c r="A4499">
        <v>4498</v>
      </c>
      <c r="B4499" t="s">
        <v>7540</v>
      </c>
      <c r="C4499">
        <f>YEAR('Working Data'!$D4499)</f>
        <v>2014</v>
      </c>
      <c r="D4499" s="1">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5">
      <c r="A4500">
        <v>4499</v>
      </c>
      <c r="B4500" t="s">
        <v>7541</v>
      </c>
      <c r="C4500">
        <f>YEAR('Working Data'!$D4500)</f>
        <v>2011</v>
      </c>
      <c r="D4500" s="1">
        <v>40868</v>
      </c>
      <c r="E4500">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5">
      <c r="A4501">
        <v>4500</v>
      </c>
      <c r="B4501" t="s">
        <v>7544</v>
      </c>
      <c r="C4501">
        <f>YEAR('Working Data'!$D4501)</f>
        <v>2013</v>
      </c>
      <c r="D4501" s="1">
        <v>41375</v>
      </c>
      <c r="E4501">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5">
      <c r="A4502">
        <v>4501</v>
      </c>
      <c r="B4502" t="s">
        <v>7544</v>
      </c>
      <c r="C4502">
        <f>YEAR('Working Data'!$D4502)</f>
        <v>2013</v>
      </c>
      <c r="D4502" s="1">
        <v>41375</v>
      </c>
      <c r="E450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5">
      <c r="A4503">
        <v>4502</v>
      </c>
      <c r="B4503" t="s">
        <v>7545</v>
      </c>
      <c r="C4503">
        <f>YEAR('Working Data'!$D4503)</f>
        <v>2011</v>
      </c>
      <c r="D4503" s="1">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5">
      <c r="A4504">
        <v>4503</v>
      </c>
      <c r="B4504" t="s">
        <v>7545</v>
      </c>
      <c r="C4504">
        <f>YEAR('Working Data'!$D4504)</f>
        <v>2011</v>
      </c>
      <c r="D4504" s="1">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5">
      <c r="A4505">
        <v>4504</v>
      </c>
      <c r="B4505" t="s">
        <v>7546</v>
      </c>
      <c r="C4505">
        <f>YEAR('Working Data'!$D4505)</f>
        <v>2011</v>
      </c>
      <c r="D4505" s="1">
        <v>40901</v>
      </c>
      <c r="E4505">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5">
      <c r="A4506">
        <v>4505</v>
      </c>
      <c r="B4506" t="s">
        <v>7546</v>
      </c>
      <c r="C4506">
        <f>YEAR('Working Data'!$D4506)</f>
        <v>2011</v>
      </c>
      <c r="D4506" s="1">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5">
      <c r="A4507">
        <v>4506</v>
      </c>
      <c r="B4507" t="s">
        <v>7546</v>
      </c>
      <c r="C4507">
        <f>YEAR('Working Data'!$D4507)</f>
        <v>2011</v>
      </c>
      <c r="D4507" s="1">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5">
      <c r="A4508">
        <v>4507</v>
      </c>
      <c r="B4508" t="s">
        <v>7546</v>
      </c>
      <c r="C4508">
        <f>YEAR('Working Data'!$D4508)</f>
        <v>2011</v>
      </c>
      <c r="D4508" s="1">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5">
      <c r="A4509">
        <v>4508</v>
      </c>
      <c r="B4509" t="s">
        <v>7546</v>
      </c>
      <c r="C4509">
        <f>YEAR('Working Data'!$D4509)</f>
        <v>2011</v>
      </c>
      <c r="D4509" s="1">
        <v>40901</v>
      </c>
      <c r="E4509">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5">
      <c r="A4510">
        <v>4509</v>
      </c>
      <c r="B4510" t="s">
        <v>7546</v>
      </c>
      <c r="C4510">
        <f>YEAR('Working Data'!$D4510)</f>
        <v>2011</v>
      </c>
      <c r="D4510" s="1">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5">
      <c r="A4511">
        <v>4510</v>
      </c>
      <c r="B4511" t="s">
        <v>7549</v>
      </c>
      <c r="C4511">
        <f>YEAR('Working Data'!$D4511)</f>
        <v>2014</v>
      </c>
      <c r="D4511" s="1">
        <v>41783</v>
      </c>
      <c r="E4511">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5">
      <c r="A4512">
        <v>4511</v>
      </c>
      <c r="B4512" t="s">
        <v>7552</v>
      </c>
      <c r="C4512">
        <f>YEAR('Working Data'!$D4512)</f>
        <v>2013</v>
      </c>
      <c r="D4512" s="1">
        <v>41589</v>
      </c>
      <c r="E451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5">
      <c r="A4513">
        <v>4512</v>
      </c>
      <c r="B4513" t="s">
        <v>7552</v>
      </c>
      <c r="C4513">
        <f>YEAR('Working Data'!$D4513)</f>
        <v>2013</v>
      </c>
      <c r="D4513" s="1">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5">
      <c r="A4514">
        <v>4513</v>
      </c>
      <c r="B4514" t="s">
        <v>7553</v>
      </c>
      <c r="C4514">
        <f>YEAR('Working Data'!$D4514)</f>
        <v>2013</v>
      </c>
      <c r="D4514" s="1">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5">
      <c r="A4515">
        <v>4514</v>
      </c>
      <c r="B4515" t="s">
        <v>7554</v>
      </c>
      <c r="C4515">
        <f>YEAR('Working Data'!$D4515)</f>
        <v>2013</v>
      </c>
      <c r="D4515" s="1">
        <v>41524</v>
      </c>
      <c r="E4515">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5">
      <c r="A4516">
        <v>4515</v>
      </c>
      <c r="B4516" t="s">
        <v>7555</v>
      </c>
      <c r="C4516">
        <f>YEAR('Working Data'!$D4516)</f>
        <v>2013</v>
      </c>
      <c r="D4516" s="1">
        <v>41575</v>
      </c>
      <c r="E4516">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5">
      <c r="A4517">
        <v>4516</v>
      </c>
      <c r="B4517" t="s">
        <v>7557</v>
      </c>
      <c r="C4517">
        <f>YEAR('Working Data'!$D4517)</f>
        <v>2014</v>
      </c>
      <c r="D4517" s="1">
        <v>41935</v>
      </c>
      <c r="E4517">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5">
      <c r="A4518">
        <v>4517</v>
      </c>
      <c r="B4518" t="s">
        <v>7558</v>
      </c>
      <c r="C4518">
        <f>YEAR('Working Data'!$D4518)</f>
        <v>2013</v>
      </c>
      <c r="D4518" s="1">
        <v>41533</v>
      </c>
      <c r="E4518">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5">
      <c r="A4519">
        <v>4518</v>
      </c>
      <c r="B4519" t="s">
        <v>7558</v>
      </c>
      <c r="C4519">
        <f>YEAR('Working Data'!$D4519)</f>
        <v>2013</v>
      </c>
      <c r="D4519" s="1">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5">
      <c r="A4520">
        <v>4519</v>
      </c>
      <c r="B4520" t="s">
        <v>7561</v>
      </c>
      <c r="C4520">
        <f>YEAR('Working Data'!$D4520)</f>
        <v>2013</v>
      </c>
      <c r="D4520" s="1">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5">
      <c r="A4521">
        <v>4520</v>
      </c>
      <c r="B4521" t="s">
        <v>7562</v>
      </c>
      <c r="C4521">
        <f>YEAR('Working Data'!$D4521)</f>
        <v>2014</v>
      </c>
      <c r="D4521" s="1">
        <v>41801</v>
      </c>
      <c r="E4521">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5">
      <c r="A4522">
        <v>4521</v>
      </c>
      <c r="B4522" t="s">
        <v>7565</v>
      </c>
      <c r="C4522">
        <f>YEAR('Working Data'!$D4522)</f>
        <v>2011</v>
      </c>
      <c r="D4522" s="1">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5">
      <c r="A4523">
        <v>4522</v>
      </c>
      <c r="B4523" t="s">
        <v>7565</v>
      </c>
      <c r="C4523">
        <f>YEAR('Working Data'!$D4523)</f>
        <v>2011</v>
      </c>
      <c r="D4523" s="1">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5">
      <c r="A4524">
        <v>4523</v>
      </c>
      <c r="B4524" t="s">
        <v>7566</v>
      </c>
      <c r="C4524">
        <f>YEAR('Working Data'!$D4524)</f>
        <v>2014</v>
      </c>
      <c r="D4524" s="1">
        <v>41691</v>
      </c>
      <c r="E452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5">
      <c r="A4525">
        <v>4524</v>
      </c>
      <c r="B4525" t="s">
        <v>7567</v>
      </c>
      <c r="C4525">
        <f>YEAR('Working Data'!$D4525)</f>
        <v>2011</v>
      </c>
      <c r="D4525" s="1">
        <v>40849</v>
      </c>
      <c r="E4525">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5">
      <c r="A4526">
        <v>4525</v>
      </c>
      <c r="B4526" t="s">
        <v>7567</v>
      </c>
      <c r="C4526">
        <f>YEAR('Working Data'!$D4526)</f>
        <v>2011</v>
      </c>
      <c r="D4526" s="1">
        <v>40849</v>
      </c>
      <c r="E4526">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5">
      <c r="A4527">
        <v>4526</v>
      </c>
      <c r="B4527" t="s">
        <v>7568</v>
      </c>
      <c r="C4527">
        <f>YEAR('Working Data'!$D4527)</f>
        <v>2014</v>
      </c>
      <c r="D4527" s="1">
        <v>41838</v>
      </c>
      <c r="E4527">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5">
      <c r="A4528">
        <v>4527</v>
      </c>
      <c r="B4528" t="s">
        <v>7568</v>
      </c>
      <c r="C4528">
        <f>YEAR('Working Data'!$D4528)</f>
        <v>2014</v>
      </c>
      <c r="D4528" s="1">
        <v>41838</v>
      </c>
      <c r="E4528">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5">
      <c r="A4529">
        <v>4528</v>
      </c>
      <c r="B4529" t="s">
        <v>7568</v>
      </c>
      <c r="C4529">
        <f>YEAR('Working Data'!$D4529)</f>
        <v>2014</v>
      </c>
      <c r="D4529" s="1">
        <v>41838</v>
      </c>
      <c r="E4529">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5">
      <c r="A4530">
        <v>4529</v>
      </c>
      <c r="B4530" t="s">
        <v>7572</v>
      </c>
      <c r="C4530">
        <f>YEAR('Working Data'!$D4530)</f>
        <v>2014</v>
      </c>
      <c r="D4530" s="1">
        <v>41891</v>
      </c>
      <c r="E4530">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5">
      <c r="A4531">
        <v>4530</v>
      </c>
      <c r="B4531" t="s">
        <v>7573</v>
      </c>
      <c r="C4531">
        <f>YEAR('Working Data'!$D4531)</f>
        <v>2013</v>
      </c>
      <c r="D4531" s="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5">
      <c r="A4532">
        <v>4531</v>
      </c>
      <c r="B4532" t="s">
        <v>7574</v>
      </c>
      <c r="C4532">
        <f>YEAR('Working Data'!$D4532)</f>
        <v>2013</v>
      </c>
      <c r="D4532" s="1">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5">
      <c r="A4533">
        <v>4532</v>
      </c>
      <c r="B4533" t="s">
        <v>7574</v>
      </c>
      <c r="C4533">
        <f>YEAR('Working Data'!$D4533)</f>
        <v>2013</v>
      </c>
      <c r="D4533" s="1">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5">
      <c r="A4534">
        <v>4533</v>
      </c>
      <c r="B4534" t="s">
        <v>7575</v>
      </c>
      <c r="C4534">
        <f>YEAR('Working Data'!$D4534)</f>
        <v>2011</v>
      </c>
      <c r="D4534" s="1">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5">
      <c r="A4535">
        <v>4534</v>
      </c>
      <c r="B4535" t="s">
        <v>7575</v>
      </c>
      <c r="C4535">
        <f>YEAR('Working Data'!$D4535)</f>
        <v>2011</v>
      </c>
      <c r="D4535" s="1">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5">
      <c r="A4536">
        <v>4535</v>
      </c>
      <c r="B4536" t="s">
        <v>7576</v>
      </c>
      <c r="C4536">
        <f>YEAR('Working Data'!$D4536)</f>
        <v>2012</v>
      </c>
      <c r="D4536" s="1">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5">
      <c r="A4537">
        <v>4536</v>
      </c>
      <c r="B4537" t="s">
        <v>7577</v>
      </c>
      <c r="C4537">
        <f>YEAR('Working Data'!$D4537)</f>
        <v>2014</v>
      </c>
      <c r="D4537" s="1">
        <v>41829</v>
      </c>
      <c r="E4537">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5">
      <c r="A4538">
        <v>4537</v>
      </c>
      <c r="B4538" t="s">
        <v>7577</v>
      </c>
      <c r="C4538">
        <f>YEAR('Working Data'!$D4538)</f>
        <v>2014</v>
      </c>
      <c r="D4538" s="1">
        <v>41829</v>
      </c>
      <c r="E4538">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5">
      <c r="A4539">
        <v>4538</v>
      </c>
      <c r="B4539" t="s">
        <v>7577</v>
      </c>
      <c r="C4539">
        <f>YEAR('Working Data'!$D4539)</f>
        <v>2014</v>
      </c>
      <c r="D4539" s="1">
        <v>41829</v>
      </c>
      <c r="E4539">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5">
      <c r="A4540">
        <v>4539</v>
      </c>
      <c r="B4540" t="s">
        <v>7577</v>
      </c>
      <c r="C4540">
        <f>YEAR('Working Data'!$D4540)</f>
        <v>2014</v>
      </c>
      <c r="D4540" s="1">
        <v>41829</v>
      </c>
      <c r="E4540">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5">
      <c r="A4541">
        <v>4540</v>
      </c>
      <c r="B4541" t="s">
        <v>7578</v>
      </c>
      <c r="C4541">
        <f>YEAR('Working Data'!$D4541)</f>
        <v>2012</v>
      </c>
      <c r="D4541" s="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5">
      <c r="A4542">
        <v>4541</v>
      </c>
      <c r="B4542" t="s">
        <v>7578</v>
      </c>
      <c r="C4542">
        <f>YEAR('Working Data'!$D4542)</f>
        <v>2012</v>
      </c>
      <c r="D4542" s="1">
        <v>40966</v>
      </c>
      <c r="E454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5">
      <c r="A4543">
        <v>4542</v>
      </c>
      <c r="B4543" t="s">
        <v>7579</v>
      </c>
      <c r="C4543">
        <f>YEAR('Working Data'!$D4543)</f>
        <v>2014</v>
      </c>
      <c r="D4543" s="1">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5">
      <c r="A4544">
        <v>4543</v>
      </c>
      <c r="B4544" t="s">
        <v>7580</v>
      </c>
      <c r="C4544">
        <f>YEAR('Working Data'!$D4544)</f>
        <v>2014</v>
      </c>
      <c r="D4544" s="1">
        <v>41729</v>
      </c>
      <c r="E454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5">
      <c r="A4545">
        <v>4544</v>
      </c>
      <c r="B4545" t="s">
        <v>7585</v>
      </c>
      <c r="C4545">
        <f>YEAR('Working Data'!$D4545)</f>
        <v>2012</v>
      </c>
      <c r="D4545" s="1">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5">
      <c r="A4546">
        <v>4545</v>
      </c>
      <c r="B4546" t="s">
        <v>7585</v>
      </c>
      <c r="C4546">
        <f>YEAR('Working Data'!$D4546)</f>
        <v>2012</v>
      </c>
      <c r="D4546" s="1">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5">
      <c r="A4547">
        <v>4546</v>
      </c>
      <c r="B4547" t="s">
        <v>7585</v>
      </c>
      <c r="C4547">
        <f>YEAR('Working Data'!$D4547)</f>
        <v>2012</v>
      </c>
      <c r="D4547" s="1">
        <v>41102</v>
      </c>
      <c r="E4547">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5">
      <c r="A4548">
        <v>4547</v>
      </c>
      <c r="B4548" t="s">
        <v>7585</v>
      </c>
      <c r="C4548">
        <f>YEAR('Working Data'!$D4548)</f>
        <v>2012</v>
      </c>
      <c r="D4548" s="1">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5">
      <c r="A4549">
        <v>4548</v>
      </c>
      <c r="B4549" t="s">
        <v>7585</v>
      </c>
      <c r="C4549">
        <f>YEAR('Working Data'!$D4549)</f>
        <v>2012</v>
      </c>
      <c r="D4549" s="1">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5">
      <c r="A4550">
        <v>4549</v>
      </c>
      <c r="B4550" t="s">
        <v>7585</v>
      </c>
      <c r="C4550">
        <f>YEAR('Working Data'!$D4550)</f>
        <v>2012</v>
      </c>
      <c r="D4550" s="1">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5">
      <c r="A4551">
        <v>4550</v>
      </c>
      <c r="B4551" t="s">
        <v>7585</v>
      </c>
      <c r="C4551">
        <f>YEAR('Working Data'!$D4551)</f>
        <v>2012</v>
      </c>
      <c r="D4551" s="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5">
      <c r="A4552">
        <v>4551</v>
      </c>
      <c r="B4552" t="s">
        <v>7586</v>
      </c>
      <c r="C4552">
        <f>YEAR('Working Data'!$D4552)</f>
        <v>2014</v>
      </c>
      <c r="D4552" s="1">
        <v>41760</v>
      </c>
      <c r="E455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5">
      <c r="A4553">
        <v>4552</v>
      </c>
      <c r="B4553" t="s">
        <v>7589</v>
      </c>
      <c r="C4553">
        <f>YEAR('Working Data'!$D4553)</f>
        <v>2011</v>
      </c>
      <c r="D4553" s="1">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5">
      <c r="A4554">
        <v>4553</v>
      </c>
      <c r="B4554" t="s">
        <v>7590</v>
      </c>
      <c r="C4554">
        <f>YEAR('Working Data'!$D4554)</f>
        <v>2011</v>
      </c>
      <c r="D4554" s="1">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5">
      <c r="A4555">
        <v>4554</v>
      </c>
      <c r="B4555" t="s">
        <v>7590</v>
      </c>
      <c r="C4555">
        <f>YEAR('Working Data'!$D4555)</f>
        <v>2011</v>
      </c>
      <c r="D4555" s="1">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5">
      <c r="A4556">
        <v>4555</v>
      </c>
      <c r="B4556" t="s">
        <v>7591</v>
      </c>
      <c r="C4556">
        <f>YEAR('Working Data'!$D4556)</f>
        <v>2013</v>
      </c>
      <c r="D4556" s="1">
        <v>41332</v>
      </c>
      <c r="E4556">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5">
      <c r="A4557">
        <v>4556</v>
      </c>
      <c r="B4557" t="s">
        <v>7593</v>
      </c>
      <c r="C4557">
        <f>YEAR('Working Data'!$D4557)</f>
        <v>2012</v>
      </c>
      <c r="D4557" s="1">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5">
      <c r="A4558">
        <v>4557</v>
      </c>
      <c r="B4558" t="s">
        <v>7593</v>
      </c>
      <c r="C4558">
        <f>YEAR('Working Data'!$D4558)</f>
        <v>2012</v>
      </c>
      <c r="D4558" s="1">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5">
      <c r="A4559">
        <v>4558</v>
      </c>
      <c r="B4559" t="s">
        <v>7594</v>
      </c>
      <c r="C4559">
        <f>YEAR('Working Data'!$D4559)</f>
        <v>2014</v>
      </c>
      <c r="D4559" s="1">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5">
      <c r="A4560">
        <v>4559</v>
      </c>
      <c r="B4560" t="s">
        <v>7595</v>
      </c>
      <c r="C4560">
        <f>YEAR('Working Data'!$D4560)</f>
        <v>2011</v>
      </c>
      <c r="D4560" s="1">
        <v>40908</v>
      </c>
      <c r="E4560">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5">
      <c r="A4561">
        <v>4560</v>
      </c>
      <c r="B4561" t="s">
        <v>7596</v>
      </c>
      <c r="C4561">
        <f>YEAR('Working Data'!$D4561)</f>
        <v>2011</v>
      </c>
      <c r="D4561" s="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5">
      <c r="A4562">
        <v>4561</v>
      </c>
      <c r="B4562" t="s">
        <v>7597</v>
      </c>
      <c r="C4562">
        <f>YEAR('Working Data'!$D4562)</f>
        <v>2012</v>
      </c>
      <c r="D4562" s="1">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5">
      <c r="A4563">
        <v>4562</v>
      </c>
      <c r="B4563" t="s">
        <v>7597</v>
      </c>
      <c r="C4563">
        <f>YEAR('Working Data'!$D4563)</f>
        <v>2012</v>
      </c>
      <c r="D4563" s="1">
        <v>41247</v>
      </c>
      <c r="E456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5">
      <c r="A4564">
        <v>4563</v>
      </c>
      <c r="B4564" t="s">
        <v>7597</v>
      </c>
      <c r="C4564">
        <f>YEAR('Working Data'!$D4564)</f>
        <v>2012</v>
      </c>
      <c r="D4564" s="1">
        <v>41247</v>
      </c>
      <c r="E456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5">
      <c r="A4565">
        <v>4564</v>
      </c>
      <c r="B4565" t="s">
        <v>7602</v>
      </c>
      <c r="C4565">
        <f>YEAR('Working Data'!$D4565)</f>
        <v>2014</v>
      </c>
      <c r="D4565" s="1">
        <v>41909</v>
      </c>
      <c r="E4565">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5">
      <c r="A4566">
        <v>4565</v>
      </c>
      <c r="B4566" t="s">
        <v>7603</v>
      </c>
      <c r="C4566">
        <f>YEAR('Working Data'!$D4566)</f>
        <v>2011</v>
      </c>
      <c r="D4566" s="1">
        <v>40886</v>
      </c>
      <c r="E4566">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5">
      <c r="A4567">
        <v>4566</v>
      </c>
      <c r="B4567" t="s">
        <v>7604</v>
      </c>
      <c r="C4567">
        <f>YEAR('Working Data'!$D4567)</f>
        <v>2014</v>
      </c>
      <c r="D4567" s="1">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5">
      <c r="A4568">
        <v>4567</v>
      </c>
      <c r="B4568" t="s">
        <v>7604</v>
      </c>
      <c r="C4568">
        <f>YEAR('Working Data'!$D4568)</f>
        <v>2014</v>
      </c>
      <c r="D4568" s="1">
        <v>41977</v>
      </c>
      <c r="E4568">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5">
      <c r="A4569">
        <v>4568</v>
      </c>
      <c r="B4569" t="s">
        <v>7604</v>
      </c>
      <c r="C4569">
        <f>YEAR('Working Data'!$D4569)</f>
        <v>2014</v>
      </c>
      <c r="D4569" s="1">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5">
      <c r="A4570">
        <v>4569</v>
      </c>
      <c r="B4570" t="s">
        <v>7605</v>
      </c>
      <c r="C4570">
        <f>YEAR('Working Data'!$D4570)</f>
        <v>2012</v>
      </c>
      <c r="D4570" s="1">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5">
      <c r="A4571">
        <v>4570</v>
      </c>
      <c r="B4571" t="s">
        <v>7606</v>
      </c>
      <c r="C4571">
        <f>YEAR('Working Data'!$D4571)</f>
        <v>2011</v>
      </c>
      <c r="D4571" s="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5">
      <c r="A4572">
        <v>4571</v>
      </c>
      <c r="B4572" t="s">
        <v>7607</v>
      </c>
      <c r="C4572">
        <f>YEAR('Working Data'!$D4572)</f>
        <v>2012</v>
      </c>
      <c r="D4572" s="1">
        <v>41054</v>
      </c>
      <c r="E457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5">
      <c r="A4573">
        <v>4572</v>
      </c>
      <c r="B4573" t="s">
        <v>7607</v>
      </c>
      <c r="C4573">
        <f>YEAR('Working Data'!$D4573)</f>
        <v>2012</v>
      </c>
      <c r="D4573" s="1">
        <v>41054</v>
      </c>
      <c r="E457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5">
      <c r="A4574">
        <v>4573</v>
      </c>
      <c r="B4574" t="s">
        <v>7608</v>
      </c>
      <c r="C4574">
        <f>YEAR('Working Data'!$D4574)</f>
        <v>2014</v>
      </c>
      <c r="D4574" s="1">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5">
      <c r="A4575">
        <v>4574</v>
      </c>
      <c r="B4575" t="s">
        <v>7609</v>
      </c>
      <c r="C4575">
        <f>YEAR('Working Data'!$D4575)</f>
        <v>2013</v>
      </c>
      <c r="D4575" s="1">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5">
      <c r="A4576">
        <v>4575</v>
      </c>
      <c r="B4576" t="s">
        <v>7609</v>
      </c>
      <c r="C4576">
        <f>YEAR('Working Data'!$D4576)</f>
        <v>2013</v>
      </c>
      <c r="D4576" s="1">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5">
      <c r="A4577">
        <v>4576</v>
      </c>
      <c r="B4577" t="s">
        <v>7609</v>
      </c>
      <c r="C4577">
        <f>YEAR('Working Data'!$D4577)</f>
        <v>2013</v>
      </c>
      <c r="D4577" s="1">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5">
      <c r="A4578">
        <v>4577</v>
      </c>
      <c r="B4578" t="s">
        <v>7609</v>
      </c>
      <c r="C4578">
        <f>YEAR('Working Data'!$D4578)</f>
        <v>2013</v>
      </c>
      <c r="D4578" s="1">
        <v>41621</v>
      </c>
      <c r="E4578">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5">
      <c r="A4579">
        <v>4578</v>
      </c>
      <c r="B4579" t="s">
        <v>7612</v>
      </c>
      <c r="C4579">
        <f>YEAR('Working Data'!$D4579)</f>
        <v>2011</v>
      </c>
      <c r="D4579" s="1">
        <v>40644</v>
      </c>
      <c r="E4579">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5">
      <c r="A4580">
        <v>4579</v>
      </c>
      <c r="B4580" t="s">
        <v>7614</v>
      </c>
      <c r="C4580">
        <f>YEAR('Working Data'!$D4580)</f>
        <v>2012</v>
      </c>
      <c r="D4580" s="1">
        <v>41069</v>
      </c>
      <c r="E4580">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5">
      <c r="A4581">
        <v>4580</v>
      </c>
      <c r="B4581" t="s">
        <v>7615</v>
      </c>
      <c r="C4581">
        <f>YEAR('Working Data'!$D4581)</f>
        <v>2011</v>
      </c>
      <c r="D4581" s="1">
        <v>40751</v>
      </c>
      <c r="E4581">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5">
      <c r="A4582">
        <v>4581</v>
      </c>
      <c r="B4582" t="s">
        <v>7618</v>
      </c>
      <c r="C4582">
        <f>YEAR('Working Data'!$D4582)</f>
        <v>2012</v>
      </c>
      <c r="D4582" s="1">
        <v>41121</v>
      </c>
      <c r="E458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5">
      <c r="A4583">
        <v>4582</v>
      </c>
      <c r="B4583" t="s">
        <v>7620</v>
      </c>
      <c r="C4583">
        <f>YEAR('Working Data'!$D4583)</f>
        <v>2013</v>
      </c>
      <c r="D4583" s="1">
        <v>41537</v>
      </c>
      <c r="E458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5">
      <c r="A4584">
        <v>4583</v>
      </c>
      <c r="B4584" t="s">
        <v>7623</v>
      </c>
      <c r="C4584">
        <f>YEAR('Working Data'!$D4584)</f>
        <v>2013</v>
      </c>
      <c r="D4584" s="1">
        <v>41436</v>
      </c>
      <c r="E458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5">
      <c r="A4585">
        <v>4584</v>
      </c>
      <c r="B4585" t="s">
        <v>7624</v>
      </c>
      <c r="C4585">
        <f>YEAR('Working Data'!$D4585)</f>
        <v>2013</v>
      </c>
      <c r="D4585" s="1">
        <v>41513</v>
      </c>
      <c r="E4585">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5">
      <c r="A4586">
        <v>4585</v>
      </c>
      <c r="B4586" t="s">
        <v>7627</v>
      </c>
      <c r="C4586">
        <f>YEAR('Working Data'!$D4586)</f>
        <v>2014</v>
      </c>
      <c r="D4586" s="1">
        <v>41946</v>
      </c>
      <c r="E4586">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5">
      <c r="A4587">
        <v>4586</v>
      </c>
      <c r="B4587" t="s">
        <v>7627</v>
      </c>
      <c r="C4587">
        <f>YEAR('Working Data'!$D4587)</f>
        <v>2014</v>
      </c>
      <c r="D4587" s="1">
        <v>41946</v>
      </c>
      <c r="E4587">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5">
      <c r="A4588">
        <v>4587</v>
      </c>
      <c r="B4588" t="s">
        <v>7627</v>
      </c>
      <c r="C4588">
        <f>YEAR('Working Data'!$D4588)</f>
        <v>2014</v>
      </c>
      <c r="D4588" s="1">
        <v>41946</v>
      </c>
      <c r="E4588">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5">
      <c r="A4589">
        <v>4588</v>
      </c>
      <c r="B4589" t="s">
        <v>7627</v>
      </c>
      <c r="C4589">
        <f>YEAR('Working Data'!$D4589)</f>
        <v>2014</v>
      </c>
      <c r="D4589" s="1">
        <v>41946</v>
      </c>
      <c r="E4589">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5">
      <c r="A4590">
        <v>4589</v>
      </c>
      <c r="B4590" t="s">
        <v>7627</v>
      </c>
      <c r="C4590">
        <f>YEAR('Working Data'!$D4590)</f>
        <v>2014</v>
      </c>
      <c r="D4590" s="1">
        <v>41946</v>
      </c>
      <c r="E4590">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5">
      <c r="A4591">
        <v>4590</v>
      </c>
      <c r="B4591" t="s">
        <v>7627</v>
      </c>
      <c r="C4591">
        <f>YEAR('Working Data'!$D4591)</f>
        <v>2014</v>
      </c>
      <c r="D4591" s="1">
        <v>41946</v>
      </c>
      <c r="E4591">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5">
      <c r="A4592">
        <v>4591</v>
      </c>
      <c r="B4592" t="s">
        <v>7633</v>
      </c>
      <c r="C4592">
        <f>YEAR('Working Data'!$D4592)</f>
        <v>2013</v>
      </c>
      <c r="D4592" s="1">
        <v>41635</v>
      </c>
      <c r="E459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5">
      <c r="A4593">
        <v>4592</v>
      </c>
      <c r="B4593" t="s">
        <v>7633</v>
      </c>
      <c r="C4593">
        <f>YEAR('Working Data'!$D4593)</f>
        <v>2013</v>
      </c>
      <c r="D4593" s="1">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5">
      <c r="A4594">
        <v>4593</v>
      </c>
      <c r="B4594" t="s">
        <v>7633</v>
      </c>
      <c r="C4594">
        <f>YEAR('Working Data'!$D4594)</f>
        <v>2013</v>
      </c>
      <c r="D4594" s="1">
        <v>41635</v>
      </c>
      <c r="E459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5">
      <c r="A4595">
        <v>4594</v>
      </c>
      <c r="B4595" t="s">
        <v>7633</v>
      </c>
      <c r="C4595">
        <f>YEAR('Working Data'!$D4595)</f>
        <v>2013</v>
      </c>
      <c r="D4595" s="1">
        <v>41635</v>
      </c>
      <c r="E4595">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5">
      <c r="A4596">
        <v>4595</v>
      </c>
      <c r="B4596" t="s">
        <v>7633</v>
      </c>
      <c r="C4596">
        <f>YEAR('Working Data'!$D4596)</f>
        <v>2013</v>
      </c>
      <c r="D4596" s="1">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5">
      <c r="A4597">
        <v>4596</v>
      </c>
      <c r="B4597" t="s">
        <v>7633</v>
      </c>
      <c r="C4597">
        <f>YEAR('Working Data'!$D4597)</f>
        <v>2013</v>
      </c>
      <c r="D4597" s="1">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5">
      <c r="A4598">
        <v>4597</v>
      </c>
      <c r="B4598" t="s">
        <v>7636</v>
      </c>
      <c r="C4598">
        <f>YEAR('Working Data'!$D4598)</f>
        <v>2013</v>
      </c>
      <c r="D4598" s="1">
        <v>41614</v>
      </c>
      <c r="E4598">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5">
      <c r="A4599">
        <v>4598</v>
      </c>
      <c r="B4599" t="s">
        <v>7637</v>
      </c>
      <c r="C4599">
        <f>YEAR('Working Data'!$D4599)</f>
        <v>2014</v>
      </c>
      <c r="D4599" s="1">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5">
      <c r="A4600">
        <v>4599</v>
      </c>
      <c r="B4600" t="s">
        <v>7637</v>
      </c>
      <c r="C4600">
        <f>YEAR('Working Data'!$D4600)</f>
        <v>2014</v>
      </c>
      <c r="D4600" s="1">
        <v>41880</v>
      </c>
      <c r="E4600">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5">
      <c r="A4601">
        <v>4600</v>
      </c>
      <c r="B4601" t="s">
        <v>7638</v>
      </c>
      <c r="C4601">
        <f>YEAR('Working Data'!$D4601)</f>
        <v>2012</v>
      </c>
      <c r="D4601" s="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5">
      <c r="A4602">
        <v>4601</v>
      </c>
      <c r="B4602" t="s">
        <v>7638</v>
      </c>
      <c r="C4602">
        <f>YEAR('Working Data'!$D4602)</f>
        <v>2012</v>
      </c>
      <c r="D4602" s="1">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5">
      <c r="A4603">
        <v>4602</v>
      </c>
      <c r="B4603" t="s">
        <v>7638</v>
      </c>
      <c r="C4603">
        <f>YEAR('Working Data'!$D4603)</f>
        <v>2012</v>
      </c>
      <c r="D4603" s="1">
        <v>41106</v>
      </c>
      <c r="E460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5">
      <c r="A4604">
        <v>4603</v>
      </c>
      <c r="B4604" t="s">
        <v>7639</v>
      </c>
      <c r="C4604">
        <f>YEAR('Working Data'!$D4604)</f>
        <v>2012</v>
      </c>
      <c r="D4604" s="1">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5">
      <c r="A4605">
        <v>4604</v>
      </c>
      <c r="B4605" t="s">
        <v>7639</v>
      </c>
      <c r="C4605">
        <f>YEAR('Working Data'!$D4605)</f>
        <v>2012</v>
      </c>
      <c r="D4605" s="1">
        <v>41055</v>
      </c>
      <c r="E4605">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5">
      <c r="A4606">
        <v>4605</v>
      </c>
      <c r="B4606" t="s">
        <v>7639</v>
      </c>
      <c r="C4606">
        <f>YEAR('Working Data'!$D4606)</f>
        <v>2012</v>
      </c>
      <c r="D4606" s="1">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5">
      <c r="A4607">
        <v>4606</v>
      </c>
      <c r="B4607" t="s">
        <v>7639</v>
      </c>
      <c r="C4607">
        <f>YEAR('Working Data'!$D4607)</f>
        <v>2012</v>
      </c>
      <c r="D4607" s="1">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5">
      <c r="A4608">
        <v>4607</v>
      </c>
      <c r="B4608" t="s">
        <v>7642</v>
      </c>
      <c r="C4608">
        <f>YEAR('Working Data'!$D4608)</f>
        <v>2012</v>
      </c>
      <c r="D4608" s="1">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5">
      <c r="A4609">
        <v>4608</v>
      </c>
      <c r="B4609" t="s">
        <v>7642</v>
      </c>
      <c r="C4609">
        <f>YEAR('Working Data'!$D4609)</f>
        <v>2012</v>
      </c>
      <c r="D4609" s="1">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5">
      <c r="A4610">
        <v>4609</v>
      </c>
      <c r="B4610" t="s">
        <v>7642</v>
      </c>
      <c r="C4610">
        <f>YEAR('Working Data'!$D4610)</f>
        <v>2012</v>
      </c>
      <c r="D4610" s="1">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5">
      <c r="A4611">
        <v>4610</v>
      </c>
      <c r="B4611" t="s">
        <v>7642</v>
      </c>
      <c r="C4611">
        <f>YEAR('Working Data'!$D4611)</f>
        <v>2012</v>
      </c>
      <c r="D4611" s="1">
        <v>41057</v>
      </c>
      <c r="E4611">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5">
      <c r="A4612">
        <v>4611</v>
      </c>
      <c r="B4612" t="s">
        <v>7643</v>
      </c>
      <c r="C4612">
        <f>YEAR('Working Data'!$D4612)</f>
        <v>2014</v>
      </c>
      <c r="D4612" s="1">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5">
      <c r="A4613">
        <v>4612</v>
      </c>
      <c r="B4613" t="s">
        <v>7644</v>
      </c>
      <c r="C4613">
        <f>YEAR('Working Data'!$D4613)</f>
        <v>2013</v>
      </c>
      <c r="D4613" s="1">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5">
      <c r="A4614">
        <v>4613</v>
      </c>
      <c r="B4614" t="s">
        <v>7645</v>
      </c>
      <c r="C4614">
        <f>YEAR('Working Data'!$D4614)</f>
        <v>2014</v>
      </c>
      <c r="D4614" s="1">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5">
      <c r="A4615">
        <v>4614</v>
      </c>
      <c r="B4615" t="s">
        <v>7645</v>
      </c>
      <c r="C4615">
        <f>YEAR('Working Data'!$D4615)</f>
        <v>2014</v>
      </c>
      <c r="D4615" s="1">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5">
      <c r="A4616">
        <v>4615</v>
      </c>
      <c r="B4616" t="s">
        <v>7646</v>
      </c>
      <c r="C4616">
        <f>YEAR('Working Data'!$D4616)</f>
        <v>2013</v>
      </c>
      <c r="D4616" s="1">
        <v>41523</v>
      </c>
      <c r="E4616">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5">
      <c r="A4617">
        <v>4616</v>
      </c>
      <c r="B4617" t="s">
        <v>7646</v>
      </c>
      <c r="C4617">
        <f>YEAR('Working Data'!$D4617)</f>
        <v>2013</v>
      </c>
      <c r="D4617" s="1">
        <v>41523</v>
      </c>
      <c r="E4617">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5">
      <c r="A4618">
        <v>4617</v>
      </c>
      <c r="B4618" t="s">
        <v>7647</v>
      </c>
      <c r="C4618">
        <f>YEAR('Working Data'!$D4618)</f>
        <v>2012</v>
      </c>
      <c r="D4618" s="1">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5">
      <c r="A4619">
        <v>4618</v>
      </c>
      <c r="B4619" t="s">
        <v>7648</v>
      </c>
      <c r="C4619">
        <f>YEAR('Working Data'!$D4619)</f>
        <v>2012</v>
      </c>
      <c r="D4619" s="1">
        <v>41173</v>
      </c>
      <c r="E4619">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5">
      <c r="A4620">
        <v>4619</v>
      </c>
      <c r="B4620" t="s">
        <v>7648</v>
      </c>
      <c r="C4620">
        <f>YEAR('Working Data'!$D4620)</f>
        <v>2012</v>
      </c>
      <c r="D4620" s="1">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5">
      <c r="A4621">
        <v>4620</v>
      </c>
      <c r="B4621" t="s">
        <v>7649</v>
      </c>
      <c r="C4621">
        <f>YEAR('Working Data'!$D4621)</f>
        <v>2014</v>
      </c>
      <c r="D4621" s="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5">
      <c r="A4622">
        <v>4621</v>
      </c>
      <c r="B4622" t="s">
        <v>7649</v>
      </c>
      <c r="C4622">
        <f>YEAR('Working Data'!$D4622)</f>
        <v>2014</v>
      </c>
      <c r="D4622" s="1">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5">
      <c r="A4623">
        <v>4622</v>
      </c>
      <c r="B4623" t="s">
        <v>7650</v>
      </c>
      <c r="C4623">
        <f>YEAR('Working Data'!$D4623)</f>
        <v>2012</v>
      </c>
      <c r="D4623" s="1">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5">
      <c r="A4624">
        <v>4623</v>
      </c>
      <c r="B4624" t="s">
        <v>7651</v>
      </c>
      <c r="C4624">
        <f>YEAR('Working Data'!$D4624)</f>
        <v>2014</v>
      </c>
      <c r="D4624" s="1">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5">
      <c r="A4625">
        <v>4624</v>
      </c>
      <c r="B4625" t="s">
        <v>7651</v>
      </c>
      <c r="C4625">
        <f>YEAR('Working Data'!$D4625)</f>
        <v>2014</v>
      </c>
      <c r="D4625" s="1">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5">
      <c r="A4626">
        <v>4625</v>
      </c>
      <c r="B4626" t="s">
        <v>7651</v>
      </c>
      <c r="C4626">
        <f>YEAR('Working Data'!$D4626)</f>
        <v>2014</v>
      </c>
      <c r="D4626" s="1">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5">
      <c r="A4627">
        <v>4626</v>
      </c>
      <c r="B4627" t="s">
        <v>7651</v>
      </c>
      <c r="C4627">
        <f>YEAR('Working Data'!$D4627)</f>
        <v>2014</v>
      </c>
      <c r="D4627" s="1">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5">
      <c r="A4628">
        <v>4627</v>
      </c>
      <c r="B4628" t="s">
        <v>7652</v>
      </c>
      <c r="C4628">
        <f>YEAR('Working Data'!$D4628)</f>
        <v>2013</v>
      </c>
      <c r="D4628" s="1">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5">
      <c r="A4629">
        <v>4628</v>
      </c>
      <c r="B4629" t="s">
        <v>7652</v>
      </c>
      <c r="C4629">
        <f>YEAR('Working Data'!$D4629)</f>
        <v>2013</v>
      </c>
      <c r="D4629" s="1">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5">
      <c r="A4630">
        <v>4629</v>
      </c>
      <c r="B4630" t="s">
        <v>7652</v>
      </c>
      <c r="C4630">
        <f>YEAR('Working Data'!$D4630)</f>
        <v>2013</v>
      </c>
      <c r="D4630" s="1">
        <v>41592</v>
      </c>
      <c r="E4630">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5">
      <c r="A4631">
        <v>4630</v>
      </c>
      <c r="B4631" t="s">
        <v>7652</v>
      </c>
      <c r="C4631">
        <f>YEAR('Working Data'!$D4631)</f>
        <v>2013</v>
      </c>
      <c r="D4631" s="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5">
      <c r="A4632">
        <v>4631</v>
      </c>
      <c r="B4632" t="s">
        <v>7653</v>
      </c>
      <c r="C4632">
        <f>YEAR('Working Data'!$D4632)</f>
        <v>2012</v>
      </c>
      <c r="D4632" s="1">
        <v>41197</v>
      </c>
      <c r="E463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5">
      <c r="A4633">
        <v>4632</v>
      </c>
      <c r="B4633" t="s">
        <v>7656</v>
      </c>
      <c r="C4633">
        <f>YEAR('Working Data'!$D4633)</f>
        <v>2014</v>
      </c>
      <c r="D4633" s="1">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5">
      <c r="A4634">
        <v>4633</v>
      </c>
      <c r="B4634" t="s">
        <v>7656</v>
      </c>
      <c r="C4634">
        <f>YEAR('Working Data'!$D4634)</f>
        <v>2014</v>
      </c>
      <c r="D4634" s="1">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5">
      <c r="A4635">
        <v>4634</v>
      </c>
      <c r="B4635" t="s">
        <v>7657</v>
      </c>
      <c r="C4635">
        <f>YEAR('Working Data'!$D4635)</f>
        <v>2012</v>
      </c>
      <c r="D4635" s="1">
        <v>41142</v>
      </c>
      <c r="E4635">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5">
      <c r="A4636">
        <v>4635</v>
      </c>
      <c r="B4636" t="s">
        <v>7657</v>
      </c>
      <c r="C4636">
        <f>YEAR('Working Data'!$D4636)</f>
        <v>2012</v>
      </c>
      <c r="D4636" s="1">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5">
      <c r="A4637">
        <v>4636</v>
      </c>
      <c r="B4637" t="s">
        <v>7660</v>
      </c>
      <c r="C4637">
        <f>YEAR('Working Data'!$D4637)</f>
        <v>2014</v>
      </c>
      <c r="D4637" s="1">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5">
      <c r="A4638">
        <v>4637</v>
      </c>
      <c r="B4638" t="s">
        <v>7661</v>
      </c>
      <c r="C4638">
        <f>YEAR('Working Data'!$D4638)</f>
        <v>2014</v>
      </c>
      <c r="D4638" s="1">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5">
      <c r="A4639">
        <v>4638</v>
      </c>
      <c r="B4639" t="s">
        <v>7661</v>
      </c>
      <c r="C4639">
        <f>YEAR('Working Data'!$D4639)</f>
        <v>2014</v>
      </c>
      <c r="D4639" s="1">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5">
      <c r="A4640">
        <v>4639</v>
      </c>
      <c r="B4640" t="s">
        <v>7661</v>
      </c>
      <c r="C4640">
        <f>YEAR('Working Data'!$D4640)</f>
        <v>2014</v>
      </c>
      <c r="D4640" s="1">
        <v>41757</v>
      </c>
      <c r="E4640">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5">
      <c r="A4641">
        <v>4640</v>
      </c>
      <c r="B4641" t="s">
        <v>7662</v>
      </c>
      <c r="C4641">
        <f>YEAR('Working Data'!$D4641)</f>
        <v>2013</v>
      </c>
      <c r="D4641" s="1">
        <v>41529</v>
      </c>
      <c r="E4641">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5">
      <c r="A4642">
        <v>4641</v>
      </c>
      <c r="B4642" t="s">
        <v>7662</v>
      </c>
      <c r="C4642">
        <f>YEAR('Working Data'!$D4642)</f>
        <v>2013</v>
      </c>
      <c r="D4642" s="1">
        <v>41529</v>
      </c>
      <c r="E464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5">
      <c r="A4643">
        <v>4642</v>
      </c>
      <c r="B4643" t="s">
        <v>7665</v>
      </c>
      <c r="C4643">
        <f>YEAR('Working Data'!$D4643)</f>
        <v>2014</v>
      </c>
      <c r="D4643" s="1">
        <v>41935</v>
      </c>
      <c r="E464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5">
      <c r="A4644">
        <v>4643</v>
      </c>
      <c r="B4644" t="s">
        <v>7665</v>
      </c>
      <c r="C4644">
        <f>YEAR('Working Data'!$D4644)</f>
        <v>2014</v>
      </c>
      <c r="D4644" s="1">
        <v>41935</v>
      </c>
      <c r="E464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5">
      <c r="A4645">
        <v>4644</v>
      </c>
      <c r="B4645" t="s">
        <v>7668</v>
      </c>
      <c r="C4645">
        <f>YEAR('Working Data'!$D4645)</f>
        <v>2012</v>
      </c>
      <c r="D4645" s="1">
        <v>41123</v>
      </c>
      <c r="E4645">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5">
      <c r="A4646">
        <v>4645</v>
      </c>
      <c r="B4646" t="s">
        <v>7668</v>
      </c>
      <c r="C4646">
        <f>YEAR('Working Data'!$D4646)</f>
        <v>2012</v>
      </c>
      <c r="D4646" s="1">
        <v>41123</v>
      </c>
      <c r="E4646">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5">
      <c r="A4647">
        <v>4646</v>
      </c>
      <c r="B4647" t="s">
        <v>7669</v>
      </c>
      <c r="C4647">
        <f>YEAR('Working Data'!$D4647)</f>
        <v>2013</v>
      </c>
      <c r="D4647" s="1">
        <v>41499</v>
      </c>
      <c r="E4647">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5">
      <c r="A4648">
        <v>4647</v>
      </c>
      <c r="B4648" t="s">
        <v>7670</v>
      </c>
      <c r="C4648">
        <f>YEAR('Working Data'!$D4648)</f>
        <v>2011</v>
      </c>
      <c r="D4648" s="1">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5">
      <c r="A4649">
        <v>4648</v>
      </c>
      <c r="B4649" t="s">
        <v>7671</v>
      </c>
      <c r="C4649">
        <f>YEAR('Working Data'!$D4649)</f>
        <v>2013</v>
      </c>
      <c r="D4649" s="1">
        <v>41391</v>
      </c>
      <c r="E4649">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5">
      <c r="A4650">
        <v>4649</v>
      </c>
      <c r="B4650" t="s">
        <v>7674</v>
      </c>
      <c r="C4650">
        <f>YEAR('Working Data'!$D4650)</f>
        <v>2014</v>
      </c>
      <c r="D4650" s="1">
        <v>41774</v>
      </c>
      <c r="E4650">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5">
      <c r="A4651">
        <v>4650</v>
      </c>
      <c r="B4651" t="s">
        <v>7674</v>
      </c>
      <c r="C4651">
        <f>YEAR('Working Data'!$D4651)</f>
        <v>2014</v>
      </c>
      <c r="D4651" s="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5">
      <c r="A4652">
        <v>4651</v>
      </c>
      <c r="B4652" t="s">
        <v>7677</v>
      </c>
      <c r="C4652">
        <f>YEAR('Working Data'!$D4652)</f>
        <v>2014</v>
      </c>
      <c r="D4652" s="1">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5">
      <c r="A4653">
        <v>4652</v>
      </c>
      <c r="B4653" t="s">
        <v>7677</v>
      </c>
      <c r="C4653">
        <f>YEAR('Working Data'!$D4653)</f>
        <v>2014</v>
      </c>
      <c r="D4653" s="1">
        <v>41738</v>
      </c>
      <c r="E465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5">
      <c r="A4654">
        <v>4653</v>
      </c>
      <c r="B4654" t="s">
        <v>7678</v>
      </c>
      <c r="C4654">
        <f>YEAR('Working Data'!$D4654)</f>
        <v>2014</v>
      </c>
      <c r="D4654" s="1">
        <v>41688</v>
      </c>
      <c r="E465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5">
      <c r="A4655">
        <v>4654</v>
      </c>
      <c r="B4655" t="s">
        <v>7678</v>
      </c>
      <c r="C4655">
        <f>YEAR('Working Data'!$D4655)</f>
        <v>2014</v>
      </c>
      <c r="D4655" s="1">
        <v>41688</v>
      </c>
      <c r="E4655">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5">
      <c r="A4656">
        <v>4655</v>
      </c>
      <c r="B4656" t="s">
        <v>7679</v>
      </c>
      <c r="C4656">
        <f>YEAR('Working Data'!$D4656)</f>
        <v>2014</v>
      </c>
      <c r="D4656" s="1">
        <v>41815</v>
      </c>
      <c r="E4656">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5">
      <c r="A4657">
        <v>4656</v>
      </c>
      <c r="B4657" t="s">
        <v>7680</v>
      </c>
      <c r="C4657">
        <f>YEAR('Working Data'!$D4657)</f>
        <v>2011</v>
      </c>
      <c r="D4657" s="1">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5">
      <c r="A4658">
        <v>4657</v>
      </c>
      <c r="B4658" t="s">
        <v>7681</v>
      </c>
      <c r="C4658">
        <f>YEAR('Working Data'!$D4658)</f>
        <v>2012</v>
      </c>
      <c r="D4658" s="1">
        <v>41032</v>
      </c>
      <c r="E4658">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5">
      <c r="A4659">
        <v>4658</v>
      </c>
      <c r="B4659" t="s">
        <v>7681</v>
      </c>
      <c r="C4659">
        <f>YEAR('Working Data'!$D4659)</f>
        <v>2012</v>
      </c>
      <c r="D4659" s="1">
        <v>41032</v>
      </c>
      <c r="E4659">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5">
      <c r="A4660">
        <v>4659</v>
      </c>
      <c r="B4660" t="s">
        <v>7681</v>
      </c>
      <c r="C4660">
        <f>YEAR('Working Data'!$D4660)</f>
        <v>2012</v>
      </c>
      <c r="D4660" s="1">
        <v>41032</v>
      </c>
      <c r="E4660">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5">
      <c r="A4661">
        <v>4660</v>
      </c>
      <c r="B4661" t="s">
        <v>7681</v>
      </c>
      <c r="C4661">
        <f>YEAR('Working Data'!$D4661)</f>
        <v>2012</v>
      </c>
      <c r="D4661" s="1">
        <v>41032</v>
      </c>
      <c r="E4661">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5">
      <c r="A4662">
        <v>4661</v>
      </c>
      <c r="B4662" t="s">
        <v>7681</v>
      </c>
      <c r="C4662">
        <f>YEAR('Working Data'!$D4662)</f>
        <v>2012</v>
      </c>
      <c r="D4662" s="1">
        <v>41032</v>
      </c>
      <c r="E466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5">
      <c r="A4663">
        <v>4662</v>
      </c>
      <c r="B4663" t="s">
        <v>7681</v>
      </c>
      <c r="C4663">
        <f>YEAR('Working Data'!$D4663)</f>
        <v>2012</v>
      </c>
      <c r="D4663" s="1">
        <v>41032</v>
      </c>
      <c r="E466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5">
      <c r="A4664">
        <v>4663</v>
      </c>
      <c r="B4664" t="s">
        <v>7681</v>
      </c>
      <c r="C4664">
        <f>YEAR('Working Data'!$D4664)</f>
        <v>2012</v>
      </c>
      <c r="D4664" s="1">
        <v>41032</v>
      </c>
      <c r="E466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5">
      <c r="A4665">
        <v>4664</v>
      </c>
      <c r="B4665" t="s">
        <v>7684</v>
      </c>
      <c r="C4665">
        <f>YEAR('Working Data'!$D4665)</f>
        <v>2013</v>
      </c>
      <c r="D4665" s="1">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5">
      <c r="A4666">
        <v>4665</v>
      </c>
      <c r="B4666" t="s">
        <v>7685</v>
      </c>
      <c r="C4666">
        <f>YEAR('Working Data'!$D4666)</f>
        <v>2013</v>
      </c>
      <c r="D4666" s="1">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5">
      <c r="A4667">
        <v>4666</v>
      </c>
      <c r="B4667" t="s">
        <v>7685</v>
      </c>
      <c r="C4667">
        <f>YEAR('Working Data'!$D4667)</f>
        <v>2013</v>
      </c>
      <c r="D4667" s="1">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5">
      <c r="A4668">
        <v>4667</v>
      </c>
      <c r="B4668" t="s">
        <v>7686</v>
      </c>
      <c r="C4668">
        <f>YEAR('Working Data'!$D4668)</f>
        <v>2013</v>
      </c>
      <c r="D4668" s="1">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5">
      <c r="A4669">
        <v>4668</v>
      </c>
      <c r="B4669" t="s">
        <v>7686</v>
      </c>
      <c r="C4669">
        <f>YEAR('Working Data'!$D4669)</f>
        <v>2013</v>
      </c>
      <c r="D4669" s="1">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5">
      <c r="A4670">
        <v>4669</v>
      </c>
      <c r="B4670" t="s">
        <v>7687</v>
      </c>
      <c r="C4670">
        <f>YEAR('Working Data'!$D4670)</f>
        <v>2014</v>
      </c>
      <c r="D4670" s="1">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5">
      <c r="A4671">
        <v>4670</v>
      </c>
      <c r="B4671" t="s">
        <v>7687</v>
      </c>
      <c r="C4671">
        <f>YEAR('Working Data'!$D4671)</f>
        <v>2014</v>
      </c>
      <c r="D4671" s="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5">
      <c r="A4672">
        <v>4671</v>
      </c>
      <c r="B4672" t="s">
        <v>7687</v>
      </c>
      <c r="C4672">
        <f>YEAR('Working Data'!$D4672)</f>
        <v>2014</v>
      </c>
      <c r="D4672" s="1">
        <v>41766</v>
      </c>
      <c r="E467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5">
      <c r="A4673">
        <v>4672</v>
      </c>
      <c r="B4673" t="s">
        <v>7688</v>
      </c>
      <c r="C4673">
        <f>YEAR('Working Data'!$D4673)</f>
        <v>2013</v>
      </c>
      <c r="D4673" s="1">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5">
      <c r="A4674">
        <v>4673</v>
      </c>
      <c r="B4674" t="s">
        <v>7688</v>
      </c>
      <c r="C4674">
        <f>YEAR('Working Data'!$D4674)</f>
        <v>2013</v>
      </c>
      <c r="D4674" s="1">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5">
      <c r="A4675">
        <v>4674</v>
      </c>
      <c r="B4675" t="s">
        <v>7688</v>
      </c>
      <c r="C4675">
        <f>YEAR('Working Data'!$D4675)</f>
        <v>2013</v>
      </c>
      <c r="D4675" s="1">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5">
      <c r="A4676">
        <v>4675</v>
      </c>
      <c r="B4676" t="s">
        <v>7688</v>
      </c>
      <c r="C4676">
        <f>YEAR('Working Data'!$D4676)</f>
        <v>2013</v>
      </c>
      <c r="D4676" s="1">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5">
      <c r="A4677">
        <v>4676</v>
      </c>
      <c r="B4677" t="s">
        <v>7689</v>
      </c>
      <c r="C4677">
        <f>YEAR('Working Data'!$D4677)</f>
        <v>2014</v>
      </c>
      <c r="D4677" s="1">
        <v>41726</v>
      </c>
      <c r="E4677">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5">
      <c r="A4678">
        <v>4677</v>
      </c>
      <c r="B4678" t="s">
        <v>7690</v>
      </c>
      <c r="C4678">
        <f>YEAR('Working Data'!$D4678)</f>
        <v>2011</v>
      </c>
      <c r="D4678" s="1">
        <v>40616</v>
      </c>
      <c r="E4678">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5">
      <c r="A4679">
        <v>4678</v>
      </c>
      <c r="B4679" t="s">
        <v>7690</v>
      </c>
      <c r="C4679">
        <f>YEAR('Working Data'!$D4679)</f>
        <v>2011</v>
      </c>
      <c r="D4679" s="1">
        <v>40616</v>
      </c>
      <c r="E4679">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5">
      <c r="A4680">
        <v>4679</v>
      </c>
      <c r="B4680" t="s">
        <v>7690</v>
      </c>
      <c r="C4680">
        <f>YEAR('Working Data'!$D4680)</f>
        <v>2011</v>
      </c>
      <c r="D4680" s="1">
        <v>40616</v>
      </c>
      <c r="E4680">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5">
      <c r="A4681">
        <v>4680</v>
      </c>
      <c r="B4681" t="s">
        <v>7690</v>
      </c>
      <c r="C4681">
        <f>YEAR('Working Data'!$D4681)</f>
        <v>2011</v>
      </c>
      <c r="D4681" s="1">
        <v>40616</v>
      </c>
      <c r="E4681">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5">
      <c r="A4682">
        <v>4681</v>
      </c>
      <c r="B4682" t="s">
        <v>7690</v>
      </c>
      <c r="C4682">
        <f>YEAR('Working Data'!$D4682)</f>
        <v>2011</v>
      </c>
      <c r="D4682" s="1">
        <v>40616</v>
      </c>
      <c r="E468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5">
      <c r="A4683">
        <v>4682</v>
      </c>
      <c r="B4683" t="s">
        <v>7694</v>
      </c>
      <c r="C4683">
        <f>YEAR('Working Data'!$D4683)</f>
        <v>2013</v>
      </c>
      <c r="D4683" s="1">
        <v>41470</v>
      </c>
      <c r="E468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5">
      <c r="A4684">
        <v>4683</v>
      </c>
      <c r="B4684" t="s">
        <v>7695</v>
      </c>
      <c r="C4684">
        <f>YEAR('Working Data'!$D4684)</f>
        <v>2013</v>
      </c>
      <c r="D4684" s="1">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5">
      <c r="A4685">
        <v>4684</v>
      </c>
      <c r="B4685" t="s">
        <v>7696</v>
      </c>
      <c r="C4685">
        <f>YEAR('Working Data'!$D4685)</f>
        <v>2013</v>
      </c>
      <c r="D4685" s="1">
        <v>41516</v>
      </c>
      <c r="E4685">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5">
      <c r="A4686">
        <v>4685</v>
      </c>
      <c r="B4686" t="s">
        <v>7696</v>
      </c>
      <c r="C4686">
        <f>YEAR('Working Data'!$D4686)</f>
        <v>2013</v>
      </c>
      <c r="D4686" s="1">
        <v>41516</v>
      </c>
      <c r="E4686">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5">
      <c r="A4687">
        <v>4686</v>
      </c>
      <c r="B4687" t="s">
        <v>7696</v>
      </c>
      <c r="C4687">
        <f>YEAR('Working Data'!$D4687)</f>
        <v>2013</v>
      </c>
      <c r="D4687" s="1">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5">
      <c r="A4688">
        <v>4687</v>
      </c>
      <c r="B4688" t="s">
        <v>7696</v>
      </c>
      <c r="C4688">
        <f>YEAR('Working Data'!$D4688)</f>
        <v>2013</v>
      </c>
      <c r="D4688" s="1">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5">
      <c r="A4689">
        <v>4688</v>
      </c>
      <c r="B4689" t="s">
        <v>7697</v>
      </c>
      <c r="C4689">
        <f>YEAR('Working Data'!$D4689)</f>
        <v>2013</v>
      </c>
      <c r="D4689" s="1">
        <v>41450</v>
      </c>
      <c r="E4689">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5">
      <c r="A4690">
        <v>4689</v>
      </c>
      <c r="B4690" t="s">
        <v>7700</v>
      </c>
      <c r="C4690">
        <f>YEAR('Working Data'!$D4690)</f>
        <v>2014</v>
      </c>
      <c r="D4690" s="1">
        <v>41729</v>
      </c>
      <c r="E4690">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5">
      <c r="A4691">
        <v>4690</v>
      </c>
      <c r="B4691" t="s">
        <v>7701</v>
      </c>
      <c r="C4691">
        <f>YEAR('Working Data'!$D4691)</f>
        <v>2011</v>
      </c>
      <c r="D4691" s="1">
        <v>40897</v>
      </c>
      <c r="E4691">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5">
      <c r="A4692">
        <v>4691</v>
      </c>
      <c r="B4692" t="s">
        <v>7701</v>
      </c>
      <c r="C4692">
        <f>YEAR('Working Data'!$D4692)</f>
        <v>2011</v>
      </c>
      <c r="D4692" s="1">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5">
      <c r="A4693">
        <v>4692</v>
      </c>
      <c r="B4693" t="s">
        <v>7701</v>
      </c>
      <c r="C4693">
        <f>YEAR('Working Data'!$D4693)</f>
        <v>2011</v>
      </c>
      <c r="D4693" s="1">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5">
      <c r="A4694">
        <v>4693</v>
      </c>
      <c r="B4694" t="s">
        <v>7701</v>
      </c>
      <c r="C4694">
        <f>YEAR('Working Data'!$D4694)</f>
        <v>2011</v>
      </c>
      <c r="D4694" s="1">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5">
      <c r="A4695">
        <v>4694</v>
      </c>
      <c r="B4695" t="s">
        <v>7701</v>
      </c>
      <c r="C4695">
        <f>YEAR('Working Data'!$D4695)</f>
        <v>2011</v>
      </c>
      <c r="D4695" s="1">
        <v>40897</v>
      </c>
      <c r="E4695">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5">
      <c r="A4696">
        <v>4695</v>
      </c>
      <c r="B4696" t="s">
        <v>7702</v>
      </c>
      <c r="C4696">
        <f>YEAR('Working Data'!$D4696)</f>
        <v>2012</v>
      </c>
      <c r="D4696" s="1">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5">
      <c r="A4697">
        <v>4696</v>
      </c>
      <c r="B4697" t="s">
        <v>7702</v>
      </c>
      <c r="C4697">
        <f>YEAR('Working Data'!$D4697)</f>
        <v>2012</v>
      </c>
      <c r="D4697" s="1">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5">
      <c r="A4698">
        <v>4697</v>
      </c>
      <c r="B4698" t="s">
        <v>7702</v>
      </c>
      <c r="C4698">
        <f>YEAR('Working Data'!$D4698)</f>
        <v>2012</v>
      </c>
      <c r="D4698" s="1">
        <v>41260</v>
      </c>
      <c r="E4698">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5">
      <c r="A4699">
        <v>4698</v>
      </c>
      <c r="B4699" t="s">
        <v>7702</v>
      </c>
      <c r="C4699">
        <f>YEAR('Working Data'!$D4699)</f>
        <v>2012</v>
      </c>
      <c r="D4699" s="1">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5">
      <c r="A4700">
        <v>4699</v>
      </c>
      <c r="B4700" t="s">
        <v>7702</v>
      </c>
      <c r="C4700">
        <f>YEAR('Working Data'!$D4700)</f>
        <v>2012</v>
      </c>
      <c r="D4700" s="1">
        <v>41260</v>
      </c>
      <c r="E4700">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5">
      <c r="A4701">
        <v>4700</v>
      </c>
      <c r="B4701" t="s">
        <v>7703</v>
      </c>
      <c r="C4701">
        <f>YEAR('Working Data'!$D4701)</f>
        <v>2014</v>
      </c>
      <c r="D4701" s="1">
        <v>41771</v>
      </c>
      <c r="E4701">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5">
      <c r="A4702">
        <v>4701</v>
      </c>
      <c r="B4702" t="s">
        <v>7703</v>
      </c>
      <c r="C4702">
        <f>YEAR('Working Data'!$D4702)</f>
        <v>2014</v>
      </c>
      <c r="D4702" s="1">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5">
      <c r="A4703">
        <v>4702</v>
      </c>
      <c r="B4703" t="s">
        <v>7703</v>
      </c>
      <c r="C4703">
        <f>YEAR('Working Data'!$D4703)</f>
        <v>2014</v>
      </c>
      <c r="D4703" s="1">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5">
      <c r="A4704">
        <v>4703</v>
      </c>
      <c r="B4704" t="s">
        <v>7703</v>
      </c>
      <c r="C4704">
        <f>YEAR('Working Data'!$D4704)</f>
        <v>2014</v>
      </c>
      <c r="D4704" s="1">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5">
      <c r="A4705">
        <v>4704</v>
      </c>
      <c r="B4705" t="s">
        <v>7704</v>
      </c>
      <c r="C4705">
        <f>YEAR('Working Data'!$D4705)</f>
        <v>2013</v>
      </c>
      <c r="D4705" s="1">
        <v>41450</v>
      </c>
      <c r="E4705">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5">
      <c r="A4706">
        <v>4705</v>
      </c>
      <c r="B4706" t="s">
        <v>7705</v>
      </c>
      <c r="C4706">
        <f>YEAR('Working Data'!$D4706)</f>
        <v>2013</v>
      </c>
      <c r="D4706" s="1">
        <v>41412</v>
      </c>
      <c r="E4706">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5">
      <c r="A4707">
        <v>4706</v>
      </c>
      <c r="B4707" t="s">
        <v>7705</v>
      </c>
      <c r="C4707">
        <f>YEAR('Working Data'!$D4707)</f>
        <v>2013</v>
      </c>
      <c r="D4707" s="1">
        <v>41412</v>
      </c>
      <c r="E4707">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5">
      <c r="A4708">
        <v>4707</v>
      </c>
      <c r="B4708" t="s">
        <v>7705</v>
      </c>
      <c r="C4708">
        <f>YEAR('Working Data'!$D4708)</f>
        <v>2013</v>
      </c>
      <c r="D4708" s="1">
        <v>41412</v>
      </c>
      <c r="E4708">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5">
      <c r="A4709">
        <v>4708</v>
      </c>
      <c r="B4709" t="s">
        <v>7707</v>
      </c>
      <c r="C4709">
        <f>YEAR('Working Data'!$D4709)</f>
        <v>2014</v>
      </c>
      <c r="D4709" s="1">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5">
      <c r="A4710">
        <v>4709</v>
      </c>
      <c r="B4710" t="s">
        <v>7707</v>
      </c>
      <c r="C4710">
        <f>YEAR('Working Data'!$D4710)</f>
        <v>2014</v>
      </c>
      <c r="D4710" s="1">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5">
      <c r="A4711">
        <v>4710</v>
      </c>
      <c r="B4711" t="s">
        <v>7707</v>
      </c>
      <c r="C4711">
        <f>YEAR('Working Data'!$D4711)</f>
        <v>2014</v>
      </c>
      <c r="D4711" s="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5">
      <c r="A4712">
        <v>4711</v>
      </c>
      <c r="B4712" t="s">
        <v>7707</v>
      </c>
      <c r="C4712">
        <f>YEAR('Working Data'!$D4712)</f>
        <v>2014</v>
      </c>
      <c r="D4712" s="1">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5">
      <c r="A4713">
        <v>4712</v>
      </c>
      <c r="B4713" t="s">
        <v>7708</v>
      </c>
      <c r="C4713">
        <f>YEAR('Working Data'!$D4713)</f>
        <v>2011</v>
      </c>
      <c r="D4713" s="1">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5">
      <c r="A4714">
        <v>4713</v>
      </c>
      <c r="B4714" t="s">
        <v>7709</v>
      </c>
      <c r="C4714">
        <f>YEAR('Working Data'!$D4714)</f>
        <v>2011</v>
      </c>
      <c r="D4714" s="1">
        <v>40893</v>
      </c>
      <c r="E471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5">
      <c r="A4715">
        <v>4714</v>
      </c>
      <c r="B4715" t="s">
        <v>7709</v>
      </c>
      <c r="C4715">
        <f>YEAR('Working Data'!$D4715)</f>
        <v>2011</v>
      </c>
      <c r="D4715" s="1">
        <v>40893</v>
      </c>
      <c r="E4715">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5">
      <c r="A4716">
        <v>4715</v>
      </c>
      <c r="B4716" t="s">
        <v>7710</v>
      </c>
      <c r="C4716">
        <f>YEAR('Working Data'!$D4716)</f>
        <v>2014</v>
      </c>
      <c r="D4716" s="1">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5">
      <c r="A4717">
        <v>4716</v>
      </c>
      <c r="B4717" t="s">
        <v>7711</v>
      </c>
      <c r="C4717">
        <f>YEAR('Working Data'!$D4717)</f>
        <v>2012</v>
      </c>
      <c r="D4717" s="1">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5">
      <c r="A4718">
        <v>4717</v>
      </c>
      <c r="B4718" t="s">
        <v>7712</v>
      </c>
      <c r="C4718">
        <f>YEAR('Working Data'!$D4718)</f>
        <v>2014</v>
      </c>
      <c r="D4718" s="1">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5">
      <c r="A4719">
        <v>4718</v>
      </c>
      <c r="B4719" t="s">
        <v>7713</v>
      </c>
      <c r="C4719">
        <f>YEAR('Working Data'!$D4719)</f>
        <v>2012</v>
      </c>
      <c r="D4719" s="1">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5">
      <c r="A4720">
        <v>4719</v>
      </c>
      <c r="B4720" t="s">
        <v>7714</v>
      </c>
      <c r="C4720">
        <f>YEAR('Working Data'!$D4720)</f>
        <v>2012</v>
      </c>
      <c r="D4720" s="1">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5">
      <c r="A4721">
        <v>4720</v>
      </c>
      <c r="B4721" t="s">
        <v>7715</v>
      </c>
      <c r="C4721">
        <f>YEAR('Working Data'!$D4721)</f>
        <v>2012</v>
      </c>
      <c r="D4721" s="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5">
      <c r="A4722">
        <v>4721</v>
      </c>
      <c r="B4722" t="s">
        <v>7715</v>
      </c>
      <c r="C4722">
        <f>YEAR('Working Data'!$D4722)</f>
        <v>2012</v>
      </c>
      <c r="D4722" s="1">
        <v>41017</v>
      </c>
      <c r="E472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5">
      <c r="A4723">
        <v>4722</v>
      </c>
      <c r="B4723" t="s">
        <v>7718</v>
      </c>
      <c r="C4723">
        <f>YEAR('Working Data'!$D4723)</f>
        <v>2011</v>
      </c>
      <c r="D4723" s="1">
        <v>40701</v>
      </c>
      <c r="E472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5">
      <c r="A4724">
        <v>4723</v>
      </c>
      <c r="B4724" t="s">
        <v>7721</v>
      </c>
      <c r="C4724">
        <f>YEAR('Working Data'!$D4724)</f>
        <v>2014</v>
      </c>
      <c r="D4724" s="1">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5">
      <c r="A4725">
        <v>4724</v>
      </c>
      <c r="B4725" t="s">
        <v>7722</v>
      </c>
      <c r="C4725">
        <f>YEAR('Working Data'!$D4725)</f>
        <v>2013</v>
      </c>
      <c r="D4725" s="1">
        <v>41417</v>
      </c>
      <c r="E4725">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5">
      <c r="A4726">
        <v>4725</v>
      </c>
      <c r="B4726" t="s">
        <v>7724</v>
      </c>
      <c r="C4726">
        <f>YEAR('Working Data'!$D4726)</f>
        <v>2013</v>
      </c>
      <c r="D4726" s="1">
        <v>41590</v>
      </c>
      <c r="E4726">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5">
      <c r="A4727">
        <v>4726</v>
      </c>
      <c r="B4727" t="s">
        <v>7724</v>
      </c>
      <c r="C4727">
        <f>YEAR('Working Data'!$D4727)</f>
        <v>2013</v>
      </c>
      <c r="D4727" s="1">
        <v>41590</v>
      </c>
      <c r="E4727">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5">
      <c r="A4728">
        <v>4727</v>
      </c>
      <c r="B4728" t="s">
        <v>7725</v>
      </c>
      <c r="C4728">
        <f>YEAR('Working Data'!$D4728)</f>
        <v>2011</v>
      </c>
      <c r="D4728" s="1">
        <v>40872</v>
      </c>
      <c r="E4728">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5">
      <c r="A4729">
        <v>4728</v>
      </c>
      <c r="B4729" t="s">
        <v>7725</v>
      </c>
      <c r="C4729">
        <f>YEAR('Working Data'!$D4729)</f>
        <v>2011</v>
      </c>
      <c r="D4729" s="1">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5">
      <c r="A4730">
        <v>4729</v>
      </c>
      <c r="B4730" t="s">
        <v>7726</v>
      </c>
      <c r="C4730">
        <f>YEAR('Working Data'!$D4730)</f>
        <v>2011</v>
      </c>
      <c r="D4730" s="1">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5">
      <c r="A4731">
        <v>4730</v>
      </c>
      <c r="B4731" t="s">
        <v>7727</v>
      </c>
      <c r="C4731">
        <f>YEAR('Working Data'!$D4731)</f>
        <v>2013</v>
      </c>
      <c r="D4731" s="1">
        <v>41474</v>
      </c>
      <c r="E4731">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5">
      <c r="A4732">
        <v>4731</v>
      </c>
      <c r="B4732" t="s">
        <v>7730</v>
      </c>
      <c r="C4732">
        <f>YEAR('Working Data'!$D4732)</f>
        <v>2012</v>
      </c>
      <c r="D4732" s="1">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5">
      <c r="A4733">
        <v>4732</v>
      </c>
      <c r="B4733" t="s">
        <v>7730</v>
      </c>
      <c r="C4733">
        <f>YEAR('Working Data'!$D4733)</f>
        <v>2012</v>
      </c>
      <c r="D4733" s="1">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5">
      <c r="A4734">
        <v>4733</v>
      </c>
      <c r="B4734" t="s">
        <v>7730</v>
      </c>
      <c r="C4734">
        <f>YEAR('Working Data'!$D4734)</f>
        <v>2012</v>
      </c>
      <c r="D4734" s="1">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5">
      <c r="A4735">
        <v>4734</v>
      </c>
      <c r="B4735" t="s">
        <v>7730</v>
      </c>
      <c r="C4735">
        <f>YEAR('Working Data'!$D4735)</f>
        <v>2012</v>
      </c>
      <c r="D4735" s="1">
        <v>40997</v>
      </c>
      <c r="E4735">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5">
      <c r="A4736">
        <v>4735</v>
      </c>
      <c r="B4736" t="s">
        <v>7731</v>
      </c>
      <c r="C4736">
        <f>YEAR('Working Data'!$D4736)</f>
        <v>2013</v>
      </c>
      <c r="D4736" s="1">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5">
      <c r="A4737">
        <v>4736</v>
      </c>
      <c r="B4737" t="s">
        <v>7732</v>
      </c>
      <c r="C4737">
        <f>YEAR('Working Data'!$D4737)</f>
        <v>2012</v>
      </c>
      <c r="D4737" s="1">
        <v>41073</v>
      </c>
      <c r="E4737">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5">
      <c r="A4738">
        <v>4737</v>
      </c>
      <c r="B4738" t="s">
        <v>7732</v>
      </c>
      <c r="C4738">
        <f>YEAR('Working Data'!$D4738)</f>
        <v>2012</v>
      </c>
      <c r="D4738" s="1">
        <v>41073</v>
      </c>
      <c r="E4738">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5">
      <c r="A4739">
        <v>4738</v>
      </c>
      <c r="B4739" t="s">
        <v>7732</v>
      </c>
      <c r="C4739">
        <f>YEAR('Working Data'!$D4739)</f>
        <v>2012</v>
      </c>
      <c r="D4739" s="1">
        <v>41073</v>
      </c>
      <c r="E4739">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5">
      <c r="A4740">
        <v>4739</v>
      </c>
      <c r="B4740" t="s">
        <v>7733</v>
      </c>
      <c r="C4740">
        <f>YEAR('Working Data'!$D4740)</f>
        <v>2012</v>
      </c>
      <c r="D4740" s="1">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5">
      <c r="A4741">
        <v>4740</v>
      </c>
      <c r="B4741" t="s">
        <v>7733</v>
      </c>
      <c r="C4741">
        <f>YEAR('Working Data'!$D4741)</f>
        <v>2012</v>
      </c>
      <c r="D4741" s="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5">
      <c r="A4742">
        <v>4741</v>
      </c>
      <c r="B4742" t="s">
        <v>7734</v>
      </c>
      <c r="C4742">
        <f>YEAR('Working Data'!$D4742)</f>
        <v>2014</v>
      </c>
      <c r="D4742" s="1">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5">
      <c r="A4743">
        <v>4742</v>
      </c>
      <c r="B4743" t="s">
        <v>7734</v>
      </c>
      <c r="C4743">
        <f>YEAR('Working Data'!$D4743)</f>
        <v>2014</v>
      </c>
      <c r="D4743" s="1">
        <v>41956</v>
      </c>
      <c r="E474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5">
      <c r="A4744">
        <v>4743</v>
      </c>
      <c r="B4744" t="s">
        <v>7734</v>
      </c>
      <c r="C4744">
        <f>YEAR('Working Data'!$D4744)</f>
        <v>2014</v>
      </c>
      <c r="D4744" s="1">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5">
      <c r="A4745">
        <v>4744</v>
      </c>
      <c r="B4745" t="s">
        <v>7735</v>
      </c>
      <c r="C4745">
        <f>YEAR('Working Data'!$D4745)</f>
        <v>2014</v>
      </c>
      <c r="D4745" s="1">
        <v>41704</v>
      </c>
      <c r="E4745">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5">
      <c r="A4746">
        <v>4745</v>
      </c>
      <c r="B4746" t="s">
        <v>7735</v>
      </c>
      <c r="C4746">
        <f>YEAR('Working Data'!$D4746)</f>
        <v>2014</v>
      </c>
      <c r="D4746" s="1">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5">
      <c r="A4747">
        <v>4746</v>
      </c>
      <c r="B4747" t="s">
        <v>7735</v>
      </c>
      <c r="C4747">
        <f>YEAR('Working Data'!$D4747)</f>
        <v>2014</v>
      </c>
      <c r="D4747" s="1">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5">
      <c r="A4748">
        <v>4747</v>
      </c>
      <c r="B4748" t="s">
        <v>7735</v>
      </c>
      <c r="C4748">
        <f>YEAR('Working Data'!$D4748)</f>
        <v>2014</v>
      </c>
      <c r="D4748" s="1">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5">
      <c r="A4749">
        <v>4748</v>
      </c>
      <c r="B4749" t="s">
        <v>7736</v>
      </c>
      <c r="C4749">
        <f>YEAR('Working Data'!$D4749)</f>
        <v>2013</v>
      </c>
      <c r="D4749" s="1">
        <v>41337</v>
      </c>
      <c r="E4749">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5">
      <c r="A4750">
        <v>4749</v>
      </c>
      <c r="B4750" t="s">
        <v>7736</v>
      </c>
      <c r="C4750">
        <f>YEAR('Working Data'!$D4750)</f>
        <v>2013</v>
      </c>
      <c r="D4750" s="1">
        <v>41337</v>
      </c>
      <c r="E4750">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5">
      <c r="A4751">
        <v>4750</v>
      </c>
      <c r="B4751" t="s">
        <v>7737</v>
      </c>
      <c r="C4751">
        <f>YEAR('Working Data'!$D4751)</f>
        <v>2013</v>
      </c>
      <c r="D4751" s="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5">
      <c r="A4752">
        <v>4751</v>
      </c>
      <c r="B4752" t="s">
        <v>7738</v>
      </c>
      <c r="C4752">
        <f>YEAR('Working Data'!$D4752)</f>
        <v>2013</v>
      </c>
      <c r="D4752" s="1">
        <v>41555</v>
      </c>
      <c r="E475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5">
      <c r="A4753">
        <v>4752</v>
      </c>
      <c r="B4753" t="s">
        <v>7739</v>
      </c>
      <c r="C4753">
        <f>YEAR('Working Data'!$D4753)</f>
        <v>2013</v>
      </c>
      <c r="D4753" s="1">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5">
      <c r="A4754">
        <v>4753</v>
      </c>
      <c r="B4754" t="s">
        <v>7740</v>
      </c>
      <c r="C4754">
        <f>YEAR('Working Data'!$D4754)</f>
        <v>2014</v>
      </c>
      <c r="D4754" s="1">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5">
      <c r="A4755">
        <v>4754</v>
      </c>
      <c r="B4755" t="s">
        <v>7741</v>
      </c>
      <c r="C4755">
        <f>YEAR('Working Data'!$D4755)</f>
        <v>2012</v>
      </c>
      <c r="D4755" s="1">
        <v>41255</v>
      </c>
      <c r="E4755">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5">
      <c r="A4756">
        <v>4755</v>
      </c>
      <c r="B4756" t="s">
        <v>7744</v>
      </c>
      <c r="C4756">
        <f>YEAR('Working Data'!$D4756)</f>
        <v>2014</v>
      </c>
      <c r="D4756" s="1">
        <v>41674</v>
      </c>
      <c r="E4756">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5">
      <c r="A4757">
        <v>4756</v>
      </c>
      <c r="B4757" t="s">
        <v>7744</v>
      </c>
      <c r="C4757">
        <f>YEAR('Working Data'!$D4757)</f>
        <v>2014</v>
      </c>
      <c r="D4757" s="1">
        <v>41674</v>
      </c>
      <c r="E4757">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5">
      <c r="A4758">
        <v>4757</v>
      </c>
      <c r="B4758" t="s">
        <v>7747</v>
      </c>
      <c r="C4758">
        <f>YEAR('Working Data'!$D4758)</f>
        <v>2014</v>
      </c>
      <c r="D4758" s="1">
        <v>41904</v>
      </c>
      <c r="E4758">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5">
      <c r="A4759">
        <v>4758</v>
      </c>
      <c r="B4759" t="s">
        <v>7748</v>
      </c>
      <c r="C4759">
        <f>YEAR('Working Data'!$D4759)</f>
        <v>2014</v>
      </c>
      <c r="D4759" s="1">
        <v>41760</v>
      </c>
      <c r="E4759">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5">
      <c r="A4760">
        <v>4759</v>
      </c>
      <c r="B4760" t="s">
        <v>7749</v>
      </c>
      <c r="C4760">
        <f>YEAR('Working Data'!$D4760)</f>
        <v>2011</v>
      </c>
      <c r="D4760" s="1">
        <v>40850</v>
      </c>
      <c r="E4760">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5">
      <c r="A4761">
        <v>4760</v>
      </c>
      <c r="B4761" t="s">
        <v>7749</v>
      </c>
      <c r="C4761">
        <f>YEAR('Working Data'!$D4761)</f>
        <v>2011</v>
      </c>
      <c r="D4761" s="1">
        <v>40850</v>
      </c>
      <c r="E4761">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5">
      <c r="A4762">
        <v>4761</v>
      </c>
      <c r="B4762" t="s">
        <v>7749</v>
      </c>
      <c r="C4762">
        <f>YEAR('Working Data'!$D4762)</f>
        <v>2011</v>
      </c>
      <c r="D4762" s="1">
        <v>40850</v>
      </c>
      <c r="E476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5">
      <c r="A4763">
        <v>4762</v>
      </c>
      <c r="B4763" t="s">
        <v>7750</v>
      </c>
      <c r="C4763">
        <f>YEAR('Working Data'!$D4763)</f>
        <v>2013</v>
      </c>
      <c r="D4763" s="1">
        <v>41639</v>
      </c>
      <c r="E476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5">
      <c r="A4764">
        <v>4763</v>
      </c>
      <c r="B4764" t="s">
        <v>7750</v>
      </c>
      <c r="C4764">
        <f>YEAR('Working Data'!$D4764)</f>
        <v>2013</v>
      </c>
      <c r="D4764" s="1">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5">
      <c r="A4765">
        <v>4764</v>
      </c>
      <c r="B4765" t="s">
        <v>7751</v>
      </c>
      <c r="C4765">
        <f>YEAR('Working Data'!$D4765)</f>
        <v>2011</v>
      </c>
      <c r="D4765" s="1">
        <v>40803</v>
      </c>
      <c r="E4765">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5">
      <c r="A4766">
        <v>4765</v>
      </c>
      <c r="B4766" t="s">
        <v>7754</v>
      </c>
      <c r="C4766">
        <f>YEAR('Working Data'!$D4766)</f>
        <v>2014</v>
      </c>
      <c r="D4766" s="1">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5">
      <c r="A4767">
        <v>4766</v>
      </c>
      <c r="B4767" t="s">
        <v>7755</v>
      </c>
      <c r="C4767">
        <f>YEAR('Working Data'!$D4767)</f>
        <v>2012</v>
      </c>
      <c r="D4767" s="1">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5">
      <c r="A4768">
        <v>4767</v>
      </c>
      <c r="B4768" t="s">
        <v>7756</v>
      </c>
      <c r="C4768">
        <f>YEAR('Working Data'!$D4768)</f>
        <v>2012</v>
      </c>
      <c r="D4768" s="1">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5">
      <c r="A4769">
        <v>4768</v>
      </c>
      <c r="B4769" t="s">
        <v>7756</v>
      </c>
      <c r="C4769">
        <f>YEAR('Working Data'!$D4769)</f>
        <v>2012</v>
      </c>
      <c r="D4769" s="1">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5">
      <c r="A4770">
        <v>4769</v>
      </c>
      <c r="B4770" t="s">
        <v>7757</v>
      </c>
      <c r="C4770">
        <f>YEAR('Working Data'!$D4770)</f>
        <v>2014</v>
      </c>
      <c r="D4770" s="1">
        <v>41793</v>
      </c>
      <c r="E4770">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5">
      <c r="A4771">
        <v>4770</v>
      </c>
      <c r="B4771" t="s">
        <v>7760</v>
      </c>
      <c r="C4771">
        <f>YEAR('Working Data'!$D4771)</f>
        <v>2013</v>
      </c>
      <c r="D4771" s="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5">
      <c r="A4772">
        <v>4771</v>
      </c>
      <c r="B4772" t="s">
        <v>7760</v>
      </c>
      <c r="C4772">
        <f>YEAR('Working Data'!$D4772)</f>
        <v>2013</v>
      </c>
      <c r="D4772" s="1">
        <v>41537</v>
      </c>
      <c r="E477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5">
      <c r="A4773">
        <v>4772</v>
      </c>
      <c r="B4773" t="s">
        <v>7763</v>
      </c>
      <c r="C4773">
        <f>YEAR('Working Data'!$D4773)</f>
        <v>2011</v>
      </c>
      <c r="D4773" s="1">
        <v>40847</v>
      </c>
      <c r="E477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5">
      <c r="A4774">
        <v>4773</v>
      </c>
      <c r="B4774" t="s">
        <v>7765</v>
      </c>
      <c r="C4774">
        <f>YEAR('Working Data'!$D4774)</f>
        <v>2014</v>
      </c>
      <c r="D4774" s="1">
        <v>41967</v>
      </c>
      <c r="E477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5">
      <c r="A4775">
        <v>4774</v>
      </c>
      <c r="B4775" t="s">
        <v>7765</v>
      </c>
      <c r="C4775">
        <f>YEAR('Working Data'!$D4775)</f>
        <v>2014</v>
      </c>
      <c r="D4775" s="1">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5">
      <c r="A4776">
        <v>4775</v>
      </c>
      <c r="B4776" t="s">
        <v>7765</v>
      </c>
      <c r="C4776">
        <f>YEAR('Working Data'!$D4776)</f>
        <v>2014</v>
      </c>
      <c r="D4776" s="1">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5">
      <c r="A4777">
        <v>4776</v>
      </c>
      <c r="B4777" t="s">
        <v>7766</v>
      </c>
      <c r="C4777">
        <f>YEAR('Working Data'!$D4777)</f>
        <v>2014</v>
      </c>
      <c r="D4777" s="1">
        <v>41960</v>
      </c>
      <c r="E4777">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5">
      <c r="A4778">
        <v>4777</v>
      </c>
      <c r="B4778" t="s">
        <v>7767</v>
      </c>
      <c r="C4778">
        <f>YEAR('Working Data'!$D4778)</f>
        <v>2013</v>
      </c>
      <c r="D4778" s="1">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5">
      <c r="A4779">
        <v>4778</v>
      </c>
      <c r="B4779" t="s">
        <v>7767</v>
      </c>
      <c r="C4779">
        <f>YEAR('Working Data'!$D4779)</f>
        <v>2013</v>
      </c>
      <c r="D4779" s="1">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5">
      <c r="A4780">
        <v>4779</v>
      </c>
      <c r="B4780" t="s">
        <v>7768</v>
      </c>
      <c r="C4780">
        <f>YEAR('Working Data'!$D4780)</f>
        <v>2014</v>
      </c>
      <c r="D4780" s="1">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5">
      <c r="A4781">
        <v>4780</v>
      </c>
      <c r="B4781" t="s">
        <v>7769</v>
      </c>
      <c r="C4781">
        <f>YEAR('Working Data'!$D4781)</f>
        <v>2011</v>
      </c>
      <c r="D4781" s="1">
        <v>40732</v>
      </c>
      <c r="E4781">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5">
      <c r="A4782">
        <v>4781</v>
      </c>
      <c r="B4782" t="s">
        <v>7770</v>
      </c>
      <c r="C4782">
        <f>YEAR('Working Data'!$D4782)</f>
        <v>2011</v>
      </c>
      <c r="D4782" s="1">
        <v>40854</v>
      </c>
      <c r="E478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5">
      <c r="A4783">
        <v>4782</v>
      </c>
      <c r="B4783" t="s">
        <v>7770</v>
      </c>
      <c r="C4783">
        <f>YEAR('Working Data'!$D4783)</f>
        <v>2011</v>
      </c>
      <c r="D4783" s="1">
        <v>40854</v>
      </c>
      <c r="E478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5">
      <c r="A4784">
        <v>4783</v>
      </c>
      <c r="B4784" t="s">
        <v>7770</v>
      </c>
      <c r="C4784">
        <f>YEAR('Working Data'!$D4784)</f>
        <v>2011</v>
      </c>
      <c r="D4784" s="1">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5">
      <c r="A4785">
        <v>4784</v>
      </c>
      <c r="B4785" t="s">
        <v>7773</v>
      </c>
      <c r="C4785">
        <f>YEAR('Working Data'!$D4785)</f>
        <v>2014</v>
      </c>
      <c r="D4785" s="1">
        <v>41668</v>
      </c>
      <c r="E4785">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5">
      <c r="A4786">
        <v>4785</v>
      </c>
      <c r="B4786" t="s">
        <v>7774</v>
      </c>
      <c r="C4786">
        <f>YEAR('Working Data'!$D4786)</f>
        <v>2012</v>
      </c>
      <c r="D4786" s="1">
        <v>41254</v>
      </c>
      <c r="E4786">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5">
      <c r="A4787">
        <v>4786</v>
      </c>
      <c r="B4787" t="s">
        <v>7774</v>
      </c>
      <c r="C4787">
        <f>YEAR('Working Data'!$D4787)</f>
        <v>2012</v>
      </c>
      <c r="D4787" s="1">
        <v>41254</v>
      </c>
      <c r="E4787">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5">
      <c r="A4788">
        <v>4787</v>
      </c>
      <c r="B4788" t="s">
        <v>7774</v>
      </c>
      <c r="C4788">
        <f>YEAR('Working Data'!$D4788)</f>
        <v>2012</v>
      </c>
      <c r="D4788" s="1">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5">
      <c r="A4789">
        <v>4788</v>
      </c>
      <c r="B4789" t="s">
        <v>7774</v>
      </c>
      <c r="C4789">
        <f>YEAR('Working Data'!$D4789)</f>
        <v>2012</v>
      </c>
      <c r="D4789" s="1">
        <v>41254</v>
      </c>
      <c r="E4789">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5">
      <c r="A4790">
        <v>4789</v>
      </c>
      <c r="B4790" t="s">
        <v>7774</v>
      </c>
      <c r="C4790">
        <f>YEAR('Working Data'!$D4790)</f>
        <v>2012</v>
      </c>
      <c r="D4790" s="1">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5">
      <c r="A4791">
        <v>4790</v>
      </c>
      <c r="B4791" t="s">
        <v>7774</v>
      </c>
      <c r="C4791">
        <f>YEAR('Working Data'!$D4791)</f>
        <v>2012</v>
      </c>
      <c r="D4791" s="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5">
      <c r="A4792">
        <v>4791</v>
      </c>
      <c r="B4792" t="s">
        <v>7774</v>
      </c>
      <c r="C4792">
        <f>YEAR('Working Data'!$D4792)</f>
        <v>2012</v>
      </c>
      <c r="D4792" s="1">
        <v>41254</v>
      </c>
      <c r="E479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5">
      <c r="A4793">
        <v>4792</v>
      </c>
      <c r="B4793" t="s">
        <v>7774</v>
      </c>
      <c r="C4793">
        <f>YEAR('Working Data'!$D4793)</f>
        <v>2012</v>
      </c>
      <c r="D4793" s="1">
        <v>41254</v>
      </c>
      <c r="E479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5">
      <c r="A4794">
        <v>4793</v>
      </c>
      <c r="B4794" t="s">
        <v>7774</v>
      </c>
      <c r="C4794">
        <f>YEAR('Working Data'!$D4794)</f>
        <v>2012</v>
      </c>
      <c r="D4794" s="1">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5">
      <c r="A4795">
        <v>4794</v>
      </c>
      <c r="B4795" t="s">
        <v>7778</v>
      </c>
      <c r="C4795">
        <f>YEAR('Working Data'!$D4795)</f>
        <v>2012</v>
      </c>
      <c r="D4795" s="1">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5">
      <c r="A4796">
        <v>4795</v>
      </c>
      <c r="B4796" t="s">
        <v>7779</v>
      </c>
      <c r="C4796">
        <f>YEAR('Working Data'!$D4796)</f>
        <v>2012</v>
      </c>
      <c r="D4796" s="1">
        <v>40984</v>
      </c>
      <c r="E4796">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5">
      <c r="A4797">
        <v>4796</v>
      </c>
      <c r="B4797" t="s">
        <v>7782</v>
      </c>
      <c r="C4797">
        <f>YEAR('Working Data'!$D4797)</f>
        <v>2012</v>
      </c>
      <c r="D4797" s="1">
        <v>41134</v>
      </c>
      <c r="E4797">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5">
      <c r="A4798">
        <v>4797</v>
      </c>
      <c r="B4798" t="s">
        <v>7784</v>
      </c>
      <c r="C4798">
        <f>YEAR('Working Data'!$D4798)</f>
        <v>2013</v>
      </c>
      <c r="D4798" s="1">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5">
      <c r="A4799">
        <v>4798</v>
      </c>
      <c r="B4799" t="s">
        <v>7784</v>
      </c>
      <c r="C4799">
        <f>YEAR('Working Data'!$D4799)</f>
        <v>2013</v>
      </c>
      <c r="D4799" s="1">
        <v>41409</v>
      </c>
      <c r="E4799">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5">
      <c r="A4800">
        <v>4799</v>
      </c>
      <c r="B4800" t="s">
        <v>7784</v>
      </c>
      <c r="C4800">
        <f>YEAR('Working Data'!$D4800)</f>
        <v>2013</v>
      </c>
      <c r="D4800" s="1">
        <v>41409</v>
      </c>
      <c r="E4800">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5">
      <c r="A4801">
        <v>4800</v>
      </c>
      <c r="B4801" t="s">
        <v>7784</v>
      </c>
      <c r="C4801">
        <f>YEAR('Working Data'!$D4801)</f>
        <v>2013</v>
      </c>
      <c r="D4801" s="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5">
      <c r="A4802">
        <v>4801</v>
      </c>
      <c r="B4802" t="s">
        <v>7784</v>
      </c>
      <c r="C4802">
        <f>YEAR('Working Data'!$D4802)</f>
        <v>2013</v>
      </c>
      <c r="D4802" s="1">
        <v>41409</v>
      </c>
      <c r="E480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5">
      <c r="A4803">
        <v>4802</v>
      </c>
      <c r="B4803" t="s">
        <v>7784</v>
      </c>
      <c r="C4803">
        <f>YEAR('Working Data'!$D4803)</f>
        <v>2013</v>
      </c>
      <c r="D4803" s="1">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5">
      <c r="A4804">
        <v>4803</v>
      </c>
      <c r="B4804" t="s">
        <v>7784</v>
      </c>
      <c r="C4804">
        <f>YEAR('Working Data'!$D4804)</f>
        <v>2013</v>
      </c>
      <c r="D4804" s="1">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5">
      <c r="A4805">
        <v>4804</v>
      </c>
      <c r="B4805" t="s">
        <v>7787</v>
      </c>
      <c r="C4805">
        <f>YEAR('Working Data'!$D4805)</f>
        <v>2014</v>
      </c>
      <c r="D4805" s="1">
        <v>41834</v>
      </c>
      <c r="E4805">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5">
      <c r="A4806">
        <v>4805</v>
      </c>
      <c r="B4806" t="s">
        <v>7787</v>
      </c>
      <c r="C4806">
        <f>YEAR('Working Data'!$D4806)</f>
        <v>2014</v>
      </c>
      <c r="D4806" s="1">
        <v>41834</v>
      </c>
      <c r="E4806">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5">
      <c r="A4807">
        <v>4806</v>
      </c>
      <c r="B4807" t="s">
        <v>7788</v>
      </c>
      <c r="C4807">
        <f>YEAR('Working Data'!$D4807)</f>
        <v>2012</v>
      </c>
      <c r="D4807" s="1">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5">
      <c r="A4808">
        <v>4807</v>
      </c>
      <c r="B4808" t="s">
        <v>7788</v>
      </c>
      <c r="C4808">
        <f>YEAR('Working Data'!$D4808)</f>
        <v>2012</v>
      </c>
      <c r="D4808" s="1">
        <v>41235</v>
      </c>
      <c r="E4808">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5">
      <c r="A4809">
        <v>4808</v>
      </c>
      <c r="B4809" t="s">
        <v>7788</v>
      </c>
      <c r="C4809">
        <f>YEAR('Working Data'!$D4809)</f>
        <v>2012</v>
      </c>
      <c r="D4809" s="1">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5">
      <c r="A4810">
        <v>4809</v>
      </c>
      <c r="B4810" t="s">
        <v>7789</v>
      </c>
      <c r="C4810">
        <f>YEAR('Working Data'!$D4810)</f>
        <v>2011</v>
      </c>
      <c r="D4810" s="1">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5">
      <c r="A4811">
        <v>4810</v>
      </c>
      <c r="B4811" t="s">
        <v>7790</v>
      </c>
      <c r="C4811">
        <f>YEAR('Working Data'!$D4811)</f>
        <v>2012</v>
      </c>
      <c r="D4811" s="1">
        <v>41270</v>
      </c>
      <c r="E4811">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5">
      <c r="A4812">
        <v>4811</v>
      </c>
      <c r="B4812" t="s">
        <v>7790</v>
      </c>
      <c r="C4812">
        <f>YEAR('Working Data'!$D4812)</f>
        <v>2012</v>
      </c>
      <c r="D4812" s="1">
        <v>41270</v>
      </c>
      <c r="E481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5">
      <c r="A4813">
        <v>4812</v>
      </c>
      <c r="B4813" t="s">
        <v>7791</v>
      </c>
      <c r="C4813">
        <f>YEAR('Working Data'!$D4813)</f>
        <v>2013</v>
      </c>
      <c r="D4813" s="1">
        <v>41593</v>
      </c>
      <c r="E481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5">
      <c r="A4814">
        <v>4813</v>
      </c>
      <c r="B4814" t="s">
        <v>7791</v>
      </c>
      <c r="C4814">
        <f>YEAR('Working Data'!$D4814)</f>
        <v>2013</v>
      </c>
      <c r="D4814" s="1">
        <v>41593</v>
      </c>
      <c r="E481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5">
      <c r="A4815">
        <v>4814</v>
      </c>
      <c r="B4815" t="s">
        <v>7791</v>
      </c>
      <c r="C4815">
        <f>YEAR('Working Data'!$D4815)</f>
        <v>2013</v>
      </c>
      <c r="D4815" s="1">
        <v>41593</v>
      </c>
      <c r="E4815">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5">
      <c r="A4816">
        <v>4815</v>
      </c>
      <c r="B4816" t="s">
        <v>7794</v>
      </c>
      <c r="C4816">
        <f>YEAR('Working Data'!$D4816)</f>
        <v>2013</v>
      </c>
      <c r="D4816" s="1">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5">
      <c r="A4817">
        <v>4816</v>
      </c>
      <c r="B4817" t="s">
        <v>7795</v>
      </c>
      <c r="C4817">
        <f>YEAR('Working Data'!$D4817)</f>
        <v>2011</v>
      </c>
      <c r="D4817" s="1">
        <v>40903</v>
      </c>
      <c r="E4817">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5">
      <c r="A4818">
        <v>4817</v>
      </c>
      <c r="B4818" t="s">
        <v>7795</v>
      </c>
      <c r="C4818">
        <f>YEAR('Working Data'!$D4818)</f>
        <v>2011</v>
      </c>
      <c r="D4818" s="1">
        <v>40903</v>
      </c>
      <c r="E4818">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5">
      <c r="A4819">
        <v>4818</v>
      </c>
      <c r="B4819" t="s">
        <v>7795</v>
      </c>
      <c r="C4819">
        <f>YEAR('Working Data'!$D4819)</f>
        <v>2011</v>
      </c>
      <c r="D4819" s="1">
        <v>40903</v>
      </c>
      <c r="E4819">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5">
      <c r="A4820">
        <v>4819</v>
      </c>
      <c r="B4820" t="s">
        <v>7795</v>
      </c>
      <c r="C4820">
        <f>YEAR('Working Data'!$D4820)</f>
        <v>2011</v>
      </c>
      <c r="D4820" s="1">
        <v>40903</v>
      </c>
      <c r="E4820">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5">
      <c r="A4821">
        <v>4820</v>
      </c>
      <c r="B4821" t="s">
        <v>7796</v>
      </c>
      <c r="C4821">
        <f>YEAR('Working Data'!$D4821)</f>
        <v>2014</v>
      </c>
      <c r="D4821" s="1">
        <v>41799</v>
      </c>
      <c r="E4821">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5">
      <c r="A4822">
        <v>4821</v>
      </c>
      <c r="B4822" t="s">
        <v>7799</v>
      </c>
      <c r="C4822">
        <f>YEAR('Working Data'!$D4822)</f>
        <v>2012</v>
      </c>
      <c r="D4822" s="1">
        <v>41006</v>
      </c>
      <c r="E482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5">
      <c r="A4823">
        <v>4822</v>
      </c>
      <c r="B4823" t="s">
        <v>7799</v>
      </c>
      <c r="C4823">
        <f>YEAR('Working Data'!$D4823)</f>
        <v>2012</v>
      </c>
      <c r="D4823" s="1">
        <v>41006</v>
      </c>
      <c r="E482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5">
      <c r="A4824">
        <v>4823</v>
      </c>
      <c r="B4824" t="s">
        <v>7800</v>
      </c>
      <c r="C4824">
        <f>YEAR('Working Data'!$D4824)</f>
        <v>2013</v>
      </c>
      <c r="D4824" s="1">
        <v>41466</v>
      </c>
      <c r="E482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5">
      <c r="A4825">
        <v>4824</v>
      </c>
      <c r="B4825" t="s">
        <v>7802</v>
      </c>
      <c r="C4825">
        <f>YEAR('Working Data'!$D4825)</f>
        <v>2013</v>
      </c>
      <c r="D4825" s="1">
        <v>41600</v>
      </c>
      <c r="E4825">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5">
      <c r="A4826">
        <v>4825</v>
      </c>
      <c r="B4826" t="s">
        <v>7802</v>
      </c>
      <c r="C4826">
        <f>YEAR('Working Data'!$D4826)</f>
        <v>2013</v>
      </c>
      <c r="D4826" s="1">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5">
      <c r="A4827">
        <v>4826</v>
      </c>
      <c r="B4827" t="s">
        <v>7802</v>
      </c>
      <c r="C4827">
        <f>YEAR('Working Data'!$D4827)</f>
        <v>2013</v>
      </c>
      <c r="D4827" s="1">
        <v>41600</v>
      </c>
      <c r="E4827">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5">
      <c r="A4828">
        <v>4827</v>
      </c>
      <c r="B4828" t="s">
        <v>7805</v>
      </c>
      <c r="C4828">
        <f>YEAR('Working Data'!$D4828)</f>
        <v>2014</v>
      </c>
      <c r="D4828" s="1">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5">
      <c r="A4829">
        <v>4828</v>
      </c>
      <c r="B4829" t="s">
        <v>7806</v>
      </c>
      <c r="C4829">
        <f>YEAR('Working Data'!$D4829)</f>
        <v>2011</v>
      </c>
      <c r="D4829" s="1">
        <v>40848</v>
      </c>
      <c r="E4829">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5">
      <c r="A4830">
        <v>4829</v>
      </c>
      <c r="B4830" t="s">
        <v>7806</v>
      </c>
      <c r="C4830">
        <f>YEAR('Working Data'!$D4830)</f>
        <v>2011</v>
      </c>
      <c r="D4830" s="1">
        <v>40848</v>
      </c>
      <c r="E4830">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5">
      <c r="A4831">
        <v>4830</v>
      </c>
      <c r="B4831" t="s">
        <v>7807</v>
      </c>
      <c r="C4831">
        <f>YEAR('Working Data'!$D4831)</f>
        <v>2013</v>
      </c>
      <c r="D4831" s="1">
        <v>41410</v>
      </c>
      <c r="E4831">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5">
      <c r="A4832">
        <v>4831</v>
      </c>
      <c r="B4832" t="s">
        <v>7808</v>
      </c>
      <c r="C4832">
        <f>YEAR('Working Data'!$D4832)</f>
        <v>2011</v>
      </c>
      <c r="D4832" s="1">
        <v>40854</v>
      </c>
      <c r="E483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5">
      <c r="A4833">
        <v>4832</v>
      </c>
      <c r="B4833" t="s">
        <v>7808</v>
      </c>
      <c r="C4833">
        <f>YEAR('Working Data'!$D4833)</f>
        <v>2011</v>
      </c>
      <c r="D4833" s="1">
        <v>40854</v>
      </c>
      <c r="E483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5">
      <c r="A4834">
        <v>4833</v>
      </c>
      <c r="B4834" t="s">
        <v>7808</v>
      </c>
      <c r="C4834">
        <f>YEAR('Working Data'!$D4834)</f>
        <v>2011</v>
      </c>
      <c r="D4834" s="1">
        <v>40854</v>
      </c>
      <c r="E483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5">
      <c r="A4835">
        <v>4834</v>
      </c>
      <c r="B4835" t="s">
        <v>7808</v>
      </c>
      <c r="C4835">
        <f>YEAR('Working Data'!$D4835)</f>
        <v>2011</v>
      </c>
      <c r="D4835" s="1">
        <v>40854</v>
      </c>
      <c r="E4835">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5">
      <c r="A4836">
        <v>4835</v>
      </c>
      <c r="B4836" t="s">
        <v>7810</v>
      </c>
      <c r="C4836">
        <f>YEAR('Working Data'!$D4836)</f>
        <v>2014</v>
      </c>
      <c r="D4836" s="1">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5">
      <c r="A4837">
        <v>4836</v>
      </c>
      <c r="B4837" t="s">
        <v>7810</v>
      </c>
      <c r="C4837">
        <f>YEAR('Working Data'!$D4837)</f>
        <v>2014</v>
      </c>
      <c r="D4837" s="1">
        <v>41918</v>
      </c>
      <c r="E4837">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5">
      <c r="A4838">
        <v>4837</v>
      </c>
      <c r="B4838" t="s">
        <v>7810</v>
      </c>
      <c r="C4838">
        <f>YEAR('Working Data'!$D4838)</f>
        <v>2014</v>
      </c>
      <c r="D4838" s="1">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5">
      <c r="A4839">
        <v>4838</v>
      </c>
      <c r="B4839" t="s">
        <v>7811</v>
      </c>
      <c r="C4839">
        <f>YEAR('Working Data'!$D4839)</f>
        <v>2014</v>
      </c>
      <c r="D4839" s="1">
        <v>41792</v>
      </c>
      <c r="E4839">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5">
      <c r="A4840">
        <v>4839</v>
      </c>
      <c r="B4840" t="s">
        <v>7811</v>
      </c>
      <c r="C4840">
        <f>YEAR('Working Data'!$D4840)</f>
        <v>2014</v>
      </c>
      <c r="D4840" s="1">
        <v>41792</v>
      </c>
      <c r="E4840">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5">
      <c r="A4841">
        <v>4840</v>
      </c>
      <c r="B4841" t="s">
        <v>7811</v>
      </c>
      <c r="C4841">
        <f>YEAR('Working Data'!$D4841)</f>
        <v>2014</v>
      </c>
      <c r="D4841" s="1">
        <v>41792</v>
      </c>
      <c r="E4841">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5">
      <c r="A4842">
        <v>4841</v>
      </c>
      <c r="B4842" t="s">
        <v>7812</v>
      </c>
      <c r="C4842">
        <f>YEAR('Working Data'!$D4842)</f>
        <v>2014</v>
      </c>
      <c r="D4842" s="1">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5">
      <c r="A4843">
        <v>4842</v>
      </c>
      <c r="B4843" t="s">
        <v>7813</v>
      </c>
      <c r="C4843">
        <f>YEAR('Working Data'!$D4843)</f>
        <v>2013</v>
      </c>
      <c r="D4843" s="1">
        <v>41632</v>
      </c>
      <c r="E484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5">
      <c r="A4844">
        <v>4843</v>
      </c>
      <c r="B4844" t="s">
        <v>7814</v>
      </c>
      <c r="C4844">
        <f>YEAR('Working Data'!$D4844)</f>
        <v>2014</v>
      </c>
      <c r="D4844" s="1">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5">
      <c r="A4845">
        <v>4844</v>
      </c>
      <c r="B4845" t="s">
        <v>7815</v>
      </c>
      <c r="C4845">
        <f>YEAR('Working Data'!$D4845)</f>
        <v>2013</v>
      </c>
      <c r="D4845" s="1">
        <v>41586</v>
      </c>
      <c r="E4845">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5">
      <c r="A4846">
        <v>4845</v>
      </c>
      <c r="B4846" t="s">
        <v>7816</v>
      </c>
      <c r="C4846">
        <f>YEAR('Working Data'!$D4846)</f>
        <v>2011</v>
      </c>
      <c r="D4846" s="1">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5">
      <c r="A4847">
        <v>4846</v>
      </c>
      <c r="B4847" t="s">
        <v>7817</v>
      </c>
      <c r="C4847">
        <f>YEAR('Working Data'!$D4847)</f>
        <v>2012</v>
      </c>
      <c r="D4847" s="1">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5">
      <c r="A4848">
        <v>4847</v>
      </c>
      <c r="B4848" t="s">
        <v>7818</v>
      </c>
      <c r="C4848">
        <f>YEAR('Working Data'!$D4848)</f>
        <v>2011</v>
      </c>
      <c r="D4848" s="1">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5">
      <c r="A4849">
        <v>4848</v>
      </c>
      <c r="B4849" t="s">
        <v>7818</v>
      </c>
      <c r="C4849">
        <f>YEAR('Working Data'!$D4849)</f>
        <v>2011</v>
      </c>
      <c r="D4849" s="1">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5">
      <c r="A4850">
        <v>4849</v>
      </c>
      <c r="B4850" t="s">
        <v>7818</v>
      </c>
      <c r="C4850">
        <f>YEAR('Working Data'!$D4850)</f>
        <v>2011</v>
      </c>
      <c r="D4850" s="1">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5">
      <c r="A4851">
        <v>4850</v>
      </c>
      <c r="B4851" t="s">
        <v>7819</v>
      </c>
      <c r="C4851">
        <f>YEAR('Working Data'!$D4851)</f>
        <v>2011</v>
      </c>
      <c r="D4851" s="1">
        <v>40794</v>
      </c>
      <c r="E4851">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5">
      <c r="A4852">
        <v>4851</v>
      </c>
      <c r="B4852" t="s">
        <v>7819</v>
      </c>
      <c r="C4852">
        <f>YEAR('Working Data'!$D4852)</f>
        <v>2011</v>
      </c>
      <c r="D4852" s="1">
        <v>40794</v>
      </c>
      <c r="E485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5">
      <c r="A4853">
        <v>4852</v>
      </c>
      <c r="B4853" t="s">
        <v>7819</v>
      </c>
      <c r="C4853">
        <f>YEAR('Working Data'!$D4853)</f>
        <v>2011</v>
      </c>
      <c r="D4853" s="1">
        <v>40794</v>
      </c>
      <c r="E485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5">
      <c r="A4854">
        <v>4853</v>
      </c>
      <c r="B4854" t="s">
        <v>7819</v>
      </c>
      <c r="C4854">
        <f>YEAR('Working Data'!$D4854)</f>
        <v>2011</v>
      </c>
      <c r="D4854" s="1">
        <v>40794</v>
      </c>
      <c r="E485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5">
      <c r="A4855">
        <v>4854</v>
      </c>
      <c r="B4855" t="s">
        <v>7821</v>
      </c>
      <c r="C4855">
        <f>YEAR('Working Data'!$D4855)</f>
        <v>2011</v>
      </c>
      <c r="D4855" s="1">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5">
      <c r="A4856">
        <v>4855</v>
      </c>
      <c r="B4856" t="s">
        <v>7821</v>
      </c>
      <c r="C4856">
        <f>YEAR('Working Data'!$D4856)</f>
        <v>2011</v>
      </c>
      <c r="D4856" s="1">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5">
      <c r="A4857">
        <v>4856</v>
      </c>
      <c r="B4857" t="s">
        <v>7821</v>
      </c>
      <c r="C4857">
        <f>YEAR('Working Data'!$D4857)</f>
        <v>2011</v>
      </c>
      <c r="D4857" s="1">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5">
      <c r="A4858">
        <v>4857</v>
      </c>
      <c r="B4858" t="s">
        <v>7822</v>
      </c>
      <c r="C4858">
        <f>YEAR('Working Data'!$D4858)</f>
        <v>2012</v>
      </c>
      <c r="D4858" s="1">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5">
      <c r="A4859">
        <v>4858</v>
      </c>
      <c r="B4859" t="s">
        <v>7822</v>
      </c>
      <c r="C4859">
        <f>YEAR('Working Data'!$D4859)</f>
        <v>2012</v>
      </c>
      <c r="D4859" s="1">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5">
      <c r="A4860">
        <v>4859</v>
      </c>
      <c r="B4860" t="s">
        <v>7822</v>
      </c>
      <c r="C4860">
        <f>YEAR('Working Data'!$D4860)</f>
        <v>2012</v>
      </c>
      <c r="D4860" s="1">
        <v>40921</v>
      </c>
      <c r="E4860">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5">
      <c r="A4861">
        <v>4860</v>
      </c>
      <c r="B4861" t="s">
        <v>7825</v>
      </c>
      <c r="C4861">
        <f>YEAR('Working Data'!$D4861)</f>
        <v>2014</v>
      </c>
      <c r="D4861" s="1">
        <v>41989</v>
      </c>
      <c r="E4861">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5">
      <c r="A4862">
        <v>4861</v>
      </c>
      <c r="B4862" t="s">
        <v>7827</v>
      </c>
      <c r="C4862">
        <f>YEAR('Working Data'!$D4862)</f>
        <v>2013</v>
      </c>
      <c r="D4862" s="1">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5">
      <c r="A4863">
        <v>4862</v>
      </c>
      <c r="B4863" t="s">
        <v>7828</v>
      </c>
      <c r="C4863">
        <f>YEAR('Working Data'!$D4863)</f>
        <v>2011</v>
      </c>
      <c r="D4863" s="1">
        <v>40644</v>
      </c>
      <c r="E486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5">
      <c r="A4864">
        <v>4863</v>
      </c>
      <c r="B4864" t="s">
        <v>7829</v>
      </c>
      <c r="C4864">
        <f>YEAR('Working Data'!$D4864)</f>
        <v>2013</v>
      </c>
      <c r="D4864" s="1">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5">
      <c r="A4865">
        <v>4864</v>
      </c>
      <c r="B4865" t="s">
        <v>7829</v>
      </c>
      <c r="C4865">
        <f>YEAR('Working Data'!$D4865)</f>
        <v>2013</v>
      </c>
      <c r="D4865" s="1">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5">
      <c r="A4866">
        <v>4865</v>
      </c>
      <c r="B4866" t="s">
        <v>7830</v>
      </c>
      <c r="C4866">
        <f>YEAR('Working Data'!$D4866)</f>
        <v>2014</v>
      </c>
      <c r="D4866" s="1">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5">
      <c r="A4867">
        <v>4866</v>
      </c>
      <c r="B4867" t="s">
        <v>7831</v>
      </c>
      <c r="C4867">
        <f>YEAR('Working Data'!$D4867)</f>
        <v>2014</v>
      </c>
      <c r="D4867" s="1">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5">
      <c r="A4868">
        <v>4867</v>
      </c>
      <c r="B4868" t="s">
        <v>7831</v>
      </c>
      <c r="C4868">
        <f>YEAR('Working Data'!$D4868)</f>
        <v>2014</v>
      </c>
      <c r="D4868" s="1">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5">
      <c r="A4869">
        <v>4868</v>
      </c>
      <c r="B4869" t="s">
        <v>7831</v>
      </c>
      <c r="C4869">
        <f>YEAR('Working Data'!$D4869)</f>
        <v>2014</v>
      </c>
      <c r="D4869" s="1">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5">
      <c r="A4870">
        <v>4869</v>
      </c>
      <c r="B4870" t="s">
        <v>7831</v>
      </c>
      <c r="C4870">
        <f>YEAR('Working Data'!$D4870)</f>
        <v>2014</v>
      </c>
      <c r="D4870" s="1">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5">
      <c r="A4871">
        <v>4870</v>
      </c>
      <c r="B4871" t="s">
        <v>7832</v>
      </c>
      <c r="C4871">
        <f>YEAR('Working Data'!$D4871)</f>
        <v>2014</v>
      </c>
      <c r="D4871" s="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5">
      <c r="A4872">
        <v>4871</v>
      </c>
      <c r="B4872" t="s">
        <v>7832</v>
      </c>
      <c r="C4872">
        <f>YEAR('Working Data'!$D4872)</f>
        <v>2014</v>
      </c>
      <c r="D4872" s="1">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5">
      <c r="A4873">
        <v>4872</v>
      </c>
      <c r="B4873" t="s">
        <v>7833</v>
      </c>
      <c r="C4873">
        <f>YEAR('Working Data'!$D4873)</f>
        <v>2014</v>
      </c>
      <c r="D4873" s="1">
        <v>41783</v>
      </c>
      <c r="E487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5">
      <c r="A4874">
        <v>4873</v>
      </c>
      <c r="B4874" t="s">
        <v>7833</v>
      </c>
      <c r="C4874">
        <f>YEAR('Working Data'!$D4874)</f>
        <v>2014</v>
      </c>
      <c r="D4874" s="1">
        <v>41783</v>
      </c>
      <c r="E487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5">
      <c r="A4875">
        <v>4874</v>
      </c>
      <c r="B4875" t="s">
        <v>7833</v>
      </c>
      <c r="C4875">
        <f>YEAR('Working Data'!$D4875)</f>
        <v>2014</v>
      </c>
      <c r="D4875" s="1">
        <v>41783</v>
      </c>
      <c r="E4875">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5">
      <c r="A4876">
        <v>4875</v>
      </c>
      <c r="B4876" t="s">
        <v>7833</v>
      </c>
      <c r="C4876">
        <f>YEAR('Working Data'!$D4876)</f>
        <v>2014</v>
      </c>
      <c r="D4876" s="1">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5">
      <c r="A4877">
        <v>4876</v>
      </c>
      <c r="B4877" t="s">
        <v>7836</v>
      </c>
      <c r="C4877">
        <f>YEAR('Working Data'!$D4877)</f>
        <v>2011</v>
      </c>
      <c r="D4877" s="1">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5">
      <c r="A4878">
        <v>4877</v>
      </c>
      <c r="B4878" t="s">
        <v>7837</v>
      </c>
      <c r="C4878">
        <f>YEAR('Working Data'!$D4878)</f>
        <v>2011</v>
      </c>
      <c r="D4878" s="1">
        <v>40819</v>
      </c>
      <c r="E4878">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5">
      <c r="A4879">
        <v>4878</v>
      </c>
      <c r="B4879" t="s">
        <v>7837</v>
      </c>
      <c r="C4879">
        <f>YEAR('Working Data'!$D4879)</f>
        <v>2011</v>
      </c>
      <c r="D4879" s="1">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5">
      <c r="A4880">
        <v>4879</v>
      </c>
      <c r="B4880" t="s">
        <v>7838</v>
      </c>
      <c r="C4880">
        <f>YEAR('Working Data'!$D4880)</f>
        <v>2013</v>
      </c>
      <c r="D4880" s="1">
        <v>41485</v>
      </c>
      <c r="E4880">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5">
      <c r="A4881">
        <v>4880</v>
      </c>
      <c r="B4881" t="s">
        <v>7840</v>
      </c>
      <c r="C4881">
        <f>YEAR('Working Data'!$D4881)</f>
        <v>2014</v>
      </c>
      <c r="D4881" s="1">
        <v>41946</v>
      </c>
      <c r="E4881">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5">
      <c r="A4882">
        <v>4881</v>
      </c>
      <c r="B4882" t="s">
        <v>7840</v>
      </c>
      <c r="C4882">
        <f>YEAR('Working Data'!$D4882)</f>
        <v>2014</v>
      </c>
      <c r="D4882" s="1">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5">
      <c r="A4883">
        <v>4882</v>
      </c>
      <c r="B4883" t="s">
        <v>7840</v>
      </c>
      <c r="C4883">
        <f>YEAR('Working Data'!$D4883)</f>
        <v>2014</v>
      </c>
      <c r="D4883" s="1">
        <v>41946</v>
      </c>
      <c r="E488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5">
      <c r="A4884">
        <v>4883</v>
      </c>
      <c r="B4884" t="s">
        <v>7840</v>
      </c>
      <c r="C4884">
        <f>YEAR('Working Data'!$D4884)</f>
        <v>2014</v>
      </c>
      <c r="D4884" s="1">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5">
      <c r="A4885">
        <v>4884</v>
      </c>
      <c r="B4885" t="s">
        <v>7841</v>
      </c>
      <c r="C4885">
        <f>YEAR('Working Data'!$D4885)</f>
        <v>2014</v>
      </c>
      <c r="D4885" s="1">
        <v>41707</v>
      </c>
      <c r="E4885">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5">
      <c r="A4886">
        <v>4885</v>
      </c>
      <c r="B4886" t="s">
        <v>7841</v>
      </c>
      <c r="C4886">
        <f>YEAR('Working Data'!$D4886)</f>
        <v>2014</v>
      </c>
      <c r="D4886" s="1">
        <v>41707</v>
      </c>
      <c r="E4886">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5">
      <c r="A4887">
        <v>4886</v>
      </c>
      <c r="B4887" t="s">
        <v>7842</v>
      </c>
      <c r="C4887">
        <f>YEAR('Working Data'!$D4887)</f>
        <v>2011</v>
      </c>
      <c r="D4887" s="1">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5">
      <c r="A4888">
        <v>4887</v>
      </c>
      <c r="B4888" t="s">
        <v>7843</v>
      </c>
      <c r="C4888">
        <f>YEAR('Working Data'!$D4888)</f>
        <v>2013</v>
      </c>
      <c r="D4888" s="1">
        <v>41607</v>
      </c>
      <c r="E4888">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5">
      <c r="A4889">
        <v>4888</v>
      </c>
      <c r="B4889" t="s">
        <v>7843</v>
      </c>
      <c r="C4889">
        <f>YEAR('Working Data'!$D4889)</f>
        <v>2013</v>
      </c>
      <c r="D4889" s="1">
        <v>41607</v>
      </c>
      <c r="E4889">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5">
      <c r="A4890">
        <v>4889</v>
      </c>
      <c r="B4890" t="s">
        <v>7843</v>
      </c>
      <c r="C4890">
        <f>YEAR('Working Data'!$D4890)</f>
        <v>2013</v>
      </c>
      <c r="D4890" s="1">
        <v>41607</v>
      </c>
      <c r="E4890">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5">
      <c r="A4891">
        <v>4890</v>
      </c>
      <c r="B4891" t="s">
        <v>7843</v>
      </c>
      <c r="C4891">
        <f>YEAR('Working Data'!$D4891)</f>
        <v>2013</v>
      </c>
      <c r="D4891" s="1">
        <v>41607</v>
      </c>
      <c r="E4891">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5">
      <c r="A4892">
        <v>4891</v>
      </c>
      <c r="B4892" t="s">
        <v>7844</v>
      </c>
      <c r="C4892">
        <f>YEAR('Working Data'!$D4892)</f>
        <v>2013</v>
      </c>
      <c r="D4892" s="1">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5">
      <c r="A4893">
        <v>4892</v>
      </c>
      <c r="B4893" t="s">
        <v>7844</v>
      </c>
      <c r="C4893">
        <f>YEAR('Working Data'!$D4893)</f>
        <v>2013</v>
      </c>
      <c r="D4893" s="1">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5">
      <c r="A4894">
        <v>4893</v>
      </c>
      <c r="B4894" t="s">
        <v>7844</v>
      </c>
      <c r="C4894">
        <f>YEAR('Working Data'!$D4894)</f>
        <v>2013</v>
      </c>
      <c r="D4894" s="1">
        <v>41632</v>
      </c>
      <c r="E489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5">
      <c r="A4895">
        <v>4894</v>
      </c>
      <c r="B4895" t="s">
        <v>7844</v>
      </c>
      <c r="C4895">
        <f>YEAR('Working Data'!$D4895)</f>
        <v>2013</v>
      </c>
      <c r="D4895" s="1">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5">
      <c r="A4896">
        <v>4895</v>
      </c>
      <c r="B4896" t="s">
        <v>7844</v>
      </c>
      <c r="C4896">
        <f>YEAR('Working Data'!$D4896)</f>
        <v>2013</v>
      </c>
      <c r="D4896" s="1">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5">
      <c r="A4897">
        <v>4896</v>
      </c>
      <c r="B4897" t="s">
        <v>7844</v>
      </c>
      <c r="C4897">
        <f>YEAR('Working Data'!$D4897)</f>
        <v>2013</v>
      </c>
      <c r="D4897" s="1">
        <v>41632</v>
      </c>
      <c r="E4897">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5">
      <c r="A4898">
        <v>4897</v>
      </c>
      <c r="B4898" t="s">
        <v>7844</v>
      </c>
      <c r="C4898">
        <f>YEAR('Working Data'!$D4898)</f>
        <v>2013</v>
      </c>
      <c r="D4898" s="1">
        <v>41632</v>
      </c>
      <c r="E4898">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5">
      <c r="A4899">
        <v>4898</v>
      </c>
      <c r="B4899" t="s">
        <v>7847</v>
      </c>
      <c r="C4899">
        <f>YEAR('Working Data'!$D4899)</f>
        <v>2011</v>
      </c>
      <c r="D4899" s="1">
        <v>40831</v>
      </c>
      <c r="E4899">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5">
      <c r="A4900">
        <v>4899</v>
      </c>
      <c r="B4900" t="s">
        <v>7847</v>
      </c>
      <c r="C4900">
        <f>YEAR('Working Data'!$D4900)</f>
        <v>2011</v>
      </c>
      <c r="D4900" s="1">
        <v>40831</v>
      </c>
      <c r="E4900">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5">
      <c r="A4901">
        <v>4900</v>
      </c>
      <c r="B4901" t="s">
        <v>7848</v>
      </c>
      <c r="C4901">
        <f>YEAR('Working Data'!$D4901)</f>
        <v>2013</v>
      </c>
      <c r="D4901" s="1">
        <v>41509</v>
      </c>
      <c r="E4901">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5">
      <c r="A4902">
        <v>4901</v>
      </c>
      <c r="B4902" t="s">
        <v>7849</v>
      </c>
      <c r="C4902">
        <f>YEAR('Working Data'!$D4902)</f>
        <v>2014</v>
      </c>
      <c r="D4902" s="1">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5">
      <c r="A4903">
        <v>4902</v>
      </c>
      <c r="B4903" t="s">
        <v>7849</v>
      </c>
      <c r="C4903">
        <f>YEAR('Working Data'!$D4903)</f>
        <v>2014</v>
      </c>
      <c r="D4903" s="1">
        <v>41991</v>
      </c>
      <c r="E490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5">
      <c r="A4904">
        <v>4903</v>
      </c>
      <c r="B4904" t="s">
        <v>7850</v>
      </c>
      <c r="C4904">
        <f>YEAR('Working Data'!$D4904)</f>
        <v>2014</v>
      </c>
      <c r="D4904" s="1">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5">
      <c r="A4905">
        <v>4904</v>
      </c>
      <c r="B4905" t="s">
        <v>7850</v>
      </c>
      <c r="C4905">
        <f>YEAR('Working Data'!$D4905)</f>
        <v>2014</v>
      </c>
      <c r="D4905" s="1">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5">
      <c r="A4906">
        <v>4905</v>
      </c>
      <c r="B4906" t="s">
        <v>7851</v>
      </c>
      <c r="C4906">
        <f>YEAR('Working Data'!$D4906)</f>
        <v>2011</v>
      </c>
      <c r="D4906" s="1">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5">
      <c r="A4907">
        <v>4906</v>
      </c>
      <c r="B4907" t="s">
        <v>7852</v>
      </c>
      <c r="C4907">
        <f>YEAR('Working Data'!$D4907)</f>
        <v>2011</v>
      </c>
      <c r="D4907" s="1">
        <v>40830</v>
      </c>
      <c r="E4907">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5">
      <c r="A4908">
        <v>4907</v>
      </c>
      <c r="B4908" t="s">
        <v>7852</v>
      </c>
      <c r="C4908">
        <f>YEAR('Working Data'!$D4908)</f>
        <v>2011</v>
      </c>
      <c r="D4908" s="1">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5">
      <c r="A4909">
        <v>4908</v>
      </c>
      <c r="B4909" t="s">
        <v>7853</v>
      </c>
      <c r="C4909">
        <f>YEAR('Working Data'!$D4909)</f>
        <v>2011</v>
      </c>
      <c r="D4909" s="1">
        <v>40865</v>
      </c>
      <c r="E4909">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5">
      <c r="A4910">
        <v>4909</v>
      </c>
      <c r="B4910" t="s">
        <v>7853</v>
      </c>
      <c r="C4910">
        <f>YEAR('Working Data'!$D4910)</f>
        <v>2011</v>
      </c>
      <c r="D4910" s="1">
        <v>40865</v>
      </c>
      <c r="E4910">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5">
      <c r="A4911">
        <v>4910</v>
      </c>
      <c r="B4911" t="s">
        <v>7856</v>
      </c>
      <c r="C4911">
        <f>YEAR('Working Data'!$D4911)</f>
        <v>2014</v>
      </c>
      <c r="D4911" s="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5">
      <c r="A4912">
        <v>4911</v>
      </c>
      <c r="B4912" t="s">
        <v>7856</v>
      </c>
      <c r="C4912">
        <f>YEAR('Working Data'!$D4912)</f>
        <v>2014</v>
      </c>
      <c r="D4912" s="1">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5">
      <c r="A4913">
        <v>4912</v>
      </c>
      <c r="B4913" t="s">
        <v>7856</v>
      </c>
      <c r="C4913">
        <f>YEAR('Working Data'!$D4913)</f>
        <v>2014</v>
      </c>
      <c r="D4913" s="1">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5">
      <c r="A4914">
        <v>4913</v>
      </c>
      <c r="B4914" t="s">
        <v>7856</v>
      </c>
      <c r="C4914">
        <f>YEAR('Working Data'!$D4914)</f>
        <v>2014</v>
      </c>
      <c r="D4914" s="1">
        <v>41654</v>
      </c>
      <c r="E491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5">
      <c r="A4915">
        <v>4914</v>
      </c>
      <c r="B4915" t="s">
        <v>7856</v>
      </c>
      <c r="C4915">
        <f>YEAR('Working Data'!$D4915)</f>
        <v>2014</v>
      </c>
      <c r="D4915" s="1">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5">
      <c r="A4916">
        <v>4915</v>
      </c>
      <c r="B4916" t="s">
        <v>7857</v>
      </c>
      <c r="C4916">
        <f>YEAR('Working Data'!$D4916)</f>
        <v>2012</v>
      </c>
      <c r="D4916" s="1">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5">
      <c r="A4917">
        <v>4916</v>
      </c>
      <c r="B4917" t="s">
        <v>7857</v>
      </c>
      <c r="C4917">
        <f>YEAR('Working Data'!$D4917)</f>
        <v>2012</v>
      </c>
      <c r="D4917" s="1">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5">
      <c r="A4918">
        <v>4917</v>
      </c>
      <c r="B4918" t="s">
        <v>7858</v>
      </c>
      <c r="C4918">
        <f>YEAR('Working Data'!$D4918)</f>
        <v>2014</v>
      </c>
      <c r="D4918" s="1">
        <v>41922</v>
      </c>
      <c r="E4918">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5">
      <c r="A4919">
        <v>4918</v>
      </c>
      <c r="B4919" t="s">
        <v>7858</v>
      </c>
      <c r="C4919">
        <f>YEAR('Working Data'!$D4919)</f>
        <v>2014</v>
      </c>
      <c r="D4919" s="1">
        <v>41922</v>
      </c>
      <c r="E4919">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5">
      <c r="A4920">
        <v>4919</v>
      </c>
      <c r="B4920" t="s">
        <v>7862</v>
      </c>
      <c r="C4920">
        <f>YEAR('Working Data'!$D4920)</f>
        <v>2013</v>
      </c>
      <c r="D4920" s="1">
        <v>41276</v>
      </c>
      <c r="E4920">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5">
      <c r="A4921">
        <v>4920</v>
      </c>
      <c r="B4921" t="s">
        <v>7862</v>
      </c>
      <c r="C4921">
        <f>YEAR('Working Data'!$D4921)</f>
        <v>2013</v>
      </c>
      <c r="D4921" s="1">
        <v>41276</v>
      </c>
      <c r="E4921">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5">
      <c r="A4922">
        <v>4921</v>
      </c>
      <c r="B4922" t="s">
        <v>7864</v>
      </c>
      <c r="C4922">
        <f>YEAR('Working Data'!$D4922)</f>
        <v>2014</v>
      </c>
      <c r="D4922" s="1">
        <v>41871</v>
      </c>
      <c r="E492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5">
      <c r="A4923">
        <v>4922</v>
      </c>
      <c r="B4923" t="s">
        <v>7865</v>
      </c>
      <c r="C4923">
        <f>YEAR('Working Data'!$D4923)</f>
        <v>2014</v>
      </c>
      <c r="D4923" s="1">
        <v>41999</v>
      </c>
      <c r="E492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5">
      <c r="A4924">
        <v>4923</v>
      </c>
      <c r="B4924" t="s">
        <v>7865</v>
      </c>
      <c r="C4924">
        <f>YEAR('Working Data'!$D4924)</f>
        <v>2014</v>
      </c>
      <c r="D4924" s="1">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5">
      <c r="A4925">
        <v>4924</v>
      </c>
      <c r="B4925" t="s">
        <v>7865</v>
      </c>
      <c r="C4925">
        <f>YEAR('Working Data'!$D4925)</f>
        <v>2014</v>
      </c>
      <c r="D4925" s="1">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5">
      <c r="A4926">
        <v>4925</v>
      </c>
      <c r="B4926" t="s">
        <v>7865</v>
      </c>
      <c r="C4926">
        <f>YEAR('Working Data'!$D4926)</f>
        <v>2014</v>
      </c>
      <c r="D4926" s="1">
        <v>41999</v>
      </c>
      <c r="E4926">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5">
      <c r="A4927">
        <v>4926</v>
      </c>
      <c r="B4927" t="s">
        <v>7866</v>
      </c>
      <c r="C4927">
        <f>YEAR('Working Data'!$D4927)</f>
        <v>2014</v>
      </c>
      <c r="D4927" s="1">
        <v>41893</v>
      </c>
      <c r="E4927">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5">
      <c r="A4928">
        <v>4927</v>
      </c>
      <c r="B4928" t="s">
        <v>7869</v>
      </c>
      <c r="C4928">
        <f>YEAR('Working Data'!$D4928)</f>
        <v>2014</v>
      </c>
      <c r="D4928" s="1">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5">
      <c r="A4929">
        <v>4928</v>
      </c>
      <c r="B4929" t="s">
        <v>7870</v>
      </c>
      <c r="C4929">
        <f>YEAR('Working Data'!$D4929)</f>
        <v>2014</v>
      </c>
      <c r="D4929" s="1">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5">
      <c r="A4930">
        <v>4929</v>
      </c>
      <c r="B4930" t="s">
        <v>7870</v>
      </c>
      <c r="C4930">
        <f>YEAR('Working Data'!$D4930)</f>
        <v>2014</v>
      </c>
      <c r="D4930" s="1">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5">
      <c r="A4931">
        <v>4930</v>
      </c>
      <c r="B4931" t="s">
        <v>7871</v>
      </c>
      <c r="C4931">
        <f>YEAR('Working Data'!$D4931)</f>
        <v>2011</v>
      </c>
      <c r="D4931" s="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5">
      <c r="A4932">
        <v>4931</v>
      </c>
      <c r="B4932" t="s">
        <v>7871</v>
      </c>
      <c r="C4932">
        <f>YEAR('Working Data'!$D4932)</f>
        <v>2011</v>
      </c>
      <c r="D4932" s="1">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5">
      <c r="A4933">
        <v>4932</v>
      </c>
      <c r="B4933" t="s">
        <v>7872</v>
      </c>
      <c r="C4933">
        <f>YEAR('Working Data'!$D4933)</f>
        <v>2014</v>
      </c>
      <c r="D4933" s="1">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5">
      <c r="A4934">
        <v>4933</v>
      </c>
      <c r="B4934" t="s">
        <v>7873</v>
      </c>
      <c r="C4934">
        <f>YEAR('Working Data'!$D4934)</f>
        <v>2012</v>
      </c>
      <c r="D4934" s="1">
        <v>41180</v>
      </c>
      <c r="E493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5">
      <c r="A4935">
        <v>4934</v>
      </c>
      <c r="B4935" t="s">
        <v>7873</v>
      </c>
      <c r="C4935">
        <f>YEAR('Working Data'!$D4935)</f>
        <v>2012</v>
      </c>
      <c r="D4935" s="1">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5">
      <c r="A4936">
        <v>4935</v>
      </c>
      <c r="B4936" t="s">
        <v>7873</v>
      </c>
      <c r="C4936">
        <f>YEAR('Working Data'!$D4936)</f>
        <v>2012</v>
      </c>
      <c r="D4936" s="1">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5">
      <c r="A4937">
        <v>4936</v>
      </c>
      <c r="B4937" t="s">
        <v>7874</v>
      </c>
      <c r="C4937">
        <f>YEAR('Working Data'!$D4937)</f>
        <v>2012</v>
      </c>
      <c r="D4937" s="1">
        <v>40983</v>
      </c>
      <c r="E4937">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5">
      <c r="A4938">
        <v>4937</v>
      </c>
      <c r="B4938" t="s">
        <v>7880</v>
      </c>
      <c r="C4938">
        <f>YEAR('Working Data'!$D4938)</f>
        <v>2014</v>
      </c>
      <c r="D4938" s="1">
        <v>41646</v>
      </c>
      <c r="E4938">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5">
      <c r="A4939">
        <v>4938</v>
      </c>
      <c r="B4939" t="s">
        <v>7882</v>
      </c>
      <c r="C4939">
        <f>YEAR('Working Data'!$D4939)</f>
        <v>2011</v>
      </c>
      <c r="D4939" s="1">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5">
      <c r="A4940">
        <v>4939</v>
      </c>
      <c r="B4940" t="s">
        <v>7882</v>
      </c>
      <c r="C4940">
        <f>YEAR('Working Data'!$D4940)</f>
        <v>2011</v>
      </c>
      <c r="D4940" s="1">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5">
      <c r="A4941">
        <v>4940</v>
      </c>
      <c r="B4941" t="s">
        <v>7882</v>
      </c>
      <c r="C4941">
        <f>YEAR('Working Data'!$D4941)</f>
        <v>2011</v>
      </c>
      <c r="D4941" s="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5">
      <c r="A4942">
        <v>4941</v>
      </c>
      <c r="B4942" t="s">
        <v>7883</v>
      </c>
      <c r="C4942">
        <f>YEAR('Working Data'!$D4942)</f>
        <v>2012</v>
      </c>
      <c r="D4942" s="1">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5">
      <c r="A4943">
        <v>4942</v>
      </c>
      <c r="B4943" t="s">
        <v>7883</v>
      </c>
      <c r="C4943">
        <f>YEAR('Working Data'!$D4943)</f>
        <v>2012</v>
      </c>
      <c r="D4943" s="1">
        <v>40945</v>
      </c>
      <c r="E494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5">
      <c r="A4944">
        <v>4943</v>
      </c>
      <c r="B4944" t="s">
        <v>7883</v>
      </c>
      <c r="C4944">
        <f>YEAR('Working Data'!$D4944)</f>
        <v>2012</v>
      </c>
      <c r="D4944" s="1">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5">
      <c r="A4945">
        <v>4944</v>
      </c>
      <c r="B4945" t="s">
        <v>7884</v>
      </c>
      <c r="C4945">
        <f>YEAR('Working Data'!$D4945)</f>
        <v>2014</v>
      </c>
      <c r="D4945" s="1">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5">
      <c r="A4946">
        <v>4945</v>
      </c>
      <c r="B4946" t="s">
        <v>7885</v>
      </c>
      <c r="C4946">
        <f>YEAR('Working Data'!$D4946)</f>
        <v>2013</v>
      </c>
      <c r="D4946" s="1">
        <v>41523</v>
      </c>
      <c r="E4946">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5">
      <c r="A4947">
        <v>4946</v>
      </c>
      <c r="B4947" t="s">
        <v>7885</v>
      </c>
      <c r="C4947">
        <f>YEAR('Working Data'!$D4947)</f>
        <v>2013</v>
      </c>
      <c r="D4947" s="1">
        <v>41523</v>
      </c>
      <c r="E4947">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5">
      <c r="A4948">
        <v>4947</v>
      </c>
      <c r="B4948" t="s">
        <v>7885</v>
      </c>
      <c r="C4948">
        <f>YEAR('Working Data'!$D4948)</f>
        <v>2013</v>
      </c>
      <c r="D4948" s="1">
        <v>41523</v>
      </c>
      <c r="E4948">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5">
      <c r="A4949">
        <v>4948</v>
      </c>
      <c r="B4949" t="s">
        <v>7886</v>
      </c>
      <c r="C4949">
        <f>YEAR('Working Data'!$D4949)</f>
        <v>2011</v>
      </c>
      <c r="D4949" s="1">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5">
      <c r="A4950">
        <v>4949</v>
      </c>
      <c r="B4950" t="s">
        <v>7887</v>
      </c>
      <c r="C4950">
        <f>YEAR('Working Data'!$D4950)</f>
        <v>2014</v>
      </c>
      <c r="D4950" s="1">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5">
      <c r="A4951">
        <v>4950</v>
      </c>
      <c r="B4951" t="s">
        <v>7887</v>
      </c>
      <c r="C4951">
        <f>YEAR('Working Data'!$D4951)</f>
        <v>2014</v>
      </c>
      <c r="D4951" s="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5">
      <c r="A4952">
        <v>4951</v>
      </c>
      <c r="B4952" t="s">
        <v>7888</v>
      </c>
      <c r="C4952">
        <f>YEAR('Working Data'!$D4952)</f>
        <v>2013</v>
      </c>
      <c r="D4952" s="1">
        <v>41576</v>
      </c>
      <c r="E495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5">
      <c r="A4953">
        <v>4952</v>
      </c>
      <c r="B4953" t="s">
        <v>7889</v>
      </c>
      <c r="C4953">
        <f>YEAR('Working Data'!$D4953)</f>
        <v>2012</v>
      </c>
      <c r="D4953" s="1">
        <v>41069</v>
      </c>
      <c r="E495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5">
      <c r="A4954">
        <v>4953</v>
      </c>
      <c r="B4954" t="s">
        <v>7890</v>
      </c>
      <c r="C4954">
        <f>YEAR('Working Data'!$D4954)</f>
        <v>2014</v>
      </c>
      <c r="D4954" s="1">
        <v>41982</v>
      </c>
      <c r="E495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5">
      <c r="A4955">
        <v>4954</v>
      </c>
      <c r="B4955" t="s">
        <v>7893</v>
      </c>
      <c r="C4955">
        <f>YEAR('Working Data'!$D4955)</f>
        <v>2012</v>
      </c>
      <c r="D4955" s="1">
        <v>40984</v>
      </c>
      <c r="E4955">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5">
      <c r="A4956">
        <v>4955</v>
      </c>
      <c r="B4956" t="s">
        <v>7894</v>
      </c>
      <c r="C4956">
        <f>YEAR('Working Data'!$D4956)</f>
        <v>2011</v>
      </c>
      <c r="D4956" s="1">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5">
      <c r="A4957">
        <v>4956</v>
      </c>
      <c r="B4957" t="s">
        <v>7894</v>
      </c>
      <c r="C4957">
        <f>YEAR('Working Data'!$D4957)</f>
        <v>2011</v>
      </c>
      <c r="D4957" s="1">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5">
      <c r="A4958">
        <v>4957</v>
      </c>
      <c r="B4958" t="s">
        <v>7894</v>
      </c>
      <c r="C4958">
        <f>YEAR('Working Data'!$D4958)</f>
        <v>2011</v>
      </c>
      <c r="D4958" s="1">
        <v>40703</v>
      </c>
      <c r="E4958">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5">
      <c r="A4959">
        <v>4958</v>
      </c>
      <c r="B4959" t="s">
        <v>7895</v>
      </c>
      <c r="C4959">
        <f>YEAR('Working Data'!$D4959)</f>
        <v>2012</v>
      </c>
      <c r="D4959" s="1">
        <v>40988</v>
      </c>
      <c r="E4959">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5">
      <c r="A4960">
        <v>4959</v>
      </c>
      <c r="B4960" t="s">
        <v>7895</v>
      </c>
      <c r="C4960">
        <f>YEAR('Working Data'!$D4960)</f>
        <v>2012</v>
      </c>
      <c r="D4960" s="1">
        <v>40988</v>
      </c>
      <c r="E4960">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5">
      <c r="A4961">
        <v>4960</v>
      </c>
      <c r="B4961" t="s">
        <v>7897</v>
      </c>
      <c r="C4961">
        <f>YEAR('Working Data'!$D4961)</f>
        <v>2013</v>
      </c>
      <c r="D4961" s="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5">
      <c r="A4962">
        <v>4961</v>
      </c>
      <c r="B4962" t="s">
        <v>7897</v>
      </c>
      <c r="C4962">
        <f>YEAR('Working Data'!$D4962)</f>
        <v>2013</v>
      </c>
      <c r="D4962" s="1">
        <v>41597</v>
      </c>
      <c r="E496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5">
      <c r="A4963">
        <v>4962</v>
      </c>
      <c r="B4963" t="s">
        <v>7898</v>
      </c>
      <c r="C4963">
        <f>YEAR('Working Data'!$D4963)</f>
        <v>2011</v>
      </c>
      <c r="D4963" s="1">
        <v>40609</v>
      </c>
      <c r="E496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5">
      <c r="A4964">
        <v>4963</v>
      </c>
      <c r="B4964" t="s">
        <v>7898</v>
      </c>
      <c r="C4964">
        <f>YEAR('Working Data'!$D4964)</f>
        <v>2011</v>
      </c>
      <c r="D4964" s="1">
        <v>40609</v>
      </c>
      <c r="E496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5">
      <c r="A4965">
        <v>4964</v>
      </c>
      <c r="B4965" t="s">
        <v>7898</v>
      </c>
      <c r="C4965">
        <f>YEAR('Working Data'!$D4965)</f>
        <v>2011</v>
      </c>
      <c r="D4965" s="1">
        <v>40609</v>
      </c>
      <c r="E4965">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5">
      <c r="A4966">
        <v>4965</v>
      </c>
      <c r="B4966" t="s">
        <v>7901</v>
      </c>
      <c r="C4966">
        <f>YEAR('Working Data'!$D4966)</f>
        <v>2013</v>
      </c>
      <c r="D4966" s="1">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5">
      <c r="A4967">
        <v>4966</v>
      </c>
      <c r="B4967" t="s">
        <v>7902</v>
      </c>
      <c r="C4967">
        <f>YEAR('Working Data'!$D4967)</f>
        <v>2012</v>
      </c>
      <c r="D4967" s="1">
        <v>41054</v>
      </c>
      <c r="E4967">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5">
      <c r="A4968">
        <v>4967</v>
      </c>
      <c r="B4968" t="s">
        <v>7903</v>
      </c>
      <c r="C4968">
        <f>YEAR('Working Data'!$D4968)</f>
        <v>2012</v>
      </c>
      <c r="D4968" s="1">
        <v>41123</v>
      </c>
      <c r="E4968">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5">
      <c r="A4969">
        <v>4968</v>
      </c>
      <c r="B4969" t="s">
        <v>7903</v>
      </c>
      <c r="C4969">
        <f>YEAR('Working Data'!$D4969)</f>
        <v>2012</v>
      </c>
      <c r="D4969" s="1">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5">
      <c r="A4970">
        <v>4969</v>
      </c>
      <c r="B4970" t="s">
        <v>7903</v>
      </c>
      <c r="C4970">
        <f>YEAR('Working Data'!$D4970)</f>
        <v>2012</v>
      </c>
      <c r="D4970" s="1">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5">
      <c r="A4971">
        <v>4970</v>
      </c>
      <c r="B4971" t="s">
        <v>7903</v>
      </c>
      <c r="C4971">
        <f>YEAR('Working Data'!$D4971)</f>
        <v>2012</v>
      </c>
      <c r="D4971" s="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5">
      <c r="A4972">
        <v>4971</v>
      </c>
      <c r="B4972" t="s">
        <v>7904</v>
      </c>
      <c r="C4972">
        <f>YEAR('Working Data'!$D4972)</f>
        <v>2013</v>
      </c>
      <c r="D4972" s="1">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5">
      <c r="A4973">
        <v>4972</v>
      </c>
      <c r="B4973" t="s">
        <v>7904</v>
      </c>
      <c r="C4973">
        <f>YEAR('Working Data'!$D4973)</f>
        <v>2013</v>
      </c>
      <c r="D4973" s="1">
        <v>41585</v>
      </c>
      <c r="E497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5">
      <c r="A4974">
        <v>4973</v>
      </c>
      <c r="B4974" t="s">
        <v>7904</v>
      </c>
      <c r="C4974">
        <f>YEAR('Working Data'!$D4974)</f>
        <v>2013</v>
      </c>
      <c r="D4974" s="1">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5">
      <c r="A4975">
        <v>4974</v>
      </c>
      <c r="B4975" t="s">
        <v>7904</v>
      </c>
      <c r="C4975">
        <f>YEAR('Working Data'!$D4975)</f>
        <v>2013</v>
      </c>
      <c r="D4975" s="1">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5">
      <c r="A4976">
        <v>4975</v>
      </c>
      <c r="B4976" t="s">
        <v>7905</v>
      </c>
      <c r="C4976">
        <f>YEAR('Working Data'!$D4976)</f>
        <v>2013</v>
      </c>
      <c r="D4976" s="1">
        <v>41586</v>
      </c>
      <c r="E4976">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5">
      <c r="A4977">
        <v>4976</v>
      </c>
      <c r="B4977" t="s">
        <v>7906</v>
      </c>
      <c r="C4977">
        <f>YEAR('Working Data'!$D4977)</f>
        <v>2012</v>
      </c>
      <c r="D4977" s="1">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5">
      <c r="A4978">
        <v>4977</v>
      </c>
      <c r="B4978" t="s">
        <v>7907</v>
      </c>
      <c r="C4978">
        <f>YEAR('Working Data'!$D4978)</f>
        <v>2012</v>
      </c>
      <c r="D4978" s="1">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5">
      <c r="A4979">
        <v>4978</v>
      </c>
      <c r="B4979" t="s">
        <v>7907</v>
      </c>
      <c r="C4979">
        <f>YEAR('Working Data'!$D4979)</f>
        <v>2012</v>
      </c>
      <c r="D4979" s="1">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5">
      <c r="A4980">
        <v>4979</v>
      </c>
      <c r="B4980" t="s">
        <v>7907</v>
      </c>
      <c r="C4980">
        <f>YEAR('Working Data'!$D4980)</f>
        <v>2012</v>
      </c>
      <c r="D4980" s="1">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5">
      <c r="A4981">
        <v>4980</v>
      </c>
      <c r="B4981" t="s">
        <v>7908</v>
      </c>
      <c r="C4981">
        <f>YEAR('Working Data'!$D4981)</f>
        <v>2013</v>
      </c>
      <c r="D4981" s="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5">
      <c r="A4982">
        <v>4981</v>
      </c>
      <c r="B4982" t="s">
        <v>7908</v>
      </c>
      <c r="C4982">
        <f>YEAR('Working Data'!$D4982)</f>
        <v>2013</v>
      </c>
      <c r="D4982" s="1">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5">
      <c r="A4983">
        <v>4982</v>
      </c>
      <c r="B4983" t="s">
        <v>7908</v>
      </c>
      <c r="C4983">
        <f>YEAR('Working Data'!$D4983)</f>
        <v>2013</v>
      </c>
      <c r="D4983" s="1">
        <v>41618</v>
      </c>
      <c r="E498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5">
      <c r="A4984">
        <v>4983</v>
      </c>
      <c r="B4984" t="s">
        <v>7909</v>
      </c>
      <c r="C4984">
        <f>YEAR('Working Data'!$D4984)</f>
        <v>2011</v>
      </c>
      <c r="D4984" s="1">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5">
      <c r="A4985">
        <v>4984</v>
      </c>
      <c r="B4985" t="s">
        <v>7910</v>
      </c>
      <c r="C4985">
        <f>YEAR('Working Data'!$D4985)</f>
        <v>2013</v>
      </c>
      <c r="D4985" s="1">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5">
      <c r="A4986">
        <v>4985</v>
      </c>
      <c r="B4986" t="s">
        <v>7911</v>
      </c>
      <c r="C4986">
        <f>YEAR('Working Data'!$D4986)</f>
        <v>2012</v>
      </c>
      <c r="D4986" s="1">
        <v>41158</v>
      </c>
      <c r="E4986">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5">
      <c r="A4987">
        <v>4986</v>
      </c>
      <c r="B4987" t="s">
        <v>7912</v>
      </c>
      <c r="C4987">
        <f>YEAR('Working Data'!$D4987)</f>
        <v>2011</v>
      </c>
      <c r="D4987" s="1">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5">
      <c r="A4988">
        <v>4987</v>
      </c>
      <c r="B4988" t="s">
        <v>7913</v>
      </c>
      <c r="C4988">
        <f>YEAR('Working Data'!$D4988)</f>
        <v>2013</v>
      </c>
      <c r="D4988" s="1">
        <v>41389</v>
      </c>
      <c r="E4988">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5">
      <c r="A4989">
        <v>4988</v>
      </c>
      <c r="B4989" t="s">
        <v>7913</v>
      </c>
      <c r="C4989">
        <f>YEAR('Working Data'!$D4989)</f>
        <v>2013</v>
      </c>
      <c r="D4989" s="1">
        <v>41389</v>
      </c>
      <c r="E4989">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5">
      <c r="A4990">
        <v>4989</v>
      </c>
      <c r="B4990" t="s">
        <v>7913</v>
      </c>
      <c r="C4990">
        <f>YEAR('Working Data'!$D4990)</f>
        <v>2013</v>
      </c>
      <c r="D4990" s="1">
        <v>41389</v>
      </c>
      <c r="E4990">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5">
      <c r="A4991">
        <v>4990</v>
      </c>
      <c r="B4991" t="s">
        <v>7914</v>
      </c>
      <c r="C4991">
        <f>YEAR('Working Data'!$D4991)</f>
        <v>2014</v>
      </c>
      <c r="D4991" s="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5">
      <c r="A4992">
        <v>4991</v>
      </c>
      <c r="B4992" t="s">
        <v>7914</v>
      </c>
      <c r="C4992">
        <f>YEAR('Working Data'!$D4992)</f>
        <v>2014</v>
      </c>
      <c r="D4992" s="1">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5">
      <c r="A4993">
        <v>4992</v>
      </c>
      <c r="B4993" t="s">
        <v>7915</v>
      </c>
      <c r="C4993">
        <f>YEAR('Working Data'!$D4993)</f>
        <v>2014</v>
      </c>
      <c r="D4993" s="1">
        <v>41981</v>
      </c>
      <c r="E499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5">
      <c r="A4994">
        <v>4993</v>
      </c>
      <c r="B4994" t="s">
        <v>7916</v>
      </c>
      <c r="C4994">
        <f>YEAR('Working Data'!$D4994)</f>
        <v>2012</v>
      </c>
      <c r="D4994" s="1">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5">
      <c r="A4995">
        <v>4994</v>
      </c>
      <c r="B4995" t="s">
        <v>7916</v>
      </c>
      <c r="C4995">
        <f>YEAR('Working Data'!$D4995)</f>
        <v>2012</v>
      </c>
      <c r="D4995" s="1">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5">
      <c r="A4996">
        <v>4995</v>
      </c>
      <c r="B4996" t="s">
        <v>7916</v>
      </c>
      <c r="C4996">
        <f>YEAR('Working Data'!$D4996)</f>
        <v>2012</v>
      </c>
      <c r="D4996" s="1">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5">
      <c r="A4997">
        <v>4996</v>
      </c>
      <c r="B4997" t="s">
        <v>7917</v>
      </c>
      <c r="C4997">
        <f>YEAR('Working Data'!$D4997)</f>
        <v>2011</v>
      </c>
      <c r="D4997" s="1">
        <v>40851</v>
      </c>
      <c r="E4997">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5">
      <c r="A4998">
        <v>4997</v>
      </c>
      <c r="B4998" t="s">
        <v>7918</v>
      </c>
      <c r="C4998">
        <f>YEAR('Working Data'!$D4998)</f>
        <v>2014</v>
      </c>
      <c r="D4998" s="1">
        <v>41709</v>
      </c>
      <c r="E4998">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5">
      <c r="A4999">
        <v>4998</v>
      </c>
      <c r="B4999" t="s">
        <v>7918</v>
      </c>
      <c r="C4999">
        <f>YEAR('Working Data'!$D4999)</f>
        <v>2014</v>
      </c>
      <c r="D4999" s="1">
        <v>41709</v>
      </c>
      <c r="E4999">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5">
      <c r="A5000">
        <v>4999</v>
      </c>
      <c r="B5000" t="s">
        <v>7921</v>
      </c>
      <c r="C5000">
        <f>YEAR('Working Data'!$D5000)</f>
        <v>2013</v>
      </c>
      <c r="D5000" s="1">
        <v>41305</v>
      </c>
      <c r="E5000">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5">
      <c r="A5001">
        <v>5000</v>
      </c>
      <c r="B5001" t="s">
        <v>7921</v>
      </c>
      <c r="C5001">
        <f>YEAR('Working Data'!$D5001)</f>
        <v>2013</v>
      </c>
      <c r="D5001" s="1">
        <v>41305</v>
      </c>
      <c r="E5001">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5">
      <c r="A5002">
        <v>5001</v>
      </c>
      <c r="B5002" t="s">
        <v>7923</v>
      </c>
      <c r="C5002">
        <f>YEAR('Working Data'!$D5002)</f>
        <v>2014</v>
      </c>
      <c r="D5002" s="1">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5">
      <c r="A5003">
        <v>5002</v>
      </c>
      <c r="B5003" t="s">
        <v>7924</v>
      </c>
      <c r="C5003">
        <f>YEAR('Working Data'!$D5003)</f>
        <v>2013</v>
      </c>
      <c r="D5003" s="1">
        <v>41419</v>
      </c>
      <c r="E500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5">
      <c r="A5004">
        <v>5003</v>
      </c>
      <c r="B5004" t="s">
        <v>7924</v>
      </c>
      <c r="C5004">
        <f>YEAR('Working Data'!$D5004)</f>
        <v>2013</v>
      </c>
      <c r="D5004" s="1">
        <v>41419</v>
      </c>
      <c r="E500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5">
      <c r="A5005">
        <v>5004</v>
      </c>
      <c r="B5005" t="s">
        <v>7925</v>
      </c>
      <c r="C5005">
        <f>YEAR('Working Data'!$D5005)</f>
        <v>2013</v>
      </c>
      <c r="D5005" s="1">
        <v>41555</v>
      </c>
      <c r="E5005">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5">
      <c r="A5006">
        <v>5005</v>
      </c>
      <c r="B5006" t="s">
        <v>7928</v>
      </c>
      <c r="C5006">
        <f>YEAR('Working Data'!$D5006)</f>
        <v>2011</v>
      </c>
      <c r="D5006" s="1">
        <v>40663</v>
      </c>
      <c r="E5006">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5">
      <c r="A5007">
        <v>5006</v>
      </c>
      <c r="B5007" t="s">
        <v>7929</v>
      </c>
      <c r="C5007">
        <f>YEAR('Working Data'!$D5007)</f>
        <v>2012</v>
      </c>
      <c r="D5007" s="1">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5">
      <c r="A5008">
        <v>5007</v>
      </c>
      <c r="B5008" t="s">
        <v>7930</v>
      </c>
      <c r="C5008">
        <f>YEAR('Working Data'!$D5008)</f>
        <v>2012</v>
      </c>
      <c r="D5008" s="1">
        <v>41222</v>
      </c>
      <c r="E5008">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5">
      <c r="A5009">
        <v>5008</v>
      </c>
      <c r="B5009" t="s">
        <v>7930</v>
      </c>
      <c r="C5009">
        <f>YEAR('Working Data'!$D5009)</f>
        <v>2012</v>
      </c>
      <c r="D5009" s="1">
        <v>41222</v>
      </c>
      <c r="E5009">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5">
      <c r="A5010">
        <v>5009</v>
      </c>
      <c r="B5010" t="s">
        <v>7933</v>
      </c>
      <c r="C5010">
        <f>YEAR('Working Data'!$D5010)</f>
        <v>2012</v>
      </c>
      <c r="D5010" s="1">
        <v>41159</v>
      </c>
      <c r="E5010">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5">
      <c r="A5011">
        <v>5010</v>
      </c>
      <c r="B5011" t="s">
        <v>7933</v>
      </c>
      <c r="C5011">
        <f>YEAR('Working Data'!$D5011)</f>
        <v>2012</v>
      </c>
      <c r="D5011" s="1">
        <v>41159</v>
      </c>
      <c r="E5011">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5">
      <c r="A5012">
        <v>5011</v>
      </c>
      <c r="B5012" t="s">
        <v>7933</v>
      </c>
      <c r="C5012">
        <f>YEAR('Working Data'!$D5012)</f>
        <v>2012</v>
      </c>
      <c r="D5012" s="1">
        <v>41159</v>
      </c>
      <c r="E501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5">
      <c r="A5013">
        <v>5012</v>
      </c>
      <c r="B5013" t="s">
        <v>7936</v>
      </c>
      <c r="C5013">
        <f>YEAR('Working Data'!$D5013)</f>
        <v>2014</v>
      </c>
      <c r="D5013" s="1">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5">
      <c r="A5014">
        <v>5013</v>
      </c>
      <c r="B5014" t="s">
        <v>7937</v>
      </c>
      <c r="C5014">
        <f>YEAR('Working Data'!$D5014)</f>
        <v>2014</v>
      </c>
      <c r="D5014" s="1">
        <v>41842</v>
      </c>
      <c r="E501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5">
      <c r="A5015">
        <v>5014</v>
      </c>
      <c r="B5015" t="s">
        <v>7937</v>
      </c>
      <c r="C5015">
        <f>YEAR('Working Data'!$D5015)</f>
        <v>2014</v>
      </c>
      <c r="D5015" s="1">
        <v>41842</v>
      </c>
      <c r="E5015">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5">
      <c r="A5016">
        <v>5015</v>
      </c>
      <c r="B5016" t="s">
        <v>7937</v>
      </c>
      <c r="C5016">
        <f>YEAR('Working Data'!$D5016)</f>
        <v>2014</v>
      </c>
      <c r="D5016" s="1">
        <v>41842</v>
      </c>
      <c r="E5016">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5">
      <c r="A5017">
        <v>5016</v>
      </c>
      <c r="B5017" t="s">
        <v>7942</v>
      </c>
      <c r="C5017">
        <f>YEAR('Working Data'!$D5017)</f>
        <v>2011</v>
      </c>
      <c r="D5017" s="1">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5">
      <c r="A5018">
        <v>5017</v>
      </c>
      <c r="B5018" t="s">
        <v>7942</v>
      </c>
      <c r="C5018">
        <f>YEAR('Working Data'!$D5018)</f>
        <v>2011</v>
      </c>
      <c r="D5018" s="1">
        <v>40871</v>
      </c>
      <c r="E5018">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5">
      <c r="A5019">
        <v>5018</v>
      </c>
      <c r="B5019" t="s">
        <v>7945</v>
      </c>
      <c r="C5019">
        <f>YEAR('Working Data'!$D5019)</f>
        <v>2011</v>
      </c>
      <c r="D5019" s="1">
        <v>40862</v>
      </c>
      <c r="E5019">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5">
      <c r="A5020">
        <v>5019</v>
      </c>
      <c r="B5020" t="s">
        <v>7945</v>
      </c>
      <c r="C5020">
        <f>YEAR('Working Data'!$D5020)</f>
        <v>2011</v>
      </c>
      <c r="D5020" s="1">
        <v>40862</v>
      </c>
      <c r="E5020">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5">
      <c r="A5021">
        <v>5020</v>
      </c>
      <c r="B5021" t="s">
        <v>7945</v>
      </c>
      <c r="C5021">
        <f>YEAR('Working Data'!$D5021)</f>
        <v>2011</v>
      </c>
      <c r="D5021" s="1">
        <v>40862</v>
      </c>
      <c r="E5021">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5">
      <c r="A5022">
        <v>5021</v>
      </c>
      <c r="B5022" t="s">
        <v>7948</v>
      </c>
      <c r="C5022">
        <f>YEAR('Working Data'!$D5022)</f>
        <v>2014</v>
      </c>
      <c r="D5022" s="1">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5">
      <c r="A5023">
        <v>5022</v>
      </c>
      <c r="B5023" t="s">
        <v>7949</v>
      </c>
      <c r="C5023">
        <f>YEAR('Working Data'!$D5023)</f>
        <v>2013</v>
      </c>
      <c r="D5023" s="1">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5">
      <c r="A5024">
        <v>5023</v>
      </c>
      <c r="B5024" t="s">
        <v>7949</v>
      </c>
      <c r="C5024">
        <f>YEAR('Working Data'!$D5024)</f>
        <v>2013</v>
      </c>
      <c r="D5024" s="1">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5">
      <c r="A5025">
        <v>5024</v>
      </c>
      <c r="B5025" t="s">
        <v>7949</v>
      </c>
      <c r="C5025">
        <f>YEAR('Working Data'!$D5025)</f>
        <v>2013</v>
      </c>
      <c r="D5025" s="1">
        <v>41627</v>
      </c>
      <c r="E5025">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5">
      <c r="A5026">
        <v>5025</v>
      </c>
      <c r="B5026" t="s">
        <v>7950</v>
      </c>
      <c r="C5026">
        <f>YEAR('Working Data'!$D5026)</f>
        <v>2014</v>
      </c>
      <c r="D5026" s="1">
        <v>41850</v>
      </c>
      <c r="E5026">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5">
      <c r="A5027">
        <v>5026</v>
      </c>
      <c r="B5027" t="s">
        <v>7950</v>
      </c>
      <c r="C5027">
        <f>YEAR('Working Data'!$D5027)</f>
        <v>2014</v>
      </c>
      <c r="D5027" s="1">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5">
      <c r="A5028">
        <v>5027</v>
      </c>
      <c r="B5028" t="s">
        <v>7950</v>
      </c>
      <c r="C5028">
        <f>YEAR('Working Data'!$D5028)</f>
        <v>2014</v>
      </c>
      <c r="D5028" s="1">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5">
      <c r="A5029">
        <v>5028</v>
      </c>
      <c r="B5029" t="s">
        <v>7950</v>
      </c>
      <c r="C5029">
        <f>YEAR('Working Data'!$D5029)</f>
        <v>2014</v>
      </c>
      <c r="D5029" s="1">
        <v>41850</v>
      </c>
      <c r="E5029">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5">
      <c r="A5030">
        <v>5029</v>
      </c>
      <c r="B5030" t="s">
        <v>7953</v>
      </c>
      <c r="C5030">
        <f>YEAR('Working Data'!$D5030)</f>
        <v>2011</v>
      </c>
      <c r="D5030" s="1">
        <v>40788</v>
      </c>
      <c r="E5030">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5">
      <c r="A5031">
        <v>5030</v>
      </c>
      <c r="B5031" t="s">
        <v>7954</v>
      </c>
      <c r="C5031">
        <f>YEAR('Working Data'!$D5031)</f>
        <v>2014</v>
      </c>
      <c r="D5031" s="1">
        <v>41669</v>
      </c>
      <c r="E5031">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5">
      <c r="A5032">
        <v>5031</v>
      </c>
      <c r="B5032" t="s">
        <v>7954</v>
      </c>
      <c r="C5032">
        <f>YEAR('Working Data'!$D5032)</f>
        <v>2014</v>
      </c>
      <c r="D5032" s="1">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5">
      <c r="A5033">
        <v>5032</v>
      </c>
      <c r="B5033" t="s">
        <v>7954</v>
      </c>
      <c r="C5033">
        <f>YEAR('Working Data'!$D5033)</f>
        <v>2014</v>
      </c>
      <c r="D5033" s="1">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5">
      <c r="A5034">
        <v>5033</v>
      </c>
      <c r="B5034" t="s">
        <v>7955</v>
      </c>
      <c r="C5034">
        <f>YEAR('Working Data'!$D5034)</f>
        <v>2013</v>
      </c>
      <c r="D5034" s="1">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5">
      <c r="A5035">
        <v>5034</v>
      </c>
      <c r="B5035" t="s">
        <v>7955</v>
      </c>
      <c r="C5035">
        <f>YEAR('Working Data'!$D5035)</f>
        <v>2013</v>
      </c>
      <c r="D5035" s="1">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5">
      <c r="A5036">
        <v>5035</v>
      </c>
      <c r="B5036" t="s">
        <v>7956</v>
      </c>
      <c r="C5036">
        <f>YEAR('Working Data'!$D5036)</f>
        <v>2012</v>
      </c>
      <c r="D5036" s="1">
        <v>41130</v>
      </c>
      <c r="E5036">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5">
      <c r="A5037">
        <v>5036</v>
      </c>
      <c r="B5037" t="s">
        <v>7957</v>
      </c>
      <c r="C5037">
        <f>YEAR('Working Data'!$D5037)</f>
        <v>2011</v>
      </c>
      <c r="D5037" s="1">
        <v>40639</v>
      </c>
      <c r="E5037">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5">
      <c r="A5038">
        <v>5037</v>
      </c>
      <c r="B5038" t="s">
        <v>7957</v>
      </c>
      <c r="C5038">
        <f>YEAR('Working Data'!$D5038)</f>
        <v>2011</v>
      </c>
      <c r="D5038" s="1">
        <v>40639</v>
      </c>
      <c r="E5038">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5">
      <c r="A5039">
        <v>5038</v>
      </c>
      <c r="B5039" t="s">
        <v>7958</v>
      </c>
      <c r="C5039">
        <f>YEAR('Working Data'!$D5039)</f>
        <v>2014</v>
      </c>
      <c r="D5039" s="1">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5">
      <c r="A5040">
        <v>5039</v>
      </c>
      <c r="B5040" t="s">
        <v>7959</v>
      </c>
      <c r="C5040">
        <f>YEAR('Working Data'!$D5040)</f>
        <v>2012</v>
      </c>
      <c r="D5040" s="1">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5">
      <c r="A5041">
        <v>5040</v>
      </c>
      <c r="B5041" t="s">
        <v>7959</v>
      </c>
      <c r="C5041">
        <f>YEAR('Working Data'!$D5041)</f>
        <v>2012</v>
      </c>
      <c r="D5041" s="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5">
      <c r="A5042">
        <v>5041</v>
      </c>
      <c r="B5042" t="s">
        <v>7959</v>
      </c>
      <c r="C5042">
        <f>YEAR('Working Data'!$D5042)</f>
        <v>2012</v>
      </c>
      <c r="D5042" s="1">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5">
      <c r="A5043">
        <v>5042</v>
      </c>
      <c r="B5043" t="s">
        <v>7960</v>
      </c>
      <c r="C5043">
        <f>YEAR('Working Data'!$D5043)</f>
        <v>2013</v>
      </c>
      <c r="D5043" s="1">
        <v>41589</v>
      </c>
      <c r="E504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5">
      <c r="A5044">
        <v>5043</v>
      </c>
      <c r="B5044" t="s">
        <v>7960</v>
      </c>
      <c r="C5044">
        <f>YEAR('Working Data'!$D5044)</f>
        <v>2013</v>
      </c>
      <c r="D5044" s="1">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5">
      <c r="A5045">
        <v>5044</v>
      </c>
      <c r="B5045" t="s">
        <v>7960</v>
      </c>
      <c r="C5045">
        <f>YEAR('Working Data'!$D5045)</f>
        <v>2013</v>
      </c>
      <c r="D5045" s="1">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5">
      <c r="A5046">
        <v>5045</v>
      </c>
      <c r="B5046" t="s">
        <v>7960</v>
      </c>
      <c r="C5046">
        <f>YEAR('Working Data'!$D5046)</f>
        <v>2013</v>
      </c>
      <c r="D5046" s="1">
        <v>41589</v>
      </c>
      <c r="E5046">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5">
      <c r="A5047">
        <v>5046</v>
      </c>
      <c r="B5047" t="s">
        <v>7960</v>
      </c>
      <c r="C5047">
        <f>YEAR('Working Data'!$D5047)</f>
        <v>2013</v>
      </c>
      <c r="D5047" s="1">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5">
      <c r="A5048">
        <v>5047</v>
      </c>
      <c r="B5048" t="s">
        <v>7960</v>
      </c>
      <c r="C5048">
        <f>YEAR('Working Data'!$D5048)</f>
        <v>2013</v>
      </c>
      <c r="D5048" s="1">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5">
      <c r="A5049">
        <v>5048</v>
      </c>
      <c r="B5049" t="s">
        <v>7960</v>
      </c>
      <c r="C5049">
        <f>YEAR('Working Data'!$D5049)</f>
        <v>2013</v>
      </c>
      <c r="D5049" s="1">
        <v>41589</v>
      </c>
      <c r="E5049">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5">
      <c r="A5050">
        <v>5049</v>
      </c>
      <c r="B5050" t="s">
        <v>7961</v>
      </c>
      <c r="C5050">
        <f>YEAR('Working Data'!$D5050)</f>
        <v>2011</v>
      </c>
      <c r="D5050" s="1">
        <v>40633</v>
      </c>
      <c r="E5050">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5">
      <c r="A5051">
        <v>5050</v>
      </c>
      <c r="B5051" t="s">
        <v>7961</v>
      </c>
      <c r="C5051">
        <f>YEAR('Working Data'!$D5051)</f>
        <v>2011</v>
      </c>
      <c r="D5051" s="1">
        <v>40633</v>
      </c>
      <c r="E5051">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5">
      <c r="A5052">
        <v>5051</v>
      </c>
      <c r="B5052" t="s">
        <v>7962</v>
      </c>
      <c r="C5052">
        <f>YEAR('Working Data'!$D5052)</f>
        <v>2012</v>
      </c>
      <c r="D5052" s="1">
        <v>41170</v>
      </c>
      <c r="E505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5">
      <c r="A5053">
        <v>5052</v>
      </c>
      <c r="B5053" t="s">
        <v>7963</v>
      </c>
      <c r="C5053">
        <f>YEAR('Working Data'!$D5053)</f>
        <v>2012</v>
      </c>
      <c r="D5053" s="1">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5">
      <c r="A5054">
        <v>5053</v>
      </c>
      <c r="B5054" t="s">
        <v>7964</v>
      </c>
      <c r="C5054">
        <f>YEAR('Working Data'!$D5054)</f>
        <v>2014</v>
      </c>
      <c r="D5054" s="1">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5">
      <c r="A5055">
        <v>5054</v>
      </c>
      <c r="B5055" t="s">
        <v>7965</v>
      </c>
      <c r="C5055">
        <f>YEAR('Working Data'!$D5055)</f>
        <v>2012</v>
      </c>
      <c r="D5055" s="1">
        <v>40911</v>
      </c>
      <c r="E5055">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5">
      <c r="A5056">
        <v>5055</v>
      </c>
      <c r="B5056" t="s">
        <v>7965</v>
      </c>
      <c r="C5056">
        <f>YEAR('Working Data'!$D5056)</f>
        <v>2012</v>
      </c>
      <c r="D5056" s="1">
        <v>40911</v>
      </c>
      <c r="E5056">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5">
      <c r="A5057">
        <v>5056</v>
      </c>
      <c r="B5057" t="s">
        <v>7965</v>
      </c>
      <c r="C5057">
        <f>YEAR('Working Data'!$D5057)</f>
        <v>2012</v>
      </c>
      <c r="D5057" s="1">
        <v>40911</v>
      </c>
      <c r="E5057">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5">
      <c r="A5058">
        <v>5057</v>
      </c>
      <c r="B5058" t="s">
        <v>7966</v>
      </c>
      <c r="C5058">
        <f>YEAR('Working Data'!$D5058)</f>
        <v>2012</v>
      </c>
      <c r="D5058" s="1">
        <v>41160</v>
      </c>
      <c r="E5058">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5">
      <c r="A5059">
        <v>5058</v>
      </c>
      <c r="B5059" t="s">
        <v>7966</v>
      </c>
      <c r="C5059">
        <f>YEAR('Working Data'!$D5059)</f>
        <v>2012</v>
      </c>
      <c r="D5059" s="1">
        <v>41160</v>
      </c>
      <c r="E5059">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5">
      <c r="A5060">
        <v>5059</v>
      </c>
      <c r="B5060" t="s">
        <v>7968</v>
      </c>
      <c r="C5060">
        <f>YEAR('Working Data'!$D5060)</f>
        <v>2013</v>
      </c>
      <c r="D5060" s="1">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5">
      <c r="A5061">
        <v>5060</v>
      </c>
      <c r="B5061" t="s">
        <v>7969</v>
      </c>
      <c r="C5061">
        <f>YEAR('Working Data'!$D5061)</f>
        <v>2013</v>
      </c>
      <c r="D5061" s="1">
        <v>41614</v>
      </c>
      <c r="E5061">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5">
      <c r="A5062">
        <v>5061</v>
      </c>
      <c r="B5062" t="s">
        <v>7969</v>
      </c>
      <c r="C5062">
        <f>YEAR('Working Data'!$D5062)</f>
        <v>2013</v>
      </c>
      <c r="D5062" s="1">
        <v>41614</v>
      </c>
      <c r="E506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5">
      <c r="A5063">
        <v>5062</v>
      </c>
      <c r="B5063" t="s">
        <v>7971</v>
      </c>
      <c r="C5063">
        <f>YEAR('Working Data'!$D5063)</f>
        <v>2012</v>
      </c>
      <c r="D5063" s="1">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5">
      <c r="A5064">
        <v>5063</v>
      </c>
      <c r="B5064" t="s">
        <v>7971</v>
      </c>
      <c r="C5064">
        <f>YEAR('Working Data'!$D5064)</f>
        <v>2012</v>
      </c>
      <c r="D5064" s="1">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5">
      <c r="A5065">
        <v>5064</v>
      </c>
      <c r="B5065" t="s">
        <v>7971</v>
      </c>
      <c r="C5065">
        <f>YEAR('Working Data'!$D5065)</f>
        <v>2012</v>
      </c>
      <c r="D5065" s="1">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5">
      <c r="A5066">
        <v>5065</v>
      </c>
      <c r="B5066" t="s">
        <v>7972</v>
      </c>
      <c r="C5066">
        <f>YEAR('Working Data'!$D5066)</f>
        <v>2014</v>
      </c>
      <c r="D5066" s="1">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5">
      <c r="A5067">
        <v>5066</v>
      </c>
      <c r="B5067" t="s">
        <v>7973</v>
      </c>
      <c r="C5067">
        <f>YEAR('Working Data'!$D5067)</f>
        <v>2014</v>
      </c>
      <c r="D5067" s="1">
        <v>41974</v>
      </c>
      <c r="E5067">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5">
      <c r="A5068">
        <v>5067</v>
      </c>
      <c r="B5068" t="s">
        <v>7973</v>
      </c>
      <c r="C5068">
        <f>YEAR('Working Data'!$D5068)</f>
        <v>2014</v>
      </c>
      <c r="D5068" s="1">
        <v>41974</v>
      </c>
      <c r="E5068">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5">
      <c r="A5069">
        <v>5068</v>
      </c>
      <c r="B5069" t="s">
        <v>7974</v>
      </c>
      <c r="C5069">
        <f>YEAR('Working Data'!$D5069)</f>
        <v>2014</v>
      </c>
      <c r="D5069" s="1">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5">
      <c r="A5070">
        <v>5069</v>
      </c>
      <c r="B5070" t="s">
        <v>7975</v>
      </c>
      <c r="C5070">
        <f>YEAR('Working Data'!$D5070)</f>
        <v>2011</v>
      </c>
      <c r="D5070" s="1">
        <v>40763</v>
      </c>
      <c r="E5070">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5">
      <c r="A5071">
        <v>5070</v>
      </c>
      <c r="B5071" t="s">
        <v>7975</v>
      </c>
      <c r="C5071">
        <f>YEAR('Working Data'!$D5071)</f>
        <v>2011</v>
      </c>
      <c r="D5071" s="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5">
      <c r="A5072">
        <v>5071</v>
      </c>
      <c r="B5072" t="s">
        <v>7975</v>
      </c>
      <c r="C5072">
        <f>YEAR('Working Data'!$D5072)</f>
        <v>2011</v>
      </c>
      <c r="D5072" s="1">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5">
      <c r="A5073">
        <v>5072</v>
      </c>
      <c r="B5073" t="s">
        <v>7975</v>
      </c>
      <c r="C5073">
        <f>YEAR('Working Data'!$D5073)</f>
        <v>2011</v>
      </c>
      <c r="D5073" s="1">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5">
      <c r="A5074">
        <v>5073</v>
      </c>
      <c r="B5074" t="s">
        <v>7975</v>
      </c>
      <c r="C5074">
        <f>YEAR('Working Data'!$D5074)</f>
        <v>2011</v>
      </c>
      <c r="D5074" s="1">
        <v>40763</v>
      </c>
      <c r="E507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5">
      <c r="A5075">
        <v>5074</v>
      </c>
      <c r="B5075" t="s">
        <v>7976</v>
      </c>
      <c r="C5075">
        <f>YEAR('Working Data'!$D5075)</f>
        <v>2012</v>
      </c>
      <c r="D5075" s="1">
        <v>41218</v>
      </c>
      <c r="E5075">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5">
      <c r="A5076">
        <v>5075</v>
      </c>
      <c r="B5076" t="s">
        <v>7977</v>
      </c>
      <c r="C5076">
        <f>YEAR('Working Data'!$D5076)</f>
        <v>2014</v>
      </c>
      <c r="D5076" s="1">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5">
      <c r="A5077">
        <v>5076</v>
      </c>
      <c r="B5077" t="s">
        <v>7978</v>
      </c>
      <c r="C5077">
        <f>YEAR('Working Data'!$D5077)</f>
        <v>2011</v>
      </c>
      <c r="D5077" s="1">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5">
      <c r="A5078">
        <v>5077</v>
      </c>
      <c r="B5078" t="s">
        <v>7978</v>
      </c>
      <c r="C5078">
        <f>YEAR('Working Data'!$D5078)</f>
        <v>2011</v>
      </c>
      <c r="D5078" s="1">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5">
      <c r="A5079">
        <v>5078</v>
      </c>
      <c r="B5079" t="s">
        <v>7978</v>
      </c>
      <c r="C5079">
        <f>YEAR('Working Data'!$D5079)</f>
        <v>2011</v>
      </c>
      <c r="D5079" s="1">
        <v>40653</v>
      </c>
      <c r="E5079">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5">
      <c r="A5080">
        <v>5079</v>
      </c>
      <c r="B5080" t="s">
        <v>7979</v>
      </c>
      <c r="C5080">
        <f>YEAR('Working Data'!$D5080)</f>
        <v>2014</v>
      </c>
      <c r="D5080" s="1">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5">
      <c r="A5081">
        <v>5080</v>
      </c>
      <c r="B5081" t="s">
        <v>7980</v>
      </c>
      <c r="C5081">
        <f>YEAR('Working Data'!$D5081)</f>
        <v>2014</v>
      </c>
      <c r="D5081" s="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5">
      <c r="A5082">
        <v>5081</v>
      </c>
      <c r="B5082" t="s">
        <v>7980</v>
      </c>
      <c r="C5082">
        <f>YEAR('Working Data'!$D5082)</f>
        <v>2014</v>
      </c>
      <c r="D5082" s="1">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5">
      <c r="A5083">
        <v>5082</v>
      </c>
      <c r="B5083" t="s">
        <v>7981</v>
      </c>
      <c r="C5083">
        <f>YEAR('Working Data'!$D5083)</f>
        <v>2012</v>
      </c>
      <c r="D5083" s="1">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5">
      <c r="A5084">
        <v>5083</v>
      </c>
      <c r="B5084" t="s">
        <v>7982</v>
      </c>
      <c r="C5084">
        <f>YEAR('Working Data'!$D5084)</f>
        <v>2013</v>
      </c>
      <c r="D5084" s="1">
        <v>41526</v>
      </c>
      <c r="E508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5">
      <c r="A5085">
        <v>5084</v>
      </c>
      <c r="B5085" t="s">
        <v>7982</v>
      </c>
      <c r="C5085">
        <f>YEAR('Working Data'!$D5085)</f>
        <v>2013</v>
      </c>
      <c r="D5085" s="1">
        <v>41526</v>
      </c>
      <c r="E5085">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5">
      <c r="A5086">
        <v>5085</v>
      </c>
      <c r="B5086" t="s">
        <v>7985</v>
      </c>
      <c r="C5086">
        <f>YEAR('Working Data'!$D5086)</f>
        <v>2013</v>
      </c>
      <c r="D5086" s="1">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5">
      <c r="A5087">
        <v>5086</v>
      </c>
      <c r="B5087" t="s">
        <v>7986</v>
      </c>
      <c r="C5087">
        <f>YEAR('Working Data'!$D5087)</f>
        <v>2012</v>
      </c>
      <c r="D5087" s="1">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5">
      <c r="A5088">
        <v>5087</v>
      </c>
      <c r="B5088" t="s">
        <v>7987</v>
      </c>
      <c r="C5088">
        <f>YEAR('Working Data'!$D5088)</f>
        <v>2012</v>
      </c>
      <c r="D5088" s="1">
        <v>40973</v>
      </c>
      <c r="E5088">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5">
      <c r="A5089">
        <v>5088</v>
      </c>
      <c r="B5089" t="s">
        <v>7987</v>
      </c>
      <c r="C5089">
        <f>YEAR('Working Data'!$D5089)</f>
        <v>2012</v>
      </c>
      <c r="D5089" s="1">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5">
      <c r="A5090">
        <v>5089</v>
      </c>
      <c r="B5090" t="s">
        <v>7987</v>
      </c>
      <c r="C5090">
        <f>YEAR('Working Data'!$D5090)</f>
        <v>2012</v>
      </c>
      <c r="D5090" s="1">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5">
      <c r="A5091">
        <v>5090</v>
      </c>
      <c r="B5091" t="s">
        <v>7990</v>
      </c>
      <c r="C5091">
        <f>YEAR('Working Data'!$D5091)</f>
        <v>2014</v>
      </c>
      <c r="D5091" s="1">
        <v>41856</v>
      </c>
      <c r="E5091">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5">
      <c r="A5092">
        <v>5091</v>
      </c>
      <c r="B5092" t="s">
        <v>7990</v>
      </c>
      <c r="C5092">
        <f>YEAR('Working Data'!$D5092)</f>
        <v>2014</v>
      </c>
      <c r="D5092" s="1">
        <v>41856</v>
      </c>
      <c r="E509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5">
      <c r="A5093">
        <v>5092</v>
      </c>
      <c r="B5093" t="s">
        <v>7992</v>
      </c>
      <c r="C5093">
        <f>YEAR('Working Data'!$D5093)</f>
        <v>2014</v>
      </c>
      <c r="D5093" s="1">
        <v>42004</v>
      </c>
      <c r="E509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5">
      <c r="A5094">
        <v>5093</v>
      </c>
      <c r="B5094" t="s">
        <v>7993</v>
      </c>
      <c r="C5094">
        <f>YEAR('Working Data'!$D5094)</f>
        <v>2012</v>
      </c>
      <c r="D5094" s="1">
        <v>41052</v>
      </c>
      <c r="E509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5">
      <c r="A5095">
        <v>5094</v>
      </c>
      <c r="B5095" t="s">
        <v>7994</v>
      </c>
      <c r="C5095">
        <f>YEAR('Working Data'!$D5095)</f>
        <v>2011</v>
      </c>
      <c r="D5095" s="1">
        <v>40883</v>
      </c>
      <c r="E5095">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5">
      <c r="A5096">
        <v>5095</v>
      </c>
      <c r="B5096" t="s">
        <v>7994</v>
      </c>
      <c r="C5096">
        <f>YEAR('Working Data'!$D5096)</f>
        <v>2011</v>
      </c>
      <c r="D5096" s="1">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5">
      <c r="A5097">
        <v>5096</v>
      </c>
      <c r="B5097" t="s">
        <v>7994</v>
      </c>
      <c r="C5097">
        <f>YEAR('Working Data'!$D5097)</f>
        <v>2011</v>
      </c>
      <c r="D5097" s="1">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5">
      <c r="A5098">
        <v>5097</v>
      </c>
      <c r="B5098" t="s">
        <v>7994</v>
      </c>
      <c r="C5098">
        <f>YEAR('Working Data'!$D5098)</f>
        <v>2011</v>
      </c>
      <c r="D5098" s="1">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5">
      <c r="A5099">
        <v>5098</v>
      </c>
      <c r="B5099" t="s">
        <v>7994</v>
      </c>
      <c r="C5099">
        <f>YEAR('Working Data'!$D5099)</f>
        <v>2011</v>
      </c>
      <c r="D5099" s="1">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5">
      <c r="A5100">
        <v>5099</v>
      </c>
      <c r="B5100" t="s">
        <v>7994</v>
      </c>
      <c r="C5100">
        <f>YEAR('Working Data'!$D5100)</f>
        <v>2011</v>
      </c>
      <c r="D5100" s="1">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5">
      <c r="A5101">
        <v>5100</v>
      </c>
      <c r="B5101" t="s">
        <v>7995</v>
      </c>
      <c r="C5101">
        <f>YEAR('Working Data'!$D5101)</f>
        <v>2012</v>
      </c>
      <c r="D5101" s="1">
        <v>41128</v>
      </c>
      <c r="E5101">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5">
      <c r="A5102">
        <v>5101</v>
      </c>
      <c r="B5102" t="s">
        <v>7996</v>
      </c>
      <c r="C5102">
        <f>YEAR('Working Data'!$D5102)</f>
        <v>2011</v>
      </c>
      <c r="D5102" s="1">
        <v>40619</v>
      </c>
      <c r="E510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5">
      <c r="A5103">
        <v>5102</v>
      </c>
      <c r="B5103" t="s">
        <v>7996</v>
      </c>
      <c r="C5103">
        <f>YEAR('Working Data'!$D5103)</f>
        <v>2011</v>
      </c>
      <c r="D5103" s="1">
        <v>40619</v>
      </c>
      <c r="E510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5">
      <c r="A5104">
        <v>5103</v>
      </c>
      <c r="B5104" t="s">
        <v>7996</v>
      </c>
      <c r="C5104">
        <f>YEAR('Working Data'!$D5104)</f>
        <v>2011</v>
      </c>
      <c r="D5104" s="1">
        <v>40619</v>
      </c>
      <c r="E510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5">
      <c r="A5105">
        <v>5104</v>
      </c>
      <c r="B5105" t="s">
        <v>7997</v>
      </c>
      <c r="C5105">
        <f>YEAR('Working Data'!$D5105)</f>
        <v>2012</v>
      </c>
      <c r="D5105" s="1">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5">
      <c r="A5106">
        <v>5105</v>
      </c>
      <c r="B5106" t="s">
        <v>7997</v>
      </c>
      <c r="C5106">
        <f>YEAR('Working Data'!$D5106)</f>
        <v>2012</v>
      </c>
      <c r="D5106" s="1">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5">
      <c r="A5107">
        <v>5106</v>
      </c>
      <c r="B5107" t="s">
        <v>7998</v>
      </c>
      <c r="C5107">
        <f>YEAR('Working Data'!$D5107)</f>
        <v>2011</v>
      </c>
      <c r="D5107" s="1">
        <v>40891</v>
      </c>
      <c r="E5107">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5">
      <c r="A5108">
        <v>5107</v>
      </c>
      <c r="B5108" t="s">
        <v>7999</v>
      </c>
      <c r="C5108">
        <f>YEAR('Working Data'!$D5108)</f>
        <v>2012</v>
      </c>
      <c r="D5108" s="1">
        <v>41171</v>
      </c>
      <c r="E5108">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5">
      <c r="A5109">
        <v>5108</v>
      </c>
      <c r="B5109" t="s">
        <v>8000</v>
      </c>
      <c r="C5109">
        <f>YEAR('Working Data'!$D5109)</f>
        <v>2014</v>
      </c>
      <c r="D5109" s="1">
        <v>41755</v>
      </c>
      <c r="E5109">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5">
      <c r="A5110">
        <v>5109</v>
      </c>
      <c r="B5110" t="s">
        <v>8000</v>
      </c>
      <c r="C5110">
        <f>YEAR('Working Data'!$D5110)</f>
        <v>2014</v>
      </c>
      <c r="D5110" s="1">
        <v>41755</v>
      </c>
      <c r="E5110">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5">
      <c r="A5111">
        <v>5110</v>
      </c>
      <c r="B5111" t="s">
        <v>8001</v>
      </c>
      <c r="C5111">
        <f>YEAR('Working Data'!$D5111)</f>
        <v>2011</v>
      </c>
      <c r="D5111" s="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5">
      <c r="A5112">
        <v>5111</v>
      </c>
      <c r="B5112" t="s">
        <v>8001</v>
      </c>
      <c r="C5112">
        <f>YEAR('Working Data'!$D5112)</f>
        <v>2011</v>
      </c>
      <c r="D5112" s="1">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5">
      <c r="A5113">
        <v>5112</v>
      </c>
      <c r="B5113" t="s">
        <v>8001</v>
      </c>
      <c r="C5113">
        <f>YEAR('Working Data'!$D5113)</f>
        <v>2011</v>
      </c>
      <c r="D5113" s="1">
        <v>40834</v>
      </c>
      <c r="E511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5">
      <c r="A5114">
        <v>5113</v>
      </c>
      <c r="B5114" t="s">
        <v>8002</v>
      </c>
      <c r="C5114">
        <f>YEAR('Working Data'!$D5114)</f>
        <v>2012</v>
      </c>
      <c r="D5114" s="1">
        <v>41226</v>
      </c>
      <c r="E511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5">
      <c r="A5115">
        <v>5114</v>
      </c>
      <c r="B5115" t="s">
        <v>8005</v>
      </c>
      <c r="C5115">
        <f>YEAR('Working Data'!$D5115)</f>
        <v>2013</v>
      </c>
      <c r="D5115" s="1">
        <v>41305</v>
      </c>
      <c r="E5115">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5">
      <c r="A5116">
        <v>5115</v>
      </c>
      <c r="B5116" t="s">
        <v>8006</v>
      </c>
      <c r="C5116">
        <f>YEAR('Working Data'!$D5116)</f>
        <v>2013</v>
      </c>
      <c r="D5116" s="1">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5">
      <c r="A5117">
        <v>5116</v>
      </c>
      <c r="B5117" t="s">
        <v>8007</v>
      </c>
      <c r="C5117">
        <f>YEAR('Working Data'!$D5117)</f>
        <v>2014</v>
      </c>
      <c r="D5117" s="1">
        <v>41846</v>
      </c>
      <c r="E5117">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5">
      <c r="A5118">
        <v>5117</v>
      </c>
      <c r="B5118" t="s">
        <v>8010</v>
      </c>
      <c r="C5118">
        <f>YEAR('Working Data'!$D5118)</f>
        <v>2014</v>
      </c>
      <c r="D5118" s="1">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5">
      <c r="A5119">
        <v>5118</v>
      </c>
      <c r="B5119" t="s">
        <v>8011</v>
      </c>
      <c r="C5119">
        <f>YEAR('Working Data'!$D5119)</f>
        <v>2012</v>
      </c>
      <c r="D5119" s="1">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5">
      <c r="A5120">
        <v>5119</v>
      </c>
      <c r="B5120" t="s">
        <v>8011</v>
      </c>
      <c r="C5120">
        <f>YEAR('Working Data'!$D5120)</f>
        <v>2012</v>
      </c>
      <c r="D5120" s="1">
        <v>41178</v>
      </c>
      <c r="E5120">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5">
      <c r="A5121">
        <v>5120</v>
      </c>
      <c r="B5121" t="s">
        <v>8011</v>
      </c>
      <c r="C5121">
        <f>YEAR('Working Data'!$D5121)</f>
        <v>2012</v>
      </c>
      <c r="D5121" s="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5">
      <c r="A5122">
        <v>5121</v>
      </c>
      <c r="B5122" t="s">
        <v>8012</v>
      </c>
      <c r="C5122">
        <f>YEAR('Working Data'!$D5122)</f>
        <v>2011</v>
      </c>
      <c r="D5122" s="1">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5">
      <c r="A5123">
        <v>5122</v>
      </c>
      <c r="B5123" t="s">
        <v>8012</v>
      </c>
      <c r="C5123">
        <f>YEAR('Working Data'!$D5123)</f>
        <v>2011</v>
      </c>
      <c r="D5123" s="1">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5">
      <c r="A5124">
        <v>5123</v>
      </c>
      <c r="B5124" t="s">
        <v>8012</v>
      </c>
      <c r="C5124">
        <f>YEAR('Working Data'!$D5124)</f>
        <v>2011</v>
      </c>
      <c r="D5124" s="1">
        <v>40637</v>
      </c>
      <c r="E512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5">
      <c r="A5125">
        <v>5124</v>
      </c>
      <c r="B5125" t="s">
        <v>8012</v>
      </c>
      <c r="C5125">
        <f>YEAR('Working Data'!$D5125)</f>
        <v>2011</v>
      </c>
      <c r="D5125" s="1">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5">
      <c r="A5126">
        <v>5125</v>
      </c>
      <c r="B5126" t="s">
        <v>8015</v>
      </c>
      <c r="C5126">
        <f>YEAR('Working Data'!$D5126)</f>
        <v>2011</v>
      </c>
      <c r="D5126" s="1">
        <v>40800</v>
      </c>
      <c r="E5126">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5">
      <c r="A5127">
        <v>5126</v>
      </c>
      <c r="B5127" t="s">
        <v>8015</v>
      </c>
      <c r="C5127">
        <f>YEAR('Working Data'!$D5127)</f>
        <v>2011</v>
      </c>
      <c r="D5127" s="1">
        <v>40800</v>
      </c>
      <c r="E5127">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5">
      <c r="A5128">
        <v>5127</v>
      </c>
      <c r="B5128" t="s">
        <v>8015</v>
      </c>
      <c r="C5128">
        <f>YEAR('Working Data'!$D5128)</f>
        <v>2011</v>
      </c>
      <c r="D5128" s="1">
        <v>40800</v>
      </c>
      <c r="E5128">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5">
      <c r="A5129">
        <v>5128</v>
      </c>
      <c r="B5129" t="s">
        <v>8015</v>
      </c>
      <c r="C5129">
        <f>YEAR('Working Data'!$D5129)</f>
        <v>2011</v>
      </c>
      <c r="D5129" s="1">
        <v>40800</v>
      </c>
      <c r="E5129">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5">
      <c r="A5130">
        <v>5129</v>
      </c>
      <c r="B5130" t="s">
        <v>8015</v>
      </c>
      <c r="C5130">
        <f>YEAR('Working Data'!$D5130)</f>
        <v>2011</v>
      </c>
      <c r="D5130" s="1">
        <v>40800</v>
      </c>
      <c r="E5130">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5">
      <c r="A5131">
        <v>5130</v>
      </c>
      <c r="B5131" t="s">
        <v>8015</v>
      </c>
      <c r="C5131">
        <f>YEAR('Working Data'!$D5131)</f>
        <v>2011</v>
      </c>
      <c r="D5131" s="1">
        <v>40800</v>
      </c>
      <c r="E5131">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5">
      <c r="A5132">
        <v>5131</v>
      </c>
      <c r="B5132" t="s">
        <v>8015</v>
      </c>
      <c r="C5132">
        <f>YEAR('Working Data'!$D5132)</f>
        <v>2011</v>
      </c>
      <c r="D5132" s="1">
        <v>40800</v>
      </c>
      <c r="E513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5">
      <c r="A5133">
        <v>5132</v>
      </c>
      <c r="B5133" t="s">
        <v>8016</v>
      </c>
      <c r="C5133">
        <f>YEAR('Working Data'!$D5133)</f>
        <v>2014</v>
      </c>
      <c r="D5133" s="1">
        <v>42003</v>
      </c>
      <c r="E513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5">
      <c r="A5134">
        <v>5133</v>
      </c>
      <c r="B5134" t="s">
        <v>8017</v>
      </c>
      <c r="C5134">
        <f>YEAR('Working Data'!$D5134)</f>
        <v>2012</v>
      </c>
      <c r="D5134" s="1">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5">
      <c r="A5135">
        <v>5134</v>
      </c>
      <c r="B5135" t="s">
        <v>8018</v>
      </c>
      <c r="C5135">
        <f>YEAR('Working Data'!$D5135)</f>
        <v>2014</v>
      </c>
      <c r="D5135" s="1">
        <v>41970</v>
      </c>
      <c r="E5135">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5">
      <c r="A5136">
        <v>5135</v>
      </c>
      <c r="B5136" t="s">
        <v>8018</v>
      </c>
      <c r="C5136">
        <f>YEAR('Working Data'!$D5136)</f>
        <v>2014</v>
      </c>
      <c r="D5136" s="1">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5">
      <c r="A5137">
        <v>5136</v>
      </c>
      <c r="B5137" t="s">
        <v>8019</v>
      </c>
      <c r="C5137">
        <f>YEAR('Working Data'!$D5137)</f>
        <v>2013</v>
      </c>
      <c r="D5137" s="1">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5">
      <c r="A5138">
        <v>5137</v>
      </c>
      <c r="B5138" t="s">
        <v>8020</v>
      </c>
      <c r="C5138">
        <f>YEAR('Working Data'!$D5138)</f>
        <v>2012</v>
      </c>
      <c r="D5138" s="1">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5">
      <c r="A5139">
        <v>5138</v>
      </c>
      <c r="B5139" t="s">
        <v>8021</v>
      </c>
      <c r="C5139">
        <f>YEAR('Working Data'!$D5139)</f>
        <v>2013</v>
      </c>
      <c r="D5139" s="1">
        <v>41592</v>
      </c>
      <c r="E5139">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5">
      <c r="A5140">
        <v>5139</v>
      </c>
      <c r="B5140" t="s">
        <v>8022</v>
      </c>
      <c r="C5140">
        <f>YEAR('Working Data'!$D5140)</f>
        <v>2014</v>
      </c>
      <c r="D5140" s="1">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5">
      <c r="A5141">
        <v>5140</v>
      </c>
      <c r="B5141" t="s">
        <v>8022</v>
      </c>
      <c r="C5141">
        <f>YEAR('Working Data'!$D5141)</f>
        <v>2014</v>
      </c>
      <c r="D5141" s="1">
        <v>41912</v>
      </c>
      <c r="E5141">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5">
      <c r="A5142">
        <v>5141</v>
      </c>
      <c r="B5142" t="s">
        <v>8023</v>
      </c>
      <c r="C5142">
        <f>YEAR('Working Data'!$D5142)</f>
        <v>2012</v>
      </c>
      <c r="D5142" s="1">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5">
      <c r="A5143">
        <v>5142</v>
      </c>
      <c r="B5143" t="s">
        <v>8024</v>
      </c>
      <c r="C5143">
        <f>YEAR('Working Data'!$D5143)</f>
        <v>2013</v>
      </c>
      <c r="D5143" s="1">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5">
      <c r="A5144">
        <v>5143</v>
      </c>
      <c r="B5144" t="s">
        <v>8024</v>
      </c>
      <c r="C5144">
        <f>YEAR('Working Data'!$D5144)</f>
        <v>2013</v>
      </c>
      <c r="D5144" s="1">
        <v>41366</v>
      </c>
      <c r="E514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5">
      <c r="A5145">
        <v>5144</v>
      </c>
      <c r="B5145" t="s">
        <v>8024</v>
      </c>
      <c r="C5145">
        <f>YEAR('Working Data'!$D5145)</f>
        <v>2013</v>
      </c>
      <c r="D5145" s="1">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5">
      <c r="A5146">
        <v>5145</v>
      </c>
      <c r="B5146" t="s">
        <v>8025</v>
      </c>
      <c r="C5146">
        <f>YEAR('Working Data'!$D5146)</f>
        <v>2014</v>
      </c>
      <c r="D5146" s="1">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5">
      <c r="A5147">
        <v>5146</v>
      </c>
      <c r="B5147" t="s">
        <v>8025</v>
      </c>
      <c r="C5147">
        <f>YEAR('Working Data'!$D5147)</f>
        <v>2014</v>
      </c>
      <c r="D5147" s="1">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5">
      <c r="A5148">
        <v>5147</v>
      </c>
      <c r="B5148" t="s">
        <v>8025</v>
      </c>
      <c r="C5148">
        <f>YEAR('Working Data'!$D5148)</f>
        <v>2014</v>
      </c>
      <c r="D5148" s="1">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5">
      <c r="A5149">
        <v>5148</v>
      </c>
      <c r="B5149" t="s">
        <v>8026</v>
      </c>
      <c r="C5149">
        <f>YEAR('Working Data'!$D5149)</f>
        <v>2014</v>
      </c>
      <c r="D5149" s="1">
        <v>41998</v>
      </c>
      <c r="E5149">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5">
      <c r="A5150">
        <v>5149</v>
      </c>
      <c r="B5150" t="s">
        <v>8026</v>
      </c>
      <c r="C5150">
        <f>YEAR('Working Data'!$D5150)</f>
        <v>2014</v>
      </c>
      <c r="D5150" s="1">
        <v>41998</v>
      </c>
      <c r="E5150">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5">
      <c r="A5151">
        <v>5150</v>
      </c>
      <c r="B5151" t="s">
        <v>8028</v>
      </c>
      <c r="C5151">
        <f>YEAR('Working Data'!$D5151)</f>
        <v>2011</v>
      </c>
      <c r="D5151" s="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5">
      <c r="A5152">
        <v>5151</v>
      </c>
      <c r="B5152" t="s">
        <v>8029</v>
      </c>
      <c r="C5152">
        <f>YEAR('Working Data'!$D5152)</f>
        <v>2014</v>
      </c>
      <c r="D5152" s="1">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5">
      <c r="A5153">
        <v>5152</v>
      </c>
      <c r="B5153" t="s">
        <v>8030</v>
      </c>
      <c r="C5153">
        <f>YEAR('Working Data'!$D5153)</f>
        <v>2014</v>
      </c>
      <c r="D5153" s="1">
        <v>41908</v>
      </c>
      <c r="E515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5">
      <c r="A5154">
        <v>5153</v>
      </c>
      <c r="B5154" t="s">
        <v>8032</v>
      </c>
      <c r="C5154">
        <f>YEAR('Working Data'!$D5154)</f>
        <v>2011</v>
      </c>
      <c r="D5154" s="1">
        <v>40724</v>
      </c>
      <c r="E515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5">
      <c r="A5155">
        <v>5154</v>
      </c>
      <c r="B5155" t="s">
        <v>8032</v>
      </c>
      <c r="C5155">
        <f>YEAR('Working Data'!$D5155)</f>
        <v>2011</v>
      </c>
      <c r="D5155" s="1">
        <v>40724</v>
      </c>
      <c r="E5155">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5">
      <c r="A5156">
        <v>5155</v>
      </c>
      <c r="B5156" t="s">
        <v>8033</v>
      </c>
      <c r="C5156">
        <f>YEAR('Working Data'!$D5156)</f>
        <v>2012</v>
      </c>
      <c r="D5156" s="1">
        <v>41128</v>
      </c>
      <c r="E5156">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5">
      <c r="A5157">
        <v>5156</v>
      </c>
      <c r="B5157" t="s">
        <v>8033</v>
      </c>
      <c r="C5157">
        <f>YEAR('Working Data'!$D5157)</f>
        <v>2012</v>
      </c>
      <c r="D5157" s="1">
        <v>41128</v>
      </c>
      <c r="E5157">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5">
      <c r="A5158">
        <v>5157</v>
      </c>
      <c r="B5158" t="s">
        <v>8035</v>
      </c>
      <c r="C5158">
        <f>YEAR('Working Data'!$D5158)</f>
        <v>2014</v>
      </c>
      <c r="D5158" s="1">
        <v>41821</v>
      </c>
      <c r="E5158">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5">
      <c r="A5159">
        <v>5158</v>
      </c>
      <c r="B5159" t="s">
        <v>8035</v>
      </c>
      <c r="C5159">
        <f>YEAR('Working Data'!$D5159)</f>
        <v>2014</v>
      </c>
      <c r="D5159" s="1">
        <v>41821</v>
      </c>
      <c r="E5159">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5">
      <c r="A5160">
        <v>5159</v>
      </c>
      <c r="B5160" t="s">
        <v>8035</v>
      </c>
      <c r="C5160">
        <f>YEAR('Working Data'!$D5160)</f>
        <v>2014</v>
      </c>
      <c r="D5160" s="1">
        <v>41821</v>
      </c>
      <c r="E5160">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5">
      <c r="A5161">
        <v>5160</v>
      </c>
      <c r="B5161" t="s">
        <v>8036</v>
      </c>
      <c r="C5161">
        <f>YEAR('Working Data'!$D5161)</f>
        <v>2012</v>
      </c>
      <c r="D5161" s="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5">
      <c r="A5162">
        <v>5161</v>
      </c>
      <c r="B5162" t="s">
        <v>8036</v>
      </c>
      <c r="C5162">
        <f>YEAR('Working Data'!$D5162)</f>
        <v>2012</v>
      </c>
      <c r="D5162" s="1">
        <v>41208</v>
      </c>
      <c r="E516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5">
      <c r="A5163">
        <v>5162</v>
      </c>
      <c r="B5163" t="s">
        <v>8037</v>
      </c>
      <c r="C5163">
        <f>YEAR('Working Data'!$D5163)</f>
        <v>2011</v>
      </c>
      <c r="D5163" s="1">
        <v>40754</v>
      </c>
      <c r="E516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5">
      <c r="A5164">
        <v>5163</v>
      </c>
      <c r="B5164" t="s">
        <v>8038</v>
      </c>
      <c r="C5164">
        <f>YEAR('Working Data'!$D5164)</f>
        <v>2013</v>
      </c>
      <c r="D5164" s="1">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5">
      <c r="A5165">
        <v>5164</v>
      </c>
      <c r="B5165" t="s">
        <v>8039</v>
      </c>
      <c r="C5165">
        <f>YEAR('Working Data'!$D5165)</f>
        <v>2012</v>
      </c>
      <c r="D5165" s="1">
        <v>41096</v>
      </c>
      <c r="E5165">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5">
      <c r="A5166">
        <v>5165</v>
      </c>
      <c r="B5166" t="s">
        <v>8040</v>
      </c>
      <c r="C5166">
        <f>YEAR('Working Data'!$D5166)</f>
        <v>2011</v>
      </c>
      <c r="D5166" s="1">
        <v>40857</v>
      </c>
      <c r="E5166">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5">
      <c r="A5167">
        <v>5166</v>
      </c>
      <c r="B5167" t="s">
        <v>8040</v>
      </c>
      <c r="C5167">
        <f>YEAR('Working Data'!$D5167)</f>
        <v>2011</v>
      </c>
      <c r="D5167" s="1">
        <v>40857</v>
      </c>
      <c r="E5167">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5">
      <c r="A5168">
        <v>5167</v>
      </c>
      <c r="B5168" t="s">
        <v>8040</v>
      </c>
      <c r="C5168">
        <f>YEAR('Working Data'!$D5168)</f>
        <v>2011</v>
      </c>
      <c r="D5168" s="1">
        <v>40857</v>
      </c>
      <c r="E5168">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5">
      <c r="A5169">
        <v>5168</v>
      </c>
      <c r="B5169" t="s">
        <v>8040</v>
      </c>
      <c r="C5169">
        <f>YEAR('Working Data'!$D5169)</f>
        <v>2011</v>
      </c>
      <c r="D5169" s="1">
        <v>40857</v>
      </c>
      <c r="E5169">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5">
      <c r="A5170">
        <v>5169</v>
      </c>
      <c r="B5170" t="s">
        <v>8040</v>
      </c>
      <c r="C5170">
        <f>YEAR('Working Data'!$D5170)</f>
        <v>2011</v>
      </c>
      <c r="D5170" s="1">
        <v>40857</v>
      </c>
      <c r="E5170">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5">
      <c r="A5171">
        <v>5170</v>
      </c>
      <c r="B5171" t="s">
        <v>8040</v>
      </c>
      <c r="C5171">
        <f>YEAR('Working Data'!$D5171)</f>
        <v>2011</v>
      </c>
      <c r="D5171" s="1">
        <v>40857</v>
      </c>
      <c r="E5171">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5">
      <c r="A5172">
        <v>5171</v>
      </c>
      <c r="B5172" t="s">
        <v>8041</v>
      </c>
      <c r="C5172">
        <f>YEAR('Working Data'!$D5172)</f>
        <v>2013</v>
      </c>
      <c r="D5172" s="1">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5">
      <c r="A5173">
        <v>5172</v>
      </c>
      <c r="B5173" t="s">
        <v>8041</v>
      </c>
      <c r="C5173">
        <f>YEAR('Working Data'!$D5173)</f>
        <v>2013</v>
      </c>
      <c r="D5173" s="1">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5">
      <c r="A5174">
        <v>5173</v>
      </c>
      <c r="B5174" t="s">
        <v>8041</v>
      </c>
      <c r="C5174">
        <f>YEAR('Working Data'!$D5174)</f>
        <v>2013</v>
      </c>
      <c r="D5174" s="1">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5">
      <c r="A5175">
        <v>5174</v>
      </c>
      <c r="B5175" t="s">
        <v>8042</v>
      </c>
      <c r="C5175">
        <f>YEAR('Working Data'!$D5175)</f>
        <v>2012</v>
      </c>
      <c r="D5175" s="1">
        <v>40976</v>
      </c>
      <c r="E5175">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5">
      <c r="A5176">
        <v>5175</v>
      </c>
      <c r="B5176" t="s">
        <v>8043</v>
      </c>
      <c r="C5176">
        <f>YEAR('Working Data'!$D5176)</f>
        <v>2014</v>
      </c>
      <c r="D5176" s="1">
        <v>41932</v>
      </c>
      <c r="E5176">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5">
      <c r="A5177">
        <v>5176</v>
      </c>
      <c r="B5177" t="s">
        <v>8043</v>
      </c>
      <c r="C5177">
        <f>YEAR('Working Data'!$D5177)</f>
        <v>2014</v>
      </c>
      <c r="D5177" s="1">
        <v>41932</v>
      </c>
      <c r="E5177">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5">
      <c r="A5178">
        <v>5177</v>
      </c>
      <c r="B5178" t="s">
        <v>8045</v>
      </c>
      <c r="C5178">
        <f>YEAR('Working Data'!$D5178)</f>
        <v>2013</v>
      </c>
      <c r="D5178" s="1">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5">
      <c r="A5179">
        <v>5178</v>
      </c>
      <c r="B5179" t="s">
        <v>8046</v>
      </c>
      <c r="C5179">
        <f>YEAR('Working Data'!$D5179)</f>
        <v>2013</v>
      </c>
      <c r="D5179" s="1">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5">
      <c r="A5180">
        <v>5179</v>
      </c>
      <c r="B5180" t="s">
        <v>8047</v>
      </c>
      <c r="C5180">
        <f>YEAR('Working Data'!$D5180)</f>
        <v>2012</v>
      </c>
      <c r="D5180" s="1">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5">
      <c r="A5181">
        <v>5180</v>
      </c>
      <c r="B5181" t="s">
        <v>8047</v>
      </c>
      <c r="C5181">
        <f>YEAR('Working Data'!$D5181)</f>
        <v>2012</v>
      </c>
      <c r="D5181" s="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5">
      <c r="A5182">
        <v>5181</v>
      </c>
      <c r="B5182" t="s">
        <v>8047</v>
      </c>
      <c r="C5182">
        <f>YEAR('Working Data'!$D5182)</f>
        <v>2012</v>
      </c>
      <c r="D5182" s="1">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5">
      <c r="A5183">
        <v>5182</v>
      </c>
      <c r="B5183" t="s">
        <v>8048</v>
      </c>
      <c r="C5183">
        <f>YEAR('Working Data'!$D5183)</f>
        <v>2014</v>
      </c>
      <c r="D5183" s="1">
        <v>41895</v>
      </c>
      <c r="E518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5">
      <c r="A5184">
        <v>5183</v>
      </c>
      <c r="B5184" t="s">
        <v>8048</v>
      </c>
      <c r="C5184">
        <f>YEAR('Working Data'!$D5184)</f>
        <v>2014</v>
      </c>
      <c r="D5184" s="1">
        <v>41895</v>
      </c>
      <c r="E518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5">
      <c r="A5185">
        <v>5184</v>
      </c>
      <c r="B5185" t="s">
        <v>8049</v>
      </c>
      <c r="C5185">
        <f>YEAR('Working Data'!$D5185)</f>
        <v>2014</v>
      </c>
      <c r="D5185" s="1">
        <v>41907</v>
      </c>
      <c r="E5185">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5">
      <c r="A5186">
        <v>5185</v>
      </c>
      <c r="B5186" t="s">
        <v>8049</v>
      </c>
      <c r="C5186">
        <f>YEAR('Working Data'!$D5186)</f>
        <v>2014</v>
      </c>
      <c r="D5186" s="1">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5">
      <c r="A5187">
        <v>5186</v>
      </c>
      <c r="B5187" t="s">
        <v>8050</v>
      </c>
      <c r="C5187">
        <f>YEAR('Working Data'!$D5187)</f>
        <v>2012</v>
      </c>
      <c r="D5187" s="1">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5">
      <c r="A5188">
        <v>5187</v>
      </c>
      <c r="B5188" t="s">
        <v>8051</v>
      </c>
      <c r="C5188">
        <f>YEAR('Working Data'!$D5188)</f>
        <v>2012</v>
      </c>
      <c r="D5188" s="1">
        <v>41240</v>
      </c>
      <c r="E5188">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5">
      <c r="A5189">
        <v>5188</v>
      </c>
      <c r="B5189" t="s">
        <v>8052</v>
      </c>
      <c r="C5189">
        <f>YEAR('Working Data'!$D5189)</f>
        <v>2012</v>
      </c>
      <c r="D5189" s="1">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5">
      <c r="A5190">
        <v>5189</v>
      </c>
      <c r="B5190" t="s">
        <v>8052</v>
      </c>
      <c r="C5190">
        <f>YEAR('Working Data'!$D5190)</f>
        <v>2012</v>
      </c>
      <c r="D5190" s="1">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5">
      <c r="A5191">
        <v>5190</v>
      </c>
      <c r="B5191" t="s">
        <v>8053</v>
      </c>
      <c r="C5191">
        <f>YEAR('Working Data'!$D5191)</f>
        <v>2014</v>
      </c>
      <c r="D5191" s="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5">
      <c r="A5192">
        <v>5191</v>
      </c>
      <c r="B5192" t="s">
        <v>8053</v>
      </c>
      <c r="C5192">
        <f>YEAR('Working Data'!$D5192)</f>
        <v>2014</v>
      </c>
      <c r="D5192" s="1">
        <v>41958</v>
      </c>
      <c r="E519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5">
      <c r="A5193">
        <v>5192</v>
      </c>
      <c r="B5193" t="s">
        <v>8054</v>
      </c>
      <c r="C5193">
        <f>YEAR('Working Data'!$D5193)</f>
        <v>2014</v>
      </c>
      <c r="D5193" s="1">
        <v>41765</v>
      </c>
      <c r="E519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5">
      <c r="A5194">
        <v>5193</v>
      </c>
      <c r="B5194" t="s">
        <v>8057</v>
      </c>
      <c r="C5194">
        <f>YEAR('Working Data'!$D5194)</f>
        <v>2011</v>
      </c>
      <c r="D5194" s="1">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5">
      <c r="A5195">
        <v>5194</v>
      </c>
      <c r="B5195" t="s">
        <v>8057</v>
      </c>
      <c r="C5195">
        <f>YEAR('Working Data'!$D5195)</f>
        <v>2011</v>
      </c>
      <c r="D5195" s="1">
        <v>40875</v>
      </c>
      <c r="E5195">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5">
      <c r="A5196">
        <v>5195</v>
      </c>
      <c r="B5196" t="s">
        <v>8057</v>
      </c>
      <c r="C5196">
        <f>YEAR('Working Data'!$D5196)</f>
        <v>2011</v>
      </c>
      <c r="D5196" s="1">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5">
      <c r="A5197">
        <v>5196</v>
      </c>
      <c r="B5197" t="s">
        <v>8057</v>
      </c>
      <c r="C5197">
        <f>YEAR('Working Data'!$D5197)</f>
        <v>2011</v>
      </c>
      <c r="D5197" s="1">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5">
      <c r="A5198">
        <v>5197</v>
      </c>
      <c r="B5198" t="s">
        <v>8058</v>
      </c>
      <c r="C5198">
        <f>YEAR('Working Data'!$D5198)</f>
        <v>2011</v>
      </c>
      <c r="D5198" s="1">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5">
      <c r="A5199">
        <v>5198</v>
      </c>
      <c r="B5199" t="s">
        <v>8058</v>
      </c>
      <c r="C5199">
        <f>YEAR('Working Data'!$D5199)</f>
        <v>2011</v>
      </c>
      <c r="D5199" s="1">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5">
      <c r="A5200">
        <v>5199</v>
      </c>
      <c r="B5200" t="s">
        <v>8059</v>
      </c>
      <c r="C5200">
        <f>YEAR('Working Data'!$D5200)</f>
        <v>2013</v>
      </c>
      <c r="D5200" s="1">
        <v>41337</v>
      </c>
      <c r="E5200">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5">
      <c r="A5201">
        <v>5200</v>
      </c>
      <c r="B5201" t="s">
        <v>8059</v>
      </c>
      <c r="C5201">
        <f>YEAR('Working Data'!$D5201)</f>
        <v>2013</v>
      </c>
      <c r="D5201" s="1">
        <v>41337</v>
      </c>
      <c r="E5201">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5">
      <c r="A5202">
        <v>5201</v>
      </c>
      <c r="B5202" t="s">
        <v>8059</v>
      </c>
      <c r="C5202">
        <f>YEAR('Working Data'!$D5202)</f>
        <v>2013</v>
      </c>
      <c r="D5202" s="1">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5">
      <c r="A5203">
        <v>5202</v>
      </c>
      <c r="B5203" t="s">
        <v>8059</v>
      </c>
      <c r="C5203">
        <f>YEAR('Working Data'!$D5203)</f>
        <v>2013</v>
      </c>
      <c r="D5203" s="1">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5">
      <c r="A5204">
        <v>5203</v>
      </c>
      <c r="B5204" t="s">
        <v>8060</v>
      </c>
      <c r="C5204">
        <f>YEAR('Working Data'!$D5204)</f>
        <v>2012</v>
      </c>
      <c r="D5204" s="1">
        <v>41136</v>
      </c>
      <c r="E520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5">
      <c r="A5205">
        <v>5204</v>
      </c>
      <c r="B5205" t="s">
        <v>8060</v>
      </c>
      <c r="C5205">
        <f>YEAR('Working Data'!$D5205)</f>
        <v>2012</v>
      </c>
      <c r="D5205" s="1">
        <v>41136</v>
      </c>
      <c r="E5205">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5">
      <c r="A5206">
        <v>5205</v>
      </c>
      <c r="B5206" t="s">
        <v>8061</v>
      </c>
      <c r="C5206">
        <f>YEAR('Working Data'!$D5206)</f>
        <v>2012</v>
      </c>
      <c r="D5206" s="1">
        <v>41164</v>
      </c>
      <c r="E5206">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5">
      <c r="A5207">
        <v>5206</v>
      </c>
      <c r="B5207" t="s">
        <v>8061</v>
      </c>
      <c r="C5207">
        <f>YEAR('Working Data'!$D5207)</f>
        <v>2012</v>
      </c>
      <c r="D5207" s="1">
        <v>41164</v>
      </c>
      <c r="E5207">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5">
      <c r="A5208">
        <v>5207</v>
      </c>
      <c r="B5208" t="s">
        <v>8061</v>
      </c>
      <c r="C5208">
        <f>YEAR('Working Data'!$D5208)</f>
        <v>2012</v>
      </c>
      <c r="D5208" s="1">
        <v>41164</v>
      </c>
      <c r="E5208">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5">
      <c r="A5209">
        <v>5208</v>
      </c>
      <c r="B5209" t="s">
        <v>8061</v>
      </c>
      <c r="C5209">
        <f>YEAR('Working Data'!$D5209)</f>
        <v>2012</v>
      </c>
      <c r="D5209" s="1">
        <v>41164</v>
      </c>
      <c r="E5209">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5">
      <c r="A5210">
        <v>5209</v>
      </c>
      <c r="B5210" t="s">
        <v>8061</v>
      </c>
      <c r="C5210">
        <f>YEAR('Working Data'!$D5210)</f>
        <v>2012</v>
      </c>
      <c r="D5210" s="1">
        <v>41164</v>
      </c>
      <c r="E5210">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5">
      <c r="A5211">
        <v>5210</v>
      </c>
      <c r="B5211" t="s">
        <v>8061</v>
      </c>
      <c r="C5211">
        <f>YEAR('Working Data'!$D5211)</f>
        <v>2012</v>
      </c>
      <c r="D5211" s="1">
        <v>41164</v>
      </c>
      <c r="E5211">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5">
      <c r="A5212">
        <v>5211</v>
      </c>
      <c r="B5212" t="s">
        <v>8062</v>
      </c>
      <c r="C5212">
        <f>YEAR('Working Data'!$D5212)</f>
        <v>2012</v>
      </c>
      <c r="D5212" s="1">
        <v>40920</v>
      </c>
      <c r="E521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5">
      <c r="A5213">
        <v>5212</v>
      </c>
      <c r="B5213" t="s">
        <v>8063</v>
      </c>
      <c r="C5213">
        <f>YEAR('Working Data'!$D5213)</f>
        <v>2012</v>
      </c>
      <c r="D5213" s="1">
        <v>41041</v>
      </c>
      <c r="E521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5">
      <c r="A5214">
        <v>5213</v>
      </c>
      <c r="B5214" t="s">
        <v>8064</v>
      </c>
      <c r="C5214">
        <f>YEAR('Working Data'!$D5214)</f>
        <v>2013</v>
      </c>
      <c r="D5214" s="1">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5">
      <c r="A5215">
        <v>5214</v>
      </c>
      <c r="B5215" t="s">
        <v>8064</v>
      </c>
      <c r="C5215">
        <f>YEAR('Working Data'!$D5215)</f>
        <v>2013</v>
      </c>
      <c r="D5215" s="1">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5">
      <c r="A5216">
        <v>5215</v>
      </c>
      <c r="B5216" t="s">
        <v>8064</v>
      </c>
      <c r="C5216">
        <f>YEAR('Working Data'!$D5216)</f>
        <v>2013</v>
      </c>
      <c r="D5216" s="1">
        <v>41544</v>
      </c>
      <c r="E5216">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5">
      <c r="A5217">
        <v>5216</v>
      </c>
      <c r="B5217" t="s">
        <v>8064</v>
      </c>
      <c r="C5217">
        <f>YEAR('Working Data'!$D5217)</f>
        <v>2013</v>
      </c>
      <c r="D5217" s="1">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5">
      <c r="A5218">
        <v>5217</v>
      </c>
      <c r="B5218" t="s">
        <v>8065</v>
      </c>
      <c r="C5218">
        <f>YEAR('Working Data'!$D5218)</f>
        <v>2014</v>
      </c>
      <c r="D5218" s="1">
        <v>41892</v>
      </c>
      <c r="E5218">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5">
      <c r="A5219">
        <v>5218</v>
      </c>
      <c r="B5219" t="s">
        <v>8066</v>
      </c>
      <c r="C5219">
        <f>YEAR('Working Data'!$D5219)</f>
        <v>2014</v>
      </c>
      <c r="D5219" s="1">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5">
      <c r="A5220">
        <v>5219</v>
      </c>
      <c r="B5220" t="s">
        <v>8067</v>
      </c>
      <c r="C5220">
        <f>YEAR('Working Data'!$D5220)</f>
        <v>2014</v>
      </c>
      <c r="D5220" s="1">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5">
      <c r="A5221">
        <v>5220</v>
      </c>
      <c r="B5221" t="s">
        <v>8068</v>
      </c>
      <c r="C5221">
        <f>YEAR('Working Data'!$D5221)</f>
        <v>2014</v>
      </c>
      <c r="D5221" s="1">
        <v>41884</v>
      </c>
      <c r="E5221">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5">
      <c r="A5222">
        <v>5221</v>
      </c>
      <c r="B5222" t="s">
        <v>8069</v>
      </c>
      <c r="C5222">
        <f>YEAR('Working Data'!$D5222)</f>
        <v>2011</v>
      </c>
      <c r="D5222" s="1">
        <v>40708</v>
      </c>
      <c r="E522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5">
      <c r="A5223">
        <v>5222</v>
      </c>
      <c r="B5223" t="s">
        <v>8070</v>
      </c>
      <c r="C5223">
        <f>YEAR('Working Data'!$D5223)</f>
        <v>2014</v>
      </c>
      <c r="D5223" s="1">
        <v>41778</v>
      </c>
      <c r="E522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5">
      <c r="A5224">
        <v>5223</v>
      </c>
      <c r="B5224" t="s">
        <v>8070</v>
      </c>
      <c r="C5224">
        <f>YEAR('Working Data'!$D5224)</f>
        <v>2014</v>
      </c>
      <c r="D5224" s="1">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5">
      <c r="A5225">
        <v>5224</v>
      </c>
      <c r="B5225" t="s">
        <v>8070</v>
      </c>
      <c r="C5225">
        <f>YEAR('Working Data'!$D5225)</f>
        <v>2014</v>
      </c>
      <c r="D5225" s="1">
        <v>41778</v>
      </c>
      <c r="E5225">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5">
      <c r="A5226">
        <v>5225</v>
      </c>
      <c r="B5226" t="s">
        <v>8073</v>
      </c>
      <c r="C5226">
        <f>YEAR('Working Data'!$D5226)</f>
        <v>2014</v>
      </c>
      <c r="D5226" s="1">
        <v>41895</v>
      </c>
      <c r="E5226">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5">
      <c r="A5227">
        <v>5226</v>
      </c>
      <c r="B5227" t="s">
        <v>8074</v>
      </c>
      <c r="C5227">
        <f>YEAR('Working Data'!$D5227)</f>
        <v>2013</v>
      </c>
      <c r="D5227" s="1">
        <v>41447</v>
      </c>
      <c r="E5227">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5">
      <c r="A5228">
        <v>5227</v>
      </c>
      <c r="B5228" t="s">
        <v>8074</v>
      </c>
      <c r="C5228">
        <f>YEAR('Working Data'!$D5228)</f>
        <v>2013</v>
      </c>
      <c r="D5228" s="1">
        <v>41447</v>
      </c>
      <c r="E5228">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5">
      <c r="A5229">
        <v>5228</v>
      </c>
      <c r="B5229" t="s">
        <v>8074</v>
      </c>
      <c r="C5229">
        <f>YEAR('Working Data'!$D5229)</f>
        <v>2013</v>
      </c>
      <c r="D5229" s="1">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5">
      <c r="A5230">
        <v>5229</v>
      </c>
      <c r="B5230" t="s">
        <v>8075</v>
      </c>
      <c r="C5230">
        <f>YEAR('Working Data'!$D5230)</f>
        <v>2011</v>
      </c>
      <c r="D5230" s="1">
        <v>40873</v>
      </c>
      <c r="E5230">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5">
      <c r="A5231">
        <v>5230</v>
      </c>
      <c r="B5231" t="s">
        <v>8076</v>
      </c>
      <c r="C5231">
        <f>YEAR('Working Data'!$D5231)</f>
        <v>2014</v>
      </c>
      <c r="D5231" s="1">
        <v>41718</v>
      </c>
      <c r="E5231">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5">
      <c r="A5232">
        <v>5231</v>
      </c>
      <c r="B5232" t="s">
        <v>8076</v>
      </c>
      <c r="C5232">
        <f>YEAR('Working Data'!$D5232)</f>
        <v>2014</v>
      </c>
      <c r="D5232" s="1">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5">
      <c r="A5233">
        <v>5232</v>
      </c>
      <c r="B5233" t="s">
        <v>8076</v>
      </c>
      <c r="C5233">
        <f>YEAR('Working Data'!$D5233)</f>
        <v>2014</v>
      </c>
      <c r="D5233" s="1">
        <v>41718</v>
      </c>
      <c r="E523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5">
      <c r="A5234">
        <v>5233</v>
      </c>
      <c r="B5234" t="s">
        <v>8076</v>
      </c>
      <c r="C5234">
        <f>YEAR('Working Data'!$D5234)</f>
        <v>2014</v>
      </c>
      <c r="D5234" s="1">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5">
      <c r="A5235">
        <v>5234</v>
      </c>
      <c r="B5235" t="s">
        <v>8077</v>
      </c>
      <c r="C5235">
        <f>YEAR('Working Data'!$D5235)</f>
        <v>2011</v>
      </c>
      <c r="D5235" s="1">
        <v>40834</v>
      </c>
      <c r="E5235">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5">
      <c r="A5236">
        <v>5235</v>
      </c>
      <c r="B5236" t="s">
        <v>8078</v>
      </c>
      <c r="C5236">
        <f>YEAR('Working Data'!$D5236)</f>
        <v>2014</v>
      </c>
      <c r="D5236" s="1">
        <v>41874</v>
      </c>
      <c r="E5236">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5">
      <c r="A5237">
        <v>5236</v>
      </c>
      <c r="B5237" t="s">
        <v>8079</v>
      </c>
      <c r="C5237">
        <f>YEAR('Working Data'!$D5237)</f>
        <v>2013</v>
      </c>
      <c r="D5237" s="1">
        <v>41598</v>
      </c>
      <c r="E5237">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5">
      <c r="A5238">
        <v>5237</v>
      </c>
      <c r="B5238" t="s">
        <v>8080</v>
      </c>
      <c r="C5238">
        <f>YEAR('Working Data'!$D5238)</f>
        <v>2011</v>
      </c>
      <c r="D5238" s="1">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5">
      <c r="A5239">
        <v>5238</v>
      </c>
      <c r="B5239" t="s">
        <v>8080</v>
      </c>
      <c r="C5239">
        <f>YEAR('Working Data'!$D5239)</f>
        <v>2011</v>
      </c>
      <c r="D5239" s="1">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5">
      <c r="A5240">
        <v>5239</v>
      </c>
      <c r="B5240" t="s">
        <v>8080</v>
      </c>
      <c r="C5240">
        <f>YEAR('Working Data'!$D5240)</f>
        <v>2011</v>
      </c>
      <c r="D5240" s="1">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5">
      <c r="A5241">
        <v>5240</v>
      </c>
      <c r="B5241" t="s">
        <v>8081</v>
      </c>
      <c r="C5241">
        <f>YEAR('Working Data'!$D5241)</f>
        <v>2013</v>
      </c>
      <c r="D5241" s="1">
        <v>41529</v>
      </c>
      <c r="E5241">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5">
      <c r="A5242">
        <v>5241</v>
      </c>
      <c r="B5242" t="s">
        <v>8081</v>
      </c>
      <c r="C5242">
        <f>YEAR('Working Data'!$D5242)</f>
        <v>2013</v>
      </c>
      <c r="D5242" s="1">
        <v>41529</v>
      </c>
      <c r="E524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5">
      <c r="A5243">
        <v>5242</v>
      </c>
      <c r="B5243" t="s">
        <v>8082</v>
      </c>
      <c r="C5243">
        <f>YEAR('Working Data'!$D5243)</f>
        <v>2013</v>
      </c>
      <c r="D5243" s="1">
        <v>41541</v>
      </c>
      <c r="E524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5">
      <c r="A5244">
        <v>5243</v>
      </c>
      <c r="B5244" t="s">
        <v>8085</v>
      </c>
      <c r="C5244">
        <f>YEAR('Working Data'!$D5244)</f>
        <v>2014</v>
      </c>
      <c r="D5244" s="1">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5">
      <c r="A5245">
        <v>5244</v>
      </c>
      <c r="B5245" t="s">
        <v>8086</v>
      </c>
      <c r="C5245">
        <f>YEAR('Working Data'!$D5245)</f>
        <v>2013</v>
      </c>
      <c r="D5245" s="1">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5">
      <c r="A5246">
        <v>5245</v>
      </c>
      <c r="B5246" t="s">
        <v>8087</v>
      </c>
      <c r="C5246">
        <f>YEAR('Working Data'!$D5246)</f>
        <v>2013</v>
      </c>
      <c r="D5246" s="1">
        <v>41489</v>
      </c>
      <c r="E5246">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5">
      <c r="A5247">
        <v>5246</v>
      </c>
      <c r="B5247" t="s">
        <v>8087</v>
      </c>
      <c r="C5247">
        <f>YEAR('Working Data'!$D5247)</f>
        <v>2013</v>
      </c>
      <c r="D5247" s="1">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5">
      <c r="A5248">
        <v>5247</v>
      </c>
      <c r="B5248" t="s">
        <v>8087</v>
      </c>
      <c r="C5248">
        <f>YEAR('Working Data'!$D5248)</f>
        <v>2013</v>
      </c>
      <c r="D5248" s="1">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5">
      <c r="A5249">
        <v>5248</v>
      </c>
      <c r="B5249" t="s">
        <v>8090</v>
      </c>
      <c r="C5249">
        <f>YEAR('Working Data'!$D5249)</f>
        <v>2012</v>
      </c>
      <c r="D5249" s="1">
        <v>41050</v>
      </c>
      <c r="E5249">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5">
      <c r="A5250">
        <v>5249</v>
      </c>
      <c r="B5250" t="s">
        <v>8092</v>
      </c>
      <c r="C5250">
        <f>YEAR('Working Data'!$D5250)</f>
        <v>2014</v>
      </c>
      <c r="D5250" s="1">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5">
      <c r="A5251">
        <v>5250</v>
      </c>
      <c r="B5251" t="s">
        <v>8093</v>
      </c>
      <c r="C5251">
        <f>YEAR('Working Data'!$D5251)</f>
        <v>2012</v>
      </c>
      <c r="D5251" s="1">
        <v>41015</v>
      </c>
      <c r="E5251">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5">
      <c r="A5252">
        <v>5251</v>
      </c>
      <c r="B5252" t="s">
        <v>8094</v>
      </c>
      <c r="C5252">
        <f>YEAR('Working Data'!$D5252)</f>
        <v>2013</v>
      </c>
      <c r="D5252" s="1">
        <v>41621</v>
      </c>
      <c r="E525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5">
      <c r="A5253">
        <v>5252</v>
      </c>
      <c r="B5253" t="s">
        <v>8094</v>
      </c>
      <c r="C5253">
        <f>YEAR('Working Data'!$D5253)</f>
        <v>2013</v>
      </c>
      <c r="D5253" s="1">
        <v>41621</v>
      </c>
      <c r="E525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5">
      <c r="A5254">
        <v>5253</v>
      </c>
      <c r="B5254" t="s">
        <v>8095</v>
      </c>
      <c r="C5254">
        <f>YEAR('Working Data'!$D5254)</f>
        <v>2012</v>
      </c>
      <c r="D5254" s="1">
        <v>41212</v>
      </c>
      <c r="E525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5">
      <c r="A5255">
        <v>5254</v>
      </c>
      <c r="B5255" t="s">
        <v>8096</v>
      </c>
      <c r="C5255">
        <f>YEAR('Working Data'!$D5255)</f>
        <v>2011</v>
      </c>
      <c r="D5255" s="1">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5">
      <c r="A5256">
        <v>5255</v>
      </c>
      <c r="B5256" t="s">
        <v>8097</v>
      </c>
      <c r="C5256">
        <f>YEAR('Working Data'!$D5256)</f>
        <v>2012</v>
      </c>
      <c r="D5256" s="1">
        <v>40973</v>
      </c>
      <c r="E5256">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5">
      <c r="A5257">
        <v>5256</v>
      </c>
      <c r="B5257" t="s">
        <v>8097</v>
      </c>
      <c r="C5257">
        <f>YEAR('Working Data'!$D5257)</f>
        <v>2012</v>
      </c>
      <c r="D5257" s="1">
        <v>40973</v>
      </c>
      <c r="E5257">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5">
      <c r="A5258">
        <v>5257</v>
      </c>
      <c r="B5258" t="s">
        <v>8099</v>
      </c>
      <c r="C5258">
        <f>YEAR('Working Data'!$D5258)</f>
        <v>2013</v>
      </c>
      <c r="D5258" s="1">
        <v>41495</v>
      </c>
      <c r="E5258">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5">
      <c r="A5259">
        <v>5258</v>
      </c>
      <c r="B5259" t="s">
        <v>8100</v>
      </c>
      <c r="C5259">
        <f>YEAR('Working Data'!$D5259)</f>
        <v>2014</v>
      </c>
      <c r="D5259" s="1">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5">
      <c r="A5260">
        <v>5259</v>
      </c>
      <c r="B5260" t="s">
        <v>8101</v>
      </c>
      <c r="C5260">
        <f>YEAR('Working Data'!$D5260)</f>
        <v>2014</v>
      </c>
      <c r="D5260" s="1">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5">
      <c r="A5261">
        <v>5260</v>
      </c>
      <c r="B5261" t="s">
        <v>8102</v>
      </c>
      <c r="C5261">
        <f>YEAR('Working Data'!$D5261)</f>
        <v>2014</v>
      </c>
      <c r="D5261" s="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5">
      <c r="A5262">
        <v>5261</v>
      </c>
      <c r="B5262" t="s">
        <v>8103</v>
      </c>
      <c r="C5262">
        <f>YEAR('Working Data'!$D5262)</f>
        <v>2011</v>
      </c>
      <c r="D5262" s="1">
        <v>40793</v>
      </c>
      <c r="E526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5">
      <c r="A5263">
        <v>5262</v>
      </c>
      <c r="B5263" t="s">
        <v>8103</v>
      </c>
      <c r="C5263">
        <f>YEAR('Working Data'!$D5263)</f>
        <v>2011</v>
      </c>
      <c r="D5263" s="1">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5">
      <c r="A5264">
        <v>5263</v>
      </c>
      <c r="B5264" t="s">
        <v>8103</v>
      </c>
      <c r="C5264">
        <f>YEAR('Working Data'!$D5264)</f>
        <v>2011</v>
      </c>
      <c r="D5264" s="1">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5">
      <c r="A5265">
        <v>5264</v>
      </c>
      <c r="B5265" t="s">
        <v>8103</v>
      </c>
      <c r="C5265">
        <f>YEAR('Working Data'!$D5265)</f>
        <v>2011</v>
      </c>
      <c r="D5265" s="1">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5">
      <c r="A5266">
        <v>5265</v>
      </c>
      <c r="B5266" t="s">
        <v>8103</v>
      </c>
      <c r="C5266">
        <f>YEAR('Working Data'!$D5266)</f>
        <v>2011</v>
      </c>
      <c r="D5266" s="1">
        <v>40793</v>
      </c>
      <c r="E5266">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5">
      <c r="A5267">
        <v>5266</v>
      </c>
      <c r="B5267" t="s">
        <v>8104</v>
      </c>
      <c r="C5267">
        <f>YEAR('Working Data'!$D5267)</f>
        <v>2014</v>
      </c>
      <c r="D5267" s="1">
        <v>41913</v>
      </c>
      <c r="E5267">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5">
      <c r="A5268">
        <v>5267</v>
      </c>
      <c r="B5268" t="s">
        <v>8104</v>
      </c>
      <c r="C5268">
        <f>YEAR('Working Data'!$D5268)</f>
        <v>2014</v>
      </c>
      <c r="D5268" s="1">
        <v>41913</v>
      </c>
      <c r="E5268">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5">
      <c r="A5269">
        <v>5268</v>
      </c>
      <c r="B5269" t="s">
        <v>8104</v>
      </c>
      <c r="C5269">
        <f>YEAR('Working Data'!$D5269)</f>
        <v>2014</v>
      </c>
      <c r="D5269" s="1">
        <v>41913</v>
      </c>
      <c r="E5269">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5">
      <c r="A5270">
        <v>5269</v>
      </c>
      <c r="B5270" t="s">
        <v>8105</v>
      </c>
      <c r="C5270">
        <f>YEAR('Working Data'!$D5270)</f>
        <v>2014</v>
      </c>
      <c r="D5270" s="1">
        <v>41960</v>
      </c>
      <c r="E5270">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5">
      <c r="A5271">
        <v>5270</v>
      </c>
      <c r="B5271" t="s">
        <v>8108</v>
      </c>
      <c r="C5271">
        <f>YEAR('Working Data'!$D5271)</f>
        <v>2014</v>
      </c>
      <c r="D5271" s="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5">
      <c r="A5272">
        <v>5271</v>
      </c>
      <c r="B5272" t="s">
        <v>8108</v>
      </c>
      <c r="C5272">
        <f>YEAR('Working Data'!$D5272)</f>
        <v>2014</v>
      </c>
      <c r="D5272" s="1">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5">
      <c r="A5273">
        <v>5272</v>
      </c>
      <c r="B5273" t="s">
        <v>8109</v>
      </c>
      <c r="C5273">
        <f>YEAR('Working Data'!$D5273)</f>
        <v>2014</v>
      </c>
      <c r="D5273" s="1">
        <v>41656</v>
      </c>
      <c r="E527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5">
      <c r="A5274">
        <v>5273</v>
      </c>
      <c r="B5274" t="s">
        <v>8109</v>
      </c>
      <c r="C5274">
        <f>YEAR('Working Data'!$D5274)</f>
        <v>2014</v>
      </c>
      <c r="D5274" s="1">
        <v>41656</v>
      </c>
      <c r="E527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5">
      <c r="A5275">
        <v>5274</v>
      </c>
      <c r="B5275" t="s">
        <v>8110</v>
      </c>
      <c r="C5275">
        <f>YEAR('Working Data'!$D5275)</f>
        <v>2013</v>
      </c>
      <c r="D5275" s="1">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5">
      <c r="A5276">
        <v>5275</v>
      </c>
      <c r="B5276" t="s">
        <v>8111</v>
      </c>
      <c r="C5276">
        <f>YEAR('Working Data'!$D5276)</f>
        <v>2012</v>
      </c>
      <c r="D5276" s="1">
        <v>41220</v>
      </c>
      <c r="E5276">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5">
      <c r="A5277">
        <v>5276</v>
      </c>
      <c r="B5277" t="s">
        <v>8112</v>
      </c>
      <c r="C5277">
        <f>YEAR('Working Data'!$D5277)</f>
        <v>2014</v>
      </c>
      <c r="D5277" s="1">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5">
      <c r="A5278">
        <v>5277</v>
      </c>
      <c r="B5278" t="s">
        <v>8112</v>
      </c>
      <c r="C5278">
        <f>YEAR('Working Data'!$D5278)</f>
        <v>2014</v>
      </c>
      <c r="D5278" s="1">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5">
      <c r="A5279">
        <v>5278</v>
      </c>
      <c r="B5279" t="s">
        <v>8113</v>
      </c>
      <c r="C5279">
        <f>YEAR('Working Data'!$D5279)</f>
        <v>2011</v>
      </c>
      <c r="D5279" s="1">
        <v>40799</v>
      </c>
      <c r="E5279">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5">
      <c r="A5280">
        <v>5279</v>
      </c>
      <c r="B5280" t="s">
        <v>8114</v>
      </c>
      <c r="C5280">
        <f>YEAR('Working Data'!$D5280)</f>
        <v>2011</v>
      </c>
      <c r="D5280" s="1">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5">
      <c r="A5281">
        <v>5280</v>
      </c>
      <c r="B5281" t="s">
        <v>8115</v>
      </c>
      <c r="C5281">
        <f>YEAR('Working Data'!$D5281)</f>
        <v>2014</v>
      </c>
      <c r="D5281" s="1">
        <v>41890</v>
      </c>
      <c r="E5281">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5">
      <c r="A5282">
        <v>5281</v>
      </c>
      <c r="B5282" t="s">
        <v>8116</v>
      </c>
      <c r="C5282">
        <f>YEAR('Working Data'!$D5282)</f>
        <v>2014</v>
      </c>
      <c r="D5282" s="1">
        <v>41920</v>
      </c>
      <c r="E528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5">
      <c r="A5283">
        <v>5282</v>
      </c>
      <c r="B5283" t="s">
        <v>8117</v>
      </c>
      <c r="C5283">
        <f>YEAR('Working Data'!$D5283)</f>
        <v>2012</v>
      </c>
      <c r="D5283" s="1">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5">
      <c r="A5284">
        <v>5283</v>
      </c>
      <c r="B5284" t="s">
        <v>8117</v>
      </c>
      <c r="C5284">
        <f>YEAR('Working Data'!$D5284)</f>
        <v>2012</v>
      </c>
      <c r="D5284" s="1">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5">
      <c r="A5285">
        <v>5284</v>
      </c>
      <c r="B5285" t="s">
        <v>8118</v>
      </c>
      <c r="C5285">
        <f>YEAR('Working Data'!$D5285)</f>
        <v>2011</v>
      </c>
      <c r="D5285" s="1">
        <v>40632</v>
      </c>
      <c r="E5285">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5">
      <c r="A5286">
        <v>5285</v>
      </c>
      <c r="B5286" t="s">
        <v>8118</v>
      </c>
      <c r="C5286">
        <f>YEAR('Working Data'!$D5286)</f>
        <v>2011</v>
      </c>
      <c r="D5286" s="1">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5">
      <c r="A5287">
        <v>5286</v>
      </c>
      <c r="B5287" t="s">
        <v>8119</v>
      </c>
      <c r="C5287">
        <f>YEAR('Working Data'!$D5287)</f>
        <v>2014</v>
      </c>
      <c r="D5287" s="1">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5">
      <c r="A5288">
        <v>5287</v>
      </c>
      <c r="B5288" t="s">
        <v>8119</v>
      </c>
      <c r="C5288">
        <f>YEAR('Working Data'!$D5288)</f>
        <v>2014</v>
      </c>
      <c r="D5288" s="1">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5">
      <c r="A5289">
        <v>5288</v>
      </c>
      <c r="B5289" t="s">
        <v>8119</v>
      </c>
      <c r="C5289">
        <f>YEAR('Working Data'!$D5289)</f>
        <v>2014</v>
      </c>
      <c r="D5289" s="1">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5">
      <c r="A5290">
        <v>5289</v>
      </c>
      <c r="B5290" t="s">
        <v>8120</v>
      </c>
      <c r="C5290">
        <f>YEAR('Working Data'!$D5290)</f>
        <v>2014</v>
      </c>
      <c r="D5290" s="1">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5">
      <c r="A5291">
        <v>5290</v>
      </c>
      <c r="B5291" t="s">
        <v>8121</v>
      </c>
      <c r="C5291">
        <f>YEAR('Working Data'!$D5291)</f>
        <v>2011</v>
      </c>
      <c r="D5291" s="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5">
      <c r="A5292">
        <v>5291</v>
      </c>
      <c r="B5292" t="s">
        <v>8121</v>
      </c>
      <c r="C5292">
        <f>YEAR('Working Data'!$D5292)</f>
        <v>2011</v>
      </c>
      <c r="D5292" s="1">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5">
      <c r="A5293">
        <v>5292</v>
      </c>
      <c r="B5293" t="s">
        <v>8121</v>
      </c>
      <c r="C5293">
        <f>YEAR('Working Data'!$D5293)</f>
        <v>2011</v>
      </c>
      <c r="D5293" s="1">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5">
      <c r="A5294">
        <v>5293</v>
      </c>
      <c r="B5294" t="s">
        <v>8122</v>
      </c>
      <c r="C5294">
        <f>YEAR('Working Data'!$D5294)</f>
        <v>2014</v>
      </c>
      <c r="D5294" s="1">
        <v>41811</v>
      </c>
      <c r="E529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5">
      <c r="A5295">
        <v>5294</v>
      </c>
      <c r="B5295" t="s">
        <v>8123</v>
      </c>
      <c r="C5295">
        <f>YEAR('Working Data'!$D5295)</f>
        <v>2012</v>
      </c>
      <c r="D5295" s="1">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5">
      <c r="A5296">
        <v>5295</v>
      </c>
      <c r="B5296" t="s">
        <v>8124</v>
      </c>
      <c r="C5296">
        <f>YEAR('Working Data'!$D5296)</f>
        <v>2014</v>
      </c>
      <c r="D5296" s="1">
        <v>41867</v>
      </c>
      <c r="E5296">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5">
      <c r="A5297">
        <v>5296</v>
      </c>
      <c r="B5297" t="s">
        <v>8127</v>
      </c>
      <c r="C5297">
        <f>YEAR('Working Data'!$D5297)</f>
        <v>2014</v>
      </c>
      <c r="D5297" s="1">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5">
      <c r="A5298">
        <v>5297</v>
      </c>
      <c r="B5298" t="s">
        <v>8128</v>
      </c>
      <c r="C5298">
        <f>YEAR('Working Data'!$D5298)</f>
        <v>2014</v>
      </c>
      <c r="D5298" s="1">
        <v>41848</v>
      </c>
      <c r="E5298">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5">
      <c r="A5299">
        <v>5298</v>
      </c>
      <c r="B5299" t="s">
        <v>8128</v>
      </c>
      <c r="C5299">
        <f>YEAR('Working Data'!$D5299)</f>
        <v>2014</v>
      </c>
      <c r="D5299" s="1">
        <v>41848</v>
      </c>
      <c r="E5299">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5">
      <c r="A5300">
        <v>5299</v>
      </c>
      <c r="B5300" t="s">
        <v>8129</v>
      </c>
      <c r="C5300">
        <f>YEAR('Working Data'!$D5300)</f>
        <v>2013</v>
      </c>
      <c r="D5300" s="1">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5">
      <c r="A5301">
        <v>5300</v>
      </c>
      <c r="B5301" t="s">
        <v>8129</v>
      </c>
      <c r="C5301">
        <f>YEAR('Working Data'!$D5301)</f>
        <v>2013</v>
      </c>
      <c r="D5301" s="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5">
      <c r="A5302">
        <v>5301</v>
      </c>
      <c r="B5302" t="s">
        <v>8130</v>
      </c>
      <c r="C5302">
        <f>YEAR('Working Data'!$D5302)</f>
        <v>2013</v>
      </c>
      <c r="D5302" s="1">
        <v>41425</v>
      </c>
      <c r="E530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5">
      <c r="A5303">
        <v>5302</v>
      </c>
      <c r="B5303" t="s">
        <v>8130</v>
      </c>
      <c r="C5303">
        <f>YEAR('Working Data'!$D5303)</f>
        <v>2013</v>
      </c>
      <c r="D5303" s="1">
        <v>41425</v>
      </c>
      <c r="E530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5">
      <c r="A5304">
        <v>5303</v>
      </c>
      <c r="B5304" t="s">
        <v>8130</v>
      </c>
      <c r="C5304">
        <f>YEAR('Working Data'!$D5304)</f>
        <v>2013</v>
      </c>
      <c r="D5304" s="1">
        <v>41425</v>
      </c>
      <c r="E530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5">
      <c r="A5305">
        <v>5304</v>
      </c>
      <c r="B5305" t="s">
        <v>8131</v>
      </c>
      <c r="C5305">
        <f>YEAR('Working Data'!$D5305)</f>
        <v>2011</v>
      </c>
      <c r="D5305" s="1">
        <v>40863</v>
      </c>
      <c r="E5305">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5">
      <c r="A5306">
        <v>5305</v>
      </c>
      <c r="B5306" t="s">
        <v>8132</v>
      </c>
      <c r="C5306">
        <f>YEAR('Working Data'!$D5306)</f>
        <v>2011</v>
      </c>
      <c r="D5306" s="1">
        <v>40807</v>
      </c>
      <c r="E5306">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5">
      <c r="A5307">
        <v>5306</v>
      </c>
      <c r="B5307" t="s">
        <v>8133</v>
      </c>
      <c r="C5307">
        <f>YEAR('Working Data'!$D5307)</f>
        <v>2013</v>
      </c>
      <c r="D5307" s="1">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5">
      <c r="A5308">
        <v>5307</v>
      </c>
      <c r="B5308" t="s">
        <v>8133</v>
      </c>
      <c r="C5308">
        <f>YEAR('Working Data'!$D5308)</f>
        <v>2013</v>
      </c>
      <c r="D5308" s="1">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5">
      <c r="A5309">
        <v>5308</v>
      </c>
      <c r="B5309" t="s">
        <v>8133</v>
      </c>
      <c r="C5309">
        <f>YEAR('Working Data'!$D5309)</f>
        <v>2013</v>
      </c>
      <c r="D5309" s="1">
        <v>41326</v>
      </c>
      <c r="E5309">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5">
      <c r="A5310">
        <v>5309</v>
      </c>
      <c r="B5310" t="s">
        <v>8136</v>
      </c>
      <c r="C5310">
        <f>YEAR('Working Data'!$D5310)</f>
        <v>2014</v>
      </c>
      <c r="D5310" s="1">
        <v>41963</v>
      </c>
      <c r="E5310">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5">
      <c r="A5311">
        <v>5310</v>
      </c>
      <c r="B5311" t="s">
        <v>8136</v>
      </c>
      <c r="C5311">
        <f>YEAR('Working Data'!$D5311)</f>
        <v>2014</v>
      </c>
      <c r="D5311" s="1">
        <v>41963</v>
      </c>
      <c r="E5311">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5">
      <c r="A5312">
        <v>5311</v>
      </c>
      <c r="B5312" t="s">
        <v>8136</v>
      </c>
      <c r="C5312">
        <f>YEAR('Working Data'!$D5312)</f>
        <v>2014</v>
      </c>
      <c r="D5312" s="1">
        <v>41963</v>
      </c>
      <c r="E531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5">
      <c r="A5313">
        <v>5312</v>
      </c>
      <c r="B5313" t="s">
        <v>8139</v>
      </c>
      <c r="C5313">
        <f>YEAR('Working Data'!$D5313)</f>
        <v>2013</v>
      </c>
      <c r="D5313" s="1">
        <v>41508</v>
      </c>
      <c r="E531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5">
      <c r="A5314">
        <v>5313</v>
      </c>
      <c r="B5314" t="s">
        <v>8139</v>
      </c>
      <c r="C5314">
        <f>YEAR('Working Data'!$D5314)</f>
        <v>2013</v>
      </c>
      <c r="D5314" s="1">
        <v>41508</v>
      </c>
      <c r="E531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5">
      <c r="A5315">
        <v>5314</v>
      </c>
      <c r="B5315" t="s">
        <v>8140</v>
      </c>
      <c r="C5315">
        <f>YEAR('Working Data'!$D5315)</f>
        <v>2014</v>
      </c>
      <c r="D5315" s="1">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5">
      <c r="A5316">
        <v>5315</v>
      </c>
      <c r="B5316" t="s">
        <v>8140</v>
      </c>
      <c r="C5316">
        <f>YEAR('Working Data'!$D5316)</f>
        <v>2014</v>
      </c>
      <c r="D5316" s="1">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5">
      <c r="A5317">
        <v>5316</v>
      </c>
      <c r="B5317" t="s">
        <v>8141</v>
      </c>
      <c r="C5317">
        <f>YEAR('Working Data'!$D5317)</f>
        <v>2013</v>
      </c>
      <c r="D5317" s="1">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5">
      <c r="A5318">
        <v>5317</v>
      </c>
      <c r="B5318" t="s">
        <v>8142</v>
      </c>
      <c r="C5318">
        <f>YEAR('Working Data'!$D5318)</f>
        <v>2014</v>
      </c>
      <c r="D5318" s="1">
        <v>41915</v>
      </c>
      <c r="E5318">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5">
      <c r="A5319">
        <v>5318</v>
      </c>
      <c r="B5319" t="s">
        <v>8142</v>
      </c>
      <c r="C5319">
        <f>YEAR('Working Data'!$D5319)</f>
        <v>2014</v>
      </c>
      <c r="D5319" s="1">
        <v>41915</v>
      </c>
      <c r="E5319">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5">
      <c r="A5320">
        <v>5319</v>
      </c>
      <c r="B5320" t="s">
        <v>8142</v>
      </c>
      <c r="C5320">
        <f>YEAR('Working Data'!$D5320)</f>
        <v>2014</v>
      </c>
      <c r="D5320" s="1">
        <v>41915</v>
      </c>
      <c r="E5320">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5">
      <c r="A5321">
        <v>5320</v>
      </c>
      <c r="B5321" t="s">
        <v>8142</v>
      </c>
      <c r="C5321">
        <f>YEAR('Working Data'!$D5321)</f>
        <v>2014</v>
      </c>
      <c r="D5321" s="1">
        <v>41915</v>
      </c>
      <c r="E5321">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5">
      <c r="A5322">
        <v>5321</v>
      </c>
      <c r="B5322" t="s">
        <v>8142</v>
      </c>
      <c r="C5322">
        <f>YEAR('Working Data'!$D5322)</f>
        <v>2014</v>
      </c>
      <c r="D5322" s="1">
        <v>41915</v>
      </c>
      <c r="E532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5">
      <c r="A5323">
        <v>5322</v>
      </c>
      <c r="B5323" t="s">
        <v>8142</v>
      </c>
      <c r="C5323">
        <f>YEAR('Working Data'!$D5323)</f>
        <v>2014</v>
      </c>
      <c r="D5323" s="1">
        <v>41915</v>
      </c>
      <c r="E532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5">
      <c r="A5324">
        <v>5323</v>
      </c>
      <c r="B5324" t="s">
        <v>8142</v>
      </c>
      <c r="C5324">
        <f>YEAR('Working Data'!$D5324)</f>
        <v>2014</v>
      </c>
      <c r="D5324" s="1">
        <v>41915</v>
      </c>
      <c r="E532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5">
      <c r="A5325">
        <v>5324</v>
      </c>
      <c r="B5325" t="s">
        <v>8144</v>
      </c>
      <c r="C5325">
        <f>YEAR('Working Data'!$D5325)</f>
        <v>2014</v>
      </c>
      <c r="D5325" s="1">
        <v>41901</v>
      </c>
      <c r="E5325">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5">
      <c r="A5326">
        <v>5325</v>
      </c>
      <c r="B5326" t="s">
        <v>8146</v>
      </c>
      <c r="C5326">
        <f>YEAR('Working Data'!$D5326)</f>
        <v>2012</v>
      </c>
      <c r="D5326" s="1">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5">
      <c r="A5327">
        <v>5326</v>
      </c>
      <c r="B5327" t="s">
        <v>8146</v>
      </c>
      <c r="C5327">
        <f>YEAR('Working Data'!$D5327)</f>
        <v>2012</v>
      </c>
      <c r="D5327" s="1">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5">
      <c r="A5328">
        <v>5327</v>
      </c>
      <c r="B5328" t="s">
        <v>8147</v>
      </c>
      <c r="C5328">
        <f>YEAR('Working Data'!$D5328)</f>
        <v>2012</v>
      </c>
      <c r="D5328" s="1">
        <v>40925</v>
      </c>
      <c r="E5328">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5">
      <c r="A5329">
        <v>5328</v>
      </c>
      <c r="B5329" t="s">
        <v>8148</v>
      </c>
      <c r="C5329">
        <f>YEAR('Working Data'!$D5329)</f>
        <v>2011</v>
      </c>
      <c r="D5329" s="1">
        <v>40550</v>
      </c>
      <c r="E5329">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5">
      <c r="A5330">
        <v>5329</v>
      </c>
      <c r="B5330" t="s">
        <v>8149</v>
      </c>
      <c r="C5330">
        <f>YEAR('Working Data'!$D5330)</f>
        <v>2012</v>
      </c>
      <c r="D5330" s="1">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5">
      <c r="A5331">
        <v>5330</v>
      </c>
      <c r="B5331" t="s">
        <v>8150</v>
      </c>
      <c r="C5331">
        <f>YEAR('Working Data'!$D5331)</f>
        <v>2013</v>
      </c>
      <c r="D5331" s="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5">
      <c r="A5332">
        <v>5331</v>
      </c>
      <c r="B5332" t="s">
        <v>8151</v>
      </c>
      <c r="C5332">
        <f>YEAR('Working Data'!$D5332)</f>
        <v>2013</v>
      </c>
      <c r="D5332" s="1">
        <v>41522</v>
      </c>
      <c r="E533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5">
      <c r="A5333">
        <v>5332</v>
      </c>
      <c r="B5333" t="s">
        <v>8151</v>
      </c>
      <c r="C5333">
        <f>YEAR('Working Data'!$D5333)</f>
        <v>2013</v>
      </c>
      <c r="D5333" s="1">
        <v>41522</v>
      </c>
      <c r="E533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5">
      <c r="A5334">
        <v>5333</v>
      </c>
      <c r="B5334" t="s">
        <v>8151</v>
      </c>
      <c r="C5334">
        <f>YEAR('Working Data'!$D5334)</f>
        <v>2013</v>
      </c>
      <c r="D5334" s="1">
        <v>41522</v>
      </c>
      <c r="E533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5">
      <c r="A5335">
        <v>5334</v>
      </c>
      <c r="B5335" t="s">
        <v>8152</v>
      </c>
      <c r="C5335">
        <f>YEAR('Working Data'!$D5335)</f>
        <v>2011</v>
      </c>
      <c r="D5335" s="1">
        <v>40781</v>
      </c>
      <c r="E5335">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5">
      <c r="A5336">
        <v>5335</v>
      </c>
      <c r="B5336" t="s">
        <v>8152</v>
      </c>
      <c r="C5336">
        <f>YEAR('Working Data'!$D5336)</f>
        <v>2011</v>
      </c>
      <c r="D5336" s="1">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5">
      <c r="A5337">
        <v>5336</v>
      </c>
      <c r="B5337" t="s">
        <v>8152</v>
      </c>
      <c r="C5337">
        <f>YEAR('Working Data'!$D5337)</f>
        <v>2011</v>
      </c>
      <c r="D5337" s="1">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5">
      <c r="A5338">
        <v>5337</v>
      </c>
      <c r="B5338" t="s">
        <v>8153</v>
      </c>
      <c r="C5338">
        <f>YEAR('Working Data'!$D5338)</f>
        <v>2012</v>
      </c>
      <c r="D5338" s="1">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5">
      <c r="A5339">
        <v>5338</v>
      </c>
      <c r="B5339" t="s">
        <v>8154</v>
      </c>
      <c r="C5339">
        <f>YEAR('Working Data'!$D5339)</f>
        <v>2014</v>
      </c>
      <c r="D5339" s="1">
        <v>41929</v>
      </c>
      <c r="E5339">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5">
      <c r="A5340">
        <v>5339</v>
      </c>
      <c r="B5340" t="s">
        <v>8155</v>
      </c>
      <c r="C5340">
        <f>YEAR('Working Data'!$D5340)</f>
        <v>2012</v>
      </c>
      <c r="D5340" s="1">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5">
      <c r="A5341">
        <v>5340</v>
      </c>
      <c r="B5341" t="s">
        <v>8155</v>
      </c>
      <c r="C5341">
        <f>YEAR('Working Data'!$D5341)</f>
        <v>2012</v>
      </c>
      <c r="D5341" s="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5">
      <c r="A5342">
        <v>5341</v>
      </c>
      <c r="B5342" t="s">
        <v>8155</v>
      </c>
      <c r="C5342">
        <f>YEAR('Working Data'!$D5342)</f>
        <v>2012</v>
      </c>
      <c r="D5342" s="1">
        <v>41222</v>
      </c>
      <c r="E534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5">
      <c r="A5343">
        <v>5342</v>
      </c>
      <c r="B5343" t="s">
        <v>8155</v>
      </c>
      <c r="C5343">
        <f>YEAR('Working Data'!$D5343)</f>
        <v>2012</v>
      </c>
      <c r="D5343" s="1">
        <v>41222</v>
      </c>
      <c r="E534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5">
      <c r="A5344">
        <v>5343</v>
      </c>
      <c r="B5344" t="s">
        <v>8156</v>
      </c>
      <c r="C5344">
        <f>YEAR('Working Data'!$D5344)</f>
        <v>2011</v>
      </c>
      <c r="D5344" s="1">
        <v>40868</v>
      </c>
      <c r="E534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5">
      <c r="A5345">
        <v>5344</v>
      </c>
      <c r="B5345" t="s">
        <v>8156</v>
      </c>
      <c r="C5345">
        <f>YEAR('Working Data'!$D5345)</f>
        <v>2011</v>
      </c>
      <c r="D5345" s="1">
        <v>40868</v>
      </c>
      <c r="E5345">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5">
      <c r="A5346">
        <v>5345</v>
      </c>
      <c r="B5346" t="s">
        <v>8159</v>
      </c>
      <c r="C5346">
        <f>YEAR('Working Data'!$D5346)</f>
        <v>2012</v>
      </c>
      <c r="D5346" s="1">
        <v>41193</v>
      </c>
      <c r="E5346">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5">
      <c r="A5347">
        <v>5346</v>
      </c>
      <c r="B5347" t="s">
        <v>8160</v>
      </c>
      <c r="C5347">
        <f>YEAR('Working Data'!$D5347)</f>
        <v>2014</v>
      </c>
      <c r="D5347" s="1">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5">
      <c r="A5348">
        <v>5347</v>
      </c>
      <c r="B5348" t="s">
        <v>8160</v>
      </c>
      <c r="C5348">
        <f>YEAR('Working Data'!$D5348)</f>
        <v>2014</v>
      </c>
      <c r="D5348" s="1">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5">
      <c r="A5349">
        <v>5348</v>
      </c>
      <c r="B5349" t="s">
        <v>8160</v>
      </c>
      <c r="C5349">
        <f>YEAR('Working Data'!$D5349)</f>
        <v>2014</v>
      </c>
      <c r="D5349" s="1">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5">
      <c r="A5350">
        <v>5349</v>
      </c>
      <c r="B5350" t="s">
        <v>8161</v>
      </c>
      <c r="C5350">
        <f>YEAR('Working Data'!$D5350)</f>
        <v>2012</v>
      </c>
      <c r="D5350" s="1">
        <v>40912</v>
      </c>
      <c r="E5350">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5">
      <c r="A5351">
        <v>5350</v>
      </c>
      <c r="B5351" t="s">
        <v>8161</v>
      </c>
      <c r="C5351">
        <f>YEAR('Working Data'!$D5351)</f>
        <v>2012</v>
      </c>
      <c r="D5351" s="1">
        <v>40912</v>
      </c>
      <c r="E5351">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5">
      <c r="A5352">
        <v>5351</v>
      </c>
      <c r="B5352" t="s">
        <v>8163</v>
      </c>
      <c r="C5352">
        <f>YEAR('Working Data'!$D5352)</f>
        <v>2014</v>
      </c>
      <c r="D5352" s="1">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5">
      <c r="A5353">
        <v>5352</v>
      </c>
      <c r="B5353" t="s">
        <v>8164</v>
      </c>
      <c r="C5353">
        <f>YEAR('Working Data'!$D5353)</f>
        <v>2013</v>
      </c>
      <c r="D5353" s="1">
        <v>41524</v>
      </c>
      <c r="E535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5">
      <c r="A5354">
        <v>5353</v>
      </c>
      <c r="B5354" t="s">
        <v>8164</v>
      </c>
      <c r="C5354">
        <f>YEAR('Working Data'!$D5354)</f>
        <v>2013</v>
      </c>
      <c r="D5354" s="1">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5">
      <c r="A5355">
        <v>5354</v>
      </c>
      <c r="B5355" t="s">
        <v>8165</v>
      </c>
      <c r="C5355">
        <f>YEAR('Working Data'!$D5355)</f>
        <v>2013</v>
      </c>
      <c r="D5355" s="1">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5">
      <c r="A5356">
        <v>5355</v>
      </c>
      <c r="B5356" t="s">
        <v>8166</v>
      </c>
      <c r="C5356">
        <f>YEAR('Working Data'!$D5356)</f>
        <v>2011</v>
      </c>
      <c r="D5356" s="1">
        <v>40676</v>
      </c>
      <c r="E5356">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5">
      <c r="A5357">
        <v>5356</v>
      </c>
      <c r="B5357" t="s">
        <v>8166</v>
      </c>
      <c r="C5357">
        <f>YEAR('Working Data'!$D5357)</f>
        <v>2011</v>
      </c>
      <c r="D5357" s="1">
        <v>40676</v>
      </c>
      <c r="E5357">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5">
      <c r="A5358">
        <v>5357</v>
      </c>
      <c r="B5358" t="s">
        <v>8169</v>
      </c>
      <c r="C5358">
        <f>YEAR('Working Data'!$D5358)</f>
        <v>2013</v>
      </c>
      <c r="D5358" s="1">
        <v>41547</v>
      </c>
      <c r="E5358">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5">
      <c r="A5359">
        <v>5358</v>
      </c>
      <c r="B5359" t="s">
        <v>8170</v>
      </c>
      <c r="C5359">
        <f>YEAR('Working Data'!$D5359)</f>
        <v>2011</v>
      </c>
      <c r="D5359" s="1">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5">
      <c r="A5360">
        <v>5359</v>
      </c>
      <c r="B5360" t="s">
        <v>8170</v>
      </c>
      <c r="C5360">
        <f>YEAR('Working Data'!$D5360)</f>
        <v>2011</v>
      </c>
      <c r="D5360" s="1">
        <v>40760</v>
      </c>
      <c r="E5360">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5">
      <c r="A5361">
        <v>5360</v>
      </c>
      <c r="B5361" t="s">
        <v>8170</v>
      </c>
      <c r="C5361">
        <f>YEAR('Working Data'!$D5361)</f>
        <v>2011</v>
      </c>
      <c r="D5361" s="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5">
      <c r="A5362">
        <v>5361</v>
      </c>
      <c r="B5362" t="s">
        <v>8171</v>
      </c>
      <c r="C5362">
        <f>YEAR('Working Data'!$D5362)</f>
        <v>2014</v>
      </c>
      <c r="D5362" s="1">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5">
      <c r="A5363">
        <v>5362</v>
      </c>
      <c r="B5363" t="s">
        <v>8172</v>
      </c>
      <c r="C5363">
        <f>YEAR('Working Data'!$D5363)</f>
        <v>2014</v>
      </c>
      <c r="D5363" s="1">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5">
      <c r="A5364">
        <v>5363</v>
      </c>
      <c r="B5364" t="s">
        <v>8173</v>
      </c>
      <c r="C5364">
        <f>YEAR('Working Data'!$D5364)</f>
        <v>2013</v>
      </c>
      <c r="D5364" s="1">
        <v>41638</v>
      </c>
      <c r="E536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5">
      <c r="A5365">
        <v>5364</v>
      </c>
      <c r="B5365" t="s">
        <v>8173</v>
      </c>
      <c r="C5365">
        <f>YEAR('Working Data'!$D5365)</f>
        <v>2013</v>
      </c>
      <c r="D5365" s="1">
        <v>41638</v>
      </c>
      <c r="E5365">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5">
      <c r="A5366">
        <v>5365</v>
      </c>
      <c r="B5366" t="s">
        <v>8174</v>
      </c>
      <c r="C5366">
        <f>YEAR('Working Data'!$D5366)</f>
        <v>2011</v>
      </c>
      <c r="D5366" s="1">
        <v>40562</v>
      </c>
      <c r="E5366">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5">
      <c r="A5367">
        <v>5366</v>
      </c>
      <c r="B5367" t="s">
        <v>8175</v>
      </c>
      <c r="C5367">
        <f>YEAR('Working Data'!$D5367)</f>
        <v>2013</v>
      </c>
      <c r="D5367" s="1">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5">
      <c r="A5368">
        <v>5367</v>
      </c>
      <c r="B5368" t="s">
        <v>8176</v>
      </c>
      <c r="C5368">
        <f>YEAR('Working Data'!$D5368)</f>
        <v>2014</v>
      </c>
      <c r="D5368" s="1">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5">
      <c r="A5369">
        <v>5368</v>
      </c>
      <c r="B5369" t="s">
        <v>8176</v>
      </c>
      <c r="C5369">
        <f>YEAR('Working Data'!$D5369)</f>
        <v>2014</v>
      </c>
      <c r="D5369" s="1">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5">
      <c r="A5370">
        <v>5369</v>
      </c>
      <c r="B5370" t="s">
        <v>8176</v>
      </c>
      <c r="C5370">
        <f>YEAR('Working Data'!$D5370)</f>
        <v>2014</v>
      </c>
      <c r="D5370" s="1">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5">
      <c r="A5371">
        <v>5370</v>
      </c>
      <c r="B5371" t="s">
        <v>8177</v>
      </c>
      <c r="C5371">
        <f>YEAR('Working Data'!$D5371)</f>
        <v>2014</v>
      </c>
      <c r="D5371" s="1">
        <v>41893</v>
      </c>
      <c r="E5371">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5">
      <c r="A5372">
        <v>5371</v>
      </c>
      <c r="B5372" t="s">
        <v>8180</v>
      </c>
      <c r="C5372">
        <f>YEAR('Working Data'!$D5372)</f>
        <v>2014</v>
      </c>
      <c r="D5372" s="1">
        <v>41738</v>
      </c>
      <c r="E537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5">
      <c r="A5373">
        <v>5372</v>
      </c>
      <c r="B5373" t="s">
        <v>8180</v>
      </c>
      <c r="C5373">
        <f>YEAR('Working Data'!$D5373)</f>
        <v>2014</v>
      </c>
      <c r="D5373" s="1">
        <v>41738</v>
      </c>
      <c r="E537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5">
      <c r="A5374">
        <v>5373</v>
      </c>
      <c r="B5374" t="s">
        <v>8181</v>
      </c>
      <c r="C5374">
        <f>YEAR('Working Data'!$D5374)</f>
        <v>2012</v>
      </c>
      <c r="D5374" s="1">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5">
      <c r="A5375">
        <v>5374</v>
      </c>
      <c r="B5375" t="s">
        <v>8181</v>
      </c>
      <c r="C5375">
        <f>YEAR('Working Data'!$D5375)</f>
        <v>2012</v>
      </c>
      <c r="D5375" s="1">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5">
      <c r="A5376">
        <v>5375</v>
      </c>
      <c r="B5376" t="s">
        <v>8181</v>
      </c>
      <c r="C5376">
        <f>YEAR('Working Data'!$D5376)</f>
        <v>2012</v>
      </c>
      <c r="D5376" s="1">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5">
      <c r="A5377">
        <v>5376</v>
      </c>
      <c r="B5377" t="s">
        <v>8182</v>
      </c>
      <c r="C5377">
        <f>YEAR('Working Data'!$D5377)</f>
        <v>2014</v>
      </c>
      <c r="D5377" s="1">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5">
      <c r="A5378">
        <v>5377</v>
      </c>
      <c r="B5378" t="s">
        <v>8182</v>
      </c>
      <c r="C5378">
        <f>YEAR('Working Data'!$D5378)</f>
        <v>2014</v>
      </c>
      <c r="D5378" s="1">
        <v>41787</v>
      </c>
      <c r="E5378">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5">
      <c r="A5379">
        <v>5378</v>
      </c>
      <c r="B5379" t="s">
        <v>8183</v>
      </c>
      <c r="C5379">
        <f>YEAR('Working Data'!$D5379)</f>
        <v>2011</v>
      </c>
      <c r="D5379" s="1">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5">
      <c r="A5380">
        <v>5379</v>
      </c>
      <c r="B5380" t="s">
        <v>8183</v>
      </c>
      <c r="C5380">
        <f>YEAR('Working Data'!$D5380)</f>
        <v>2011</v>
      </c>
      <c r="D5380" s="1">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5">
      <c r="A5381">
        <v>5380</v>
      </c>
      <c r="B5381" t="s">
        <v>8184</v>
      </c>
      <c r="C5381">
        <f>YEAR('Working Data'!$D5381)</f>
        <v>2013</v>
      </c>
      <c r="D5381" s="1">
        <v>41501</v>
      </c>
      <c r="E5381">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5">
      <c r="A5382">
        <v>5381</v>
      </c>
      <c r="B5382" t="s">
        <v>8184</v>
      </c>
      <c r="C5382">
        <f>YEAR('Working Data'!$D5382)</f>
        <v>2013</v>
      </c>
      <c r="D5382" s="1">
        <v>41501</v>
      </c>
      <c r="E538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5">
      <c r="A5383">
        <v>5382</v>
      </c>
      <c r="B5383" t="s">
        <v>8187</v>
      </c>
      <c r="C5383">
        <f>YEAR('Working Data'!$D5383)</f>
        <v>2013</v>
      </c>
      <c r="D5383" s="1">
        <v>41523</v>
      </c>
      <c r="E538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5">
      <c r="A5384">
        <v>5383</v>
      </c>
      <c r="B5384" t="s">
        <v>8187</v>
      </c>
      <c r="C5384">
        <f>YEAR('Working Data'!$D5384)</f>
        <v>2013</v>
      </c>
      <c r="D5384" s="1">
        <v>41523</v>
      </c>
      <c r="E538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5">
      <c r="A5385">
        <v>5384</v>
      </c>
      <c r="B5385" t="s">
        <v>8187</v>
      </c>
      <c r="C5385">
        <f>YEAR('Working Data'!$D5385)</f>
        <v>2013</v>
      </c>
      <c r="D5385" s="1">
        <v>41523</v>
      </c>
      <c r="E5385">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5">
      <c r="A5386">
        <v>5385</v>
      </c>
      <c r="B5386" t="s">
        <v>8190</v>
      </c>
      <c r="C5386">
        <f>YEAR('Working Data'!$D5386)</f>
        <v>2014</v>
      </c>
      <c r="D5386" s="1">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5">
      <c r="A5387">
        <v>5386</v>
      </c>
      <c r="B5387" t="s">
        <v>8190</v>
      </c>
      <c r="C5387">
        <f>YEAR('Working Data'!$D5387)</f>
        <v>2014</v>
      </c>
      <c r="D5387" s="1">
        <v>41817</v>
      </c>
      <c r="E5387">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5">
      <c r="A5388">
        <v>5387</v>
      </c>
      <c r="B5388" t="s">
        <v>8191</v>
      </c>
      <c r="C5388">
        <f>YEAR('Working Data'!$D5388)</f>
        <v>2014</v>
      </c>
      <c r="D5388" s="1">
        <v>41711</v>
      </c>
      <c r="E5388">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5">
      <c r="A5389">
        <v>5388</v>
      </c>
      <c r="B5389" t="s">
        <v>8193</v>
      </c>
      <c r="C5389">
        <f>YEAR('Working Data'!$D5389)</f>
        <v>2014</v>
      </c>
      <c r="D5389" s="1">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5">
      <c r="A5390">
        <v>5389</v>
      </c>
      <c r="B5390" t="s">
        <v>8193</v>
      </c>
      <c r="C5390">
        <f>YEAR('Working Data'!$D5390)</f>
        <v>2014</v>
      </c>
      <c r="D5390" s="1">
        <v>41689</v>
      </c>
      <c r="E5390">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5">
      <c r="A5391">
        <v>5390</v>
      </c>
      <c r="B5391" t="s">
        <v>8193</v>
      </c>
      <c r="C5391">
        <f>YEAR('Working Data'!$D5391)</f>
        <v>2014</v>
      </c>
      <c r="D5391" s="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5">
      <c r="A5392">
        <v>5391</v>
      </c>
      <c r="B5392" t="s">
        <v>8194</v>
      </c>
      <c r="C5392">
        <f>YEAR('Working Data'!$D5392)</f>
        <v>2014</v>
      </c>
      <c r="D5392" s="1">
        <v>41954</v>
      </c>
      <c r="E539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5">
      <c r="A5393">
        <v>5392</v>
      </c>
      <c r="B5393" t="s">
        <v>8195</v>
      </c>
      <c r="C5393">
        <f>YEAR('Working Data'!$D5393)</f>
        <v>2011</v>
      </c>
      <c r="D5393" s="1">
        <v>40866</v>
      </c>
      <c r="E539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5">
      <c r="A5394">
        <v>5393</v>
      </c>
      <c r="B5394" t="s">
        <v>8195</v>
      </c>
      <c r="C5394">
        <f>YEAR('Working Data'!$D5394)</f>
        <v>2011</v>
      </c>
      <c r="D5394" s="1">
        <v>40866</v>
      </c>
      <c r="E539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5">
      <c r="A5395">
        <v>5394</v>
      </c>
      <c r="B5395" t="s">
        <v>8195</v>
      </c>
      <c r="C5395">
        <f>YEAR('Working Data'!$D5395)</f>
        <v>2011</v>
      </c>
      <c r="D5395" s="1">
        <v>40866</v>
      </c>
      <c r="E5395">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5">
      <c r="A5396">
        <v>5395</v>
      </c>
      <c r="B5396" t="s">
        <v>8195</v>
      </c>
      <c r="C5396">
        <f>YEAR('Working Data'!$D5396)</f>
        <v>2011</v>
      </c>
      <c r="D5396" s="1">
        <v>40866</v>
      </c>
      <c r="E5396">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5">
      <c r="A5397">
        <v>5396</v>
      </c>
      <c r="B5397" t="s">
        <v>8196</v>
      </c>
      <c r="C5397">
        <f>YEAR('Working Data'!$D5397)</f>
        <v>2011</v>
      </c>
      <c r="D5397" s="1">
        <v>40865</v>
      </c>
      <c r="E5397">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5">
      <c r="A5398">
        <v>5397</v>
      </c>
      <c r="B5398" t="s">
        <v>8197</v>
      </c>
      <c r="C5398">
        <f>YEAR('Working Data'!$D5398)</f>
        <v>2013</v>
      </c>
      <c r="D5398" s="1">
        <v>41542</v>
      </c>
      <c r="E5398">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5">
      <c r="A5399">
        <v>5398</v>
      </c>
      <c r="B5399" t="s">
        <v>8198</v>
      </c>
      <c r="C5399">
        <f>YEAR('Working Data'!$D5399)</f>
        <v>2013</v>
      </c>
      <c r="D5399" s="1">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5">
      <c r="A5400">
        <v>5399</v>
      </c>
      <c r="B5400" t="s">
        <v>8199</v>
      </c>
      <c r="C5400">
        <f>YEAR('Working Data'!$D5400)</f>
        <v>2013</v>
      </c>
      <c r="D5400" s="1">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5">
      <c r="A5401">
        <v>5400</v>
      </c>
      <c r="B5401" t="s">
        <v>8200</v>
      </c>
      <c r="C5401">
        <f>YEAR('Working Data'!$D5401)</f>
        <v>2013</v>
      </c>
      <c r="D5401" s="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5">
      <c r="A5402">
        <v>5401</v>
      </c>
      <c r="B5402" t="s">
        <v>8201</v>
      </c>
      <c r="C5402">
        <f>YEAR('Working Data'!$D5402)</f>
        <v>2014</v>
      </c>
      <c r="D5402" s="1">
        <v>41904</v>
      </c>
      <c r="E540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5">
      <c r="A5403">
        <v>5402</v>
      </c>
      <c r="B5403" t="s">
        <v>8201</v>
      </c>
      <c r="C5403">
        <f>YEAR('Working Data'!$D5403)</f>
        <v>2014</v>
      </c>
      <c r="D5403" s="1">
        <v>41904</v>
      </c>
      <c r="E540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5">
      <c r="A5404">
        <v>5403</v>
      </c>
      <c r="B5404" t="s">
        <v>8204</v>
      </c>
      <c r="C5404">
        <f>YEAR('Working Data'!$D5404)</f>
        <v>2014</v>
      </c>
      <c r="D5404" s="1">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5">
      <c r="A5405">
        <v>5404</v>
      </c>
      <c r="B5405" t="s">
        <v>8204</v>
      </c>
      <c r="C5405">
        <f>YEAR('Working Data'!$D5405)</f>
        <v>2014</v>
      </c>
      <c r="D5405" s="1">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5">
      <c r="A5406">
        <v>5405</v>
      </c>
      <c r="B5406" t="s">
        <v>8205</v>
      </c>
      <c r="C5406">
        <f>YEAR('Working Data'!$D5406)</f>
        <v>2013</v>
      </c>
      <c r="D5406" s="1">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5">
      <c r="A5407">
        <v>5406</v>
      </c>
      <c r="B5407" t="s">
        <v>8205</v>
      </c>
      <c r="C5407">
        <f>YEAR('Working Data'!$D5407)</f>
        <v>2013</v>
      </c>
      <c r="D5407" s="1">
        <v>41327</v>
      </c>
      <c r="E5407">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5">
      <c r="A5408">
        <v>5407</v>
      </c>
      <c r="B5408" t="s">
        <v>8205</v>
      </c>
      <c r="C5408">
        <f>YEAR('Working Data'!$D5408)</f>
        <v>2013</v>
      </c>
      <c r="D5408" s="1">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5">
      <c r="A5409">
        <v>5408</v>
      </c>
      <c r="B5409" t="s">
        <v>8206</v>
      </c>
      <c r="C5409">
        <f>YEAR('Working Data'!$D5409)</f>
        <v>2014</v>
      </c>
      <c r="D5409" s="1">
        <v>41982</v>
      </c>
      <c r="E5409">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5">
      <c r="A5410">
        <v>5409</v>
      </c>
      <c r="B5410" t="s">
        <v>8206</v>
      </c>
      <c r="C5410">
        <f>YEAR('Working Data'!$D5410)</f>
        <v>2014</v>
      </c>
      <c r="D5410" s="1">
        <v>41982</v>
      </c>
      <c r="E5410">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5">
      <c r="A5411">
        <v>5410</v>
      </c>
      <c r="B5411" t="s">
        <v>8206</v>
      </c>
      <c r="C5411">
        <f>YEAR('Working Data'!$D5411)</f>
        <v>2014</v>
      </c>
      <c r="D5411" s="1">
        <v>41982</v>
      </c>
      <c r="E5411">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5">
      <c r="A5412">
        <v>5411</v>
      </c>
      <c r="B5412" t="s">
        <v>8206</v>
      </c>
      <c r="C5412">
        <f>YEAR('Working Data'!$D5412)</f>
        <v>2014</v>
      </c>
      <c r="D5412" s="1">
        <v>41982</v>
      </c>
      <c r="E541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5">
      <c r="A5413">
        <v>5412</v>
      </c>
      <c r="B5413" t="s">
        <v>8208</v>
      </c>
      <c r="C5413">
        <f>YEAR('Working Data'!$D5413)</f>
        <v>2014</v>
      </c>
      <c r="D5413" s="1">
        <v>41901</v>
      </c>
      <c r="E541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5">
      <c r="A5414">
        <v>5413</v>
      </c>
      <c r="B5414" t="s">
        <v>8208</v>
      </c>
      <c r="C5414">
        <f>YEAR('Working Data'!$D5414)</f>
        <v>2014</v>
      </c>
      <c r="D5414" s="1">
        <v>41901</v>
      </c>
      <c r="E541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5">
      <c r="A5415">
        <v>5414</v>
      </c>
      <c r="B5415" t="s">
        <v>8212</v>
      </c>
      <c r="C5415">
        <f>YEAR('Working Data'!$D5415)</f>
        <v>2013</v>
      </c>
      <c r="D5415" s="1">
        <v>41529</v>
      </c>
      <c r="E5415">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5">
      <c r="A5416">
        <v>5415</v>
      </c>
      <c r="B5416" t="s">
        <v>8213</v>
      </c>
      <c r="C5416">
        <f>YEAR('Working Data'!$D5416)</f>
        <v>2014</v>
      </c>
      <c r="D5416" s="1">
        <v>41906</v>
      </c>
      <c r="E5416">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5">
      <c r="A5417">
        <v>5416</v>
      </c>
      <c r="B5417" t="s">
        <v>8213</v>
      </c>
      <c r="C5417">
        <f>YEAR('Working Data'!$D5417)</f>
        <v>2014</v>
      </c>
      <c r="D5417" s="1">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5">
      <c r="A5418">
        <v>5417</v>
      </c>
      <c r="B5418" t="s">
        <v>8213</v>
      </c>
      <c r="C5418">
        <f>YEAR('Working Data'!$D5418)</f>
        <v>2014</v>
      </c>
      <c r="D5418" s="1">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5">
      <c r="A5419">
        <v>5418</v>
      </c>
      <c r="B5419" t="s">
        <v>8214</v>
      </c>
      <c r="C5419">
        <f>YEAR('Working Data'!$D5419)</f>
        <v>2011</v>
      </c>
      <c r="D5419" s="1">
        <v>40822</v>
      </c>
      <c r="E5419">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5">
      <c r="A5420">
        <v>5419</v>
      </c>
      <c r="B5420" t="s">
        <v>8217</v>
      </c>
      <c r="C5420">
        <f>YEAR('Working Data'!$D5420)</f>
        <v>2012</v>
      </c>
      <c r="D5420" s="1">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5">
      <c r="A5421">
        <v>5420</v>
      </c>
      <c r="B5421" t="s">
        <v>8217</v>
      </c>
      <c r="C5421">
        <f>YEAR('Working Data'!$D5421)</f>
        <v>2012</v>
      </c>
      <c r="D5421" s="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5">
      <c r="A5422">
        <v>5421</v>
      </c>
      <c r="B5422" t="s">
        <v>8218</v>
      </c>
      <c r="C5422">
        <f>YEAR('Working Data'!$D5422)</f>
        <v>2013</v>
      </c>
      <c r="D5422" s="1">
        <v>41365</v>
      </c>
      <c r="E542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5">
      <c r="A5423">
        <v>5422</v>
      </c>
      <c r="B5423" t="s">
        <v>8218</v>
      </c>
      <c r="C5423">
        <f>YEAR('Working Data'!$D5423)</f>
        <v>2013</v>
      </c>
      <c r="D5423" s="1">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5">
      <c r="A5424">
        <v>5423</v>
      </c>
      <c r="B5424" t="s">
        <v>8219</v>
      </c>
      <c r="C5424">
        <f>YEAR('Working Data'!$D5424)</f>
        <v>2013</v>
      </c>
      <c r="D5424" s="1">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5">
      <c r="A5425">
        <v>5424</v>
      </c>
      <c r="B5425" t="s">
        <v>8220</v>
      </c>
      <c r="C5425">
        <f>YEAR('Working Data'!$D5425)</f>
        <v>2014</v>
      </c>
      <c r="D5425" s="1">
        <v>41947</v>
      </c>
      <c r="E5425">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5">
      <c r="A5426">
        <v>5425</v>
      </c>
      <c r="B5426" t="s">
        <v>8223</v>
      </c>
      <c r="C5426">
        <f>YEAR('Working Data'!$D5426)</f>
        <v>2014</v>
      </c>
      <c r="D5426" s="1">
        <v>41660</v>
      </c>
      <c r="E5426">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5">
      <c r="A5427">
        <v>5426</v>
      </c>
      <c r="B5427" t="s">
        <v>8224</v>
      </c>
      <c r="C5427">
        <f>YEAR('Working Data'!$D5427)</f>
        <v>2013</v>
      </c>
      <c r="D5427" s="1">
        <v>41612</v>
      </c>
      <c r="E5427">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5">
      <c r="A5428">
        <v>5427</v>
      </c>
      <c r="B5428" t="s">
        <v>8224</v>
      </c>
      <c r="C5428">
        <f>YEAR('Working Data'!$D5428)</f>
        <v>2013</v>
      </c>
      <c r="D5428" s="1">
        <v>41612</v>
      </c>
      <c r="E5428">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5">
      <c r="A5429">
        <v>5428</v>
      </c>
      <c r="B5429" t="s">
        <v>8227</v>
      </c>
      <c r="C5429">
        <f>YEAR('Working Data'!$D5429)</f>
        <v>2013</v>
      </c>
      <c r="D5429" s="1">
        <v>41440</v>
      </c>
      <c r="E5429">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5">
      <c r="A5430">
        <v>5429</v>
      </c>
      <c r="B5430" t="s">
        <v>8230</v>
      </c>
      <c r="C5430">
        <f>YEAR('Working Data'!$D5430)</f>
        <v>2013</v>
      </c>
      <c r="D5430" s="1">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5">
      <c r="A5431">
        <v>5430</v>
      </c>
      <c r="B5431" t="s">
        <v>8231</v>
      </c>
      <c r="C5431">
        <f>YEAR('Working Data'!$D5431)</f>
        <v>2011</v>
      </c>
      <c r="D5431" s="1">
        <v>40791</v>
      </c>
      <c r="E5431">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5">
      <c r="A5432">
        <v>5431</v>
      </c>
      <c r="B5432" t="s">
        <v>8232</v>
      </c>
      <c r="C5432">
        <f>YEAR('Working Data'!$D5432)</f>
        <v>2014</v>
      </c>
      <c r="D5432" s="1">
        <v>41934</v>
      </c>
      <c r="E543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5">
      <c r="A5433">
        <v>5432</v>
      </c>
      <c r="B5433" t="s">
        <v>8232</v>
      </c>
      <c r="C5433">
        <f>YEAR('Working Data'!$D5433)</f>
        <v>2014</v>
      </c>
      <c r="D5433" s="1">
        <v>41934</v>
      </c>
      <c r="E543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5">
      <c r="A5434">
        <v>5433</v>
      </c>
      <c r="B5434" t="s">
        <v>8232</v>
      </c>
      <c r="C5434">
        <f>YEAR('Working Data'!$D5434)</f>
        <v>2014</v>
      </c>
      <c r="D5434" s="1">
        <v>41934</v>
      </c>
      <c r="E543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5">
      <c r="A5435">
        <v>5434</v>
      </c>
      <c r="B5435" t="s">
        <v>8235</v>
      </c>
      <c r="C5435">
        <f>YEAR('Working Data'!$D5435)</f>
        <v>2014</v>
      </c>
      <c r="D5435" s="1">
        <v>41755</v>
      </c>
      <c r="E5435">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5">
      <c r="A5436">
        <v>5435</v>
      </c>
      <c r="B5436" t="s">
        <v>8236</v>
      </c>
      <c r="C5436">
        <f>YEAR('Working Data'!$D5436)</f>
        <v>2012</v>
      </c>
      <c r="D5436" s="1">
        <v>41201</v>
      </c>
      <c r="E5436">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5">
      <c r="A5437">
        <v>5436</v>
      </c>
      <c r="B5437" t="s">
        <v>8236</v>
      </c>
      <c r="C5437">
        <f>YEAR('Working Data'!$D5437)</f>
        <v>2012</v>
      </c>
      <c r="D5437" s="1">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5">
      <c r="A5438">
        <v>5437</v>
      </c>
      <c r="B5438" t="s">
        <v>8239</v>
      </c>
      <c r="C5438">
        <f>YEAR('Working Data'!$D5438)</f>
        <v>2011</v>
      </c>
      <c r="D5438" s="1">
        <v>40729</v>
      </c>
      <c r="E5438">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5">
      <c r="A5439">
        <v>5438</v>
      </c>
      <c r="B5439" t="s">
        <v>8239</v>
      </c>
      <c r="C5439">
        <f>YEAR('Working Data'!$D5439)</f>
        <v>2011</v>
      </c>
      <c r="D5439" s="1">
        <v>40729</v>
      </c>
      <c r="E5439">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5">
      <c r="A5440">
        <v>5439</v>
      </c>
      <c r="B5440" t="s">
        <v>8239</v>
      </c>
      <c r="C5440">
        <f>YEAR('Working Data'!$D5440)</f>
        <v>2011</v>
      </c>
      <c r="D5440" s="1">
        <v>40729</v>
      </c>
      <c r="E5440">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5">
      <c r="A5441">
        <v>5440</v>
      </c>
      <c r="B5441" t="s">
        <v>8242</v>
      </c>
      <c r="C5441">
        <f>YEAR('Working Data'!$D5441)</f>
        <v>2013</v>
      </c>
      <c r="D5441" s="1">
        <v>41369</v>
      </c>
      <c r="E5441">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5">
      <c r="A5442">
        <v>5441</v>
      </c>
      <c r="B5442" t="s">
        <v>8243</v>
      </c>
      <c r="C5442">
        <f>YEAR('Working Data'!$D5442)</f>
        <v>2014</v>
      </c>
      <c r="D5442" s="1">
        <v>41957</v>
      </c>
      <c r="E544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5">
      <c r="A5443">
        <v>5442</v>
      </c>
      <c r="B5443" t="s">
        <v>8245</v>
      </c>
      <c r="C5443">
        <f>YEAR('Working Data'!$D5443)</f>
        <v>2014</v>
      </c>
      <c r="D5443" s="1">
        <v>41892</v>
      </c>
      <c r="E544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5">
      <c r="A5444">
        <v>5443</v>
      </c>
      <c r="B5444" t="s">
        <v>8248</v>
      </c>
      <c r="C5444">
        <f>YEAR('Working Data'!$D5444)</f>
        <v>2012</v>
      </c>
      <c r="D5444" s="1">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5">
      <c r="A5445">
        <v>5444</v>
      </c>
      <c r="B5445" t="s">
        <v>8248</v>
      </c>
      <c r="C5445">
        <f>YEAR('Working Data'!$D5445)</f>
        <v>2012</v>
      </c>
      <c r="D5445" s="1">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5">
      <c r="A5446">
        <v>5445</v>
      </c>
      <c r="B5446" t="s">
        <v>8248</v>
      </c>
      <c r="C5446">
        <f>YEAR('Working Data'!$D5446)</f>
        <v>2012</v>
      </c>
      <c r="D5446" s="1">
        <v>41016</v>
      </c>
      <c r="E5446">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5">
      <c r="A5447">
        <v>5446</v>
      </c>
      <c r="B5447" t="s">
        <v>8251</v>
      </c>
      <c r="C5447">
        <f>YEAR('Working Data'!$D5447)</f>
        <v>2013</v>
      </c>
      <c r="D5447" s="1">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5">
      <c r="A5448">
        <v>5447</v>
      </c>
      <c r="B5448" t="s">
        <v>8252</v>
      </c>
      <c r="C5448">
        <f>YEAR('Working Data'!$D5448)</f>
        <v>2013</v>
      </c>
      <c r="D5448" s="1">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5">
      <c r="A5449">
        <v>5448</v>
      </c>
      <c r="B5449" t="s">
        <v>8252</v>
      </c>
      <c r="C5449">
        <f>YEAR('Working Data'!$D5449)</f>
        <v>2013</v>
      </c>
      <c r="D5449" s="1">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5">
      <c r="A5450">
        <v>5449</v>
      </c>
      <c r="B5450" t="s">
        <v>8253</v>
      </c>
      <c r="C5450">
        <f>YEAR('Working Data'!$D5450)</f>
        <v>2011</v>
      </c>
      <c r="D5450" s="1">
        <v>40798</v>
      </c>
      <c r="E5450">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5">
      <c r="A5451">
        <v>5450</v>
      </c>
      <c r="B5451" t="s">
        <v>8253</v>
      </c>
      <c r="C5451">
        <f>YEAR('Working Data'!$D5451)</f>
        <v>2011</v>
      </c>
      <c r="D5451" s="1">
        <v>40798</v>
      </c>
      <c r="E5451">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5">
      <c r="A5452">
        <v>5451</v>
      </c>
      <c r="B5452" t="s">
        <v>8253</v>
      </c>
      <c r="C5452">
        <f>YEAR('Working Data'!$D5452)</f>
        <v>2011</v>
      </c>
      <c r="D5452" s="1">
        <v>40798</v>
      </c>
      <c r="E545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5">
      <c r="A5453">
        <v>5452</v>
      </c>
      <c r="B5453" t="s">
        <v>8253</v>
      </c>
      <c r="C5453">
        <f>YEAR('Working Data'!$D5453)</f>
        <v>2011</v>
      </c>
      <c r="D5453" s="1">
        <v>40798</v>
      </c>
      <c r="E545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5">
      <c r="A5454">
        <v>5453</v>
      </c>
      <c r="B5454" t="s">
        <v>8254</v>
      </c>
      <c r="C5454">
        <f>YEAR('Working Data'!$D5454)</f>
        <v>2013</v>
      </c>
      <c r="D5454" s="1">
        <v>41478</v>
      </c>
      <c r="E545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5">
      <c r="A5455">
        <v>5454</v>
      </c>
      <c r="B5455" t="s">
        <v>8255</v>
      </c>
      <c r="C5455">
        <f>YEAR('Working Data'!$D5455)</f>
        <v>2014</v>
      </c>
      <c r="D5455" s="1">
        <v>41779</v>
      </c>
      <c r="E5455">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5">
      <c r="A5456">
        <v>5455</v>
      </c>
      <c r="B5456" t="s">
        <v>8256</v>
      </c>
      <c r="C5456">
        <f>YEAR('Working Data'!$D5456)</f>
        <v>2014</v>
      </c>
      <c r="D5456" s="1">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5">
      <c r="A5457">
        <v>5456</v>
      </c>
      <c r="B5457" t="s">
        <v>8256</v>
      </c>
      <c r="C5457">
        <f>YEAR('Working Data'!$D5457)</f>
        <v>2014</v>
      </c>
      <c r="D5457" s="1">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5">
      <c r="A5458">
        <v>5457</v>
      </c>
      <c r="B5458" t="s">
        <v>8257</v>
      </c>
      <c r="C5458">
        <f>YEAR('Working Data'!$D5458)</f>
        <v>2014</v>
      </c>
      <c r="D5458" s="1">
        <v>42003</v>
      </c>
      <c r="E5458">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5">
      <c r="A5459">
        <v>5458</v>
      </c>
      <c r="B5459" t="s">
        <v>8257</v>
      </c>
      <c r="C5459">
        <f>YEAR('Working Data'!$D5459)</f>
        <v>2014</v>
      </c>
      <c r="D5459" s="1">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5">
      <c r="A5460">
        <v>5459</v>
      </c>
      <c r="B5460" t="s">
        <v>8260</v>
      </c>
      <c r="C5460">
        <f>YEAR('Working Data'!$D5460)</f>
        <v>2014</v>
      </c>
      <c r="D5460" s="1">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5">
      <c r="A5461">
        <v>5460</v>
      </c>
      <c r="B5461" t="s">
        <v>8260</v>
      </c>
      <c r="C5461">
        <f>YEAR('Working Data'!$D5461)</f>
        <v>2014</v>
      </c>
      <c r="D5461" s="1">
        <v>41887</v>
      </c>
      <c r="E5461">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5">
      <c r="A5462">
        <v>5461</v>
      </c>
      <c r="B5462" t="s">
        <v>8263</v>
      </c>
      <c r="C5462">
        <f>YEAR('Working Data'!$D5462)</f>
        <v>2011</v>
      </c>
      <c r="D5462" s="1">
        <v>40623</v>
      </c>
      <c r="E546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5">
      <c r="A5463">
        <v>5462</v>
      </c>
      <c r="B5463" t="s">
        <v>8264</v>
      </c>
      <c r="C5463">
        <f>YEAR('Working Data'!$D5463)</f>
        <v>2014</v>
      </c>
      <c r="D5463" s="1">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5">
      <c r="A5464">
        <v>5463</v>
      </c>
      <c r="B5464" t="s">
        <v>8265</v>
      </c>
      <c r="C5464">
        <f>YEAR('Working Data'!$D5464)</f>
        <v>2011</v>
      </c>
      <c r="D5464" s="1">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5">
      <c r="A5465">
        <v>5464</v>
      </c>
      <c r="B5465" t="s">
        <v>8265</v>
      </c>
      <c r="C5465">
        <f>YEAR('Working Data'!$D5465)</f>
        <v>2011</v>
      </c>
      <c r="D5465" s="1">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5">
      <c r="A5466">
        <v>5465</v>
      </c>
      <c r="B5466" t="s">
        <v>8265</v>
      </c>
      <c r="C5466">
        <f>YEAR('Working Data'!$D5466)</f>
        <v>2011</v>
      </c>
      <c r="D5466" s="1">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5">
      <c r="A5467">
        <v>5466</v>
      </c>
      <c r="B5467" t="s">
        <v>8265</v>
      </c>
      <c r="C5467">
        <f>YEAR('Working Data'!$D5467)</f>
        <v>2011</v>
      </c>
      <c r="D5467" s="1">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5">
      <c r="A5468">
        <v>5467</v>
      </c>
      <c r="B5468" t="s">
        <v>8266</v>
      </c>
      <c r="C5468">
        <f>YEAR('Working Data'!$D5468)</f>
        <v>2011</v>
      </c>
      <c r="D5468" s="1">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5">
      <c r="A5469">
        <v>5468</v>
      </c>
      <c r="B5469" t="s">
        <v>8267</v>
      </c>
      <c r="C5469">
        <f>YEAR('Working Data'!$D5469)</f>
        <v>2013</v>
      </c>
      <c r="D5469" s="1">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5">
      <c r="A5470">
        <v>5469</v>
      </c>
      <c r="B5470" t="s">
        <v>8268</v>
      </c>
      <c r="C5470">
        <f>YEAR('Working Data'!$D5470)</f>
        <v>2011</v>
      </c>
      <c r="D5470" s="1">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5">
      <c r="A5471">
        <v>5470</v>
      </c>
      <c r="B5471" t="s">
        <v>8268</v>
      </c>
      <c r="C5471">
        <f>YEAR('Working Data'!$D5471)</f>
        <v>2011</v>
      </c>
      <c r="D5471" s="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5">
      <c r="A5472">
        <v>5471</v>
      </c>
      <c r="B5472" t="s">
        <v>8269</v>
      </c>
      <c r="C5472">
        <f>YEAR('Working Data'!$D5472)</f>
        <v>2013</v>
      </c>
      <c r="D5472" s="1">
        <v>41425</v>
      </c>
      <c r="E547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5">
      <c r="A5473">
        <v>5472</v>
      </c>
      <c r="B5473" t="s">
        <v>8270</v>
      </c>
      <c r="C5473">
        <f>YEAR('Working Data'!$D5473)</f>
        <v>2014</v>
      </c>
      <c r="D5473" s="1">
        <v>41993</v>
      </c>
      <c r="E547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5">
      <c r="A5474">
        <v>5473</v>
      </c>
      <c r="B5474" t="s">
        <v>8270</v>
      </c>
      <c r="C5474">
        <f>YEAR('Working Data'!$D5474)</f>
        <v>2014</v>
      </c>
      <c r="D5474" s="1">
        <v>41993</v>
      </c>
      <c r="E547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5">
      <c r="A5475">
        <v>5474</v>
      </c>
      <c r="B5475" t="s">
        <v>8270</v>
      </c>
      <c r="C5475">
        <f>YEAR('Working Data'!$D5475)</f>
        <v>2014</v>
      </c>
      <c r="D5475" s="1">
        <v>41993</v>
      </c>
      <c r="E5475">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5">
      <c r="A5476">
        <v>5475</v>
      </c>
      <c r="B5476" t="s">
        <v>8271</v>
      </c>
      <c r="C5476">
        <f>YEAR('Working Data'!$D5476)</f>
        <v>2014</v>
      </c>
      <c r="D5476" s="1">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5">
      <c r="A5477">
        <v>5476</v>
      </c>
      <c r="B5477" t="s">
        <v>8272</v>
      </c>
      <c r="C5477">
        <f>YEAR('Working Data'!$D5477)</f>
        <v>2014</v>
      </c>
      <c r="D5477" s="1">
        <v>41806</v>
      </c>
      <c r="E5477">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5">
      <c r="A5478">
        <v>5477</v>
      </c>
      <c r="B5478" t="s">
        <v>8272</v>
      </c>
      <c r="C5478">
        <f>YEAR('Working Data'!$D5478)</f>
        <v>2014</v>
      </c>
      <c r="D5478" s="1">
        <v>41806</v>
      </c>
      <c r="E5478">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5">
      <c r="A5479">
        <v>5478</v>
      </c>
      <c r="B5479" t="s">
        <v>8272</v>
      </c>
      <c r="C5479">
        <f>YEAR('Working Data'!$D5479)</f>
        <v>2014</v>
      </c>
      <c r="D5479" s="1">
        <v>41806</v>
      </c>
      <c r="E5479">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5">
      <c r="A5480">
        <v>5479</v>
      </c>
      <c r="B5480" t="s">
        <v>8273</v>
      </c>
      <c r="C5480">
        <f>YEAR('Working Data'!$D5480)</f>
        <v>2013</v>
      </c>
      <c r="D5480" s="1">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5">
      <c r="A5481">
        <v>5480</v>
      </c>
      <c r="B5481" t="s">
        <v>8274</v>
      </c>
      <c r="C5481">
        <f>YEAR('Working Data'!$D5481)</f>
        <v>2011</v>
      </c>
      <c r="D5481" s="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5">
      <c r="A5482">
        <v>5481</v>
      </c>
      <c r="B5482" t="s">
        <v>8275</v>
      </c>
      <c r="C5482">
        <f>YEAR('Working Data'!$D5482)</f>
        <v>2014</v>
      </c>
      <c r="D5482" s="1">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5">
      <c r="A5483">
        <v>5482</v>
      </c>
      <c r="B5483" t="s">
        <v>8275</v>
      </c>
      <c r="C5483">
        <f>YEAR('Working Data'!$D5483)</f>
        <v>2014</v>
      </c>
      <c r="D5483" s="1">
        <v>41921</v>
      </c>
      <c r="E548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5">
      <c r="A5484">
        <v>5483</v>
      </c>
      <c r="B5484" t="s">
        <v>8275</v>
      </c>
      <c r="C5484">
        <f>YEAR('Working Data'!$D5484)</f>
        <v>2014</v>
      </c>
      <c r="D5484" s="1">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5">
      <c r="A5485">
        <v>5484</v>
      </c>
      <c r="B5485" t="s">
        <v>8275</v>
      </c>
      <c r="C5485">
        <f>YEAR('Working Data'!$D5485)</f>
        <v>2014</v>
      </c>
      <c r="D5485" s="1">
        <v>41921</v>
      </c>
      <c r="E5485">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5">
      <c r="A5486">
        <v>5485</v>
      </c>
      <c r="B5486" t="s">
        <v>8276</v>
      </c>
      <c r="C5486">
        <f>YEAR('Working Data'!$D5486)</f>
        <v>2014</v>
      </c>
      <c r="D5486" s="1">
        <v>41670</v>
      </c>
      <c r="E5486">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5">
      <c r="A5487">
        <v>5486</v>
      </c>
      <c r="B5487" t="s">
        <v>8279</v>
      </c>
      <c r="C5487">
        <f>YEAR('Working Data'!$D5487)</f>
        <v>2011</v>
      </c>
      <c r="D5487" s="1">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5">
      <c r="A5488">
        <v>5487</v>
      </c>
      <c r="B5488" t="s">
        <v>8280</v>
      </c>
      <c r="C5488">
        <f>YEAR('Working Data'!$D5488)</f>
        <v>2012</v>
      </c>
      <c r="D5488" s="1">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5">
      <c r="A5489">
        <v>5488</v>
      </c>
      <c r="B5489" t="s">
        <v>8281</v>
      </c>
      <c r="C5489">
        <f>YEAR('Working Data'!$D5489)</f>
        <v>2014</v>
      </c>
      <c r="D5489" s="1">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5">
      <c r="A5490">
        <v>5489</v>
      </c>
      <c r="B5490" t="s">
        <v>8281</v>
      </c>
      <c r="C5490">
        <f>YEAR('Working Data'!$D5490)</f>
        <v>2014</v>
      </c>
      <c r="D5490" s="1">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5">
      <c r="A5491">
        <v>5490</v>
      </c>
      <c r="B5491" t="s">
        <v>8281</v>
      </c>
      <c r="C5491">
        <f>YEAR('Working Data'!$D5491)</f>
        <v>2014</v>
      </c>
      <c r="D5491" s="1">
        <v>41731</v>
      </c>
      <c r="E5491">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5">
      <c r="A5492">
        <v>5491</v>
      </c>
      <c r="B5492" t="s">
        <v>8281</v>
      </c>
      <c r="C5492">
        <f>YEAR('Working Data'!$D5492)</f>
        <v>2014</v>
      </c>
      <c r="D5492" s="1">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5">
      <c r="A5493">
        <v>5492</v>
      </c>
      <c r="B5493" t="s">
        <v>8282</v>
      </c>
      <c r="C5493">
        <f>YEAR('Working Data'!$D5493)</f>
        <v>2014</v>
      </c>
      <c r="D5493" s="1">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5">
      <c r="A5494">
        <v>5493</v>
      </c>
      <c r="B5494" t="s">
        <v>8283</v>
      </c>
      <c r="C5494">
        <f>YEAR('Working Data'!$D5494)</f>
        <v>2011</v>
      </c>
      <c r="D5494" s="1">
        <v>40875</v>
      </c>
      <c r="E549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5">
      <c r="A5495">
        <v>5494</v>
      </c>
      <c r="B5495" t="s">
        <v>8283</v>
      </c>
      <c r="C5495">
        <f>YEAR('Working Data'!$D5495)</f>
        <v>2011</v>
      </c>
      <c r="D5495" s="1">
        <v>40875</v>
      </c>
      <c r="E5495">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5">
      <c r="A5496">
        <v>5495</v>
      </c>
      <c r="B5496" t="s">
        <v>8283</v>
      </c>
      <c r="C5496">
        <f>YEAR('Working Data'!$D5496)</f>
        <v>2011</v>
      </c>
      <c r="D5496" s="1">
        <v>40875</v>
      </c>
      <c r="E5496">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5">
      <c r="A5497">
        <v>5496</v>
      </c>
      <c r="B5497" t="s">
        <v>8284</v>
      </c>
      <c r="C5497">
        <f>YEAR('Working Data'!$D5497)</f>
        <v>2012</v>
      </c>
      <c r="D5497" s="1">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5">
      <c r="A5498">
        <v>5497</v>
      </c>
      <c r="B5498" t="s">
        <v>8285</v>
      </c>
      <c r="C5498">
        <f>YEAR('Working Data'!$D5498)</f>
        <v>2014</v>
      </c>
      <c r="D5498" s="1">
        <v>41803</v>
      </c>
      <c r="E5498">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5">
      <c r="A5499">
        <v>5498</v>
      </c>
      <c r="B5499" t="s">
        <v>8286</v>
      </c>
      <c r="C5499">
        <f>YEAR('Working Data'!$D5499)</f>
        <v>2014</v>
      </c>
      <c r="D5499" s="1">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5">
      <c r="A5500">
        <v>5499</v>
      </c>
      <c r="B5500" t="s">
        <v>8286</v>
      </c>
      <c r="C5500">
        <f>YEAR('Working Data'!$D5500)</f>
        <v>2014</v>
      </c>
      <c r="D5500" s="1">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5">
      <c r="A5501">
        <v>5500</v>
      </c>
      <c r="B5501" t="s">
        <v>8286</v>
      </c>
      <c r="C5501">
        <f>YEAR('Working Data'!$D5501)</f>
        <v>2014</v>
      </c>
      <c r="D5501" s="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5">
      <c r="A5502">
        <v>5501</v>
      </c>
      <c r="B5502" t="s">
        <v>8286</v>
      </c>
      <c r="C5502">
        <f>YEAR('Working Data'!$D5502)</f>
        <v>2014</v>
      </c>
      <c r="D5502" s="1">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5">
      <c r="A5503">
        <v>5502</v>
      </c>
      <c r="B5503" t="s">
        <v>8286</v>
      </c>
      <c r="C5503">
        <f>YEAR('Working Data'!$D5503)</f>
        <v>2014</v>
      </c>
      <c r="D5503" s="1">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5">
      <c r="A5504">
        <v>5503</v>
      </c>
      <c r="B5504" t="s">
        <v>8287</v>
      </c>
      <c r="C5504">
        <f>YEAR('Working Data'!$D5504)</f>
        <v>2014</v>
      </c>
      <c r="D5504" s="1">
        <v>41946</v>
      </c>
      <c r="E550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5">
      <c r="A5505">
        <v>5504</v>
      </c>
      <c r="B5505" t="s">
        <v>8287</v>
      </c>
      <c r="C5505">
        <f>YEAR('Working Data'!$D5505)</f>
        <v>2014</v>
      </c>
      <c r="D5505" s="1">
        <v>41946</v>
      </c>
      <c r="E5505">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5">
      <c r="A5506">
        <v>5505</v>
      </c>
      <c r="B5506" t="s">
        <v>8287</v>
      </c>
      <c r="C5506">
        <f>YEAR('Working Data'!$D5506)</f>
        <v>2014</v>
      </c>
      <c r="D5506" s="1">
        <v>41946</v>
      </c>
      <c r="E5506">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5">
      <c r="A5507">
        <v>5506</v>
      </c>
      <c r="B5507" t="s">
        <v>8287</v>
      </c>
      <c r="C5507">
        <f>YEAR('Working Data'!$D5507)</f>
        <v>2014</v>
      </c>
      <c r="D5507" s="1">
        <v>41946</v>
      </c>
      <c r="E5507">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5">
      <c r="A5508">
        <v>5507</v>
      </c>
      <c r="B5508" t="s">
        <v>8290</v>
      </c>
      <c r="C5508">
        <f>YEAR('Working Data'!$D5508)</f>
        <v>2013</v>
      </c>
      <c r="D5508" s="1">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5">
      <c r="A5509">
        <v>5508</v>
      </c>
      <c r="B5509" t="s">
        <v>8291</v>
      </c>
      <c r="C5509">
        <f>YEAR('Working Data'!$D5509)</f>
        <v>2013</v>
      </c>
      <c r="D5509" s="1">
        <v>41373</v>
      </c>
      <c r="E5509">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5">
      <c r="A5510">
        <v>5509</v>
      </c>
      <c r="B5510" t="s">
        <v>8292</v>
      </c>
      <c r="C5510">
        <f>YEAR('Working Data'!$D5510)</f>
        <v>2012</v>
      </c>
      <c r="D5510" s="1">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5">
      <c r="A5511">
        <v>5510</v>
      </c>
      <c r="B5511" t="s">
        <v>8293</v>
      </c>
      <c r="C5511">
        <f>YEAR('Working Data'!$D5511)</f>
        <v>2014</v>
      </c>
      <c r="D5511" s="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5">
      <c r="A5512">
        <v>5511</v>
      </c>
      <c r="B5512" t="s">
        <v>8293</v>
      </c>
      <c r="C5512">
        <f>YEAR('Working Data'!$D5512)</f>
        <v>2014</v>
      </c>
      <c r="D5512" s="1">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5">
      <c r="A5513">
        <v>5512</v>
      </c>
      <c r="B5513" t="s">
        <v>8294</v>
      </c>
      <c r="C5513">
        <f>YEAR('Working Data'!$D5513)</f>
        <v>2011</v>
      </c>
      <c r="D5513" s="1">
        <v>40599</v>
      </c>
      <c r="E551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5">
      <c r="A5514">
        <v>5513</v>
      </c>
      <c r="B5514" t="s">
        <v>8294</v>
      </c>
      <c r="C5514">
        <f>YEAR('Working Data'!$D5514)</f>
        <v>2011</v>
      </c>
      <c r="D5514" s="1">
        <v>40599</v>
      </c>
      <c r="E551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5">
      <c r="A5515">
        <v>5514</v>
      </c>
      <c r="B5515" t="s">
        <v>8295</v>
      </c>
      <c r="C5515">
        <f>YEAR('Working Data'!$D5515)</f>
        <v>2012</v>
      </c>
      <c r="D5515" s="1">
        <v>41059</v>
      </c>
      <c r="E5515">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5">
      <c r="A5516">
        <v>5515</v>
      </c>
      <c r="B5516" t="s">
        <v>8295</v>
      </c>
      <c r="C5516">
        <f>YEAR('Working Data'!$D5516)</f>
        <v>2012</v>
      </c>
      <c r="D5516" s="1">
        <v>41059</v>
      </c>
      <c r="E5516">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5">
      <c r="A5517">
        <v>5516</v>
      </c>
      <c r="B5517" t="s">
        <v>8295</v>
      </c>
      <c r="C5517">
        <f>YEAR('Working Data'!$D5517)</f>
        <v>2012</v>
      </c>
      <c r="D5517" s="1">
        <v>41059</v>
      </c>
      <c r="E5517">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5">
      <c r="A5518">
        <v>5517</v>
      </c>
      <c r="B5518" t="s">
        <v>8297</v>
      </c>
      <c r="C5518">
        <f>YEAR('Working Data'!$D5518)</f>
        <v>2013</v>
      </c>
      <c r="D5518" s="1">
        <v>41597</v>
      </c>
      <c r="E5518">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5">
      <c r="A5519">
        <v>5518</v>
      </c>
      <c r="B5519" t="s">
        <v>8298</v>
      </c>
      <c r="C5519">
        <f>YEAR('Working Data'!$D5519)</f>
        <v>2014</v>
      </c>
      <c r="D5519" s="1">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5">
      <c r="A5520">
        <v>5519</v>
      </c>
      <c r="B5520" t="s">
        <v>8298</v>
      </c>
      <c r="C5520">
        <f>YEAR('Working Data'!$D5520)</f>
        <v>2014</v>
      </c>
      <c r="D5520" s="1">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5">
      <c r="A5521">
        <v>5520</v>
      </c>
      <c r="B5521" t="s">
        <v>8298</v>
      </c>
      <c r="C5521">
        <f>YEAR('Working Data'!$D5521)</f>
        <v>2014</v>
      </c>
      <c r="D5521" s="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5">
      <c r="A5522">
        <v>5521</v>
      </c>
      <c r="B5522" t="s">
        <v>8298</v>
      </c>
      <c r="C5522">
        <f>YEAR('Working Data'!$D5522)</f>
        <v>2014</v>
      </c>
      <c r="D5522" s="1">
        <v>41978</v>
      </c>
      <c r="E552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5">
      <c r="A5523">
        <v>5522</v>
      </c>
      <c r="B5523" t="s">
        <v>8298</v>
      </c>
      <c r="C5523">
        <f>YEAR('Working Data'!$D5523)</f>
        <v>2014</v>
      </c>
      <c r="D5523" s="1">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5">
      <c r="A5524">
        <v>5523</v>
      </c>
      <c r="B5524" t="s">
        <v>8299</v>
      </c>
      <c r="C5524">
        <f>YEAR('Working Data'!$D5524)</f>
        <v>2013</v>
      </c>
      <c r="D5524" s="1">
        <v>41431</v>
      </c>
      <c r="E552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5">
      <c r="A5525">
        <v>5524</v>
      </c>
      <c r="B5525" t="s">
        <v>8299</v>
      </c>
      <c r="C5525">
        <f>YEAR('Working Data'!$D5525)</f>
        <v>2013</v>
      </c>
      <c r="D5525" s="1">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5">
      <c r="A5526">
        <v>5525</v>
      </c>
      <c r="B5526" t="s">
        <v>8300</v>
      </c>
      <c r="C5526">
        <f>YEAR('Working Data'!$D5526)</f>
        <v>2013</v>
      </c>
      <c r="D5526" s="1">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5">
      <c r="A5527">
        <v>5526</v>
      </c>
      <c r="B5527" t="s">
        <v>8301</v>
      </c>
      <c r="C5527">
        <f>YEAR('Working Data'!$D5527)</f>
        <v>2014</v>
      </c>
      <c r="D5527" s="1">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5">
      <c r="A5528">
        <v>5527</v>
      </c>
      <c r="B5528" t="s">
        <v>8302</v>
      </c>
      <c r="C5528">
        <f>YEAR('Working Data'!$D5528)</f>
        <v>2014</v>
      </c>
      <c r="D5528" s="1">
        <v>41754</v>
      </c>
      <c r="E5528">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5">
      <c r="A5529">
        <v>5528</v>
      </c>
      <c r="B5529" t="s">
        <v>8304</v>
      </c>
      <c r="C5529">
        <f>YEAR('Working Data'!$D5529)</f>
        <v>2012</v>
      </c>
      <c r="D5529" s="1">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5">
      <c r="A5530">
        <v>5529</v>
      </c>
      <c r="B5530" t="s">
        <v>8305</v>
      </c>
      <c r="C5530">
        <f>YEAR('Working Data'!$D5530)</f>
        <v>2012</v>
      </c>
      <c r="D5530" s="1">
        <v>40999</v>
      </c>
      <c r="E5530">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5">
      <c r="A5531">
        <v>5530</v>
      </c>
      <c r="B5531" t="s">
        <v>8306</v>
      </c>
      <c r="C5531">
        <f>YEAR('Working Data'!$D5531)</f>
        <v>2014</v>
      </c>
      <c r="D5531" s="1">
        <v>41858</v>
      </c>
      <c r="E5531">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5">
      <c r="A5532">
        <v>5531</v>
      </c>
      <c r="B5532" t="s">
        <v>8308</v>
      </c>
      <c r="C5532">
        <f>YEAR('Working Data'!$D5532)</f>
        <v>2014</v>
      </c>
      <c r="D5532" s="1">
        <v>41976</v>
      </c>
      <c r="E553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5">
      <c r="A5533">
        <v>5532</v>
      </c>
      <c r="B5533" t="s">
        <v>8311</v>
      </c>
      <c r="C5533">
        <f>YEAR('Working Data'!$D5533)</f>
        <v>2013</v>
      </c>
      <c r="D5533" s="1">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5">
      <c r="A5534">
        <v>5533</v>
      </c>
      <c r="B5534" t="s">
        <v>8311</v>
      </c>
      <c r="C5534">
        <f>YEAR('Working Data'!$D5534)</f>
        <v>2013</v>
      </c>
      <c r="D5534" s="1">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5">
      <c r="A5535">
        <v>5534</v>
      </c>
      <c r="B5535" t="s">
        <v>8311</v>
      </c>
      <c r="C5535">
        <f>YEAR('Working Data'!$D5535)</f>
        <v>2013</v>
      </c>
      <c r="D5535" s="1">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5">
      <c r="A5536">
        <v>5535</v>
      </c>
      <c r="B5536" t="s">
        <v>8311</v>
      </c>
      <c r="C5536">
        <f>YEAR('Working Data'!$D5536)</f>
        <v>2013</v>
      </c>
      <c r="D5536" s="1">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5">
      <c r="A5537">
        <v>5536</v>
      </c>
      <c r="B5537" t="s">
        <v>8311</v>
      </c>
      <c r="C5537">
        <f>YEAR('Working Data'!$D5537)</f>
        <v>2013</v>
      </c>
      <c r="D5537" s="1">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5">
      <c r="A5538">
        <v>5537</v>
      </c>
      <c r="B5538" t="s">
        <v>8311</v>
      </c>
      <c r="C5538">
        <f>YEAR('Working Data'!$D5538)</f>
        <v>2013</v>
      </c>
      <c r="D5538" s="1">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5">
      <c r="A5539">
        <v>5538</v>
      </c>
      <c r="B5539" t="s">
        <v>8311</v>
      </c>
      <c r="C5539">
        <f>YEAR('Working Data'!$D5539)</f>
        <v>2013</v>
      </c>
      <c r="D5539" s="1">
        <v>41432</v>
      </c>
      <c r="E5539">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5">
      <c r="A5540">
        <v>5539</v>
      </c>
      <c r="B5540" t="s">
        <v>8312</v>
      </c>
      <c r="C5540">
        <f>YEAR('Working Data'!$D5540)</f>
        <v>2012</v>
      </c>
      <c r="D5540" s="1">
        <v>41012</v>
      </c>
      <c r="E5540">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5">
      <c r="A5541">
        <v>5540</v>
      </c>
      <c r="B5541" t="s">
        <v>8314</v>
      </c>
      <c r="C5541">
        <f>YEAR('Working Data'!$D5541)</f>
        <v>2014</v>
      </c>
      <c r="D5541" s="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5">
      <c r="A5542">
        <v>5541</v>
      </c>
      <c r="B5542" t="s">
        <v>8314</v>
      </c>
      <c r="C5542">
        <f>YEAR('Working Data'!$D5542)</f>
        <v>2014</v>
      </c>
      <c r="D5542" s="1">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5">
      <c r="A5543">
        <v>5542</v>
      </c>
      <c r="B5543" t="s">
        <v>8314</v>
      </c>
      <c r="C5543">
        <f>YEAR('Working Data'!$D5543)</f>
        <v>2014</v>
      </c>
      <c r="D5543" s="1">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5">
      <c r="A5544">
        <v>5543</v>
      </c>
      <c r="B5544" t="s">
        <v>8315</v>
      </c>
      <c r="C5544">
        <f>YEAR('Working Data'!$D5544)</f>
        <v>2013</v>
      </c>
      <c r="D5544" s="1">
        <v>41628</v>
      </c>
      <c r="E554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5">
      <c r="A5545">
        <v>5544</v>
      </c>
      <c r="B5545" t="s">
        <v>8315</v>
      </c>
      <c r="C5545">
        <f>YEAR('Working Data'!$D5545)</f>
        <v>2013</v>
      </c>
      <c r="D5545" s="1">
        <v>41628</v>
      </c>
      <c r="E5545">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5">
      <c r="A5546">
        <v>5545</v>
      </c>
      <c r="B5546" t="s">
        <v>8315</v>
      </c>
      <c r="C5546">
        <f>YEAR('Working Data'!$D5546)</f>
        <v>2013</v>
      </c>
      <c r="D5546" s="1">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5">
      <c r="A5547">
        <v>5546</v>
      </c>
      <c r="B5547" t="s">
        <v>8318</v>
      </c>
      <c r="C5547">
        <f>YEAR('Working Data'!$D5547)</f>
        <v>2014</v>
      </c>
      <c r="D5547" s="1">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5">
      <c r="A5548">
        <v>5547</v>
      </c>
      <c r="B5548" t="s">
        <v>8319</v>
      </c>
      <c r="C5548">
        <f>YEAR('Working Data'!$D5548)</f>
        <v>2014</v>
      </c>
      <c r="D5548" s="1">
        <v>41890</v>
      </c>
      <c r="E5548">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5">
      <c r="A5549">
        <v>5548</v>
      </c>
      <c r="B5549" t="s">
        <v>8319</v>
      </c>
      <c r="C5549">
        <f>YEAR('Working Data'!$D5549)</f>
        <v>2014</v>
      </c>
      <c r="D5549" s="1">
        <v>41890</v>
      </c>
      <c r="E5549">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5">
      <c r="A5550">
        <v>5549</v>
      </c>
      <c r="B5550" t="s">
        <v>8321</v>
      </c>
      <c r="C5550">
        <f>YEAR('Working Data'!$D5550)</f>
        <v>2011</v>
      </c>
      <c r="D5550" s="1">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5">
      <c r="A5551">
        <v>5550</v>
      </c>
      <c r="B5551" t="s">
        <v>8321</v>
      </c>
      <c r="C5551">
        <f>YEAR('Working Data'!$D5551)</f>
        <v>2011</v>
      </c>
      <c r="D5551" s="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5">
      <c r="A5552">
        <v>5551</v>
      </c>
      <c r="B5552" t="s">
        <v>8322</v>
      </c>
      <c r="C5552">
        <f>YEAR('Working Data'!$D5552)</f>
        <v>2011</v>
      </c>
      <c r="D5552" s="1">
        <v>40859</v>
      </c>
      <c r="E555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5">
      <c r="A5553">
        <v>5552</v>
      </c>
      <c r="B5553" t="s">
        <v>8322</v>
      </c>
      <c r="C5553">
        <f>YEAR('Working Data'!$D5553)</f>
        <v>2011</v>
      </c>
      <c r="D5553" s="1">
        <v>40859</v>
      </c>
      <c r="E555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5">
      <c r="A5554">
        <v>5553</v>
      </c>
      <c r="B5554" t="s">
        <v>8322</v>
      </c>
      <c r="C5554">
        <f>YEAR('Working Data'!$D5554)</f>
        <v>2011</v>
      </c>
      <c r="D5554" s="1">
        <v>40859</v>
      </c>
      <c r="E555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5">
      <c r="A5555">
        <v>5554</v>
      </c>
      <c r="B5555" t="s">
        <v>8322</v>
      </c>
      <c r="C5555">
        <f>YEAR('Working Data'!$D5555)</f>
        <v>2011</v>
      </c>
      <c r="D5555" s="1">
        <v>40859</v>
      </c>
      <c r="E5555">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5">
      <c r="A5556">
        <v>5555</v>
      </c>
      <c r="B5556" t="s">
        <v>8322</v>
      </c>
      <c r="C5556">
        <f>YEAR('Working Data'!$D5556)</f>
        <v>2011</v>
      </c>
      <c r="D5556" s="1">
        <v>40859</v>
      </c>
      <c r="E5556">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5">
      <c r="A5557">
        <v>5556</v>
      </c>
      <c r="B5557" t="s">
        <v>8323</v>
      </c>
      <c r="C5557">
        <f>YEAR('Working Data'!$D5557)</f>
        <v>2014</v>
      </c>
      <c r="D5557" s="1">
        <v>41915</v>
      </c>
      <c r="E5557">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5">
      <c r="A5558">
        <v>5557</v>
      </c>
      <c r="B5558" t="s">
        <v>8324</v>
      </c>
      <c r="C5558">
        <f>YEAR('Working Data'!$D5558)</f>
        <v>2012</v>
      </c>
      <c r="D5558" s="1">
        <v>41257</v>
      </c>
      <c r="E5558">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5">
      <c r="A5559">
        <v>5558</v>
      </c>
      <c r="B5559" t="s">
        <v>8324</v>
      </c>
      <c r="C5559">
        <f>YEAR('Working Data'!$D5559)</f>
        <v>2012</v>
      </c>
      <c r="D5559" s="1">
        <v>41257</v>
      </c>
      <c r="E5559">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5">
      <c r="A5560">
        <v>5559</v>
      </c>
      <c r="B5560" t="s">
        <v>8325</v>
      </c>
      <c r="C5560">
        <f>YEAR('Working Data'!$D5560)</f>
        <v>2012</v>
      </c>
      <c r="D5560" s="1">
        <v>41249</v>
      </c>
      <c r="E5560">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5">
      <c r="A5561">
        <v>5560</v>
      </c>
      <c r="B5561" t="s">
        <v>8325</v>
      </c>
      <c r="C5561">
        <f>YEAR('Working Data'!$D5561)</f>
        <v>2012</v>
      </c>
      <c r="D5561" s="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5">
      <c r="A5562">
        <v>5561</v>
      </c>
      <c r="B5562" t="s">
        <v>8325</v>
      </c>
      <c r="C5562">
        <f>YEAR('Working Data'!$D5562)</f>
        <v>2012</v>
      </c>
      <c r="D5562" s="1">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5">
      <c r="A5563">
        <v>5562</v>
      </c>
      <c r="B5563" t="s">
        <v>8328</v>
      </c>
      <c r="C5563">
        <f>YEAR('Working Data'!$D5563)</f>
        <v>2014</v>
      </c>
      <c r="D5563" s="1">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5">
      <c r="A5564">
        <v>5563</v>
      </c>
      <c r="B5564" t="s">
        <v>8328</v>
      </c>
      <c r="C5564">
        <f>YEAR('Working Data'!$D5564)</f>
        <v>2014</v>
      </c>
      <c r="D5564" s="1">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5">
      <c r="A5565">
        <v>5564</v>
      </c>
      <c r="B5565" t="s">
        <v>8328</v>
      </c>
      <c r="C5565">
        <f>YEAR('Working Data'!$D5565)</f>
        <v>2014</v>
      </c>
      <c r="D5565" s="1">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5">
      <c r="A5566">
        <v>5565</v>
      </c>
      <c r="B5566" t="s">
        <v>8329</v>
      </c>
      <c r="C5566">
        <f>YEAR('Working Data'!$D5566)</f>
        <v>2014</v>
      </c>
      <c r="D5566" s="1">
        <v>41712</v>
      </c>
      <c r="E5566">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5">
      <c r="A5567">
        <v>5566</v>
      </c>
      <c r="B5567" t="s">
        <v>8329</v>
      </c>
      <c r="C5567">
        <f>YEAR('Working Data'!$D5567)</f>
        <v>2014</v>
      </c>
      <c r="D5567" s="1">
        <v>41712</v>
      </c>
      <c r="E5567">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5">
      <c r="A5568">
        <v>5567</v>
      </c>
      <c r="B5568" t="s">
        <v>8329</v>
      </c>
      <c r="C5568">
        <f>YEAR('Working Data'!$D5568)</f>
        <v>2014</v>
      </c>
      <c r="D5568" s="1">
        <v>41712</v>
      </c>
      <c r="E5568">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5">
      <c r="A5569">
        <v>5568</v>
      </c>
      <c r="B5569" t="s">
        <v>8329</v>
      </c>
      <c r="C5569">
        <f>YEAR('Working Data'!$D5569)</f>
        <v>2014</v>
      </c>
      <c r="D5569" s="1">
        <v>41712</v>
      </c>
      <c r="E5569">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5">
      <c r="A5570">
        <v>5569</v>
      </c>
      <c r="B5570" t="s">
        <v>8329</v>
      </c>
      <c r="C5570">
        <f>YEAR('Working Data'!$D5570)</f>
        <v>2014</v>
      </c>
      <c r="D5570" s="1">
        <v>41712</v>
      </c>
      <c r="E5570">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5">
      <c r="A5571">
        <v>5570</v>
      </c>
      <c r="B5571" t="s">
        <v>8329</v>
      </c>
      <c r="C5571">
        <f>YEAR('Working Data'!$D5571)</f>
        <v>2014</v>
      </c>
      <c r="D5571" s="1">
        <v>41712</v>
      </c>
      <c r="E5571">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5">
      <c r="A5572">
        <v>5571</v>
      </c>
      <c r="B5572" t="s">
        <v>8329</v>
      </c>
      <c r="C5572">
        <f>YEAR('Working Data'!$D5572)</f>
        <v>2014</v>
      </c>
      <c r="D5572" s="1">
        <v>41712</v>
      </c>
      <c r="E557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5">
      <c r="A5573">
        <v>5572</v>
      </c>
      <c r="B5573" t="s">
        <v>8332</v>
      </c>
      <c r="C5573">
        <f>YEAR('Working Data'!$D5573)</f>
        <v>2011</v>
      </c>
      <c r="D5573" s="1">
        <v>40882</v>
      </c>
      <c r="E557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5">
      <c r="A5574">
        <v>5573</v>
      </c>
      <c r="B5574" t="s">
        <v>8332</v>
      </c>
      <c r="C5574">
        <f>YEAR('Working Data'!$D5574)</f>
        <v>2011</v>
      </c>
      <c r="D5574" s="1">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5">
      <c r="A5575">
        <v>5574</v>
      </c>
      <c r="B5575" t="s">
        <v>8332</v>
      </c>
      <c r="C5575">
        <f>YEAR('Working Data'!$D5575)</f>
        <v>2011</v>
      </c>
      <c r="D5575" s="1">
        <v>40882</v>
      </c>
      <c r="E5575">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5">
      <c r="A5576">
        <v>5575</v>
      </c>
      <c r="B5576" t="s">
        <v>8332</v>
      </c>
      <c r="C5576">
        <f>YEAR('Working Data'!$D5576)</f>
        <v>2011</v>
      </c>
      <c r="D5576" s="1">
        <v>40882</v>
      </c>
      <c r="E5576">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5">
      <c r="A5577">
        <v>5576</v>
      </c>
      <c r="B5577" t="s">
        <v>8332</v>
      </c>
      <c r="C5577">
        <f>YEAR('Working Data'!$D5577)</f>
        <v>2011</v>
      </c>
      <c r="D5577" s="1">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5">
      <c r="A5578">
        <v>5577</v>
      </c>
      <c r="B5578" t="s">
        <v>8337</v>
      </c>
      <c r="C5578">
        <f>YEAR('Working Data'!$D5578)</f>
        <v>2013</v>
      </c>
      <c r="D5578" s="1">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5">
      <c r="A5579">
        <v>5578</v>
      </c>
      <c r="B5579" t="s">
        <v>8337</v>
      </c>
      <c r="C5579">
        <f>YEAR('Working Data'!$D5579)</f>
        <v>2013</v>
      </c>
      <c r="D5579" s="1">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5">
      <c r="A5580">
        <v>5579</v>
      </c>
      <c r="B5580" t="s">
        <v>8338</v>
      </c>
      <c r="C5580">
        <f>YEAR('Working Data'!$D5580)</f>
        <v>2014</v>
      </c>
      <c r="D5580" s="1">
        <v>41892</v>
      </c>
      <c r="E5580">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5">
      <c r="A5581">
        <v>5580</v>
      </c>
      <c r="B5581" t="s">
        <v>8338</v>
      </c>
      <c r="C5581">
        <f>YEAR('Working Data'!$D5581)</f>
        <v>2014</v>
      </c>
      <c r="D5581" s="1">
        <v>41892</v>
      </c>
      <c r="E5581">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5">
      <c r="A5582">
        <v>5581</v>
      </c>
      <c r="B5582" t="s">
        <v>8338</v>
      </c>
      <c r="C5582">
        <f>YEAR('Working Data'!$D5582)</f>
        <v>2014</v>
      </c>
      <c r="D5582" s="1">
        <v>41892</v>
      </c>
      <c r="E558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5">
      <c r="A5583">
        <v>5582</v>
      </c>
      <c r="B5583" t="s">
        <v>8339</v>
      </c>
      <c r="C5583">
        <f>YEAR('Working Data'!$D5583)</f>
        <v>2014</v>
      </c>
      <c r="D5583" s="1">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5">
      <c r="A5584">
        <v>5583</v>
      </c>
      <c r="B5584" t="s">
        <v>8340</v>
      </c>
      <c r="C5584">
        <f>YEAR('Working Data'!$D5584)</f>
        <v>2013</v>
      </c>
      <c r="D5584" s="1">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5">
      <c r="A5585">
        <v>5584</v>
      </c>
      <c r="B5585" t="s">
        <v>8341</v>
      </c>
      <c r="C5585">
        <f>YEAR('Working Data'!$D5585)</f>
        <v>2011</v>
      </c>
      <c r="D5585" s="1">
        <v>40892</v>
      </c>
      <c r="E5585">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5">
      <c r="A5586">
        <v>5585</v>
      </c>
      <c r="B5586" t="s">
        <v>8342</v>
      </c>
      <c r="C5586">
        <f>YEAR('Working Data'!$D5586)</f>
        <v>2014</v>
      </c>
      <c r="D5586" s="1">
        <v>41974</v>
      </c>
      <c r="E5586">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5">
      <c r="A5587">
        <v>5586</v>
      </c>
      <c r="B5587" t="s">
        <v>8342</v>
      </c>
      <c r="C5587">
        <f>YEAR('Working Data'!$D5587)</f>
        <v>2014</v>
      </c>
      <c r="D5587" s="1">
        <v>41974</v>
      </c>
      <c r="E5587">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5">
      <c r="A5588">
        <v>5587</v>
      </c>
      <c r="B5588" t="s">
        <v>8342</v>
      </c>
      <c r="C5588">
        <f>YEAR('Working Data'!$D5588)</f>
        <v>2014</v>
      </c>
      <c r="D5588" s="1">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5">
      <c r="A5589">
        <v>5588</v>
      </c>
      <c r="B5589" t="s">
        <v>8347</v>
      </c>
      <c r="C5589">
        <f>YEAR('Working Data'!$D5589)</f>
        <v>2012</v>
      </c>
      <c r="D5589" s="1">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5">
      <c r="A5590">
        <v>5589</v>
      </c>
      <c r="B5590" t="s">
        <v>8348</v>
      </c>
      <c r="C5590">
        <f>YEAR('Working Data'!$D5590)</f>
        <v>2011</v>
      </c>
      <c r="D5590" s="1">
        <v>40743</v>
      </c>
      <c r="E5590">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5">
      <c r="A5591">
        <v>5590</v>
      </c>
      <c r="B5591" t="s">
        <v>8349</v>
      </c>
      <c r="C5591">
        <f>YEAR('Working Data'!$D5591)</f>
        <v>2013</v>
      </c>
      <c r="D5591" s="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5">
      <c r="A5592">
        <v>5591</v>
      </c>
      <c r="B5592" t="s">
        <v>8349</v>
      </c>
      <c r="C5592">
        <f>YEAR('Working Data'!$D5592)</f>
        <v>2013</v>
      </c>
      <c r="D5592" s="1">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5">
      <c r="A5593">
        <v>5592</v>
      </c>
      <c r="B5593" t="s">
        <v>8350</v>
      </c>
      <c r="C5593">
        <f>YEAR('Working Data'!$D5593)</f>
        <v>2011</v>
      </c>
      <c r="D5593" s="1">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5">
      <c r="A5594">
        <v>5593</v>
      </c>
      <c r="B5594" t="s">
        <v>8350</v>
      </c>
      <c r="C5594">
        <f>YEAR('Working Data'!$D5594)</f>
        <v>2011</v>
      </c>
      <c r="D5594" s="1">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5">
      <c r="A5595">
        <v>5594</v>
      </c>
      <c r="B5595" t="s">
        <v>8351</v>
      </c>
      <c r="C5595">
        <f>YEAR('Working Data'!$D5595)</f>
        <v>2014</v>
      </c>
      <c r="D5595" s="1">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5">
      <c r="A5596">
        <v>5595</v>
      </c>
      <c r="B5596" t="s">
        <v>8352</v>
      </c>
      <c r="C5596">
        <f>YEAR('Working Data'!$D5596)</f>
        <v>2014</v>
      </c>
      <c r="D5596" s="1">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5">
      <c r="A5597">
        <v>5596</v>
      </c>
      <c r="B5597" t="s">
        <v>8352</v>
      </c>
      <c r="C5597">
        <f>YEAR('Working Data'!$D5597)</f>
        <v>2014</v>
      </c>
      <c r="D5597" s="1">
        <v>41907</v>
      </c>
      <c r="E5597">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5">
      <c r="A5598">
        <v>5597</v>
      </c>
      <c r="B5598" t="s">
        <v>8353</v>
      </c>
      <c r="C5598">
        <f>YEAR('Working Data'!$D5598)</f>
        <v>2012</v>
      </c>
      <c r="D5598" s="1">
        <v>41177</v>
      </c>
      <c r="E5598">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5">
      <c r="A5599">
        <v>5598</v>
      </c>
      <c r="B5599" t="s">
        <v>8356</v>
      </c>
      <c r="C5599">
        <f>YEAR('Working Data'!$D5599)</f>
        <v>2014</v>
      </c>
      <c r="D5599" s="1">
        <v>41684</v>
      </c>
      <c r="E5599">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5">
      <c r="A5600">
        <v>5599</v>
      </c>
      <c r="B5600" t="s">
        <v>8356</v>
      </c>
      <c r="C5600">
        <f>YEAR('Working Data'!$D5600)</f>
        <v>2014</v>
      </c>
      <c r="D5600" s="1">
        <v>41684</v>
      </c>
      <c r="E5600">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5">
      <c r="A5601">
        <v>5600</v>
      </c>
      <c r="B5601" t="s">
        <v>8357</v>
      </c>
      <c r="C5601">
        <f>YEAR('Working Data'!$D5601)</f>
        <v>2011</v>
      </c>
      <c r="D5601" s="1">
        <v>40819</v>
      </c>
      <c r="E5601">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5">
      <c r="A5602">
        <v>5601</v>
      </c>
      <c r="B5602" t="s">
        <v>8357</v>
      </c>
      <c r="C5602">
        <f>YEAR('Working Data'!$D5602)</f>
        <v>2011</v>
      </c>
      <c r="D5602" s="1">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5">
      <c r="A5603">
        <v>5602</v>
      </c>
      <c r="B5603" t="s">
        <v>8357</v>
      </c>
      <c r="C5603">
        <f>YEAR('Working Data'!$D5603)</f>
        <v>2011</v>
      </c>
      <c r="D5603" s="1">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5">
      <c r="A5604">
        <v>5603</v>
      </c>
      <c r="B5604" t="s">
        <v>8360</v>
      </c>
      <c r="C5604">
        <f>YEAR('Working Data'!$D5604)</f>
        <v>2013</v>
      </c>
      <c r="D5604" s="1">
        <v>41514</v>
      </c>
      <c r="E560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5">
      <c r="A5605">
        <v>5604</v>
      </c>
      <c r="B5605" t="s">
        <v>8360</v>
      </c>
      <c r="C5605">
        <f>YEAR('Working Data'!$D5605)</f>
        <v>2013</v>
      </c>
      <c r="D5605" s="1">
        <v>41514</v>
      </c>
      <c r="E5605">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5">
      <c r="A5606">
        <v>5605</v>
      </c>
      <c r="B5606" t="s">
        <v>8363</v>
      </c>
      <c r="C5606">
        <f>YEAR('Working Data'!$D5606)</f>
        <v>2012</v>
      </c>
      <c r="D5606" s="1">
        <v>41246</v>
      </c>
      <c r="E5606">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5">
      <c r="A5607">
        <v>5606</v>
      </c>
      <c r="B5607" t="s">
        <v>8364</v>
      </c>
      <c r="C5607">
        <f>YEAR('Working Data'!$D5607)</f>
        <v>2013</v>
      </c>
      <c r="D5607" s="1">
        <v>41538</v>
      </c>
      <c r="E5607">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5">
      <c r="A5608">
        <v>5607</v>
      </c>
      <c r="B5608" t="s">
        <v>8364</v>
      </c>
      <c r="C5608">
        <f>YEAR('Working Data'!$D5608)</f>
        <v>2013</v>
      </c>
      <c r="D5608" s="1">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5">
      <c r="A5609">
        <v>5608</v>
      </c>
      <c r="B5609" t="s">
        <v>8365</v>
      </c>
      <c r="C5609">
        <f>YEAR('Working Data'!$D5609)</f>
        <v>2014</v>
      </c>
      <c r="D5609" s="1">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5">
      <c r="A5610">
        <v>5609</v>
      </c>
      <c r="B5610" t="s">
        <v>8366</v>
      </c>
      <c r="C5610">
        <f>YEAR('Working Data'!$D5610)</f>
        <v>2012</v>
      </c>
      <c r="D5610" s="1">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5">
      <c r="A5611">
        <v>5610</v>
      </c>
      <c r="B5611" t="s">
        <v>8367</v>
      </c>
      <c r="C5611">
        <f>YEAR('Working Data'!$D5611)</f>
        <v>2014</v>
      </c>
      <c r="D5611" s="1">
        <v>41883</v>
      </c>
      <c r="E5611">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5">
      <c r="A5612">
        <v>5611</v>
      </c>
      <c r="B5612" t="s">
        <v>8370</v>
      </c>
      <c r="C5612">
        <f>YEAR('Working Data'!$D5612)</f>
        <v>2012</v>
      </c>
      <c r="D5612" s="1">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5">
      <c r="A5613">
        <v>5612</v>
      </c>
      <c r="B5613" t="s">
        <v>8371</v>
      </c>
      <c r="C5613">
        <f>YEAR('Working Data'!$D5613)</f>
        <v>2014</v>
      </c>
      <c r="D5613" s="1">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5">
      <c r="A5614">
        <v>5613</v>
      </c>
      <c r="B5614" t="s">
        <v>8371</v>
      </c>
      <c r="C5614">
        <f>YEAR('Working Data'!$D5614)</f>
        <v>2014</v>
      </c>
      <c r="D5614" s="1">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5">
      <c r="A5615">
        <v>5614</v>
      </c>
      <c r="B5615" t="s">
        <v>8372</v>
      </c>
      <c r="C5615">
        <f>YEAR('Working Data'!$D5615)</f>
        <v>2013</v>
      </c>
      <c r="D5615" s="1">
        <v>41307</v>
      </c>
      <c r="E5615">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5">
      <c r="A5616">
        <v>5615</v>
      </c>
      <c r="B5616" t="s">
        <v>8375</v>
      </c>
      <c r="C5616">
        <f>YEAR('Working Data'!$D5616)</f>
        <v>2013</v>
      </c>
      <c r="D5616" s="1">
        <v>41510</v>
      </c>
      <c r="E5616">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5">
      <c r="A5617">
        <v>5616</v>
      </c>
      <c r="B5617" t="s">
        <v>8375</v>
      </c>
      <c r="C5617">
        <f>YEAR('Working Data'!$D5617)</f>
        <v>2013</v>
      </c>
      <c r="D5617" s="1">
        <v>41510</v>
      </c>
      <c r="E5617">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5">
      <c r="A5618">
        <v>5617</v>
      </c>
      <c r="B5618" t="s">
        <v>8375</v>
      </c>
      <c r="C5618">
        <f>YEAR('Working Data'!$D5618)</f>
        <v>2013</v>
      </c>
      <c r="D5618" s="1">
        <v>41510</v>
      </c>
      <c r="E5618">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5">
      <c r="A5619">
        <v>5618</v>
      </c>
      <c r="B5619" t="s">
        <v>8376</v>
      </c>
      <c r="C5619">
        <f>YEAR('Working Data'!$D5619)</f>
        <v>2014</v>
      </c>
      <c r="D5619" s="1">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5">
      <c r="A5620">
        <v>5619</v>
      </c>
      <c r="B5620" t="s">
        <v>8377</v>
      </c>
      <c r="C5620">
        <f>YEAR('Working Data'!$D5620)</f>
        <v>2012</v>
      </c>
      <c r="D5620" s="1">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5">
      <c r="A5621">
        <v>5620</v>
      </c>
      <c r="B5621" t="s">
        <v>8378</v>
      </c>
      <c r="C5621">
        <f>YEAR('Working Data'!$D5621)</f>
        <v>2013</v>
      </c>
      <c r="D5621" s="1">
        <v>41543</v>
      </c>
      <c r="E5621">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5">
      <c r="A5622">
        <v>5621</v>
      </c>
      <c r="B5622" t="s">
        <v>8378</v>
      </c>
      <c r="C5622">
        <f>YEAR('Working Data'!$D5622)</f>
        <v>2013</v>
      </c>
      <c r="D5622" s="1">
        <v>41543</v>
      </c>
      <c r="E562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5">
      <c r="A5623">
        <v>5622</v>
      </c>
      <c r="B5623" t="s">
        <v>8378</v>
      </c>
      <c r="C5623">
        <f>YEAR('Working Data'!$D5623)</f>
        <v>2013</v>
      </c>
      <c r="D5623" s="1">
        <v>41543</v>
      </c>
      <c r="E562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5">
      <c r="A5624">
        <v>5623</v>
      </c>
      <c r="B5624" t="s">
        <v>8378</v>
      </c>
      <c r="C5624">
        <f>YEAR('Working Data'!$D5624)</f>
        <v>2013</v>
      </c>
      <c r="D5624" s="1">
        <v>41543</v>
      </c>
      <c r="E562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5">
      <c r="A5625">
        <v>5624</v>
      </c>
      <c r="B5625" t="s">
        <v>8379</v>
      </c>
      <c r="C5625">
        <f>YEAR('Working Data'!$D5625)</f>
        <v>2013</v>
      </c>
      <c r="D5625" s="1">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5">
      <c r="A5626">
        <v>5625</v>
      </c>
      <c r="B5626" t="s">
        <v>8379</v>
      </c>
      <c r="C5626">
        <f>YEAR('Working Data'!$D5626)</f>
        <v>2013</v>
      </c>
      <c r="D5626" s="1">
        <v>41572</v>
      </c>
      <c r="E5626">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5">
      <c r="A5627">
        <v>5626</v>
      </c>
      <c r="B5627" t="s">
        <v>8380</v>
      </c>
      <c r="C5627">
        <f>YEAR('Working Data'!$D5627)</f>
        <v>2011</v>
      </c>
      <c r="D5627" s="1">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5">
      <c r="A5628">
        <v>5627</v>
      </c>
      <c r="B5628" t="s">
        <v>8380</v>
      </c>
      <c r="C5628">
        <f>YEAR('Working Data'!$D5628)</f>
        <v>2011</v>
      </c>
      <c r="D5628" s="1">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5">
      <c r="A5629">
        <v>5628</v>
      </c>
      <c r="B5629" t="s">
        <v>8381</v>
      </c>
      <c r="C5629">
        <f>YEAR('Working Data'!$D5629)</f>
        <v>2014</v>
      </c>
      <c r="D5629" s="1">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5">
      <c r="A5630">
        <v>5629</v>
      </c>
      <c r="B5630" t="s">
        <v>8381</v>
      </c>
      <c r="C5630">
        <f>YEAR('Working Data'!$D5630)</f>
        <v>2014</v>
      </c>
      <c r="D5630" s="1">
        <v>41817</v>
      </c>
      <c r="E5630">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5">
      <c r="A5631">
        <v>5630</v>
      </c>
      <c r="B5631" t="s">
        <v>8384</v>
      </c>
      <c r="C5631">
        <f>YEAR('Working Data'!$D5631)</f>
        <v>2013</v>
      </c>
      <c r="D5631" s="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5">
      <c r="A5632">
        <v>5631</v>
      </c>
      <c r="B5632" t="s">
        <v>8385</v>
      </c>
      <c r="C5632">
        <f>YEAR('Working Data'!$D5632)</f>
        <v>2011</v>
      </c>
      <c r="D5632" s="1">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5">
      <c r="A5633">
        <v>5632</v>
      </c>
      <c r="B5633" t="s">
        <v>8385</v>
      </c>
      <c r="C5633">
        <f>YEAR('Working Data'!$D5633)</f>
        <v>2011</v>
      </c>
      <c r="D5633" s="1">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5">
      <c r="A5634">
        <v>5633</v>
      </c>
      <c r="B5634" t="s">
        <v>8385</v>
      </c>
      <c r="C5634">
        <f>YEAR('Working Data'!$D5634)</f>
        <v>2011</v>
      </c>
      <c r="D5634" s="1">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5">
      <c r="A5635">
        <v>5634</v>
      </c>
      <c r="B5635" t="s">
        <v>8386</v>
      </c>
      <c r="C5635">
        <f>YEAR('Working Data'!$D5635)</f>
        <v>2013</v>
      </c>
      <c r="D5635" s="1">
        <v>41541</v>
      </c>
      <c r="E5635">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5">
      <c r="A5636">
        <v>5635</v>
      </c>
      <c r="B5636" t="s">
        <v>8387</v>
      </c>
      <c r="C5636">
        <f>YEAR('Working Data'!$D5636)</f>
        <v>2012</v>
      </c>
      <c r="D5636" s="1">
        <v>41248</v>
      </c>
      <c r="E5636">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5">
      <c r="A5637">
        <v>5636</v>
      </c>
      <c r="B5637" t="s">
        <v>8389</v>
      </c>
      <c r="C5637">
        <f>YEAR('Working Data'!$D5637)</f>
        <v>2014</v>
      </c>
      <c r="D5637" s="1">
        <v>41886</v>
      </c>
      <c r="E5637">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5">
      <c r="A5638">
        <v>5637</v>
      </c>
      <c r="B5638" t="s">
        <v>8389</v>
      </c>
      <c r="C5638">
        <f>YEAR('Working Data'!$D5638)</f>
        <v>2014</v>
      </c>
      <c r="D5638" s="1">
        <v>41886</v>
      </c>
      <c r="E5638">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5">
      <c r="A5639">
        <v>5638</v>
      </c>
      <c r="B5639" t="s">
        <v>8391</v>
      </c>
      <c r="C5639">
        <f>YEAR('Working Data'!$D5639)</f>
        <v>2014</v>
      </c>
      <c r="D5639" s="1">
        <v>41725</v>
      </c>
      <c r="E5639">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5">
      <c r="A5640">
        <v>5639</v>
      </c>
      <c r="B5640" t="s">
        <v>8394</v>
      </c>
      <c r="C5640">
        <f>YEAR('Working Data'!$D5640)</f>
        <v>2011</v>
      </c>
      <c r="D5640" s="1">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5">
      <c r="A5641">
        <v>5640</v>
      </c>
      <c r="B5641" t="s">
        <v>8394</v>
      </c>
      <c r="C5641">
        <f>YEAR('Working Data'!$D5641)</f>
        <v>2011</v>
      </c>
      <c r="D5641" s="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5">
      <c r="A5642">
        <v>5641</v>
      </c>
      <c r="B5642" t="s">
        <v>8395</v>
      </c>
      <c r="C5642">
        <f>YEAR('Working Data'!$D5642)</f>
        <v>2011</v>
      </c>
      <c r="D5642" s="1">
        <v>40809</v>
      </c>
      <c r="E564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5">
      <c r="A5643">
        <v>5642</v>
      </c>
      <c r="B5643" t="s">
        <v>8396</v>
      </c>
      <c r="C5643">
        <f>YEAR('Working Data'!$D5643)</f>
        <v>2014</v>
      </c>
      <c r="D5643" s="1">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5">
      <c r="A5644">
        <v>5643</v>
      </c>
      <c r="B5644" t="s">
        <v>8397</v>
      </c>
      <c r="C5644">
        <f>YEAR('Working Data'!$D5644)</f>
        <v>2013</v>
      </c>
      <c r="D5644" s="1">
        <v>41366</v>
      </c>
      <c r="E564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5">
      <c r="A5645">
        <v>5644</v>
      </c>
      <c r="B5645" t="s">
        <v>8398</v>
      </c>
      <c r="C5645">
        <f>YEAR('Working Data'!$D5645)</f>
        <v>2012</v>
      </c>
      <c r="D5645" s="1">
        <v>41044</v>
      </c>
      <c r="E5645">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5">
      <c r="A5646">
        <v>5645</v>
      </c>
      <c r="B5646" t="s">
        <v>8399</v>
      </c>
      <c r="C5646">
        <f>YEAR('Working Data'!$D5646)</f>
        <v>2014</v>
      </c>
      <c r="D5646" s="1">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5">
      <c r="A5647">
        <v>5646</v>
      </c>
      <c r="B5647" t="s">
        <v>8400</v>
      </c>
      <c r="C5647">
        <f>YEAR('Working Data'!$D5647)</f>
        <v>2014</v>
      </c>
      <c r="D5647" s="1">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5">
      <c r="A5648">
        <v>5647</v>
      </c>
      <c r="B5648" t="s">
        <v>8401</v>
      </c>
      <c r="C5648">
        <f>YEAR('Working Data'!$D5648)</f>
        <v>2012</v>
      </c>
      <c r="D5648" s="1">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5">
      <c r="A5649">
        <v>5648</v>
      </c>
      <c r="B5649" t="s">
        <v>8402</v>
      </c>
      <c r="C5649">
        <f>YEAR('Working Data'!$D5649)</f>
        <v>2014</v>
      </c>
      <c r="D5649" s="1">
        <v>41946</v>
      </c>
      <c r="E5649">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5">
      <c r="A5650">
        <v>5649</v>
      </c>
      <c r="B5650" t="s">
        <v>8403</v>
      </c>
      <c r="C5650">
        <f>YEAR('Working Data'!$D5650)</f>
        <v>2014</v>
      </c>
      <c r="D5650" s="1">
        <v>41838</v>
      </c>
      <c r="E5650">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5">
      <c r="A5651">
        <v>5650</v>
      </c>
      <c r="B5651" t="s">
        <v>8403</v>
      </c>
      <c r="C5651">
        <f>YEAR('Working Data'!$D5651)</f>
        <v>2014</v>
      </c>
      <c r="D5651" s="1">
        <v>41838</v>
      </c>
      <c r="E5651">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5">
      <c r="A5652">
        <v>5651</v>
      </c>
      <c r="B5652" t="s">
        <v>8403</v>
      </c>
      <c r="C5652">
        <f>YEAR('Working Data'!$D5652)</f>
        <v>2014</v>
      </c>
      <c r="D5652" s="1">
        <v>41838</v>
      </c>
      <c r="E565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5">
      <c r="A5653">
        <v>5652</v>
      </c>
      <c r="B5653" t="s">
        <v>8403</v>
      </c>
      <c r="C5653">
        <f>YEAR('Working Data'!$D5653)</f>
        <v>2014</v>
      </c>
      <c r="D5653" s="1">
        <v>41838</v>
      </c>
      <c r="E565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5">
      <c r="A5654">
        <v>5653</v>
      </c>
      <c r="B5654" t="s">
        <v>8405</v>
      </c>
      <c r="C5654">
        <f>YEAR('Working Data'!$D5654)</f>
        <v>2014</v>
      </c>
      <c r="D5654" s="1">
        <v>41919</v>
      </c>
      <c r="E565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5">
      <c r="A5655">
        <v>5654</v>
      </c>
      <c r="B5655" t="s">
        <v>8406</v>
      </c>
      <c r="C5655">
        <f>YEAR('Working Data'!$D5655)</f>
        <v>2011</v>
      </c>
      <c r="D5655" s="1">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5">
      <c r="A5656">
        <v>5655</v>
      </c>
      <c r="B5656" t="s">
        <v>8407</v>
      </c>
      <c r="C5656">
        <f>YEAR('Working Data'!$D5656)</f>
        <v>2013</v>
      </c>
      <c r="D5656" s="1">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5">
      <c r="A5657">
        <v>5656</v>
      </c>
      <c r="B5657" t="s">
        <v>8407</v>
      </c>
      <c r="C5657">
        <f>YEAR('Working Data'!$D5657)</f>
        <v>2013</v>
      </c>
      <c r="D5657" s="1">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5">
      <c r="A5658">
        <v>5657</v>
      </c>
      <c r="B5658" t="s">
        <v>8407</v>
      </c>
      <c r="C5658">
        <f>YEAR('Working Data'!$D5658)</f>
        <v>2013</v>
      </c>
      <c r="D5658" s="1">
        <v>41627</v>
      </c>
      <c r="E5658">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5">
      <c r="A5659">
        <v>5658</v>
      </c>
      <c r="B5659" t="s">
        <v>8407</v>
      </c>
      <c r="C5659">
        <f>YEAR('Working Data'!$D5659)</f>
        <v>2013</v>
      </c>
      <c r="D5659" s="1">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5">
      <c r="A5660">
        <v>5659</v>
      </c>
      <c r="B5660" t="s">
        <v>8407</v>
      </c>
      <c r="C5660">
        <f>YEAR('Working Data'!$D5660)</f>
        <v>2013</v>
      </c>
      <c r="D5660" s="1">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5">
      <c r="A5661">
        <v>5660</v>
      </c>
      <c r="B5661" t="s">
        <v>8407</v>
      </c>
      <c r="C5661">
        <f>YEAR('Working Data'!$D5661)</f>
        <v>2013</v>
      </c>
      <c r="D5661" s="1">
        <v>41627</v>
      </c>
      <c r="E5661">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5">
      <c r="A5662">
        <v>5661</v>
      </c>
      <c r="B5662" t="s">
        <v>8407</v>
      </c>
      <c r="C5662">
        <f>YEAR('Working Data'!$D5662)</f>
        <v>2013</v>
      </c>
      <c r="D5662" s="1">
        <v>41627</v>
      </c>
      <c r="E566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5">
      <c r="A5663">
        <v>5662</v>
      </c>
      <c r="B5663" t="s">
        <v>8408</v>
      </c>
      <c r="C5663">
        <f>YEAR('Working Data'!$D5663)</f>
        <v>2013</v>
      </c>
      <c r="D5663" s="1">
        <v>41542</v>
      </c>
      <c r="E566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5">
      <c r="A5664">
        <v>5663</v>
      </c>
      <c r="B5664" t="s">
        <v>8408</v>
      </c>
      <c r="C5664">
        <f>YEAR('Working Data'!$D5664)</f>
        <v>2013</v>
      </c>
      <c r="D5664" s="1">
        <v>41542</v>
      </c>
      <c r="E566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5">
      <c r="A5665">
        <v>5664</v>
      </c>
      <c r="B5665" t="s">
        <v>8409</v>
      </c>
      <c r="C5665">
        <f>YEAR('Working Data'!$D5665)</f>
        <v>2013</v>
      </c>
      <c r="D5665" s="1">
        <v>41477</v>
      </c>
      <c r="E5665">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5">
      <c r="A5666">
        <v>5665</v>
      </c>
      <c r="B5666" t="s">
        <v>8409</v>
      </c>
      <c r="C5666">
        <f>YEAR('Working Data'!$D5666)</f>
        <v>2013</v>
      </c>
      <c r="D5666" s="1">
        <v>41477</v>
      </c>
      <c r="E5666">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5">
      <c r="A5667">
        <v>5666</v>
      </c>
      <c r="B5667" t="s">
        <v>8409</v>
      </c>
      <c r="C5667">
        <f>YEAR('Working Data'!$D5667)</f>
        <v>2013</v>
      </c>
      <c r="D5667" s="1">
        <v>41477</v>
      </c>
      <c r="E5667">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5">
      <c r="A5668">
        <v>5667</v>
      </c>
      <c r="B5668" t="s">
        <v>8409</v>
      </c>
      <c r="C5668">
        <f>YEAR('Working Data'!$D5668)</f>
        <v>2013</v>
      </c>
      <c r="D5668" s="1">
        <v>41477</v>
      </c>
      <c r="E5668">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5">
      <c r="A5669">
        <v>5668</v>
      </c>
      <c r="B5669" t="s">
        <v>8412</v>
      </c>
      <c r="C5669">
        <f>YEAR('Working Data'!$D5669)</f>
        <v>2013</v>
      </c>
      <c r="D5669" s="1">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5">
      <c r="A5670">
        <v>5669</v>
      </c>
      <c r="B5670" t="s">
        <v>8412</v>
      </c>
      <c r="C5670">
        <f>YEAR('Working Data'!$D5670)</f>
        <v>2013</v>
      </c>
      <c r="D5670" s="1">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5">
      <c r="A5671">
        <v>5670</v>
      </c>
      <c r="B5671" t="s">
        <v>8412</v>
      </c>
      <c r="C5671">
        <f>YEAR('Working Data'!$D5671)</f>
        <v>2013</v>
      </c>
      <c r="D5671" s="1">
        <v>41437</v>
      </c>
      <c r="E5671">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5">
      <c r="A5672">
        <v>5671</v>
      </c>
      <c r="B5672" t="s">
        <v>8413</v>
      </c>
      <c r="C5672">
        <f>YEAR('Working Data'!$D5672)</f>
        <v>2012</v>
      </c>
      <c r="D5672" s="1">
        <v>41069</v>
      </c>
      <c r="E567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5">
      <c r="A5673">
        <v>5672</v>
      </c>
      <c r="B5673" t="s">
        <v>8413</v>
      </c>
      <c r="C5673">
        <f>YEAR('Working Data'!$D5673)</f>
        <v>2012</v>
      </c>
      <c r="D5673" s="1">
        <v>41069</v>
      </c>
      <c r="E567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5">
      <c r="A5674">
        <v>5673</v>
      </c>
      <c r="B5674" t="s">
        <v>8415</v>
      </c>
      <c r="C5674">
        <f>YEAR('Working Data'!$D5674)</f>
        <v>2014</v>
      </c>
      <c r="D5674" s="1">
        <v>41940</v>
      </c>
      <c r="E567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5">
      <c r="A5675">
        <v>5674</v>
      </c>
      <c r="B5675" t="s">
        <v>8415</v>
      </c>
      <c r="C5675">
        <f>YEAR('Working Data'!$D5675)</f>
        <v>2014</v>
      </c>
      <c r="D5675" s="1">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5">
      <c r="A5676">
        <v>5675</v>
      </c>
      <c r="B5676" t="s">
        <v>8416</v>
      </c>
      <c r="C5676">
        <f>YEAR('Working Data'!$D5676)</f>
        <v>2013</v>
      </c>
      <c r="D5676" s="1">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5">
      <c r="A5677">
        <v>5676</v>
      </c>
      <c r="B5677" t="s">
        <v>8417</v>
      </c>
      <c r="C5677">
        <f>YEAR('Working Data'!$D5677)</f>
        <v>2011</v>
      </c>
      <c r="D5677" s="1">
        <v>40691</v>
      </c>
      <c r="E5677">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5">
      <c r="A5678">
        <v>5677</v>
      </c>
      <c r="B5678" t="s">
        <v>8417</v>
      </c>
      <c r="C5678">
        <f>YEAR('Working Data'!$D5678)</f>
        <v>2011</v>
      </c>
      <c r="D5678" s="1">
        <v>40691</v>
      </c>
      <c r="E5678">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5">
      <c r="A5679">
        <v>5678</v>
      </c>
      <c r="B5679" t="s">
        <v>8418</v>
      </c>
      <c r="C5679">
        <f>YEAR('Working Data'!$D5679)</f>
        <v>2011</v>
      </c>
      <c r="D5679" s="1">
        <v>40906</v>
      </c>
      <c r="E5679">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5">
      <c r="A5680">
        <v>5679</v>
      </c>
      <c r="B5680" t="s">
        <v>8419</v>
      </c>
      <c r="C5680">
        <f>YEAR('Working Data'!$D5680)</f>
        <v>2013</v>
      </c>
      <c r="D5680" s="1">
        <v>41484</v>
      </c>
      <c r="E5680">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5">
      <c r="A5681">
        <v>5680</v>
      </c>
      <c r="B5681" t="s">
        <v>8419</v>
      </c>
      <c r="C5681">
        <f>YEAR('Working Data'!$D5681)</f>
        <v>2013</v>
      </c>
      <c r="D5681" s="1">
        <v>41484</v>
      </c>
      <c r="E5681">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5">
      <c r="A5682">
        <v>5681</v>
      </c>
      <c r="B5682" t="s">
        <v>8421</v>
      </c>
      <c r="C5682">
        <f>YEAR('Working Data'!$D5682)</f>
        <v>2013</v>
      </c>
      <c r="D5682" s="1">
        <v>41542</v>
      </c>
      <c r="E568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5">
      <c r="A5683">
        <v>5682</v>
      </c>
      <c r="B5683" t="s">
        <v>8421</v>
      </c>
      <c r="C5683">
        <f>YEAR('Working Data'!$D5683)</f>
        <v>2013</v>
      </c>
      <c r="D5683" s="1">
        <v>41542</v>
      </c>
      <c r="E568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5">
      <c r="A5684">
        <v>5683</v>
      </c>
      <c r="B5684" t="s">
        <v>8422</v>
      </c>
      <c r="C5684">
        <f>YEAR('Working Data'!$D5684)</f>
        <v>2011</v>
      </c>
      <c r="D5684" s="1">
        <v>40635</v>
      </c>
      <c r="E568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5">
      <c r="A5685">
        <v>5684</v>
      </c>
      <c r="B5685" t="s">
        <v>8422</v>
      </c>
      <c r="C5685">
        <f>YEAR('Working Data'!$D5685)</f>
        <v>2011</v>
      </c>
      <c r="D5685" s="1">
        <v>40635</v>
      </c>
      <c r="E5685">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5">
      <c r="A5686">
        <v>5685</v>
      </c>
      <c r="B5686" t="s">
        <v>8422</v>
      </c>
      <c r="C5686">
        <f>YEAR('Working Data'!$D5686)</f>
        <v>2011</v>
      </c>
      <c r="D5686" s="1">
        <v>40635</v>
      </c>
      <c r="E5686">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5">
      <c r="A5687">
        <v>5686</v>
      </c>
      <c r="B5687" t="s">
        <v>8423</v>
      </c>
      <c r="C5687">
        <f>YEAR('Working Data'!$D5687)</f>
        <v>2012</v>
      </c>
      <c r="D5687" s="1">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5">
      <c r="A5688">
        <v>5687</v>
      </c>
      <c r="B5688" t="s">
        <v>8424</v>
      </c>
      <c r="C5688">
        <f>YEAR('Working Data'!$D5688)</f>
        <v>2011</v>
      </c>
      <c r="D5688" s="1">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5">
      <c r="A5689">
        <v>5688</v>
      </c>
      <c r="B5689" t="s">
        <v>8424</v>
      </c>
      <c r="C5689">
        <f>YEAR('Working Data'!$D5689)</f>
        <v>2011</v>
      </c>
      <c r="D5689" s="1">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5">
      <c r="A5690">
        <v>5689</v>
      </c>
      <c r="B5690" t="s">
        <v>8424</v>
      </c>
      <c r="C5690">
        <f>YEAR('Working Data'!$D5690)</f>
        <v>2011</v>
      </c>
      <c r="D5690" s="1">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5">
      <c r="A5691">
        <v>5690</v>
      </c>
      <c r="B5691" t="s">
        <v>8425</v>
      </c>
      <c r="C5691">
        <f>YEAR('Working Data'!$D5691)</f>
        <v>2012</v>
      </c>
      <c r="D5691" s="1">
        <v>41269</v>
      </c>
      <c r="E5691">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5">
      <c r="A5692">
        <v>5691</v>
      </c>
      <c r="B5692" t="s">
        <v>8426</v>
      </c>
      <c r="C5692">
        <f>YEAR('Working Data'!$D5692)</f>
        <v>2012</v>
      </c>
      <c r="D5692" s="1">
        <v>41253</v>
      </c>
      <c r="E569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5">
      <c r="A5693">
        <v>5692</v>
      </c>
      <c r="B5693" t="s">
        <v>8426</v>
      </c>
      <c r="C5693">
        <f>YEAR('Working Data'!$D5693)</f>
        <v>2012</v>
      </c>
      <c r="D5693" s="1">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5">
      <c r="A5694">
        <v>5693</v>
      </c>
      <c r="B5694" t="s">
        <v>8426</v>
      </c>
      <c r="C5694">
        <f>YEAR('Working Data'!$D5694)</f>
        <v>2012</v>
      </c>
      <c r="D5694" s="1">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5">
      <c r="A5695">
        <v>5694</v>
      </c>
      <c r="B5695" t="s">
        <v>8426</v>
      </c>
      <c r="C5695">
        <f>YEAR('Working Data'!$D5695)</f>
        <v>2012</v>
      </c>
      <c r="D5695" s="1">
        <v>41253</v>
      </c>
      <c r="E5695">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5">
      <c r="A5696">
        <v>5695</v>
      </c>
      <c r="B5696" t="s">
        <v>8426</v>
      </c>
      <c r="C5696">
        <f>YEAR('Working Data'!$D5696)</f>
        <v>2012</v>
      </c>
      <c r="D5696" s="1">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5">
      <c r="A5697">
        <v>5696</v>
      </c>
      <c r="B5697" t="s">
        <v>8427</v>
      </c>
      <c r="C5697">
        <f>YEAR('Working Data'!$D5697)</f>
        <v>2013</v>
      </c>
      <c r="D5697" s="1">
        <v>41400</v>
      </c>
      <c r="E5697">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5">
      <c r="A5698">
        <v>5697</v>
      </c>
      <c r="B5698" t="s">
        <v>8428</v>
      </c>
      <c r="C5698">
        <f>YEAR('Working Data'!$D5698)</f>
        <v>2014</v>
      </c>
      <c r="D5698" s="1">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5">
      <c r="A5699">
        <v>5698</v>
      </c>
      <c r="B5699" t="s">
        <v>8428</v>
      </c>
      <c r="C5699">
        <f>YEAR('Working Data'!$D5699)</f>
        <v>2014</v>
      </c>
      <c r="D5699" s="1">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5">
      <c r="A5700">
        <v>5699</v>
      </c>
      <c r="B5700" t="s">
        <v>8429</v>
      </c>
      <c r="C5700">
        <f>YEAR('Working Data'!$D5700)</f>
        <v>2013</v>
      </c>
      <c r="D5700" s="1">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5">
      <c r="A5701">
        <v>5700</v>
      </c>
      <c r="B5701" t="s">
        <v>8430</v>
      </c>
      <c r="C5701">
        <f>YEAR('Working Data'!$D5701)</f>
        <v>2014</v>
      </c>
      <c r="D5701" s="1">
        <v>41947</v>
      </c>
      <c r="E5701">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5">
      <c r="A5702">
        <v>5701</v>
      </c>
      <c r="B5702" t="s">
        <v>8431</v>
      </c>
      <c r="C5702">
        <f>YEAR('Working Data'!$D5702)</f>
        <v>2013</v>
      </c>
      <c r="D5702" s="1">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5">
      <c r="A5703">
        <v>5702</v>
      </c>
      <c r="B5703" t="s">
        <v>8431</v>
      </c>
      <c r="C5703">
        <f>YEAR('Working Data'!$D5703)</f>
        <v>2013</v>
      </c>
      <c r="D5703" s="1">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5">
      <c r="A5704">
        <v>5703</v>
      </c>
      <c r="B5704" t="s">
        <v>8432</v>
      </c>
      <c r="C5704">
        <f>YEAR('Working Data'!$D5704)</f>
        <v>2011</v>
      </c>
      <c r="D5704" s="1">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5">
      <c r="A5705">
        <v>5704</v>
      </c>
      <c r="B5705" t="s">
        <v>8432</v>
      </c>
      <c r="C5705">
        <f>YEAR('Working Data'!$D5705)</f>
        <v>2011</v>
      </c>
      <c r="D5705" s="1">
        <v>40891</v>
      </c>
      <c r="E5705">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5">
      <c r="A5706">
        <v>5705</v>
      </c>
      <c r="B5706" t="s">
        <v>8432</v>
      </c>
      <c r="C5706">
        <f>YEAR('Working Data'!$D5706)</f>
        <v>2011</v>
      </c>
      <c r="D5706" s="1">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5">
      <c r="A5707">
        <v>5706</v>
      </c>
      <c r="B5707" t="s">
        <v>8433</v>
      </c>
      <c r="C5707">
        <f>YEAR('Working Data'!$D5707)</f>
        <v>2011</v>
      </c>
      <c r="D5707" s="1">
        <v>40850</v>
      </c>
      <c r="E5707">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5">
      <c r="A5708">
        <v>5707</v>
      </c>
      <c r="B5708" t="s">
        <v>8434</v>
      </c>
      <c r="C5708">
        <f>YEAR('Working Data'!$D5708)</f>
        <v>2014</v>
      </c>
      <c r="D5708" s="1">
        <v>41905</v>
      </c>
      <c r="E5708">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5">
      <c r="A5709">
        <v>5708</v>
      </c>
      <c r="B5709" t="s">
        <v>8435</v>
      </c>
      <c r="C5709">
        <f>YEAR('Working Data'!$D5709)</f>
        <v>2012</v>
      </c>
      <c r="D5709" s="1">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5">
      <c r="A5710">
        <v>5709</v>
      </c>
      <c r="B5710" t="s">
        <v>8435</v>
      </c>
      <c r="C5710">
        <f>YEAR('Working Data'!$D5710)</f>
        <v>2012</v>
      </c>
      <c r="D5710" s="1">
        <v>41037</v>
      </c>
      <c r="E5710">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5">
      <c r="A5711">
        <v>5710</v>
      </c>
      <c r="B5711" t="s">
        <v>8435</v>
      </c>
      <c r="C5711">
        <f>YEAR('Working Data'!$D5711)</f>
        <v>2012</v>
      </c>
      <c r="D5711" s="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5">
      <c r="A5712">
        <v>5711</v>
      </c>
      <c r="B5712" t="s">
        <v>8435</v>
      </c>
      <c r="C5712">
        <f>YEAR('Working Data'!$D5712)</f>
        <v>2012</v>
      </c>
      <c r="D5712" s="1">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5">
      <c r="A5713">
        <v>5712</v>
      </c>
      <c r="B5713" t="s">
        <v>8435</v>
      </c>
      <c r="C5713">
        <f>YEAR('Working Data'!$D5713)</f>
        <v>2012</v>
      </c>
      <c r="D5713" s="1">
        <v>41037</v>
      </c>
      <c r="E571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5">
      <c r="A5714">
        <v>5713</v>
      </c>
      <c r="B5714" t="s">
        <v>8436</v>
      </c>
      <c r="C5714">
        <f>YEAR('Working Data'!$D5714)</f>
        <v>2014</v>
      </c>
      <c r="D5714" s="1">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5">
      <c r="A5715">
        <v>5714</v>
      </c>
      <c r="B5715" t="s">
        <v>8437</v>
      </c>
      <c r="C5715">
        <f>YEAR('Working Data'!$D5715)</f>
        <v>2011</v>
      </c>
      <c r="D5715" s="1">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5">
      <c r="A5716">
        <v>5715</v>
      </c>
      <c r="B5716" t="s">
        <v>8438</v>
      </c>
      <c r="C5716">
        <f>YEAR('Working Data'!$D5716)</f>
        <v>2014</v>
      </c>
      <c r="D5716" s="1">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5">
      <c r="A5717">
        <v>5716</v>
      </c>
      <c r="B5717" t="s">
        <v>8439</v>
      </c>
      <c r="C5717">
        <f>YEAR('Working Data'!$D5717)</f>
        <v>2012</v>
      </c>
      <c r="D5717" s="1">
        <v>41191</v>
      </c>
      <c r="E5717">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5">
      <c r="A5718">
        <v>5717</v>
      </c>
      <c r="B5718" t="s">
        <v>8439</v>
      </c>
      <c r="C5718">
        <f>YEAR('Working Data'!$D5718)</f>
        <v>2012</v>
      </c>
      <c r="D5718" s="1">
        <v>41191</v>
      </c>
      <c r="E5718">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5">
      <c r="A5719">
        <v>5718</v>
      </c>
      <c r="B5719" t="s">
        <v>8439</v>
      </c>
      <c r="C5719">
        <f>YEAR('Working Data'!$D5719)</f>
        <v>2012</v>
      </c>
      <c r="D5719" s="1">
        <v>41191</v>
      </c>
      <c r="E5719">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5">
      <c r="A5720">
        <v>5719</v>
      </c>
      <c r="B5720" t="s">
        <v>8439</v>
      </c>
      <c r="C5720">
        <f>YEAR('Working Data'!$D5720)</f>
        <v>2012</v>
      </c>
      <c r="D5720" s="1">
        <v>41191</v>
      </c>
      <c r="E5720">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5">
      <c r="A5721">
        <v>5720</v>
      </c>
      <c r="B5721" t="s">
        <v>8440</v>
      </c>
      <c r="C5721">
        <f>YEAR('Working Data'!$D5721)</f>
        <v>2014</v>
      </c>
      <c r="D5721" s="1">
        <v>41728</v>
      </c>
      <c r="E5721">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5">
      <c r="A5722">
        <v>5721</v>
      </c>
      <c r="B5722" t="s">
        <v>8441</v>
      </c>
      <c r="C5722">
        <f>YEAR('Working Data'!$D5722)</f>
        <v>2012</v>
      </c>
      <c r="D5722" s="1">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5">
      <c r="A5723">
        <v>5722</v>
      </c>
      <c r="B5723" t="s">
        <v>8441</v>
      </c>
      <c r="C5723">
        <f>YEAR('Working Data'!$D5723)</f>
        <v>2012</v>
      </c>
      <c r="D5723" s="1">
        <v>41227</v>
      </c>
      <c r="E572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5">
      <c r="A5724">
        <v>5723</v>
      </c>
      <c r="B5724" t="s">
        <v>8441</v>
      </c>
      <c r="C5724">
        <f>YEAR('Working Data'!$D5724)</f>
        <v>2012</v>
      </c>
      <c r="D5724" s="1">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5">
      <c r="A5725">
        <v>5724</v>
      </c>
      <c r="B5725" t="s">
        <v>8442</v>
      </c>
      <c r="C5725">
        <f>YEAR('Working Data'!$D5725)</f>
        <v>2013</v>
      </c>
      <c r="D5725" s="1">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5">
      <c r="A5726">
        <v>5725</v>
      </c>
      <c r="B5726" t="s">
        <v>8443</v>
      </c>
      <c r="C5726">
        <f>YEAR('Working Data'!$D5726)</f>
        <v>2011</v>
      </c>
      <c r="D5726" s="1">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5">
      <c r="A5727">
        <v>5726</v>
      </c>
      <c r="B5727" t="s">
        <v>8444</v>
      </c>
      <c r="C5727">
        <f>YEAR('Working Data'!$D5727)</f>
        <v>2012</v>
      </c>
      <c r="D5727" s="1">
        <v>41177</v>
      </c>
      <c r="E5727">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5">
      <c r="A5728">
        <v>5727</v>
      </c>
      <c r="B5728" t="s">
        <v>8445</v>
      </c>
      <c r="C5728">
        <f>YEAR('Working Data'!$D5728)</f>
        <v>2012</v>
      </c>
      <c r="D5728" s="1">
        <v>41033</v>
      </c>
      <c r="E5728">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5">
      <c r="A5729">
        <v>5728</v>
      </c>
      <c r="B5729" t="s">
        <v>8446</v>
      </c>
      <c r="C5729">
        <f>YEAR('Working Data'!$D5729)</f>
        <v>2014</v>
      </c>
      <c r="D5729" s="1">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5">
      <c r="A5730">
        <v>5729</v>
      </c>
      <c r="B5730" t="s">
        <v>8446</v>
      </c>
      <c r="C5730">
        <f>YEAR('Working Data'!$D5730)</f>
        <v>2014</v>
      </c>
      <c r="D5730" s="1">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5">
      <c r="A5731">
        <v>5730</v>
      </c>
      <c r="B5731" t="s">
        <v>8446</v>
      </c>
      <c r="C5731">
        <f>YEAR('Working Data'!$D5731)</f>
        <v>2014</v>
      </c>
      <c r="D5731" s="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5">
      <c r="A5732">
        <v>5731</v>
      </c>
      <c r="B5732" t="s">
        <v>8446</v>
      </c>
      <c r="C5732">
        <f>YEAR('Working Data'!$D5732)</f>
        <v>2014</v>
      </c>
      <c r="D5732" s="1">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5">
      <c r="A5733">
        <v>5732</v>
      </c>
      <c r="B5733" t="s">
        <v>8446</v>
      </c>
      <c r="C5733">
        <f>YEAR('Working Data'!$D5733)</f>
        <v>2014</v>
      </c>
      <c r="D5733" s="1">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5">
      <c r="A5734">
        <v>5733</v>
      </c>
      <c r="B5734" t="s">
        <v>8447</v>
      </c>
      <c r="C5734">
        <f>YEAR('Working Data'!$D5734)</f>
        <v>2014</v>
      </c>
      <c r="D5734" s="1">
        <v>41820</v>
      </c>
      <c r="E573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5">
      <c r="A5735">
        <v>5734</v>
      </c>
      <c r="B5735" t="s">
        <v>8447</v>
      </c>
      <c r="C5735">
        <f>YEAR('Working Data'!$D5735)</f>
        <v>2014</v>
      </c>
      <c r="D5735" s="1">
        <v>41820</v>
      </c>
      <c r="E5735">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5">
      <c r="A5736">
        <v>5735</v>
      </c>
      <c r="B5736" t="s">
        <v>8447</v>
      </c>
      <c r="C5736">
        <f>YEAR('Working Data'!$D5736)</f>
        <v>2014</v>
      </c>
      <c r="D5736" s="1">
        <v>41820</v>
      </c>
      <c r="E5736">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5">
      <c r="A5737">
        <v>5736</v>
      </c>
      <c r="B5737" t="s">
        <v>8449</v>
      </c>
      <c r="C5737">
        <f>YEAR('Working Data'!$D5737)</f>
        <v>2011</v>
      </c>
      <c r="D5737" s="1">
        <v>40723</v>
      </c>
      <c r="E5737">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5">
      <c r="A5738">
        <v>5737</v>
      </c>
      <c r="B5738" t="s">
        <v>8450</v>
      </c>
      <c r="C5738">
        <f>YEAR('Working Data'!$D5738)</f>
        <v>2011</v>
      </c>
      <c r="D5738" s="1">
        <v>40564</v>
      </c>
      <c r="E5738">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5">
      <c r="A5739">
        <v>5738</v>
      </c>
      <c r="B5739" t="s">
        <v>8450</v>
      </c>
      <c r="C5739">
        <f>YEAR('Working Data'!$D5739)</f>
        <v>2011</v>
      </c>
      <c r="D5739" s="1">
        <v>40564</v>
      </c>
      <c r="E5739">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5">
      <c r="A5740">
        <v>5739</v>
      </c>
      <c r="B5740" t="s">
        <v>8451</v>
      </c>
      <c r="C5740">
        <f>YEAR('Working Data'!$D5740)</f>
        <v>2014</v>
      </c>
      <c r="D5740" s="1">
        <v>41640</v>
      </c>
      <c r="E5740">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5">
      <c r="A5741">
        <v>5740</v>
      </c>
      <c r="B5741" t="s">
        <v>8452</v>
      </c>
      <c r="C5741">
        <f>YEAR('Working Data'!$D5741)</f>
        <v>2014</v>
      </c>
      <c r="D5741" s="1">
        <v>41727</v>
      </c>
      <c r="E5741">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5">
      <c r="A5742">
        <v>5741</v>
      </c>
      <c r="B5742" t="s">
        <v>8452</v>
      </c>
      <c r="C5742">
        <f>YEAR('Working Data'!$D5742)</f>
        <v>2014</v>
      </c>
      <c r="D5742" s="1">
        <v>41727</v>
      </c>
      <c r="E574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5">
      <c r="A5743">
        <v>5742</v>
      </c>
      <c r="B5743" t="s">
        <v>8452</v>
      </c>
      <c r="C5743">
        <f>YEAR('Working Data'!$D5743)</f>
        <v>2014</v>
      </c>
      <c r="D5743" s="1">
        <v>41727</v>
      </c>
      <c r="E574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5">
      <c r="A5744">
        <v>5743</v>
      </c>
      <c r="B5744" t="s">
        <v>8452</v>
      </c>
      <c r="C5744">
        <f>YEAR('Working Data'!$D5744)</f>
        <v>2014</v>
      </c>
      <c r="D5744" s="1">
        <v>41727</v>
      </c>
      <c r="E574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5">
      <c r="A5745">
        <v>5744</v>
      </c>
      <c r="B5745" t="s">
        <v>8452</v>
      </c>
      <c r="C5745">
        <f>YEAR('Working Data'!$D5745)</f>
        <v>2014</v>
      </c>
      <c r="D5745" s="1">
        <v>41727</v>
      </c>
      <c r="E5745">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5">
      <c r="A5746">
        <v>5745</v>
      </c>
      <c r="B5746" t="s">
        <v>8452</v>
      </c>
      <c r="C5746">
        <f>YEAR('Working Data'!$D5746)</f>
        <v>2014</v>
      </c>
      <c r="D5746" s="1">
        <v>41727</v>
      </c>
      <c r="E5746">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5">
      <c r="A5747">
        <v>5746</v>
      </c>
      <c r="B5747" t="s">
        <v>8452</v>
      </c>
      <c r="C5747">
        <f>YEAR('Working Data'!$D5747)</f>
        <v>2014</v>
      </c>
      <c r="D5747" s="1">
        <v>41727</v>
      </c>
      <c r="E5747">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5">
      <c r="A5748">
        <v>5747</v>
      </c>
      <c r="B5748" t="s">
        <v>8453</v>
      </c>
      <c r="C5748">
        <f>YEAR('Working Data'!$D5748)</f>
        <v>2013</v>
      </c>
      <c r="D5748" s="1">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5">
      <c r="A5749">
        <v>5748</v>
      </c>
      <c r="B5749" t="s">
        <v>8453</v>
      </c>
      <c r="C5749">
        <f>YEAR('Working Data'!$D5749)</f>
        <v>2013</v>
      </c>
      <c r="D5749" s="1">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5">
      <c r="A5750">
        <v>5749</v>
      </c>
      <c r="B5750" t="s">
        <v>8453</v>
      </c>
      <c r="C5750">
        <f>YEAR('Working Data'!$D5750)</f>
        <v>2013</v>
      </c>
      <c r="D5750" s="1">
        <v>41617</v>
      </c>
      <c r="E5750">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5">
      <c r="A5751">
        <v>5750</v>
      </c>
      <c r="B5751" t="s">
        <v>8454</v>
      </c>
      <c r="C5751">
        <f>YEAR('Working Data'!$D5751)</f>
        <v>2014</v>
      </c>
      <c r="D5751" s="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5">
      <c r="A5752">
        <v>5751</v>
      </c>
      <c r="B5752" t="s">
        <v>8455</v>
      </c>
      <c r="C5752">
        <f>YEAR('Working Data'!$D5752)</f>
        <v>2011</v>
      </c>
      <c r="D5752" s="1">
        <v>40693</v>
      </c>
      <c r="E575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5">
      <c r="A5753">
        <v>5752</v>
      </c>
      <c r="B5753" t="s">
        <v>8457</v>
      </c>
      <c r="C5753">
        <f>YEAR('Working Data'!$D5753)</f>
        <v>2013</v>
      </c>
      <c r="D5753" s="1">
        <v>41296</v>
      </c>
      <c r="E575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5">
      <c r="A5754">
        <v>5753</v>
      </c>
      <c r="B5754" t="s">
        <v>8457</v>
      </c>
      <c r="C5754">
        <f>YEAR('Working Data'!$D5754)</f>
        <v>2013</v>
      </c>
      <c r="D5754" s="1">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5">
      <c r="A5755">
        <v>5754</v>
      </c>
      <c r="B5755" t="s">
        <v>8460</v>
      </c>
      <c r="C5755">
        <f>YEAR('Working Data'!$D5755)</f>
        <v>2013</v>
      </c>
      <c r="D5755" s="1">
        <v>41308</v>
      </c>
      <c r="E5755">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5">
      <c r="A5756">
        <v>5755</v>
      </c>
      <c r="B5756" t="s">
        <v>8461</v>
      </c>
      <c r="C5756">
        <f>YEAR('Working Data'!$D5756)</f>
        <v>2012</v>
      </c>
      <c r="D5756" s="1">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5">
      <c r="A5757">
        <v>5756</v>
      </c>
      <c r="B5757" t="s">
        <v>8462</v>
      </c>
      <c r="C5757">
        <f>YEAR('Working Data'!$D5757)</f>
        <v>2011</v>
      </c>
      <c r="D5757" s="1">
        <v>40830</v>
      </c>
      <c r="E5757">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5">
      <c r="A5758">
        <v>5757</v>
      </c>
      <c r="B5758" t="s">
        <v>8462</v>
      </c>
      <c r="C5758">
        <f>YEAR('Working Data'!$D5758)</f>
        <v>2011</v>
      </c>
      <c r="D5758" s="1">
        <v>40830</v>
      </c>
      <c r="E5758">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5">
      <c r="A5759">
        <v>5758</v>
      </c>
      <c r="B5759" t="s">
        <v>8463</v>
      </c>
      <c r="C5759">
        <f>YEAR('Working Data'!$D5759)</f>
        <v>2012</v>
      </c>
      <c r="D5759" s="1">
        <v>41132</v>
      </c>
      <c r="E5759">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5">
      <c r="A5760">
        <v>5759</v>
      </c>
      <c r="B5760" t="s">
        <v>8466</v>
      </c>
      <c r="C5760">
        <f>YEAR('Working Data'!$D5760)</f>
        <v>2012</v>
      </c>
      <c r="D5760" s="1">
        <v>41235</v>
      </c>
      <c r="E5760">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5">
      <c r="A5761">
        <v>5760</v>
      </c>
      <c r="B5761" t="s">
        <v>8467</v>
      </c>
      <c r="C5761">
        <f>YEAR('Working Data'!$D5761)</f>
        <v>2013</v>
      </c>
      <c r="D5761" s="1">
        <v>41639</v>
      </c>
      <c r="E5761">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5">
      <c r="A5762">
        <v>5761</v>
      </c>
      <c r="B5762" t="s">
        <v>8467</v>
      </c>
      <c r="C5762">
        <f>YEAR('Working Data'!$D5762)</f>
        <v>2013</v>
      </c>
      <c r="D5762" s="1">
        <v>41639</v>
      </c>
      <c r="E576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5">
      <c r="A5763">
        <v>5762</v>
      </c>
      <c r="B5763" t="s">
        <v>8468</v>
      </c>
      <c r="C5763">
        <f>YEAR('Working Data'!$D5763)</f>
        <v>2014</v>
      </c>
      <c r="D5763" s="1">
        <v>41864</v>
      </c>
      <c r="E576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5">
      <c r="A5764">
        <v>5763</v>
      </c>
      <c r="B5764" t="s">
        <v>8468</v>
      </c>
      <c r="C5764">
        <f>YEAR('Working Data'!$D5764)</f>
        <v>2014</v>
      </c>
      <c r="D5764" s="1">
        <v>41864</v>
      </c>
      <c r="E576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5">
      <c r="A5765">
        <v>5764</v>
      </c>
      <c r="B5765" t="s">
        <v>8470</v>
      </c>
      <c r="C5765">
        <f>YEAR('Working Data'!$D5765)</f>
        <v>2012</v>
      </c>
      <c r="D5765" s="1">
        <v>41216</v>
      </c>
      <c r="E5765">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5">
      <c r="A5766">
        <v>5765</v>
      </c>
      <c r="B5766" t="s">
        <v>8471</v>
      </c>
      <c r="C5766">
        <f>YEAR('Working Data'!$D5766)</f>
        <v>2012</v>
      </c>
      <c r="D5766" s="1">
        <v>41162</v>
      </c>
      <c r="E5766">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5">
      <c r="A5767">
        <v>5766</v>
      </c>
      <c r="B5767" t="s">
        <v>8472</v>
      </c>
      <c r="C5767">
        <f>YEAR('Working Data'!$D5767)</f>
        <v>2011</v>
      </c>
      <c r="D5767" s="1">
        <v>40855</v>
      </c>
      <c r="E5767">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5">
      <c r="A5768">
        <v>5767</v>
      </c>
      <c r="B5768" t="s">
        <v>8474</v>
      </c>
      <c r="C5768">
        <f>YEAR('Working Data'!$D5768)</f>
        <v>2013</v>
      </c>
      <c r="D5768" s="1">
        <v>41556</v>
      </c>
      <c r="E5768">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5">
      <c r="A5769">
        <v>5768</v>
      </c>
      <c r="B5769" t="s">
        <v>8475</v>
      </c>
      <c r="C5769">
        <f>YEAR('Working Data'!$D5769)</f>
        <v>2014</v>
      </c>
      <c r="D5769" s="1">
        <v>41891</v>
      </c>
      <c r="E5769">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5">
      <c r="A5770">
        <v>5769</v>
      </c>
      <c r="B5770" t="s">
        <v>8476</v>
      </c>
      <c r="C5770">
        <f>YEAR('Working Data'!$D5770)</f>
        <v>2012</v>
      </c>
      <c r="D5770" s="1">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5">
      <c r="A5771">
        <v>5770</v>
      </c>
      <c r="B5771" t="s">
        <v>8476</v>
      </c>
      <c r="C5771">
        <f>YEAR('Working Data'!$D5771)</f>
        <v>2012</v>
      </c>
      <c r="D5771" s="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5">
      <c r="A5772">
        <v>5771</v>
      </c>
      <c r="B5772" t="s">
        <v>8477</v>
      </c>
      <c r="C5772">
        <f>YEAR('Working Data'!$D5772)</f>
        <v>2012</v>
      </c>
      <c r="D5772" s="1">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5">
      <c r="A5773">
        <v>5772</v>
      </c>
      <c r="B5773" t="s">
        <v>8477</v>
      </c>
      <c r="C5773">
        <f>YEAR('Working Data'!$D5773)</f>
        <v>2012</v>
      </c>
      <c r="D5773" s="1">
        <v>41176</v>
      </c>
      <c r="E577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5">
      <c r="A5774">
        <v>5773</v>
      </c>
      <c r="B5774" t="s">
        <v>8478</v>
      </c>
      <c r="C5774">
        <f>YEAR('Working Data'!$D5774)</f>
        <v>2012</v>
      </c>
      <c r="D5774" s="1">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5">
      <c r="A5775">
        <v>5774</v>
      </c>
      <c r="B5775" t="s">
        <v>8479</v>
      </c>
      <c r="C5775">
        <f>YEAR('Working Data'!$D5775)</f>
        <v>2013</v>
      </c>
      <c r="D5775" s="1">
        <v>41518</v>
      </c>
      <c r="E5775">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5">
      <c r="A5776">
        <v>5775</v>
      </c>
      <c r="B5776" t="s">
        <v>8480</v>
      </c>
      <c r="C5776">
        <f>YEAR('Working Data'!$D5776)</f>
        <v>2013</v>
      </c>
      <c r="D5776" s="1">
        <v>41377</v>
      </c>
      <c r="E5776">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5">
      <c r="A5777">
        <v>5776</v>
      </c>
      <c r="B5777" t="s">
        <v>8480</v>
      </c>
      <c r="C5777">
        <f>YEAR('Working Data'!$D5777)</f>
        <v>2013</v>
      </c>
      <c r="D5777" s="1">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5">
      <c r="A5778">
        <v>5777</v>
      </c>
      <c r="B5778" t="s">
        <v>8481</v>
      </c>
      <c r="C5778">
        <f>YEAR('Working Data'!$D5778)</f>
        <v>2013</v>
      </c>
      <c r="D5778" s="1">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5">
      <c r="A5779">
        <v>5778</v>
      </c>
      <c r="B5779" t="s">
        <v>8482</v>
      </c>
      <c r="C5779">
        <f>YEAR('Working Data'!$D5779)</f>
        <v>2013</v>
      </c>
      <c r="D5779" s="1">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5">
      <c r="A5780">
        <v>5779</v>
      </c>
      <c r="B5780" t="s">
        <v>8483</v>
      </c>
      <c r="C5780">
        <f>YEAR('Working Data'!$D5780)</f>
        <v>2011</v>
      </c>
      <c r="D5780" s="1">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5">
      <c r="A5781">
        <v>5780</v>
      </c>
      <c r="B5781" t="s">
        <v>8483</v>
      </c>
      <c r="C5781">
        <f>YEAR('Working Data'!$D5781)</f>
        <v>2011</v>
      </c>
      <c r="D5781" s="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5">
      <c r="A5782">
        <v>5781</v>
      </c>
      <c r="B5782" t="s">
        <v>8484</v>
      </c>
      <c r="C5782">
        <f>YEAR('Working Data'!$D5782)</f>
        <v>2012</v>
      </c>
      <c r="D5782" s="1">
        <v>41001</v>
      </c>
      <c r="E578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5">
      <c r="A5783">
        <v>5782</v>
      </c>
      <c r="B5783" t="s">
        <v>8487</v>
      </c>
      <c r="C5783">
        <f>YEAR('Working Data'!$D5783)</f>
        <v>2012</v>
      </c>
      <c r="D5783" s="1">
        <v>41255</v>
      </c>
      <c r="E578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5">
      <c r="A5784">
        <v>5783</v>
      </c>
      <c r="B5784" t="s">
        <v>8487</v>
      </c>
      <c r="C5784">
        <f>YEAR('Working Data'!$D5784)</f>
        <v>2012</v>
      </c>
      <c r="D5784" s="1">
        <v>41255</v>
      </c>
      <c r="E578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5">
      <c r="A5785">
        <v>5784</v>
      </c>
      <c r="B5785" t="s">
        <v>8487</v>
      </c>
      <c r="C5785">
        <f>YEAR('Working Data'!$D5785)</f>
        <v>2012</v>
      </c>
      <c r="D5785" s="1">
        <v>41255</v>
      </c>
      <c r="E5785">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5">
      <c r="A5786">
        <v>5785</v>
      </c>
      <c r="B5786" t="s">
        <v>8489</v>
      </c>
      <c r="C5786">
        <f>YEAR('Working Data'!$D5786)</f>
        <v>2014</v>
      </c>
      <c r="D5786" s="1">
        <v>41915</v>
      </c>
      <c r="E5786">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5">
      <c r="A5787">
        <v>5786</v>
      </c>
      <c r="B5787" t="s">
        <v>8489</v>
      </c>
      <c r="C5787">
        <f>YEAR('Working Data'!$D5787)</f>
        <v>2014</v>
      </c>
      <c r="D5787" s="1">
        <v>41915</v>
      </c>
      <c r="E5787">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5">
      <c r="A5788">
        <v>5787</v>
      </c>
      <c r="B5788" t="s">
        <v>8489</v>
      </c>
      <c r="C5788">
        <f>YEAR('Working Data'!$D5788)</f>
        <v>2014</v>
      </c>
      <c r="D5788" s="1">
        <v>41915</v>
      </c>
      <c r="E5788">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5">
      <c r="A5789">
        <v>5788</v>
      </c>
      <c r="B5789" t="s">
        <v>8489</v>
      </c>
      <c r="C5789">
        <f>YEAR('Working Data'!$D5789)</f>
        <v>2014</v>
      </c>
      <c r="D5789" s="1">
        <v>41915</v>
      </c>
      <c r="E5789">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5">
      <c r="A5790">
        <v>5789</v>
      </c>
      <c r="B5790" t="s">
        <v>8490</v>
      </c>
      <c r="C5790">
        <f>YEAR('Working Data'!$D5790)</f>
        <v>2014</v>
      </c>
      <c r="D5790" s="1">
        <v>41740</v>
      </c>
      <c r="E5790">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5">
      <c r="A5791">
        <v>5790</v>
      </c>
      <c r="B5791" t="s">
        <v>8490</v>
      </c>
      <c r="C5791">
        <f>YEAR('Working Data'!$D5791)</f>
        <v>2014</v>
      </c>
      <c r="D5791" s="1">
        <v>41740</v>
      </c>
      <c r="E5791">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5">
      <c r="A5792">
        <v>5791</v>
      </c>
      <c r="B5792" t="s">
        <v>8493</v>
      </c>
      <c r="C5792">
        <f>YEAR('Working Data'!$D5792)</f>
        <v>2014</v>
      </c>
      <c r="D5792" s="1">
        <v>41912</v>
      </c>
      <c r="E579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5">
      <c r="A5793">
        <v>5792</v>
      </c>
      <c r="B5793" t="s">
        <v>8493</v>
      </c>
      <c r="C5793">
        <f>YEAR('Working Data'!$D5793)</f>
        <v>2014</v>
      </c>
      <c r="D5793" s="1">
        <v>41912</v>
      </c>
      <c r="E579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5">
      <c r="A5794">
        <v>5793</v>
      </c>
      <c r="B5794" t="s">
        <v>8493</v>
      </c>
      <c r="C5794">
        <f>YEAR('Working Data'!$D5794)</f>
        <v>2014</v>
      </c>
      <c r="D5794" s="1">
        <v>41912</v>
      </c>
      <c r="E579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5">
      <c r="A5795">
        <v>5794</v>
      </c>
      <c r="B5795" t="s">
        <v>8493</v>
      </c>
      <c r="C5795">
        <f>YEAR('Working Data'!$D5795)</f>
        <v>2014</v>
      </c>
      <c r="D5795" s="1">
        <v>41912</v>
      </c>
      <c r="E5795">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5">
      <c r="A5796">
        <v>5795</v>
      </c>
      <c r="B5796" t="s">
        <v>8493</v>
      </c>
      <c r="C5796">
        <f>YEAR('Working Data'!$D5796)</f>
        <v>2014</v>
      </c>
      <c r="D5796" s="1">
        <v>41912</v>
      </c>
      <c r="E5796">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5">
      <c r="A5797">
        <v>5796</v>
      </c>
      <c r="B5797" t="s">
        <v>8494</v>
      </c>
      <c r="C5797">
        <f>YEAR('Working Data'!$D5797)</f>
        <v>2011</v>
      </c>
      <c r="D5797" s="1">
        <v>40815</v>
      </c>
      <c r="E5797">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5">
      <c r="A5798">
        <v>5797</v>
      </c>
      <c r="B5798" t="s">
        <v>8494</v>
      </c>
      <c r="C5798">
        <f>YEAR('Working Data'!$D5798)</f>
        <v>2011</v>
      </c>
      <c r="D5798" s="1">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5">
      <c r="A5799">
        <v>5798</v>
      </c>
      <c r="B5799" t="s">
        <v>8494</v>
      </c>
      <c r="C5799">
        <f>YEAR('Working Data'!$D5799)</f>
        <v>2011</v>
      </c>
      <c r="D5799" s="1">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5">
      <c r="A5800">
        <v>5799</v>
      </c>
      <c r="B5800" t="s">
        <v>8494</v>
      </c>
      <c r="C5800">
        <f>YEAR('Working Data'!$D5800)</f>
        <v>2011</v>
      </c>
      <c r="D5800" s="1">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5">
      <c r="A5801">
        <v>5800</v>
      </c>
      <c r="B5801" t="s">
        <v>8495</v>
      </c>
      <c r="C5801">
        <f>YEAR('Working Data'!$D5801)</f>
        <v>2011</v>
      </c>
      <c r="D5801" s="1">
        <v>40775</v>
      </c>
      <c r="E5801">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5">
      <c r="A5802">
        <v>5801</v>
      </c>
      <c r="B5802" t="s">
        <v>8496</v>
      </c>
      <c r="C5802">
        <f>YEAR('Working Data'!$D5802)</f>
        <v>2011</v>
      </c>
      <c r="D5802" s="1">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5">
      <c r="A5803">
        <v>5802</v>
      </c>
      <c r="B5803" t="s">
        <v>8496</v>
      </c>
      <c r="C5803">
        <f>YEAR('Working Data'!$D5803)</f>
        <v>2011</v>
      </c>
      <c r="D5803" s="1">
        <v>40735</v>
      </c>
      <c r="E580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5">
      <c r="A5804">
        <v>5803</v>
      </c>
      <c r="B5804" t="s">
        <v>8497</v>
      </c>
      <c r="C5804">
        <f>YEAR('Working Data'!$D5804)</f>
        <v>2012</v>
      </c>
      <c r="D5804" s="1">
        <v>40990</v>
      </c>
      <c r="E580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5">
      <c r="A5805">
        <v>5804</v>
      </c>
      <c r="B5805" t="s">
        <v>8498</v>
      </c>
      <c r="C5805">
        <f>YEAR('Working Data'!$D5805)</f>
        <v>2014</v>
      </c>
      <c r="D5805" s="1">
        <v>41772</v>
      </c>
      <c r="E5805">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5">
      <c r="A5806">
        <v>5805</v>
      </c>
      <c r="B5806" t="s">
        <v>8499</v>
      </c>
      <c r="C5806">
        <f>YEAR('Working Data'!$D5806)</f>
        <v>2014</v>
      </c>
      <c r="D5806" s="1">
        <v>41957</v>
      </c>
      <c r="E5806">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5">
      <c r="A5807">
        <v>5806</v>
      </c>
      <c r="B5807" t="s">
        <v>8499</v>
      </c>
      <c r="C5807">
        <f>YEAR('Working Data'!$D5807)</f>
        <v>2014</v>
      </c>
      <c r="D5807" s="1">
        <v>41957</v>
      </c>
      <c r="E5807">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5">
      <c r="A5808">
        <v>5807</v>
      </c>
      <c r="B5808" t="s">
        <v>8500</v>
      </c>
      <c r="C5808">
        <f>YEAR('Working Data'!$D5808)</f>
        <v>2013</v>
      </c>
      <c r="D5808" s="1">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5">
      <c r="A5809">
        <v>5808</v>
      </c>
      <c r="B5809" t="s">
        <v>8500</v>
      </c>
      <c r="C5809">
        <f>YEAR('Working Data'!$D5809)</f>
        <v>2013</v>
      </c>
      <c r="D5809" s="1">
        <v>41522</v>
      </c>
      <c r="E5809">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5">
      <c r="A5810">
        <v>5809</v>
      </c>
      <c r="B5810" t="s">
        <v>8500</v>
      </c>
      <c r="C5810">
        <f>YEAR('Working Data'!$D5810)</f>
        <v>2013</v>
      </c>
      <c r="D5810" s="1">
        <v>41522</v>
      </c>
      <c r="E5810">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5">
      <c r="A5811">
        <v>5810</v>
      </c>
      <c r="B5811" t="s">
        <v>8501</v>
      </c>
      <c r="C5811">
        <f>YEAR('Working Data'!$D5811)</f>
        <v>2013</v>
      </c>
      <c r="D5811" s="1">
        <v>41311</v>
      </c>
      <c r="E5811">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5">
      <c r="A5812">
        <v>5811</v>
      </c>
      <c r="B5812" t="s">
        <v>8502</v>
      </c>
      <c r="C5812">
        <f>YEAR('Working Data'!$D5812)</f>
        <v>2012</v>
      </c>
      <c r="D5812" s="1">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5">
      <c r="A5813">
        <v>5812</v>
      </c>
      <c r="B5813" t="s">
        <v>8502</v>
      </c>
      <c r="C5813">
        <f>YEAR('Working Data'!$D5813)</f>
        <v>2012</v>
      </c>
      <c r="D5813" s="1">
        <v>40990</v>
      </c>
      <c r="E581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5">
      <c r="A5814">
        <v>5813</v>
      </c>
      <c r="B5814" t="s">
        <v>8502</v>
      </c>
      <c r="C5814">
        <f>YEAR('Working Data'!$D5814)</f>
        <v>2012</v>
      </c>
      <c r="D5814" s="1">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5">
      <c r="A5815">
        <v>5814</v>
      </c>
      <c r="B5815" t="s">
        <v>8505</v>
      </c>
      <c r="C5815">
        <f>YEAR('Working Data'!$D5815)</f>
        <v>2012</v>
      </c>
      <c r="D5815" s="1">
        <v>41092</v>
      </c>
      <c r="E5815">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5">
      <c r="A5816">
        <v>5815</v>
      </c>
      <c r="B5816" t="s">
        <v>8506</v>
      </c>
      <c r="C5816">
        <f>YEAR('Working Data'!$D5816)</f>
        <v>2012</v>
      </c>
      <c r="D5816" s="1">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5">
      <c r="A5817">
        <v>5816</v>
      </c>
      <c r="B5817" t="s">
        <v>8507</v>
      </c>
      <c r="C5817">
        <f>YEAR('Working Data'!$D5817)</f>
        <v>2011</v>
      </c>
      <c r="D5817" s="1">
        <v>40873</v>
      </c>
      <c r="E5817">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5">
      <c r="A5818">
        <v>5817</v>
      </c>
      <c r="B5818" t="s">
        <v>8507</v>
      </c>
      <c r="C5818">
        <f>YEAR('Working Data'!$D5818)</f>
        <v>2011</v>
      </c>
      <c r="D5818" s="1">
        <v>40873</v>
      </c>
      <c r="E5818">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5">
      <c r="A5819">
        <v>5818</v>
      </c>
      <c r="B5819" t="s">
        <v>8507</v>
      </c>
      <c r="C5819">
        <f>YEAR('Working Data'!$D5819)</f>
        <v>2011</v>
      </c>
      <c r="D5819" s="1">
        <v>40873</v>
      </c>
      <c r="E5819">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5">
      <c r="A5820">
        <v>5819</v>
      </c>
      <c r="B5820" t="s">
        <v>8507</v>
      </c>
      <c r="C5820">
        <f>YEAR('Working Data'!$D5820)</f>
        <v>2011</v>
      </c>
      <c r="D5820" s="1">
        <v>40873</v>
      </c>
      <c r="E5820">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5">
      <c r="A5821">
        <v>5820</v>
      </c>
      <c r="B5821" t="s">
        <v>8507</v>
      </c>
      <c r="C5821">
        <f>YEAR('Working Data'!$D5821)</f>
        <v>2011</v>
      </c>
      <c r="D5821" s="1">
        <v>40873</v>
      </c>
      <c r="E5821">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5">
      <c r="A5822">
        <v>5821</v>
      </c>
      <c r="B5822" t="s">
        <v>8509</v>
      </c>
      <c r="C5822">
        <f>YEAR('Working Data'!$D5822)</f>
        <v>2014</v>
      </c>
      <c r="D5822" s="1">
        <v>41772</v>
      </c>
      <c r="E582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5">
      <c r="A5823">
        <v>5822</v>
      </c>
      <c r="B5823" t="s">
        <v>8509</v>
      </c>
      <c r="C5823">
        <f>YEAR('Working Data'!$D5823)</f>
        <v>2014</v>
      </c>
      <c r="D5823" s="1">
        <v>41772</v>
      </c>
      <c r="E582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5">
      <c r="A5824">
        <v>5823</v>
      </c>
      <c r="B5824" t="s">
        <v>8509</v>
      </c>
      <c r="C5824">
        <f>YEAR('Working Data'!$D5824)</f>
        <v>2014</v>
      </c>
      <c r="D5824" s="1">
        <v>41772</v>
      </c>
      <c r="E582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5">
      <c r="A5825">
        <v>5824</v>
      </c>
      <c r="B5825" t="s">
        <v>8509</v>
      </c>
      <c r="C5825">
        <f>YEAR('Working Data'!$D5825)</f>
        <v>2014</v>
      </c>
      <c r="D5825" s="1">
        <v>41772</v>
      </c>
      <c r="E5825">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5">
      <c r="A5826">
        <v>5825</v>
      </c>
      <c r="B5826" t="s">
        <v>8510</v>
      </c>
      <c r="C5826">
        <f>YEAR('Working Data'!$D5826)</f>
        <v>2011</v>
      </c>
      <c r="D5826" s="1">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5">
      <c r="A5827">
        <v>5826</v>
      </c>
      <c r="B5827" t="s">
        <v>8511</v>
      </c>
      <c r="C5827">
        <f>YEAR('Working Data'!$D5827)</f>
        <v>2014</v>
      </c>
      <c r="D5827" s="1">
        <v>41886</v>
      </c>
      <c r="E5827">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5">
      <c r="A5828">
        <v>5827</v>
      </c>
      <c r="B5828" t="s">
        <v>8511</v>
      </c>
      <c r="C5828">
        <f>YEAR('Working Data'!$D5828)</f>
        <v>2014</v>
      </c>
      <c r="D5828" s="1">
        <v>41886</v>
      </c>
      <c r="E5828">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5">
      <c r="A5829">
        <v>5828</v>
      </c>
      <c r="B5829" t="s">
        <v>8511</v>
      </c>
      <c r="C5829">
        <f>YEAR('Working Data'!$D5829)</f>
        <v>2014</v>
      </c>
      <c r="D5829" s="1">
        <v>41886</v>
      </c>
      <c r="E5829">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5">
      <c r="A5830">
        <v>5829</v>
      </c>
      <c r="B5830" t="s">
        <v>8511</v>
      </c>
      <c r="C5830">
        <f>YEAR('Working Data'!$D5830)</f>
        <v>2014</v>
      </c>
      <c r="D5830" s="1">
        <v>41886</v>
      </c>
      <c r="E5830">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5">
      <c r="A5831">
        <v>5830</v>
      </c>
      <c r="B5831" t="s">
        <v>8512</v>
      </c>
      <c r="C5831">
        <f>YEAR('Working Data'!$D5831)</f>
        <v>2013</v>
      </c>
      <c r="D5831" s="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5">
      <c r="A5832">
        <v>5831</v>
      </c>
      <c r="B5832" t="s">
        <v>8512</v>
      </c>
      <c r="C5832">
        <f>YEAR('Working Data'!$D5832)</f>
        <v>2013</v>
      </c>
      <c r="D5832" s="1">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5">
      <c r="A5833">
        <v>5832</v>
      </c>
      <c r="B5833" t="s">
        <v>8513</v>
      </c>
      <c r="C5833">
        <f>YEAR('Working Data'!$D5833)</f>
        <v>2012</v>
      </c>
      <c r="D5833" s="1">
        <v>41108</v>
      </c>
      <c r="E583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5">
      <c r="A5834">
        <v>5833</v>
      </c>
      <c r="B5834" t="s">
        <v>8514</v>
      </c>
      <c r="C5834">
        <f>YEAR('Working Data'!$D5834)</f>
        <v>2013</v>
      </c>
      <c r="D5834" s="1">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5">
      <c r="A5835">
        <v>5834</v>
      </c>
      <c r="B5835" t="s">
        <v>8514</v>
      </c>
      <c r="C5835">
        <f>YEAR('Working Data'!$D5835)</f>
        <v>2013</v>
      </c>
      <c r="D5835" s="1">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5">
      <c r="A5836">
        <v>5835</v>
      </c>
      <c r="B5836" t="s">
        <v>8515</v>
      </c>
      <c r="C5836">
        <f>YEAR('Working Data'!$D5836)</f>
        <v>2012</v>
      </c>
      <c r="D5836" s="1">
        <v>41069</v>
      </c>
      <c r="E5836">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5">
      <c r="A5837">
        <v>5836</v>
      </c>
      <c r="B5837" t="s">
        <v>8515</v>
      </c>
      <c r="C5837">
        <f>YEAR('Working Data'!$D5837)</f>
        <v>2012</v>
      </c>
      <c r="D5837" s="1">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5">
      <c r="A5838">
        <v>5837</v>
      </c>
      <c r="B5838" t="s">
        <v>8515</v>
      </c>
      <c r="C5838">
        <f>YEAR('Working Data'!$D5838)</f>
        <v>2012</v>
      </c>
      <c r="D5838" s="1">
        <v>41069</v>
      </c>
      <c r="E5838">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5">
      <c r="A5839">
        <v>5838</v>
      </c>
      <c r="B5839" t="s">
        <v>8516</v>
      </c>
      <c r="C5839">
        <f>YEAR('Working Data'!$D5839)</f>
        <v>2014</v>
      </c>
      <c r="D5839" s="1">
        <v>41971</v>
      </c>
      <c r="E5839">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5">
      <c r="A5840">
        <v>5839</v>
      </c>
      <c r="B5840" t="s">
        <v>8521</v>
      </c>
      <c r="C5840">
        <f>YEAR('Working Data'!$D5840)</f>
        <v>2012</v>
      </c>
      <c r="D5840" s="1">
        <v>40995</v>
      </c>
      <c r="E5840">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5">
      <c r="A5841">
        <v>5840</v>
      </c>
      <c r="B5841" t="s">
        <v>8524</v>
      </c>
      <c r="C5841">
        <f>YEAR('Working Data'!$D5841)</f>
        <v>2012</v>
      </c>
      <c r="D5841" s="1">
        <v>41174</v>
      </c>
      <c r="E5841">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5">
      <c r="A5842">
        <v>5841</v>
      </c>
      <c r="B5842" t="s">
        <v>8524</v>
      </c>
      <c r="C5842">
        <f>YEAR('Working Data'!$D5842)</f>
        <v>2012</v>
      </c>
      <c r="D5842" s="1">
        <v>41174</v>
      </c>
      <c r="E584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5">
      <c r="A5843">
        <v>5842</v>
      </c>
      <c r="B5843" t="s">
        <v>8525</v>
      </c>
      <c r="C5843">
        <f>YEAR('Working Data'!$D5843)</f>
        <v>2012</v>
      </c>
      <c r="D5843" s="1">
        <v>41230</v>
      </c>
      <c r="E584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5">
      <c r="A5844">
        <v>5843</v>
      </c>
      <c r="B5844" t="s">
        <v>8525</v>
      </c>
      <c r="C5844">
        <f>YEAR('Working Data'!$D5844)</f>
        <v>2012</v>
      </c>
      <c r="D5844" s="1">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5">
      <c r="A5845">
        <v>5844</v>
      </c>
      <c r="B5845" t="s">
        <v>8525</v>
      </c>
      <c r="C5845">
        <f>YEAR('Working Data'!$D5845)</f>
        <v>2012</v>
      </c>
      <c r="D5845" s="1">
        <v>41230</v>
      </c>
      <c r="E5845">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5">
      <c r="A5846">
        <v>5845</v>
      </c>
      <c r="B5846" t="s">
        <v>8525</v>
      </c>
      <c r="C5846">
        <f>YEAR('Working Data'!$D5846)</f>
        <v>2012</v>
      </c>
      <c r="D5846" s="1">
        <v>41230</v>
      </c>
      <c r="E5846">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5">
      <c r="A5847">
        <v>5846</v>
      </c>
      <c r="B5847" t="s">
        <v>8525</v>
      </c>
      <c r="C5847">
        <f>YEAR('Working Data'!$D5847)</f>
        <v>2012</v>
      </c>
      <c r="D5847" s="1">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5">
      <c r="A5848">
        <v>5847</v>
      </c>
      <c r="B5848" t="s">
        <v>8525</v>
      </c>
      <c r="C5848">
        <f>YEAR('Working Data'!$D5848)</f>
        <v>2012</v>
      </c>
      <c r="D5848" s="1">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5">
      <c r="A5849">
        <v>5848</v>
      </c>
      <c r="B5849" t="s">
        <v>8525</v>
      </c>
      <c r="C5849">
        <f>YEAR('Working Data'!$D5849)</f>
        <v>2012</v>
      </c>
      <c r="D5849" s="1">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5">
      <c r="A5850">
        <v>5849</v>
      </c>
      <c r="B5850" t="s">
        <v>8528</v>
      </c>
      <c r="C5850">
        <f>YEAR('Working Data'!$D5850)</f>
        <v>2012</v>
      </c>
      <c r="D5850" s="1">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5">
      <c r="A5851">
        <v>5850</v>
      </c>
      <c r="B5851" t="s">
        <v>8528</v>
      </c>
      <c r="C5851">
        <f>YEAR('Working Data'!$D5851)</f>
        <v>2012</v>
      </c>
      <c r="D5851" s="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5">
      <c r="A5852">
        <v>5851</v>
      </c>
      <c r="B5852" t="s">
        <v>8528</v>
      </c>
      <c r="C5852">
        <f>YEAR('Working Data'!$D5852)</f>
        <v>2012</v>
      </c>
      <c r="D5852" s="1">
        <v>41223</v>
      </c>
      <c r="E585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5">
      <c r="A5853">
        <v>5852</v>
      </c>
      <c r="B5853" t="s">
        <v>8528</v>
      </c>
      <c r="C5853">
        <f>YEAR('Working Data'!$D5853)</f>
        <v>2012</v>
      </c>
      <c r="D5853" s="1">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5">
      <c r="A5854">
        <v>5853</v>
      </c>
      <c r="B5854" t="s">
        <v>8528</v>
      </c>
      <c r="C5854">
        <f>YEAR('Working Data'!$D5854)</f>
        <v>2012</v>
      </c>
      <c r="D5854" s="1">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5">
      <c r="A5855">
        <v>5854</v>
      </c>
      <c r="B5855" t="s">
        <v>8529</v>
      </c>
      <c r="C5855">
        <f>YEAR('Working Data'!$D5855)</f>
        <v>2011</v>
      </c>
      <c r="D5855" s="1">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5">
      <c r="A5856">
        <v>5855</v>
      </c>
      <c r="B5856" t="s">
        <v>8530</v>
      </c>
      <c r="C5856">
        <f>YEAR('Working Data'!$D5856)</f>
        <v>2012</v>
      </c>
      <c r="D5856" s="1">
        <v>41126</v>
      </c>
      <c r="E5856">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5">
      <c r="A5857">
        <v>5856</v>
      </c>
      <c r="B5857" t="s">
        <v>8530</v>
      </c>
      <c r="C5857">
        <f>YEAR('Working Data'!$D5857)</f>
        <v>2012</v>
      </c>
      <c r="D5857" s="1">
        <v>41126</v>
      </c>
      <c r="E5857">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5">
      <c r="A5858">
        <v>5857</v>
      </c>
      <c r="B5858" t="s">
        <v>8530</v>
      </c>
      <c r="C5858">
        <f>YEAR('Working Data'!$D5858)</f>
        <v>2012</v>
      </c>
      <c r="D5858" s="1">
        <v>41126</v>
      </c>
      <c r="E5858">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5">
      <c r="A5859">
        <v>5858</v>
      </c>
      <c r="B5859" t="s">
        <v>8530</v>
      </c>
      <c r="C5859">
        <f>YEAR('Working Data'!$D5859)</f>
        <v>2012</v>
      </c>
      <c r="D5859" s="1">
        <v>41126</v>
      </c>
      <c r="E5859">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5">
      <c r="A5860">
        <v>5859</v>
      </c>
      <c r="B5860" t="s">
        <v>8531</v>
      </c>
      <c r="C5860">
        <f>YEAR('Working Data'!$D5860)</f>
        <v>2014</v>
      </c>
      <c r="D5860" s="1">
        <v>41886</v>
      </c>
      <c r="E5860">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5">
      <c r="A5861">
        <v>5860</v>
      </c>
      <c r="B5861" t="s">
        <v>8532</v>
      </c>
      <c r="C5861">
        <f>YEAR('Working Data'!$D5861)</f>
        <v>2012</v>
      </c>
      <c r="D5861" s="1">
        <v>41214</v>
      </c>
      <c r="E5861">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5">
      <c r="A5862">
        <v>5861</v>
      </c>
      <c r="B5862" t="s">
        <v>8534</v>
      </c>
      <c r="C5862">
        <f>YEAR('Working Data'!$D5862)</f>
        <v>2012</v>
      </c>
      <c r="D5862" s="1">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5">
      <c r="A5863">
        <v>5862</v>
      </c>
      <c r="B5863" t="s">
        <v>8535</v>
      </c>
      <c r="C5863">
        <f>YEAR('Working Data'!$D5863)</f>
        <v>2013</v>
      </c>
      <c r="D5863" s="1">
        <v>41396</v>
      </c>
      <c r="E586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5">
      <c r="A5864">
        <v>5863</v>
      </c>
      <c r="B5864" t="s">
        <v>8535</v>
      </c>
      <c r="C5864">
        <f>YEAR('Working Data'!$D5864)</f>
        <v>2013</v>
      </c>
      <c r="D5864" s="1">
        <v>41396</v>
      </c>
      <c r="E586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5">
      <c r="A5865">
        <v>5864</v>
      </c>
      <c r="B5865" t="s">
        <v>8535</v>
      </c>
      <c r="C5865">
        <f>YEAR('Working Data'!$D5865)</f>
        <v>2013</v>
      </c>
      <c r="D5865" s="1">
        <v>41396</v>
      </c>
      <c r="E5865">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5">
      <c r="A5866">
        <v>5865</v>
      </c>
      <c r="B5866" t="s">
        <v>8538</v>
      </c>
      <c r="C5866">
        <f>YEAR('Working Data'!$D5866)</f>
        <v>2011</v>
      </c>
      <c r="D5866" s="1">
        <v>40760</v>
      </c>
      <c r="E5866">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5">
      <c r="A5867">
        <v>5866</v>
      </c>
      <c r="B5867" t="s">
        <v>8538</v>
      </c>
      <c r="C5867">
        <f>YEAR('Working Data'!$D5867)</f>
        <v>2011</v>
      </c>
      <c r="D5867" s="1">
        <v>40760</v>
      </c>
      <c r="E5867">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5">
      <c r="A5868">
        <v>5867</v>
      </c>
      <c r="B5868" t="s">
        <v>8538</v>
      </c>
      <c r="C5868">
        <f>YEAR('Working Data'!$D5868)</f>
        <v>2011</v>
      </c>
      <c r="D5868" s="1">
        <v>40760</v>
      </c>
      <c r="E5868">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5">
      <c r="A5869">
        <v>5868</v>
      </c>
      <c r="B5869" t="s">
        <v>8539</v>
      </c>
      <c r="C5869">
        <f>YEAR('Working Data'!$D5869)</f>
        <v>2013</v>
      </c>
      <c r="D5869" s="1">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5">
      <c r="A5870">
        <v>5869</v>
      </c>
      <c r="B5870" t="s">
        <v>8539</v>
      </c>
      <c r="C5870">
        <f>YEAR('Working Data'!$D5870)</f>
        <v>2013</v>
      </c>
      <c r="D5870" s="1">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5">
      <c r="A5871">
        <v>5870</v>
      </c>
      <c r="B5871" t="s">
        <v>8540</v>
      </c>
      <c r="C5871">
        <f>YEAR('Working Data'!$D5871)</f>
        <v>2013</v>
      </c>
      <c r="D5871" s="1">
        <v>41586</v>
      </c>
      <c r="E5871">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5">
      <c r="A5872">
        <v>5871</v>
      </c>
      <c r="B5872" t="s">
        <v>8543</v>
      </c>
      <c r="C5872">
        <f>YEAR('Working Data'!$D5872)</f>
        <v>2013</v>
      </c>
      <c r="D5872" s="1">
        <v>41440</v>
      </c>
      <c r="E587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5">
      <c r="A5873">
        <v>5872</v>
      </c>
      <c r="B5873" t="s">
        <v>8544</v>
      </c>
      <c r="C5873">
        <f>YEAR('Working Data'!$D5873)</f>
        <v>2013</v>
      </c>
      <c r="D5873" s="1">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5">
      <c r="A5874">
        <v>5873</v>
      </c>
      <c r="B5874" t="s">
        <v>8545</v>
      </c>
      <c r="C5874">
        <f>YEAR('Working Data'!$D5874)</f>
        <v>2014</v>
      </c>
      <c r="D5874" s="1">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5">
      <c r="A5875">
        <v>5874</v>
      </c>
      <c r="B5875" t="s">
        <v>8546</v>
      </c>
      <c r="C5875">
        <f>YEAR('Working Data'!$D5875)</f>
        <v>2014</v>
      </c>
      <c r="D5875" s="1">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5">
      <c r="A5876">
        <v>5875</v>
      </c>
      <c r="B5876" t="s">
        <v>8546</v>
      </c>
      <c r="C5876">
        <f>YEAR('Working Data'!$D5876)</f>
        <v>2014</v>
      </c>
      <c r="D5876" s="1">
        <v>41795</v>
      </c>
      <c r="E5876">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5">
      <c r="A5877">
        <v>5876</v>
      </c>
      <c r="B5877" t="s">
        <v>8547</v>
      </c>
      <c r="C5877">
        <f>YEAR('Working Data'!$D5877)</f>
        <v>2012</v>
      </c>
      <c r="D5877" s="1">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5">
      <c r="A5878">
        <v>5877</v>
      </c>
      <c r="B5878" t="s">
        <v>8548</v>
      </c>
      <c r="C5878">
        <f>YEAR('Working Data'!$D5878)</f>
        <v>2011</v>
      </c>
      <c r="D5878" s="1">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5">
      <c r="A5879">
        <v>5878</v>
      </c>
      <c r="B5879" t="s">
        <v>8548</v>
      </c>
      <c r="C5879">
        <f>YEAR('Working Data'!$D5879)</f>
        <v>2011</v>
      </c>
      <c r="D5879" s="1">
        <v>40684</v>
      </c>
      <c r="E5879">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5">
      <c r="A5880">
        <v>5879</v>
      </c>
      <c r="B5880" t="s">
        <v>8548</v>
      </c>
      <c r="C5880">
        <f>YEAR('Working Data'!$D5880)</f>
        <v>2011</v>
      </c>
      <c r="D5880" s="1">
        <v>40684</v>
      </c>
      <c r="E5880">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5">
      <c r="A5881">
        <v>5880</v>
      </c>
      <c r="B5881" t="s">
        <v>8549</v>
      </c>
      <c r="C5881">
        <f>YEAR('Working Data'!$D5881)</f>
        <v>2013</v>
      </c>
      <c r="D5881" s="1">
        <v>41523</v>
      </c>
      <c r="E5881">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5">
      <c r="A5882">
        <v>5881</v>
      </c>
      <c r="B5882" t="s">
        <v>8550</v>
      </c>
      <c r="C5882">
        <f>YEAR('Working Data'!$D5882)</f>
        <v>2013</v>
      </c>
      <c r="D5882" s="1">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5">
      <c r="A5883">
        <v>5882</v>
      </c>
      <c r="B5883" t="s">
        <v>8550</v>
      </c>
      <c r="C5883">
        <f>YEAR('Working Data'!$D5883)</f>
        <v>2013</v>
      </c>
      <c r="D5883" s="1">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5">
      <c r="A5884">
        <v>5883</v>
      </c>
      <c r="B5884" t="s">
        <v>8550</v>
      </c>
      <c r="C5884">
        <f>YEAR('Working Data'!$D5884)</f>
        <v>2013</v>
      </c>
      <c r="D5884" s="1">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5">
      <c r="A5885">
        <v>5884</v>
      </c>
      <c r="B5885" t="s">
        <v>8551</v>
      </c>
      <c r="C5885">
        <f>YEAR('Working Data'!$D5885)</f>
        <v>2013</v>
      </c>
      <c r="D5885" s="1">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5">
      <c r="A5886">
        <v>5885</v>
      </c>
      <c r="B5886" t="s">
        <v>8551</v>
      </c>
      <c r="C5886">
        <f>YEAR('Working Data'!$D5886)</f>
        <v>2013</v>
      </c>
      <c r="D5886" s="1">
        <v>41347</v>
      </c>
      <c r="E5886">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5">
      <c r="A5887">
        <v>5886</v>
      </c>
      <c r="B5887" t="s">
        <v>8552</v>
      </c>
      <c r="C5887">
        <f>YEAR('Working Data'!$D5887)</f>
        <v>2011</v>
      </c>
      <c r="D5887" s="1">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5">
      <c r="A5888">
        <v>5887</v>
      </c>
      <c r="B5888" t="s">
        <v>8552</v>
      </c>
      <c r="C5888">
        <f>YEAR('Working Data'!$D5888)</f>
        <v>2011</v>
      </c>
      <c r="D5888" s="1">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5">
      <c r="A5889">
        <v>5888</v>
      </c>
      <c r="B5889" t="s">
        <v>8553</v>
      </c>
      <c r="C5889">
        <f>YEAR('Working Data'!$D5889)</f>
        <v>2014</v>
      </c>
      <c r="D5889" s="1">
        <v>41921</v>
      </c>
      <c r="E5889">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5">
      <c r="A5890">
        <v>5889</v>
      </c>
      <c r="B5890" t="s">
        <v>8556</v>
      </c>
      <c r="C5890">
        <f>YEAR('Working Data'!$D5890)</f>
        <v>2012</v>
      </c>
      <c r="D5890" s="1">
        <v>41036</v>
      </c>
      <c r="E5890">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5">
      <c r="A5891">
        <v>5890</v>
      </c>
      <c r="B5891" t="s">
        <v>8560</v>
      </c>
      <c r="C5891">
        <f>YEAR('Working Data'!$D5891)</f>
        <v>2013</v>
      </c>
      <c r="D5891" s="1">
        <v>41379</v>
      </c>
      <c r="E5891">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5">
      <c r="A5892">
        <v>5891</v>
      </c>
      <c r="B5892" t="s">
        <v>8561</v>
      </c>
      <c r="C5892">
        <f>YEAR('Working Data'!$D5892)</f>
        <v>2013</v>
      </c>
      <c r="D5892" s="1">
        <v>41600</v>
      </c>
      <c r="E589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5">
      <c r="A5893">
        <v>5892</v>
      </c>
      <c r="B5893" t="s">
        <v>8561</v>
      </c>
      <c r="C5893">
        <f>YEAR('Working Data'!$D5893)</f>
        <v>2013</v>
      </c>
      <c r="D5893" s="1">
        <v>41600</v>
      </c>
      <c r="E589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5">
      <c r="A5894">
        <v>5893</v>
      </c>
      <c r="B5894" t="s">
        <v>8561</v>
      </c>
      <c r="C5894">
        <f>YEAR('Working Data'!$D5894)</f>
        <v>2013</v>
      </c>
      <c r="D5894" s="1">
        <v>41600</v>
      </c>
      <c r="E589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5">
      <c r="A5895">
        <v>5894</v>
      </c>
      <c r="B5895" t="s">
        <v>8562</v>
      </c>
      <c r="C5895">
        <f>YEAR('Working Data'!$D5895)</f>
        <v>2014</v>
      </c>
      <c r="D5895" s="1">
        <v>41893</v>
      </c>
      <c r="E5895">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5">
      <c r="A5896">
        <v>5895</v>
      </c>
      <c r="B5896" t="s">
        <v>8563</v>
      </c>
      <c r="C5896">
        <f>YEAR('Working Data'!$D5896)</f>
        <v>2014</v>
      </c>
      <c r="D5896" s="1">
        <v>41892</v>
      </c>
      <c r="E5896">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5">
      <c r="A5897">
        <v>5896</v>
      </c>
      <c r="B5897" t="s">
        <v>8564</v>
      </c>
      <c r="C5897">
        <f>YEAR('Working Data'!$D5897)</f>
        <v>2011</v>
      </c>
      <c r="D5897" s="1">
        <v>40848</v>
      </c>
      <c r="E5897">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5">
      <c r="A5898">
        <v>5897</v>
      </c>
      <c r="B5898" t="s">
        <v>8564</v>
      </c>
      <c r="C5898">
        <f>YEAR('Working Data'!$D5898)</f>
        <v>2011</v>
      </c>
      <c r="D5898" s="1">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5">
      <c r="A5899">
        <v>5898</v>
      </c>
      <c r="B5899" t="s">
        <v>8565</v>
      </c>
      <c r="C5899">
        <f>YEAR('Working Data'!$D5899)</f>
        <v>2013</v>
      </c>
      <c r="D5899" s="1">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5">
      <c r="A5900">
        <v>5899</v>
      </c>
      <c r="B5900" t="s">
        <v>8565</v>
      </c>
      <c r="C5900">
        <f>YEAR('Working Data'!$D5900)</f>
        <v>2013</v>
      </c>
      <c r="D5900" s="1">
        <v>41368</v>
      </c>
      <c r="E5900">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5">
      <c r="A5901">
        <v>5900</v>
      </c>
      <c r="B5901" t="s">
        <v>8566</v>
      </c>
      <c r="C5901">
        <f>YEAR('Working Data'!$D5901)</f>
        <v>2014</v>
      </c>
      <c r="D5901" s="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5">
      <c r="A5902">
        <v>5901</v>
      </c>
      <c r="B5902" t="s">
        <v>8567</v>
      </c>
      <c r="C5902">
        <f>YEAR('Working Data'!$D5902)</f>
        <v>2012</v>
      </c>
      <c r="D5902" s="1">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5">
      <c r="A5903">
        <v>5902</v>
      </c>
      <c r="B5903" t="s">
        <v>8568</v>
      </c>
      <c r="C5903">
        <f>YEAR('Working Data'!$D5903)</f>
        <v>2013</v>
      </c>
      <c r="D5903" s="1">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5">
      <c r="A5904">
        <v>5903</v>
      </c>
      <c r="B5904" t="s">
        <v>8569</v>
      </c>
      <c r="C5904">
        <f>YEAR('Working Data'!$D5904)</f>
        <v>2014</v>
      </c>
      <c r="D5904" s="1">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5">
      <c r="A5905">
        <v>5904</v>
      </c>
      <c r="B5905" t="s">
        <v>8569</v>
      </c>
      <c r="C5905">
        <f>YEAR('Working Data'!$D5905)</f>
        <v>2014</v>
      </c>
      <c r="D5905" s="1">
        <v>41950</v>
      </c>
      <c r="E5905">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5">
      <c r="A5906">
        <v>5905</v>
      </c>
      <c r="B5906" t="s">
        <v>8569</v>
      </c>
      <c r="C5906">
        <f>YEAR('Working Data'!$D5906)</f>
        <v>2014</v>
      </c>
      <c r="D5906" s="1">
        <v>41950</v>
      </c>
      <c r="E5906">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5">
      <c r="A5907">
        <v>5906</v>
      </c>
      <c r="B5907" t="s">
        <v>8569</v>
      </c>
      <c r="C5907">
        <f>YEAR('Working Data'!$D5907)</f>
        <v>2014</v>
      </c>
      <c r="D5907" s="1">
        <v>41950</v>
      </c>
      <c r="E5907">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5">
      <c r="A5908">
        <v>5907</v>
      </c>
      <c r="B5908" t="s">
        <v>8569</v>
      </c>
      <c r="C5908">
        <f>YEAR('Working Data'!$D5908)</f>
        <v>2014</v>
      </c>
      <c r="D5908" s="1">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5">
      <c r="A5909">
        <v>5908</v>
      </c>
      <c r="B5909" t="s">
        <v>8570</v>
      </c>
      <c r="C5909">
        <f>YEAR('Working Data'!$D5909)</f>
        <v>2013</v>
      </c>
      <c r="D5909" s="1">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5">
      <c r="A5910">
        <v>5909</v>
      </c>
      <c r="B5910" t="s">
        <v>8570</v>
      </c>
      <c r="C5910">
        <f>YEAR('Working Data'!$D5910)</f>
        <v>2013</v>
      </c>
      <c r="D5910" s="1">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5">
      <c r="A5911">
        <v>5910</v>
      </c>
      <c r="B5911" t="s">
        <v>8570</v>
      </c>
      <c r="C5911">
        <f>YEAR('Working Data'!$D5911)</f>
        <v>2013</v>
      </c>
      <c r="D5911" s="1">
        <v>41611</v>
      </c>
      <c r="E5911">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5">
      <c r="A5912">
        <v>5911</v>
      </c>
      <c r="B5912" t="s">
        <v>8570</v>
      </c>
      <c r="C5912">
        <f>YEAR('Working Data'!$D5912)</f>
        <v>2013</v>
      </c>
      <c r="D5912" s="1">
        <v>41611</v>
      </c>
      <c r="E591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5">
      <c r="A5913">
        <v>5912</v>
      </c>
      <c r="B5913" t="s">
        <v>8571</v>
      </c>
      <c r="C5913">
        <f>YEAR('Working Data'!$D5913)</f>
        <v>2013</v>
      </c>
      <c r="D5913" s="1">
        <v>41626</v>
      </c>
      <c r="E591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5">
      <c r="A5914">
        <v>5913</v>
      </c>
      <c r="B5914" t="s">
        <v>8572</v>
      </c>
      <c r="C5914">
        <f>YEAR('Working Data'!$D5914)</f>
        <v>2011</v>
      </c>
      <c r="D5914" s="1">
        <v>40779</v>
      </c>
      <c r="E591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5">
      <c r="A5915">
        <v>5914</v>
      </c>
      <c r="B5915" t="s">
        <v>8575</v>
      </c>
      <c r="C5915">
        <f>YEAR('Working Data'!$D5915)</f>
        <v>2012</v>
      </c>
      <c r="D5915" s="1">
        <v>41169</v>
      </c>
      <c r="E5915">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5">
      <c r="A5916">
        <v>5915</v>
      </c>
      <c r="B5916" t="s">
        <v>8575</v>
      </c>
      <c r="C5916">
        <f>YEAR('Working Data'!$D5916)</f>
        <v>2012</v>
      </c>
      <c r="D5916" s="1">
        <v>41169</v>
      </c>
      <c r="E5916">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5">
      <c r="A5917">
        <v>5916</v>
      </c>
      <c r="B5917" t="s">
        <v>8575</v>
      </c>
      <c r="C5917">
        <f>YEAR('Working Data'!$D5917)</f>
        <v>2012</v>
      </c>
      <c r="D5917" s="1">
        <v>41169</v>
      </c>
      <c r="E5917">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5">
      <c r="A5918">
        <v>5917</v>
      </c>
      <c r="B5918" t="s">
        <v>8575</v>
      </c>
      <c r="C5918">
        <f>YEAR('Working Data'!$D5918)</f>
        <v>2012</v>
      </c>
      <c r="D5918" s="1">
        <v>41169</v>
      </c>
      <c r="E5918">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5">
      <c r="A5919">
        <v>5918</v>
      </c>
      <c r="B5919" t="s">
        <v>8575</v>
      </c>
      <c r="C5919">
        <f>YEAR('Working Data'!$D5919)</f>
        <v>2012</v>
      </c>
      <c r="D5919" s="1">
        <v>41169</v>
      </c>
      <c r="E5919">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5">
      <c r="A5920">
        <v>5919</v>
      </c>
      <c r="B5920" t="s">
        <v>8575</v>
      </c>
      <c r="C5920">
        <f>YEAR('Working Data'!$D5920)</f>
        <v>2012</v>
      </c>
      <c r="D5920" s="1">
        <v>41169</v>
      </c>
      <c r="E5920">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5">
      <c r="A5921">
        <v>5920</v>
      </c>
      <c r="B5921" t="s">
        <v>8575</v>
      </c>
      <c r="C5921">
        <f>YEAR('Working Data'!$D5921)</f>
        <v>2012</v>
      </c>
      <c r="D5921" s="1">
        <v>41169</v>
      </c>
      <c r="E5921">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5">
      <c r="A5922">
        <v>5921</v>
      </c>
      <c r="B5922" t="s">
        <v>8575</v>
      </c>
      <c r="C5922">
        <f>YEAR('Working Data'!$D5922)</f>
        <v>2012</v>
      </c>
      <c r="D5922" s="1">
        <v>41169</v>
      </c>
      <c r="E592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5">
      <c r="A5923">
        <v>5922</v>
      </c>
      <c r="B5923" t="s">
        <v>8575</v>
      </c>
      <c r="C5923">
        <f>YEAR('Working Data'!$D5923)</f>
        <v>2012</v>
      </c>
      <c r="D5923" s="1">
        <v>41169</v>
      </c>
      <c r="E592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5">
      <c r="A5924">
        <v>5923</v>
      </c>
      <c r="B5924" t="s">
        <v>8575</v>
      </c>
      <c r="C5924">
        <f>YEAR('Working Data'!$D5924)</f>
        <v>2012</v>
      </c>
      <c r="D5924" s="1">
        <v>41169</v>
      </c>
      <c r="E592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5">
      <c r="A5925">
        <v>5924</v>
      </c>
      <c r="B5925" t="s">
        <v>8576</v>
      </c>
      <c r="C5925">
        <f>YEAR('Working Data'!$D5925)</f>
        <v>2013</v>
      </c>
      <c r="D5925" s="1">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5">
      <c r="A5926">
        <v>5925</v>
      </c>
      <c r="B5926" t="s">
        <v>8577</v>
      </c>
      <c r="C5926">
        <f>YEAR('Working Data'!$D5926)</f>
        <v>2014</v>
      </c>
      <c r="D5926" s="1">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5">
      <c r="A5927">
        <v>5926</v>
      </c>
      <c r="B5927" t="s">
        <v>8578</v>
      </c>
      <c r="C5927">
        <f>YEAR('Working Data'!$D5927)</f>
        <v>2014</v>
      </c>
      <c r="D5927" s="1">
        <v>41794</v>
      </c>
      <c r="E5927">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5">
      <c r="A5928">
        <v>5927</v>
      </c>
      <c r="B5928" t="s">
        <v>8579</v>
      </c>
      <c r="C5928">
        <f>YEAR('Working Data'!$D5928)</f>
        <v>2011</v>
      </c>
      <c r="D5928" s="1">
        <v>40641</v>
      </c>
      <c r="E5928">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5">
      <c r="A5929">
        <v>5928</v>
      </c>
      <c r="B5929" t="s">
        <v>8580</v>
      </c>
      <c r="C5929">
        <f>YEAR('Working Data'!$D5929)</f>
        <v>2011</v>
      </c>
      <c r="D5929" s="1">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5">
      <c r="A5930">
        <v>5929</v>
      </c>
      <c r="B5930" t="s">
        <v>8580</v>
      </c>
      <c r="C5930">
        <f>YEAR('Working Data'!$D5930)</f>
        <v>2011</v>
      </c>
      <c r="D5930" s="1">
        <v>40827</v>
      </c>
      <c r="E5930">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5">
      <c r="A5931">
        <v>5930</v>
      </c>
      <c r="B5931" t="s">
        <v>8581</v>
      </c>
      <c r="C5931">
        <f>YEAR('Working Data'!$D5931)</f>
        <v>2014</v>
      </c>
      <c r="D5931" s="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5">
      <c r="A5932">
        <v>5931</v>
      </c>
      <c r="B5932" t="s">
        <v>8581</v>
      </c>
      <c r="C5932">
        <f>YEAR('Working Data'!$D5932)</f>
        <v>2014</v>
      </c>
      <c r="D5932" s="1">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5">
      <c r="A5933">
        <v>5932</v>
      </c>
      <c r="B5933" t="s">
        <v>8581</v>
      </c>
      <c r="C5933">
        <f>YEAR('Working Data'!$D5933)</f>
        <v>2014</v>
      </c>
      <c r="D5933" s="1">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5">
      <c r="A5934">
        <v>5933</v>
      </c>
      <c r="B5934" t="s">
        <v>8581</v>
      </c>
      <c r="C5934">
        <f>YEAR('Working Data'!$D5934)</f>
        <v>2014</v>
      </c>
      <c r="D5934" s="1">
        <v>41828</v>
      </c>
      <c r="E593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5">
      <c r="A5935">
        <v>5934</v>
      </c>
      <c r="B5935" t="s">
        <v>8581</v>
      </c>
      <c r="C5935">
        <f>YEAR('Working Data'!$D5935)</f>
        <v>2014</v>
      </c>
      <c r="D5935" s="1">
        <v>41828</v>
      </c>
      <c r="E5935">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5">
      <c r="A5936">
        <v>5935</v>
      </c>
      <c r="B5936" t="s">
        <v>8581</v>
      </c>
      <c r="C5936">
        <f>YEAR('Working Data'!$D5936)</f>
        <v>2014</v>
      </c>
      <c r="D5936" s="1">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5">
      <c r="A5937">
        <v>5936</v>
      </c>
      <c r="B5937" t="s">
        <v>8582</v>
      </c>
      <c r="C5937">
        <f>YEAR('Working Data'!$D5937)</f>
        <v>2013</v>
      </c>
      <c r="D5937" s="1">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5">
      <c r="A5938">
        <v>5937</v>
      </c>
      <c r="B5938" t="s">
        <v>8582</v>
      </c>
      <c r="C5938">
        <f>YEAR('Working Data'!$D5938)</f>
        <v>2013</v>
      </c>
      <c r="D5938" s="1">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5">
      <c r="A5939">
        <v>5938</v>
      </c>
      <c r="B5939" t="s">
        <v>8582</v>
      </c>
      <c r="C5939">
        <f>YEAR('Working Data'!$D5939)</f>
        <v>2013</v>
      </c>
      <c r="D5939" s="1">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5">
      <c r="A5940">
        <v>5939</v>
      </c>
      <c r="B5940" t="s">
        <v>8583</v>
      </c>
      <c r="C5940">
        <f>YEAR('Working Data'!$D5940)</f>
        <v>2014</v>
      </c>
      <c r="D5940" s="1">
        <v>41779</v>
      </c>
      <c r="E5940">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5">
      <c r="A5941">
        <v>5940</v>
      </c>
      <c r="B5941" t="s">
        <v>8583</v>
      </c>
      <c r="C5941">
        <f>YEAR('Working Data'!$D5941)</f>
        <v>2014</v>
      </c>
      <c r="D5941" s="1">
        <v>41779</v>
      </c>
      <c r="E5941">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5">
      <c r="A5942">
        <v>5941</v>
      </c>
      <c r="B5942" t="s">
        <v>8584</v>
      </c>
      <c r="C5942">
        <f>YEAR('Working Data'!$D5942)</f>
        <v>2014</v>
      </c>
      <c r="D5942" s="1">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5">
      <c r="A5943">
        <v>5942</v>
      </c>
      <c r="B5943" t="s">
        <v>8584</v>
      </c>
      <c r="C5943">
        <f>YEAR('Working Data'!$D5943)</f>
        <v>2014</v>
      </c>
      <c r="D5943" s="1">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5">
      <c r="A5944">
        <v>5943</v>
      </c>
      <c r="B5944" t="s">
        <v>8585</v>
      </c>
      <c r="C5944">
        <f>YEAR('Working Data'!$D5944)</f>
        <v>2013</v>
      </c>
      <c r="D5944" s="1">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5">
      <c r="A5945">
        <v>5944</v>
      </c>
      <c r="B5945" t="s">
        <v>8586</v>
      </c>
      <c r="C5945">
        <f>YEAR('Working Data'!$D5945)</f>
        <v>2011</v>
      </c>
      <c r="D5945" s="1">
        <v>40780</v>
      </c>
      <c r="E5945">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5">
      <c r="A5946">
        <v>5945</v>
      </c>
      <c r="B5946" t="s">
        <v>8586</v>
      </c>
      <c r="C5946">
        <f>YEAR('Working Data'!$D5946)</f>
        <v>2011</v>
      </c>
      <c r="D5946" s="1">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5">
      <c r="A5947">
        <v>5946</v>
      </c>
      <c r="B5947" t="s">
        <v>8586</v>
      </c>
      <c r="C5947">
        <f>YEAR('Working Data'!$D5947)</f>
        <v>2011</v>
      </c>
      <c r="D5947" s="1">
        <v>40780</v>
      </c>
      <c r="E5947">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5">
      <c r="A5948">
        <v>5947</v>
      </c>
      <c r="B5948" t="s">
        <v>8586</v>
      </c>
      <c r="C5948">
        <f>YEAR('Working Data'!$D5948)</f>
        <v>2011</v>
      </c>
      <c r="D5948" s="1">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5">
      <c r="A5949">
        <v>5948</v>
      </c>
      <c r="B5949" t="s">
        <v>8587</v>
      </c>
      <c r="C5949">
        <f>YEAR('Working Data'!$D5949)</f>
        <v>2012</v>
      </c>
      <c r="D5949" s="1">
        <v>41166</v>
      </c>
      <c r="E5949">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5">
      <c r="A5950">
        <v>5949</v>
      </c>
      <c r="B5950" t="s">
        <v>8588</v>
      </c>
      <c r="C5950">
        <f>YEAR('Working Data'!$D5950)</f>
        <v>2014</v>
      </c>
      <c r="D5950" s="1">
        <v>41704</v>
      </c>
      <c r="E5950">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5">
      <c r="A5951">
        <v>5950</v>
      </c>
      <c r="B5951" t="s">
        <v>8588</v>
      </c>
      <c r="C5951">
        <f>YEAR('Working Data'!$D5951)</f>
        <v>2014</v>
      </c>
      <c r="D5951" s="1">
        <v>41704</v>
      </c>
      <c r="E5951">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5">
      <c r="A5952">
        <v>5951</v>
      </c>
      <c r="B5952" t="s">
        <v>8588</v>
      </c>
      <c r="C5952">
        <f>YEAR('Working Data'!$D5952)</f>
        <v>2014</v>
      </c>
      <c r="D5952" s="1">
        <v>41704</v>
      </c>
      <c r="E595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5">
      <c r="A5953">
        <v>5952</v>
      </c>
      <c r="B5953" t="s">
        <v>8588</v>
      </c>
      <c r="C5953">
        <f>YEAR('Working Data'!$D5953)</f>
        <v>2014</v>
      </c>
      <c r="D5953" s="1">
        <v>41704</v>
      </c>
      <c r="E595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5">
      <c r="A5954">
        <v>5953</v>
      </c>
      <c r="B5954" t="s">
        <v>8590</v>
      </c>
      <c r="C5954">
        <f>YEAR('Working Data'!$D5954)</f>
        <v>2014</v>
      </c>
      <c r="D5954" s="1">
        <v>41745</v>
      </c>
      <c r="E595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5">
      <c r="A5955">
        <v>5954</v>
      </c>
      <c r="B5955" t="s">
        <v>8593</v>
      </c>
      <c r="C5955">
        <f>YEAR('Working Data'!$D5955)</f>
        <v>2011</v>
      </c>
      <c r="D5955" s="1">
        <v>40632</v>
      </c>
      <c r="E5955">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5">
      <c r="A5956">
        <v>5955</v>
      </c>
      <c r="B5956" t="s">
        <v>8594</v>
      </c>
      <c r="C5956">
        <f>YEAR('Working Data'!$D5956)</f>
        <v>2011</v>
      </c>
      <c r="D5956" s="1">
        <v>40858</v>
      </c>
      <c r="E5956">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5">
      <c r="A5957">
        <v>5956</v>
      </c>
      <c r="B5957" t="s">
        <v>8594</v>
      </c>
      <c r="C5957">
        <f>YEAR('Working Data'!$D5957)</f>
        <v>2011</v>
      </c>
      <c r="D5957" s="1">
        <v>40858</v>
      </c>
      <c r="E5957">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5">
      <c r="A5958">
        <v>5957</v>
      </c>
      <c r="B5958" t="s">
        <v>8595</v>
      </c>
      <c r="C5958">
        <f>YEAR('Working Data'!$D5958)</f>
        <v>2013</v>
      </c>
      <c r="D5958" s="1">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5">
      <c r="A5959">
        <v>5958</v>
      </c>
      <c r="B5959" t="s">
        <v>8595</v>
      </c>
      <c r="C5959">
        <f>YEAR('Working Data'!$D5959)</f>
        <v>2013</v>
      </c>
      <c r="D5959" s="1">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5">
      <c r="A5960">
        <v>5959</v>
      </c>
      <c r="B5960" t="s">
        <v>8595</v>
      </c>
      <c r="C5960">
        <f>YEAR('Working Data'!$D5960)</f>
        <v>2013</v>
      </c>
      <c r="D5960" s="1">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5">
      <c r="A5961">
        <v>5960</v>
      </c>
      <c r="B5961" t="s">
        <v>8595</v>
      </c>
      <c r="C5961">
        <f>YEAR('Working Data'!$D5961)</f>
        <v>2013</v>
      </c>
      <c r="D5961" s="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5">
      <c r="A5962">
        <v>5961</v>
      </c>
      <c r="B5962" t="s">
        <v>8596</v>
      </c>
      <c r="C5962">
        <f>YEAR('Working Data'!$D5962)</f>
        <v>2014</v>
      </c>
      <c r="D5962" s="1">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5">
      <c r="A5963">
        <v>5962</v>
      </c>
      <c r="B5963" t="s">
        <v>8597</v>
      </c>
      <c r="C5963">
        <f>YEAR('Working Data'!$D5963)</f>
        <v>2011</v>
      </c>
      <c r="D5963" s="1">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5">
      <c r="A5964">
        <v>5963</v>
      </c>
      <c r="B5964" t="s">
        <v>8597</v>
      </c>
      <c r="C5964">
        <f>YEAR('Working Data'!$D5964)</f>
        <v>2011</v>
      </c>
      <c r="D5964" s="1">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5">
      <c r="A5965">
        <v>5964</v>
      </c>
      <c r="B5965" t="s">
        <v>8597</v>
      </c>
      <c r="C5965">
        <f>YEAR('Working Data'!$D5965)</f>
        <v>2011</v>
      </c>
      <c r="D5965" s="1">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5">
      <c r="A5966">
        <v>5965</v>
      </c>
      <c r="B5966" t="s">
        <v>8598</v>
      </c>
      <c r="C5966">
        <f>YEAR('Working Data'!$D5966)</f>
        <v>2014</v>
      </c>
      <c r="D5966" s="1">
        <v>41872</v>
      </c>
      <c r="E5966">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5">
      <c r="A5967">
        <v>5966</v>
      </c>
      <c r="B5967" t="s">
        <v>8598</v>
      </c>
      <c r="C5967">
        <f>YEAR('Working Data'!$D5967)</f>
        <v>2014</v>
      </c>
      <c r="D5967" s="1">
        <v>41872</v>
      </c>
      <c r="E5967">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5">
      <c r="A5968">
        <v>5967</v>
      </c>
      <c r="B5968" t="s">
        <v>8598</v>
      </c>
      <c r="C5968">
        <f>YEAR('Working Data'!$D5968)</f>
        <v>2014</v>
      </c>
      <c r="D5968" s="1">
        <v>41872</v>
      </c>
      <c r="E5968">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5">
      <c r="A5969">
        <v>5968</v>
      </c>
      <c r="B5969" t="s">
        <v>8599</v>
      </c>
      <c r="C5969">
        <f>YEAR('Working Data'!$D5969)</f>
        <v>2013</v>
      </c>
      <c r="D5969" s="1">
        <v>41289</v>
      </c>
      <c r="E5969">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5">
      <c r="A5970">
        <v>5969</v>
      </c>
      <c r="B5970" t="s">
        <v>8600</v>
      </c>
      <c r="C5970">
        <f>YEAR('Working Data'!$D5970)</f>
        <v>2011</v>
      </c>
      <c r="D5970" s="1">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5">
      <c r="A5971">
        <v>5970</v>
      </c>
      <c r="B5971" t="s">
        <v>8600</v>
      </c>
      <c r="C5971">
        <f>YEAR('Working Data'!$D5971)</f>
        <v>2011</v>
      </c>
      <c r="D5971" s="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5">
      <c r="A5972">
        <v>5971</v>
      </c>
      <c r="B5972" t="s">
        <v>8600</v>
      </c>
      <c r="C5972">
        <f>YEAR('Working Data'!$D5972)</f>
        <v>2011</v>
      </c>
      <c r="D5972" s="1">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5">
      <c r="A5973">
        <v>5972</v>
      </c>
      <c r="B5973" t="s">
        <v>8600</v>
      </c>
      <c r="C5973">
        <f>YEAR('Working Data'!$D5973)</f>
        <v>2011</v>
      </c>
      <c r="D5973" s="1">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5">
      <c r="A5974">
        <v>5973</v>
      </c>
      <c r="B5974" t="s">
        <v>8601</v>
      </c>
      <c r="C5974">
        <f>YEAR('Working Data'!$D5974)</f>
        <v>2014</v>
      </c>
      <c r="D5974" s="1">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5">
      <c r="A5975">
        <v>5974</v>
      </c>
      <c r="B5975" t="s">
        <v>8602</v>
      </c>
      <c r="C5975">
        <f>YEAR('Working Data'!$D5975)</f>
        <v>2012</v>
      </c>
      <c r="D5975" s="1">
        <v>41268</v>
      </c>
      <c r="E5975">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5">
      <c r="A5976">
        <v>5975</v>
      </c>
      <c r="B5976" t="s">
        <v>8603</v>
      </c>
      <c r="C5976">
        <f>YEAR('Working Data'!$D5976)</f>
        <v>2013</v>
      </c>
      <c r="D5976" s="1">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5">
      <c r="A5977">
        <v>5976</v>
      </c>
      <c r="B5977" t="s">
        <v>8604</v>
      </c>
      <c r="C5977">
        <f>YEAR('Working Data'!$D5977)</f>
        <v>2014</v>
      </c>
      <c r="D5977" s="1">
        <v>41834</v>
      </c>
      <c r="E5977">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5">
      <c r="A5978">
        <v>5977</v>
      </c>
      <c r="B5978" t="s">
        <v>8604</v>
      </c>
      <c r="C5978">
        <f>YEAR('Working Data'!$D5978)</f>
        <v>2014</v>
      </c>
      <c r="D5978" s="1">
        <v>41834</v>
      </c>
      <c r="E5978">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5">
      <c r="A5979">
        <v>5978</v>
      </c>
      <c r="B5979" t="s">
        <v>8605</v>
      </c>
      <c r="C5979">
        <f>YEAR('Working Data'!$D5979)</f>
        <v>2014</v>
      </c>
      <c r="D5979" s="1">
        <v>41754</v>
      </c>
      <c r="E5979">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5">
      <c r="A5980">
        <v>5979</v>
      </c>
      <c r="B5980" t="s">
        <v>8606</v>
      </c>
      <c r="C5980">
        <f>YEAR('Working Data'!$D5980)</f>
        <v>2011</v>
      </c>
      <c r="D5980" s="1">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5">
      <c r="A5981">
        <v>5980</v>
      </c>
      <c r="B5981" t="s">
        <v>8606</v>
      </c>
      <c r="C5981">
        <f>YEAR('Working Data'!$D5981)</f>
        <v>2011</v>
      </c>
      <c r="D5981" s="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5">
      <c r="A5982">
        <v>5981</v>
      </c>
      <c r="B5982" t="s">
        <v>8606</v>
      </c>
      <c r="C5982">
        <f>YEAR('Working Data'!$D5982)</f>
        <v>2011</v>
      </c>
      <c r="D5982" s="1">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5">
      <c r="A5983">
        <v>5982</v>
      </c>
      <c r="B5983" t="s">
        <v>8606</v>
      </c>
      <c r="C5983">
        <f>YEAR('Working Data'!$D5983)</f>
        <v>2011</v>
      </c>
      <c r="D5983" s="1">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5">
      <c r="A5984">
        <v>5983</v>
      </c>
      <c r="B5984" t="s">
        <v>8607</v>
      </c>
      <c r="C5984">
        <f>YEAR('Working Data'!$D5984)</f>
        <v>2013</v>
      </c>
      <c r="D5984" s="1">
        <v>41600</v>
      </c>
      <c r="E598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5">
      <c r="A5985">
        <v>5984</v>
      </c>
      <c r="B5985" t="s">
        <v>8608</v>
      </c>
      <c r="C5985">
        <f>YEAR('Working Data'!$D5985)</f>
        <v>2014</v>
      </c>
      <c r="D5985" s="1">
        <v>41899</v>
      </c>
      <c r="E5985">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5">
      <c r="A5986">
        <v>5985</v>
      </c>
      <c r="B5986" t="s">
        <v>8609</v>
      </c>
      <c r="C5986">
        <f>YEAR('Working Data'!$D5986)</f>
        <v>2013</v>
      </c>
      <c r="D5986" s="1">
        <v>41475</v>
      </c>
      <c r="E5986">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5">
      <c r="A5987">
        <v>5986</v>
      </c>
      <c r="B5987" t="s">
        <v>8609</v>
      </c>
      <c r="C5987">
        <f>YEAR('Working Data'!$D5987)</f>
        <v>2013</v>
      </c>
      <c r="D5987" s="1">
        <v>41475</v>
      </c>
      <c r="E5987">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5">
      <c r="A5988">
        <v>5987</v>
      </c>
      <c r="B5988" t="s">
        <v>8609</v>
      </c>
      <c r="C5988">
        <f>YEAR('Working Data'!$D5988)</f>
        <v>2013</v>
      </c>
      <c r="D5988" s="1">
        <v>41475</v>
      </c>
      <c r="E5988">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5">
      <c r="A5989">
        <v>5988</v>
      </c>
      <c r="B5989" t="s">
        <v>8609</v>
      </c>
      <c r="C5989">
        <f>YEAR('Working Data'!$D5989)</f>
        <v>2013</v>
      </c>
      <c r="D5989" s="1">
        <v>41475</v>
      </c>
      <c r="E5989">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5">
      <c r="A5990">
        <v>5989</v>
      </c>
      <c r="B5990" t="s">
        <v>8609</v>
      </c>
      <c r="C5990">
        <f>YEAR('Working Data'!$D5990)</f>
        <v>2013</v>
      </c>
      <c r="D5990" s="1">
        <v>41475</v>
      </c>
      <c r="E5990">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5">
      <c r="A5991">
        <v>5990</v>
      </c>
      <c r="B5991" t="s">
        <v>8609</v>
      </c>
      <c r="C5991">
        <f>YEAR('Working Data'!$D5991)</f>
        <v>2013</v>
      </c>
      <c r="D5991" s="1">
        <v>41475</v>
      </c>
      <c r="E5991">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5">
      <c r="A5992">
        <v>5991</v>
      </c>
      <c r="B5992" t="s">
        <v>8610</v>
      </c>
      <c r="C5992">
        <f>YEAR('Working Data'!$D5992)</f>
        <v>2014</v>
      </c>
      <c r="D5992" s="1">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5">
      <c r="A5993">
        <v>5992</v>
      </c>
      <c r="B5993" t="s">
        <v>8610</v>
      </c>
      <c r="C5993">
        <f>YEAR('Working Data'!$D5993)</f>
        <v>2014</v>
      </c>
      <c r="D5993" s="1">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5">
      <c r="A5994">
        <v>5993</v>
      </c>
      <c r="B5994" t="s">
        <v>8610</v>
      </c>
      <c r="C5994">
        <f>YEAR('Working Data'!$D5994)</f>
        <v>2014</v>
      </c>
      <c r="D5994" s="1">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5">
      <c r="A5995">
        <v>5994</v>
      </c>
      <c r="B5995" t="s">
        <v>8611</v>
      </c>
      <c r="C5995">
        <f>YEAR('Working Data'!$D5995)</f>
        <v>2013</v>
      </c>
      <c r="D5995" s="1">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5">
      <c r="A5996">
        <v>5995</v>
      </c>
      <c r="B5996" t="s">
        <v>8611</v>
      </c>
      <c r="C5996">
        <f>YEAR('Working Data'!$D5996)</f>
        <v>2013</v>
      </c>
      <c r="D5996" s="1">
        <v>41620</v>
      </c>
      <c r="E5996">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5">
      <c r="A5997">
        <v>5996</v>
      </c>
      <c r="B5997" t="s">
        <v>8611</v>
      </c>
      <c r="C5997">
        <f>YEAR('Working Data'!$D5997)</f>
        <v>2013</v>
      </c>
      <c r="D5997" s="1">
        <v>41620</v>
      </c>
      <c r="E5997">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5">
      <c r="A5998">
        <v>5997</v>
      </c>
      <c r="B5998" t="s">
        <v>8611</v>
      </c>
      <c r="C5998">
        <f>YEAR('Working Data'!$D5998)</f>
        <v>2013</v>
      </c>
      <c r="D5998" s="1">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5">
      <c r="A5999">
        <v>5998</v>
      </c>
      <c r="B5999" t="s">
        <v>8611</v>
      </c>
      <c r="C5999">
        <f>YEAR('Working Data'!$D5999)</f>
        <v>2013</v>
      </c>
      <c r="D5999" s="1">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5">
      <c r="A6000">
        <v>5999</v>
      </c>
      <c r="B6000" t="s">
        <v>8612</v>
      </c>
      <c r="C6000">
        <f>YEAR('Working Data'!$D6000)</f>
        <v>2011</v>
      </c>
      <c r="D6000" s="1">
        <v>40887</v>
      </c>
      <c r="E6000">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5">
      <c r="A6001">
        <v>6000</v>
      </c>
      <c r="B6001" t="s">
        <v>8612</v>
      </c>
      <c r="C6001">
        <f>YEAR('Working Data'!$D6001)</f>
        <v>2011</v>
      </c>
      <c r="D6001" s="1">
        <v>40887</v>
      </c>
      <c r="E6001">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5">
      <c r="A6002">
        <v>6001</v>
      </c>
      <c r="B6002" t="s">
        <v>8612</v>
      </c>
      <c r="C6002">
        <f>YEAR('Working Data'!$D6002)</f>
        <v>2011</v>
      </c>
      <c r="D6002" s="1">
        <v>40887</v>
      </c>
      <c r="E600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5">
      <c r="A6003">
        <v>6002</v>
      </c>
      <c r="B6003" t="s">
        <v>8614</v>
      </c>
      <c r="C6003">
        <f>YEAR('Working Data'!$D6003)</f>
        <v>2011</v>
      </c>
      <c r="D6003" s="1">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5">
      <c r="A6004">
        <v>6003</v>
      </c>
      <c r="B6004" t="s">
        <v>8614</v>
      </c>
      <c r="C6004">
        <f>YEAR('Working Data'!$D6004)</f>
        <v>2011</v>
      </c>
      <c r="D6004" s="1">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5">
      <c r="A6005">
        <v>6004</v>
      </c>
      <c r="B6005" t="s">
        <v>8615</v>
      </c>
      <c r="C6005">
        <f>YEAR('Working Data'!$D6005)</f>
        <v>2014</v>
      </c>
      <c r="D6005" s="1">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5">
      <c r="A6006">
        <v>6005</v>
      </c>
      <c r="B6006" t="s">
        <v>8616</v>
      </c>
      <c r="C6006">
        <f>YEAR('Working Data'!$D6006)</f>
        <v>2014</v>
      </c>
      <c r="D6006" s="1">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5">
      <c r="A6007">
        <v>6006</v>
      </c>
      <c r="B6007" t="s">
        <v>8617</v>
      </c>
      <c r="C6007">
        <f>YEAR('Working Data'!$D6007)</f>
        <v>2012</v>
      </c>
      <c r="D6007" s="1">
        <v>41215</v>
      </c>
      <c r="E6007">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5">
      <c r="A6008">
        <v>6007</v>
      </c>
      <c r="B6008" t="s">
        <v>8618</v>
      </c>
      <c r="C6008">
        <f>YEAR('Working Data'!$D6008)</f>
        <v>2014</v>
      </c>
      <c r="D6008" s="1">
        <v>41985</v>
      </c>
      <c r="E6008">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5">
      <c r="A6009">
        <v>6008</v>
      </c>
      <c r="B6009" t="s">
        <v>8619</v>
      </c>
      <c r="C6009">
        <f>YEAR('Working Data'!$D6009)</f>
        <v>2014</v>
      </c>
      <c r="D6009" s="1">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5">
      <c r="A6010">
        <v>6009</v>
      </c>
      <c r="B6010" t="s">
        <v>8620</v>
      </c>
      <c r="C6010">
        <f>YEAR('Working Data'!$D6010)</f>
        <v>2012</v>
      </c>
      <c r="D6010" s="1">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5">
      <c r="A6011">
        <v>6010</v>
      </c>
      <c r="B6011" t="s">
        <v>8620</v>
      </c>
      <c r="C6011">
        <f>YEAR('Working Data'!$D6011)</f>
        <v>2012</v>
      </c>
      <c r="D6011" s="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5">
      <c r="A6012">
        <v>6011</v>
      </c>
      <c r="B6012" t="s">
        <v>8620</v>
      </c>
      <c r="C6012">
        <f>YEAR('Working Data'!$D6012)</f>
        <v>2012</v>
      </c>
      <c r="D6012" s="1">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5">
      <c r="A6013">
        <v>6012</v>
      </c>
      <c r="B6013" t="s">
        <v>8620</v>
      </c>
      <c r="C6013">
        <f>YEAR('Working Data'!$D6013)</f>
        <v>2012</v>
      </c>
      <c r="D6013" s="1">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5">
      <c r="A6014">
        <v>6013</v>
      </c>
      <c r="B6014" t="s">
        <v>8620</v>
      </c>
      <c r="C6014">
        <f>YEAR('Working Data'!$D6014)</f>
        <v>2012</v>
      </c>
      <c r="D6014" s="1">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5">
      <c r="A6015">
        <v>6014</v>
      </c>
      <c r="B6015" t="s">
        <v>8621</v>
      </c>
      <c r="C6015">
        <f>YEAR('Working Data'!$D6015)</f>
        <v>2013</v>
      </c>
      <c r="D6015" s="1">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5">
      <c r="A6016">
        <v>6015</v>
      </c>
      <c r="B6016" t="s">
        <v>8621</v>
      </c>
      <c r="C6016">
        <f>YEAR('Working Data'!$D6016)</f>
        <v>2013</v>
      </c>
      <c r="D6016" s="1">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5">
      <c r="A6017">
        <v>6016</v>
      </c>
      <c r="B6017" t="s">
        <v>8622</v>
      </c>
      <c r="C6017">
        <f>YEAR('Working Data'!$D6017)</f>
        <v>2011</v>
      </c>
      <c r="D6017" s="1">
        <v>40639</v>
      </c>
      <c r="E6017">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5">
      <c r="A6018">
        <v>6017</v>
      </c>
      <c r="B6018" t="s">
        <v>8622</v>
      </c>
      <c r="C6018">
        <f>YEAR('Working Data'!$D6018)</f>
        <v>2011</v>
      </c>
      <c r="D6018" s="1">
        <v>40639</v>
      </c>
      <c r="E6018">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5">
      <c r="A6019">
        <v>6018</v>
      </c>
      <c r="B6019" t="s">
        <v>8622</v>
      </c>
      <c r="C6019">
        <f>YEAR('Working Data'!$D6019)</f>
        <v>2011</v>
      </c>
      <c r="D6019" s="1">
        <v>40639</v>
      </c>
      <c r="E6019">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5">
      <c r="A6020">
        <v>6019</v>
      </c>
      <c r="B6020" t="s">
        <v>8622</v>
      </c>
      <c r="C6020">
        <f>YEAR('Working Data'!$D6020)</f>
        <v>2011</v>
      </c>
      <c r="D6020" s="1">
        <v>40639</v>
      </c>
      <c r="E6020">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5">
      <c r="A6021">
        <v>6020</v>
      </c>
      <c r="B6021" t="s">
        <v>8623</v>
      </c>
      <c r="C6021">
        <f>YEAR('Working Data'!$D6021)</f>
        <v>2011</v>
      </c>
      <c r="D6021" s="1">
        <v>40821</v>
      </c>
      <c r="E6021">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5">
      <c r="A6022">
        <v>6021</v>
      </c>
      <c r="B6022" t="s">
        <v>8624</v>
      </c>
      <c r="C6022">
        <f>YEAR('Working Data'!$D6022)</f>
        <v>2013</v>
      </c>
      <c r="D6022" s="1">
        <v>41500</v>
      </c>
      <c r="E602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5">
      <c r="A6023">
        <v>6022</v>
      </c>
      <c r="B6023" t="s">
        <v>8624</v>
      </c>
      <c r="C6023">
        <f>YEAR('Working Data'!$D6023)</f>
        <v>2013</v>
      </c>
      <c r="D6023" s="1">
        <v>41500</v>
      </c>
      <c r="E602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5">
      <c r="A6024">
        <v>6023</v>
      </c>
      <c r="B6024" t="s">
        <v>8626</v>
      </c>
      <c r="C6024">
        <f>YEAR('Working Data'!$D6024)</f>
        <v>2011</v>
      </c>
      <c r="D6024" s="1">
        <v>40864</v>
      </c>
      <c r="E602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5">
      <c r="A6025">
        <v>6024</v>
      </c>
      <c r="B6025" t="s">
        <v>8627</v>
      </c>
      <c r="C6025">
        <f>YEAR('Working Data'!$D6025)</f>
        <v>2014</v>
      </c>
      <c r="D6025" s="1">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5">
      <c r="A6026">
        <v>6025</v>
      </c>
      <c r="B6026" t="s">
        <v>8628</v>
      </c>
      <c r="C6026">
        <f>YEAR('Working Data'!$D6026)</f>
        <v>2014</v>
      </c>
      <c r="D6026" s="1">
        <v>41876</v>
      </c>
      <c r="E6026">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5">
      <c r="A6027">
        <v>6026</v>
      </c>
      <c r="B6027" t="s">
        <v>8628</v>
      </c>
      <c r="C6027">
        <f>YEAR('Working Data'!$D6027)</f>
        <v>2014</v>
      </c>
      <c r="D6027" s="1">
        <v>41876</v>
      </c>
      <c r="E6027">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5">
      <c r="A6028">
        <v>6027</v>
      </c>
      <c r="B6028" t="s">
        <v>8629</v>
      </c>
      <c r="C6028">
        <f>YEAR('Working Data'!$D6028)</f>
        <v>2014</v>
      </c>
      <c r="D6028" s="1">
        <v>41694</v>
      </c>
      <c r="E6028">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5">
      <c r="A6029">
        <v>6028</v>
      </c>
      <c r="B6029" t="s">
        <v>8629</v>
      </c>
      <c r="C6029">
        <f>YEAR('Working Data'!$D6029)</f>
        <v>2014</v>
      </c>
      <c r="D6029" s="1">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5">
      <c r="A6030">
        <v>6029</v>
      </c>
      <c r="B6030" t="s">
        <v>8630</v>
      </c>
      <c r="C6030">
        <f>YEAR('Working Data'!$D6030)</f>
        <v>2013</v>
      </c>
      <c r="D6030" s="1">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5">
      <c r="A6031">
        <v>6030</v>
      </c>
      <c r="B6031" t="s">
        <v>8631</v>
      </c>
      <c r="C6031">
        <f>YEAR('Working Data'!$D6031)</f>
        <v>2013</v>
      </c>
      <c r="D6031" s="1">
        <v>41593</v>
      </c>
      <c r="E6031">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5">
      <c r="A6032">
        <v>6031</v>
      </c>
      <c r="B6032" t="s">
        <v>8632</v>
      </c>
      <c r="C6032">
        <f>YEAR('Working Data'!$D6032)</f>
        <v>2014</v>
      </c>
      <c r="D6032" s="1">
        <v>41827</v>
      </c>
      <c r="E603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5">
      <c r="A6033">
        <v>6032</v>
      </c>
      <c r="B6033" t="s">
        <v>8633</v>
      </c>
      <c r="C6033">
        <f>YEAR('Working Data'!$D6033)</f>
        <v>2013</v>
      </c>
      <c r="D6033" s="1">
        <v>41634</v>
      </c>
      <c r="E603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5">
      <c r="A6034">
        <v>6033</v>
      </c>
      <c r="B6034" t="s">
        <v>8635</v>
      </c>
      <c r="C6034">
        <f>YEAR('Working Data'!$D6034)</f>
        <v>2014</v>
      </c>
      <c r="D6034" s="1">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5">
      <c r="A6035">
        <v>6034</v>
      </c>
      <c r="B6035" t="s">
        <v>8636</v>
      </c>
      <c r="C6035">
        <f>YEAR('Working Data'!$D6035)</f>
        <v>2012</v>
      </c>
      <c r="D6035" s="1">
        <v>41257</v>
      </c>
      <c r="E6035">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5">
      <c r="A6036">
        <v>6035</v>
      </c>
      <c r="B6036" t="s">
        <v>8637</v>
      </c>
      <c r="C6036">
        <f>YEAR('Working Data'!$D6036)</f>
        <v>2012</v>
      </c>
      <c r="D6036" s="1">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5">
      <c r="A6037">
        <v>6036</v>
      </c>
      <c r="B6037" t="s">
        <v>8637</v>
      </c>
      <c r="C6037">
        <f>YEAR('Working Data'!$D6037)</f>
        <v>2012</v>
      </c>
      <c r="D6037" s="1">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5">
      <c r="A6038">
        <v>6037</v>
      </c>
      <c r="B6038" t="s">
        <v>8638</v>
      </c>
      <c r="C6038">
        <f>YEAR('Working Data'!$D6038)</f>
        <v>2013</v>
      </c>
      <c r="D6038" s="1">
        <v>41522</v>
      </c>
      <c r="E6038">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5">
      <c r="A6039">
        <v>6038</v>
      </c>
      <c r="B6039" t="s">
        <v>8638</v>
      </c>
      <c r="C6039">
        <f>YEAR('Working Data'!$D6039)</f>
        <v>2013</v>
      </c>
      <c r="D6039" s="1">
        <v>41522</v>
      </c>
      <c r="E6039">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5">
      <c r="A6040">
        <v>6039</v>
      </c>
      <c r="B6040" t="s">
        <v>8638</v>
      </c>
      <c r="C6040">
        <f>YEAR('Working Data'!$D6040)</f>
        <v>2013</v>
      </c>
      <c r="D6040" s="1">
        <v>41522</v>
      </c>
      <c r="E6040">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5">
      <c r="A6041">
        <v>6040</v>
      </c>
      <c r="B6041" t="s">
        <v>8638</v>
      </c>
      <c r="C6041">
        <f>YEAR('Working Data'!$D6041)</f>
        <v>2013</v>
      </c>
      <c r="D6041" s="1">
        <v>41522</v>
      </c>
      <c r="E6041">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5">
      <c r="A6042">
        <v>6041</v>
      </c>
      <c r="B6042" t="s">
        <v>8639</v>
      </c>
      <c r="C6042">
        <f>YEAR('Working Data'!$D6042)</f>
        <v>2014</v>
      </c>
      <c r="D6042" s="1">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5">
      <c r="A6043">
        <v>6042</v>
      </c>
      <c r="B6043" t="s">
        <v>8639</v>
      </c>
      <c r="C6043">
        <f>YEAR('Working Data'!$D6043)</f>
        <v>2014</v>
      </c>
      <c r="D6043" s="1">
        <v>41907</v>
      </c>
      <c r="E604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5">
      <c r="A6044">
        <v>6043</v>
      </c>
      <c r="B6044" t="s">
        <v>8642</v>
      </c>
      <c r="C6044">
        <f>YEAR('Working Data'!$D6044)</f>
        <v>2013</v>
      </c>
      <c r="D6044" s="1">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5">
      <c r="A6045">
        <v>6044</v>
      </c>
      <c r="B6045" t="s">
        <v>8643</v>
      </c>
      <c r="C6045">
        <f>YEAR('Working Data'!$D6045)</f>
        <v>2014</v>
      </c>
      <c r="D6045" s="1">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5">
      <c r="A6046">
        <v>6045</v>
      </c>
      <c r="B6046" t="s">
        <v>8643</v>
      </c>
      <c r="C6046">
        <f>YEAR('Working Data'!$D6046)</f>
        <v>2014</v>
      </c>
      <c r="D6046" s="1">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5">
      <c r="A6047">
        <v>6046</v>
      </c>
      <c r="B6047" t="s">
        <v>8644</v>
      </c>
      <c r="C6047">
        <f>YEAR('Working Data'!$D6047)</f>
        <v>2012</v>
      </c>
      <c r="D6047" s="1">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5">
      <c r="A6048">
        <v>6047</v>
      </c>
      <c r="B6048" t="s">
        <v>8645</v>
      </c>
      <c r="C6048">
        <f>YEAR('Working Data'!$D6048)</f>
        <v>2013</v>
      </c>
      <c r="D6048" s="1">
        <v>41435</v>
      </c>
      <c r="E6048">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5">
      <c r="A6049">
        <v>6048</v>
      </c>
      <c r="B6049" t="s">
        <v>8646</v>
      </c>
      <c r="C6049">
        <f>YEAR('Working Data'!$D6049)</f>
        <v>2012</v>
      </c>
      <c r="D6049" s="1">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5">
      <c r="A6050">
        <v>6049</v>
      </c>
      <c r="B6050" t="s">
        <v>8646</v>
      </c>
      <c r="C6050">
        <f>YEAR('Working Data'!$D6050)</f>
        <v>2012</v>
      </c>
      <c r="D6050" s="1">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5">
      <c r="A6051">
        <v>6050</v>
      </c>
      <c r="B6051" t="s">
        <v>8647</v>
      </c>
      <c r="C6051">
        <f>YEAR('Working Data'!$D6051)</f>
        <v>2013</v>
      </c>
      <c r="D6051" s="1">
        <v>41441</v>
      </c>
      <c r="E6051">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5">
      <c r="A6052">
        <v>6051</v>
      </c>
      <c r="B6052" t="s">
        <v>8648</v>
      </c>
      <c r="C6052">
        <f>YEAR('Working Data'!$D6052)</f>
        <v>2012</v>
      </c>
      <c r="D6052" s="1">
        <v>41024</v>
      </c>
      <c r="E605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5">
      <c r="A6053">
        <v>6052</v>
      </c>
      <c r="B6053" t="s">
        <v>8648</v>
      </c>
      <c r="C6053">
        <f>YEAR('Working Data'!$D6053)</f>
        <v>2012</v>
      </c>
      <c r="D6053" s="1">
        <v>41024</v>
      </c>
      <c r="E605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5">
      <c r="A6054">
        <v>6053</v>
      </c>
      <c r="B6054" t="s">
        <v>8651</v>
      </c>
      <c r="C6054">
        <f>YEAR('Working Data'!$D6054)</f>
        <v>2013</v>
      </c>
      <c r="D6054" s="1">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5">
      <c r="A6055">
        <v>6054</v>
      </c>
      <c r="B6055" t="s">
        <v>8651</v>
      </c>
      <c r="C6055">
        <f>YEAR('Working Data'!$D6055)</f>
        <v>2013</v>
      </c>
      <c r="D6055" s="1">
        <v>41541</v>
      </c>
      <c r="E6055">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5">
      <c r="A6056">
        <v>6055</v>
      </c>
      <c r="B6056" t="s">
        <v>8651</v>
      </c>
      <c r="C6056">
        <f>YEAR('Working Data'!$D6056)</f>
        <v>2013</v>
      </c>
      <c r="D6056" s="1">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5">
      <c r="A6057">
        <v>6056</v>
      </c>
      <c r="B6057" t="s">
        <v>8652</v>
      </c>
      <c r="C6057">
        <f>YEAR('Working Data'!$D6057)</f>
        <v>2013</v>
      </c>
      <c r="D6057" s="1">
        <v>41505</v>
      </c>
      <c r="E6057">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5">
      <c r="A6058">
        <v>6057</v>
      </c>
      <c r="B6058" t="s">
        <v>8652</v>
      </c>
      <c r="C6058">
        <f>YEAR('Working Data'!$D6058)</f>
        <v>2013</v>
      </c>
      <c r="D6058" s="1">
        <v>41505</v>
      </c>
      <c r="E6058">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5">
      <c r="A6059">
        <v>6058</v>
      </c>
      <c r="B6059" t="s">
        <v>8653</v>
      </c>
      <c r="C6059">
        <f>YEAR('Working Data'!$D6059)</f>
        <v>2011</v>
      </c>
      <c r="D6059" s="1">
        <v>40604</v>
      </c>
      <c r="E6059">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5">
      <c r="A6060">
        <v>6059</v>
      </c>
      <c r="B6060" t="s">
        <v>8653</v>
      </c>
      <c r="C6060">
        <f>YEAR('Working Data'!$D6060)</f>
        <v>2011</v>
      </c>
      <c r="D6060" s="1">
        <v>40604</v>
      </c>
      <c r="E6060">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5">
      <c r="A6061">
        <v>6060</v>
      </c>
      <c r="B6061" t="s">
        <v>8654</v>
      </c>
      <c r="C6061">
        <f>YEAR('Working Data'!$D6061)</f>
        <v>2011</v>
      </c>
      <c r="D6061" s="1">
        <v>40907</v>
      </c>
      <c r="E6061">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5">
      <c r="A6062">
        <v>6061</v>
      </c>
      <c r="B6062" t="s">
        <v>8655</v>
      </c>
      <c r="C6062">
        <f>YEAR('Working Data'!$D6062)</f>
        <v>2012</v>
      </c>
      <c r="D6062" s="1">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5">
      <c r="A6063">
        <v>6062</v>
      </c>
      <c r="B6063" t="s">
        <v>8655</v>
      </c>
      <c r="C6063">
        <f>YEAR('Working Data'!$D6063)</f>
        <v>2012</v>
      </c>
      <c r="D6063" s="1">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5">
      <c r="A6064">
        <v>6063</v>
      </c>
      <c r="B6064" t="s">
        <v>8656</v>
      </c>
      <c r="C6064">
        <f>YEAR('Working Data'!$D6064)</f>
        <v>2012</v>
      </c>
      <c r="D6064" s="1">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5">
      <c r="A6065">
        <v>6064</v>
      </c>
      <c r="B6065" t="s">
        <v>8656</v>
      </c>
      <c r="C6065">
        <f>YEAR('Working Data'!$D6065)</f>
        <v>2012</v>
      </c>
      <c r="D6065" s="1">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5">
      <c r="A6066">
        <v>6065</v>
      </c>
      <c r="B6066" t="s">
        <v>8656</v>
      </c>
      <c r="C6066">
        <f>YEAR('Working Data'!$D6066)</f>
        <v>2012</v>
      </c>
      <c r="D6066" s="1">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5">
      <c r="A6067">
        <v>6066</v>
      </c>
      <c r="B6067" t="s">
        <v>8657</v>
      </c>
      <c r="C6067">
        <f>YEAR('Working Data'!$D6067)</f>
        <v>2012</v>
      </c>
      <c r="D6067" s="1">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5">
      <c r="A6068">
        <v>6067</v>
      </c>
      <c r="B6068" t="s">
        <v>8658</v>
      </c>
      <c r="C6068">
        <f>YEAR('Working Data'!$D6068)</f>
        <v>2012</v>
      </c>
      <c r="D6068" s="1">
        <v>40925</v>
      </c>
      <c r="E6068">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5">
      <c r="A6069">
        <v>6068</v>
      </c>
      <c r="B6069" t="s">
        <v>8660</v>
      </c>
      <c r="C6069">
        <f>YEAR('Working Data'!$D6069)</f>
        <v>2014</v>
      </c>
      <c r="D6069" s="1">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5">
      <c r="A6070">
        <v>6069</v>
      </c>
      <c r="B6070" t="s">
        <v>8660</v>
      </c>
      <c r="C6070">
        <f>YEAR('Working Data'!$D6070)</f>
        <v>2014</v>
      </c>
      <c r="D6070" s="1">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5">
      <c r="A6071">
        <v>6070</v>
      </c>
      <c r="B6071" t="s">
        <v>8660</v>
      </c>
      <c r="C6071">
        <f>YEAR('Working Data'!$D6071)</f>
        <v>2014</v>
      </c>
      <c r="D6071" s="1">
        <v>41780</v>
      </c>
      <c r="E6071">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5">
      <c r="A6072">
        <v>6071</v>
      </c>
      <c r="B6072" t="s">
        <v>8663</v>
      </c>
      <c r="C6072">
        <f>YEAR('Working Data'!$D6072)</f>
        <v>2014</v>
      </c>
      <c r="D6072" s="1">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5">
      <c r="A6073">
        <v>6072</v>
      </c>
      <c r="B6073" t="s">
        <v>8664</v>
      </c>
      <c r="C6073">
        <f>YEAR('Working Data'!$D6073)</f>
        <v>2012</v>
      </c>
      <c r="D6073" s="1">
        <v>41274</v>
      </c>
      <c r="E607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5">
      <c r="A6074">
        <v>6073</v>
      </c>
      <c r="B6074" t="s">
        <v>8664</v>
      </c>
      <c r="C6074">
        <f>YEAR('Working Data'!$D6074)</f>
        <v>2012</v>
      </c>
      <c r="D6074" s="1">
        <v>41274</v>
      </c>
      <c r="E607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5">
      <c r="A6075">
        <v>6074</v>
      </c>
      <c r="B6075" t="s">
        <v>8664</v>
      </c>
      <c r="C6075">
        <f>YEAR('Working Data'!$D6075)</f>
        <v>2012</v>
      </c>
      <c r="D6075" s="1">
        <v>41274</v>
      </c>
      <c r="E6075">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5">
      <c r="A6076">
        <v>6075</v>
      </c>
      <c r="B6076" t="s">
        <v>8665</v>
      </c>
      <c r="C6076">
        <f>YEAR('Working Data'!$D6076)</f>
        <v>2014</v>
      </c>
      <c r="D6076" s="1">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5">
      <c r="A6077">
        <v>6076</v>
      </c>
      <c r="B6077" t="s">
        <v>8665</v>
      </c>
      <c r="C6077">
        <f>YEAR('Working Data'!$D6077)</f>
        <v>2014</v>
      </c>
      <c r="D6077" s="1">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5">
      <c r="A6078">
        <v>6077</v>
      </c>
      <c r="B6078" t="s">
        <v>8666</v>
      </c>
      <c r="C6078">
        <f>YEAR('Working Data'!$D6078)</f>
        <v>2013</v>
      </c>
      <c r="D6078" s="1">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5">
      <c r="A6079">
        <v>6078</v>
      </c>
      <c r="B6079" t="s">
        <v>8666</v>
      </c>
      <c r="C6079">
        <f>YEAR('Working Data'!$D6079)</f>
        <v>2013</v>
      </c>
      <c r="D6079" s="1">
        <v>41519</v>
      </c>
      <c r="E6079">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5">
      <c r="A6080">
        <v>6079</v>
      </c>
      <c r="B6080" t="s">
        <v>8666</v>
      </c>
      <c r="C6080">
        <f>YEAR('Working Data'!$D6080)</f>
        <v>2013</v>
      </c>
      <c r="D6080" s="1">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5">
      <c r="A6081">
        <v>6080</v>
      </c>
      <c r="B6081" t="s">
        <v>8666</v>
      </c>
      <c r="C6081">
        <f>YEAR('Working Data'!$D6081)</f>
        <v>2013</v>
      </c>
      <c r="D6081" s="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5">
      <c r="A6082">
        <v>6081</v>
      </c>
      <c r="B6082" t="s">
        <v>8667</v>
      </c>
      <c r="C6082">
        <f>YEAR('Working Data'!$D6082)</f>
        <v>2014</v>
      </c>
      <c r="D6082" s="1">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5">
      <c r="A6083">
        <v>6082</v>
      </c>
      <c r="B6083" t="s">
        <v>8668</v>
      </c>
      <c r="C6083">
        <f>YEAR('Working Data'!$D6083)</f>
        <v>2011</v>
      </c>
      <c r="D6083" s="1">
        <v>40593</v>
      </c>
      <c r="E608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5">
      <c r="A6084">
        <v>6083</v>
      </c>
      <c r="B6084" t="s">
        <v>8669</v>
      </c>
      <c r="C6084">
        <f>YEAR('Working Data'!$D6084)</f>
        <v>2013</v>
      </c>
      <c r="D6084" s="1">
        <v>41601</v>
      </c>
      <c r="E608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5">
      <c r="A6085">
        <v>6084</v>
      </c>
      <c r="B6085" t="s">
        <v>8669</v>
      </c>
      <c r="C6085">
        <f>YEAR('Working Data'!$D6085)</f>
        <v>2013</v>
      </c>
      <c r="D6085" s="1">
        <v>41601</v>
      </c>
      <c r="E6085">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5">
      <c r="A6086">
        <v>6085</v>
      </c>
      <c r="B6086" t="s">
        <v>8669</v>
      </c>
      <c r="C6086">
        <f>YEAR('Working Data'!$D6086)</f>
        <v>2013</v>
      </c>
      <c r="D6086" s="1">
        <v>41601</v>
      </c>
      <c r="E6086">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5">
      <c r="A6087">
        <v>6086</v>
      </c>
      <c r="B6087" t="s">
        <v>8669</v>
      </c>
      <c r="C6087">
        <f>YEAR('Working Data'!$D6087)</f>
        <v>2013</v>
      </c>
      <c r="D6087" s="1">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5">
      <c r="A6088">
        <v>6087</v>
      </c>
      <c r="B6088" t="s">
        <v>8669</v>
      </c>
      <c r="C6088">
        <f>YEAR('Working Data'!$D6088)</f>
        <v>2013</v>
      </c>
      <c r="D6088" s="1">
        <v>41601</v>
      </c>
      <c r="E6088">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5">
      <c r="A6089">
        <v>6088</v>
      </c>
      <c r="B6089" t="s">
        <v>8670</v>
      </c>
      <c r="C6089">
        <f>YEAR('Working Data'!$D6089)</f>
        <v>2012</v>
      </c>
      <c r="D6089" s="1">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5">
      <c r="A6090">
        <v>6089</v>
      </c>
      <c r="B6090" t="s">
        <v>8671</v>
      </c>
      <c r="C6090">
        <f>YEAR('Working Data'!$D6090)</f>
        <v>2012</v>
      </c>
      <c r="D6090" s="1">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5">
      <c r="A6091">
        <v>6090</v>
      </c>
      <c r="B6091" t="s">
        <v>8672</v>
      </c>
      <c r="C6091">
        <f>YEAR('Working Data'!$D6091)</f>
        <v>2014</v>
      </c>
      <c r="D6091" s="1">
        <v>42002</v>
      </c>
      <c r="E6091">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5">
      <c r="A6092">
        <v>6091</v>
      </c>
      <c r="B6092" t="s">
        <v>8673</v>
      </c>
      <c r="C6092">
        <f>YEAR('Working Data'!$D6092)</f>
        <v>2014</v>
      </c>
      <c r="D6092" s="1">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5">
      <c r="A6093">
        <v>6092</v>
      </c>
      <c r="B6093" t="s">
        <v>8673</v>
      </c>
      <c r="C6093">
        <f>YEAR('Working Data'!$D6093)</f>
        <v>2014</v>
      </c>
      <c r="D6093" s="1">
        <v>41903</v>
      </c>
      <c r="E609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5">
      <c r="A6094">
        <v>6093</v>
      </c>
      <c r="B6094" t="s">
        <v>8673</v>
      </c>
      <c r="C6094">
        <f>YEAR('Working Data'!$D6094)</f>
        <v>2014</v>
      </c>
      <c r="D6094" s="1">
        <v>41903</v>
      </c>
      <c r="E609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5">
      <c r="A6095">
        <v>6094</v>
      </c>
      <c r="B6095" t="s">
        <v>8673</v>
      </c>
      <c r="C6095">
        <f>YEAR('Working Data'!$D6095)</f>
        <v>2014</v>
      </c>
      <c r="D6095" s="1">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5">
      <c r="A6096">
        <v>6095</v>
      </c>
      <c r="B6096" t="s">
        <v>8673</v>
      </c>
      <c r="C6096">
        <f>YEAR('Working Data'!$D6096)</f>
        <v>2014</v>
      </c>
      <c r="D6096" s="1">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5">
      <c r="A6097">
        <v>6096</v>
      </c>
      <c r="B6097" t="s">
        <v>8673</v>
      </c>
      <c r="C6097">
        <f>YEAR('Working Data'!$D6097)</f>
        <v>2014</v>
      </c>
      <c r="D6097" s="1">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5">
      <c r="A6098">
        <v>6097</v>
      </c>
      <c r="B6098" t="s">
        <v>8673</v>
      </c>
      <c r="C6098">
        <f>YEAR('Working Data'!$D6098)</f>
        <v>2014</v>
      </c>
      <c r="D6098" s="1">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5">
      <c r="A6099">
        <v>6098</v>
      </c>
      <c r="B6099" t="s">
        <v>8673</v>
      </c>
      <c r="C6099">
        <f>YEAR('Working Data'!$D6099)</f>
        <v>2014</v>
      </c>
      <c r="D6099" s="1">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5">
      <c r="A6100">
        <v>6099</v>
      </c>
      <c r="B6100" t="s">
        <v>8673</v>
      </c>
      <c r="C6100">
        <f>YEAR('Working Data'!$D6100)</f>
        <v>2014</v>
      </c>
      <c r="D6100" s="1">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5">
      <c r="A6101">
        <v>6100</v>
      </c>
      <c r="B6101" t="s">
        <v>8673</v>
      </c>
      <c r="C6101">
        <f>YEAR('Working Data'!$D6101)</f>
        <v>2014</v>
      </c>
      <c r="D6101" s="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5">
      <c r="A6102">
        <v>6101</v>
      </c>
      <c r="B6102" t="s">
        <v>8673</v>
      </c>
      <c r="C6102">
        <f>YEAR('Working Data'!$D6102)</f>
        <v>2014</v>
      </c>
      <c r="D6102" s="1">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5">
      <c r="A6103">
        <v>6102</v>
      </c>
      <c r="B6103" t="s">
        <v>8673</v>
      </c>
      <c r="C6103">
        <f>YEAR('Working Data'!$D6103)</f>
        <v>2014</v>
      </c>
      <c r="D6103" s="1">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5">
      <c r="A6104">
        <v>6103</v>
      </c>
      <c r="B6104" t="s">
        <v>8673</v>
      </c>
      <c r="C6104">
        <f>YEAR('Working Data'!$D6104)</f>
        <v>2014</v>
      </c>
      <c r="D6104" s="1">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5">
      <c r="A6105">
        <v>6104</v>
      </c>
      <c r="B6105" t="s">
        <v>8673</v>
      </c>
      <c r="C6105">
        <f>YEAR('Working Data'!$D6105)</f>
        <v>2014</v>
      </c>
      <c r="D6105" s="1">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5">
      <c r="A6106">
        <v>6105</v>
      </c>
      <c r="B6106" t="s">
        <v>8676</v>
      </c>
      <c r="C6106">
        <f>YEAR('Working Data'!$D6106)</f>
        <v>2014</v>
      </c>
      <c r="D6106" s="1">
        <v>41874</v>
      </c>
      <c r="E6106">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5">
      <c r="A6107">
        <v>6106</v>
      </c>
      <c r="B6107" t="s">
        <v>8677</v>
      </c>
      <c r="C6107">
        <f>YEAR('Working Data'!$D6107)</f>
        <v>2012</v>
      </c>
      <c r="D6107" s="1">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5">
      <c r="A6108">
        <v>6107</v>
      </c>
      <c r="B6108" t="s">
        <v>8678</v>
      </c>
      <c r="C6108">
        <f>YEAR('Working Data'!$D6108)</f>
        <v>2011</v>
      </c>
      <c r="D6108" s="1">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5">
      <c r="A6109">
        <v>6108</v>
      </c>
      <c r="B6109" t="s">
        <v>8678</v>
      </c>
      <c r="C6109">
        <f>YEAR('Working Data'!$D6109)</f>
        <v>2011</v>
      </c>
      <c r="D6109" s="1">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5">
      <c r="A6110">
        <v>6109</v>
      </c>
      <c r="B6110" t="s">
        <v>8679</v>
      </c>
      <c r="C6110">
        <f>YEAR('Working Data'!$D6110)</f>
        <v>2013</v>
      </c>
      <c r="D6110" s="1">
        <v>41529</v>
      </c>
      <c r="E6110">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5">
      <c r="A6111">
        <v>6110</v>
      </c>
      <c r="B6111" t="s">
        <v>8679</v>
      </c>
      <c r="C6111">
        <f>YEAR('Working Data'!$D6111)</f>
        <v>2013</v>
      </c>
      <c r="D6111" s="1">
        <v>41529</v>
      </c>
      <c r="E6111">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5">
      <c r="A6112">
        <v>6111</v>
      </c>
      <c r="B6112" t="s">
        <v>8680</v>
      </c>
      <c r="C6112">
        <f>YEAR('Working Data'!$D6112)</f>
        <v>2013</v>
      </c>
      <c r="D6112" s="1">
        <v>41591</v>
      </c>
      <c r="E611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5">
      <c r="A6113">
        <v>6112</v>
      </c>
      <c r="B6113" t="s">
        <v>8680</v>
      </c>
      <c r="C6113">
        <f>YEAR('Working Data'!$D6113)</f>
        <v>2013</v>
      </c>
      <c r="D6113" s="1">
        <v>41591</v>
      </c>
      <c r="E611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5">
      <c r="A6114">
        <v>6113</v>
      </c>
      <c r="B6114" t="s">
        <v>8680</v>
      </c>
      <c r="C6114">
        <f>YEAR('Working Data'!$D6114)</f>
        <v>2013</v>
      </c>
      <c r="D6114" s="1">
        <v>41591</v>
      </c>
      <c r="E611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5">
      <c r="A6115">
        <v>6114</v>
      </c>
      <c r="B6115" t="s">
        <v>8680</v>
      </c>
      <c r="C6115">
        <f>YEAR('Working Data'!$D6115)</f>
        <v>2013</v>
      </c>
      <c r="D6115" s="1">
        <v>41591</v>
      </c>
      <c r="E6115">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5">
      <c r="A6116">
        <v>6115</v>
      </c>
      <c r="B6116" t="s">
        <v>8680</v>
      </c>
      <c r="C6116">
        <f>YEAR('Working Data'!$D6116)</f>
        <v>2013</v>
      </c>
      <c r="D6116" s="1">
        <v>41591</v>
      </c>
      <c r="E6116">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5">
      <c r="A6117">
        <v>6116</v>
      </c>
      <c r="B6117" t="s">
        <v>8681</v>
      </c>
      <c r="C6117">
        <f>YEAR('Working Data'!$D6117)</f>
        <v>2013</v>
      </c>
      <c r="D6117" s="1">
        <v>41348</v>
      </c>
      <c r="E6117">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5">
      <c r="A6118">
        <v>6117</v>
      </c>
      <c r="B6118" t="s">
        <v>8683</v>
      </c>
      <c r="C6118">
        <f>YEAR('Working Data'!$D6118)</f>
        <v>2013</v>
      </c>
      <c r="D6118" s="1">
        <v>41592</v>
      </c>
      <c r="E6118">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5">
      <c r="A6119">
        <v>6118</v>
      </c>
      <c r="B6119" t="s">
        <v>8683</v>
      </c>
      <c r="C6119">
        <f>YEAR('Working Data'!$D6119)</f>
        <v>2013</v>
      </c>
      <c r="D6119" s="1">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5">
      <c r="A6120">
        <v>6119</v>
      </c>
      <c r="B6120" t="s">
        <v>8686</v>
      </c>
      <c r="C6120">
        <f>YEAR('Working Data'!$D6120)</f>
        <v>2014</v>
      </c>
      <c r="D6120" s="1">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5">
      <c r="A6121">
        <v>6120</v>
      </c>
      <c r="B6121" t="s">
        <v>8686</v>
      </c>
      <c r="C6121">
        <f>YEAR('Working Data'!$D6121)</f>
        <v>2014</v>
      </c>
      <c r="D6121" s="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5">
      <c r="A6122">
        <v>6121</v>
      </c>
      <c r="B6122" t="s">
        <v>8686</v>
      </c>
      <c r="C6122">
        <f>YEAR('Working Data'!$D6122)</f>
        <v>2014</v>
      </c>
      <c r="D6122" s="1">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5">
      <c r="A6123">
        <v>6122</v>
      </c>
      <c r="B6123" t="s">
        <v>8686</v>
      </c>
      <c r="C6123">
        <f>YEAR('Working Data'!$D6123)</f>
        <v>2014</v>
      </c>
      <c r="D6123" s="1">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5">
      <c r="A6124">
        <v>6123</v>
      </c>
      <c r="B6124" t="s">
        <v>8687</v>
      </c>
      <c r="C6124">
        <f>YEAR('Working Data'!$D6124)</f>
        <v>2014</v>
      </c>
      <c r="D6124" s="1">
        <v>41978</v>
      </c>
      <c r="E612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5">
      <c r="A6125">
        <v>6124</v>
      </c>
      <c r="B6125" t="s">
        <v>8688</v>
      </c>
      <c r="C6125">
        <f>YEAR('Working Data'!$D6125)</f>
        <v>2012</v>
      </c>
      <c r="D6125" s="1">
        <v>41152</v>
      </c>
      <c r="E6125">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5">
      <c r="A6126">
        <v>6125</v>
      </c>
      <c r="B6126" t="s">
        <v>8689</v>
      </c>
      <c r="C6126">
        <f>YEAR('Working Data'!$D6126)</f>
        <v>2014</v>
      </c>
      <c r="D6126" s="1">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5">
      <c r="A6127">
        <v>6126</v>
      </c>
      <c r="B6127" t="s">
        <v>8689</v>
      </c>
      <c r="C6127">
        <f>YEAR('Working Data'!$D6127)</f>
        <v>2014</v>
      </c>
      <c r="D6127" s="1">
        <v>41794</v>
      </c>
      <c r="E6127">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5">
      <c r="A6128">
        <v>6127</v>
      </c>
      <c r="B6128" t="s">
        <v>8689</v>
      </c>
      <c r="C6128">
        <f>YEAR('Working Data'!$D6128)</f>
        <v>2014</v>
      </c>
      <c r="D6128" s="1">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5">
      <c r="A6129">
        <v>6128</v>
      </c>
      <c r="B6129" t="s">
        <v>8692</v>
      </c>
      <c r="C6129">
        <f>YEAR('Working Data'!$D6129)</f>
        <v>2013</v>
      </c>
      <c r="D6129" s="1">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5">
      <c r="A6130">
        <v>6129</v>
      </c>
      <c r="B6130" t="s">
        <v>8693</v>
      </c>
      <c r="C6130">
        <f>YEAR('Working Data'!$D6130)</f>
        <v>2011</v>
      </c>
      <c r="D6130" s="1">
        <v>40841</v>
      </c>
      <c r="E6130">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5">
      <c r="A6131">
        <v>6130</v>
      </c>
      <c r="B6131" t="s">
        <v>8694</v>
      </c>
      <c r="C6131">
        <f>YEAR('Working Data'!$D6131)</f>
        <v>2014</v>
      </c>
      <c r="D6131" s="1">
        <v>41725</v>
      </c>
      <c r="E6131">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5">
      <c r="A6132">
        <v>6131</v>
      </c>
      <c r="B6132" t="s">
        <v>8694</v>
      </c>
      <c r="C6132">
        <f>YEAR('Working Data'!$D6132)</f>
        <v>2014</v>
      </c>
      <c r="D6132" s="1">
        <v>41725</v>
      </c>
      <c r="E613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5">
      <c r="A6133">
        <v>6132</v>
      </c>
      <c r="B6133" t="s">
        <v>8697</v>
      </c>
      <c r="C6133">
        <f>YEAR('Working Data'!$D6133)</f>
        <v>2011</v>
      </c>
      <c r="D6133" s="1">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5">
      <c r="A6134">
        <v>6133</v>
      </c>
      <c r="B6134" t="s">
        <v>8698</v>
      </c>
      <c r="C6134">
        <f>YEAR('Working Data'!$D6134)</f>
        <v>2014</v>
      </c>
      <c r="D6134" s="1">
        <v>41898</v>
      </c>
      <c r="E613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5">
      <c r="A6135">
        <v>6134</v>
      </c>
      <c r="B6135" t="s">
        <v>8700</v>
      </c>
      <c r="C6135">
        <f>YEAR('Working Data'!$D6135)</f>
        <v>2013</v>
      </c>
      <c r="D6135" s="1">
        <v>41503</v>
      </c>
      <c r="E6135">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5">
      <c r="A6136">
        <v>6135</v>
      </c>
      <c r="B6136" t="s">
        <v>8703</v>
      </c>
      <c r="C6136">
        <f>YEAR('Working Data'!$D6136)</f>
        <v>2013</v>
      </c>
      <c r="D6136" s="1">
        <v>41583</v>
      </c>
      <c r="E6136">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5">
      <c r="A6137">
        <v>6136</v>
      </c>
      <c r="B6137" t="s">
        <v>8704</v>
      </c>
      <c r="C6137">
        <f>YEAR('Working Data'!$D6137)</f>
        <v>2012</v>
      </c>
      <c r="D6137" s="1">
        <v>41200</v>
      </c>
      <c r="E6137">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5">
      <c r="A6138">
        <v>6137</v>
      </c>
      <c r="B6138" t="s">
        <v>8704</v>
      </c>
      <c r="C6138">
        <f>YEAR('Working Data'!$D6138)</f>
        <v>2012</v>
      </c>
      <c r="D6138" s="1">
        <v>41200</v>
      </c>
      <c r="E6138">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5">
      <c r="A6139">
        <v>6138</v>
      </c>
      <c r="B6139" t="s">
        <v>8705</v>
      </c>
      <c r="C6139">
        <f>YEAR('Working Data'!$D6139)</f>
        <v>2013</v>
      </c>
      <c r="D6139" s="1">
        <v>41579</v>
      </c>
      <c r="E6139">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5">
      <c r="A6140">
        <v>6139</v>
      </c>
      <c r="B6140" t="s">
        <v>8706</v>
      </c>
      <c r="C6140">
        <f>YEAR('Working Data'!$D6140)</f>
        <v>2011</v>
      </c>
      <c r="D6140" s="1">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5">
      <c r="A6141">
        <v>6140</v>
      </c>
      <c r="B6141" t="s">
        <v>8707</v>
      </c>
      <c r="C6141">
        <f>YEAR('Working Data'!$D6141)</f>
        <v>2012</v>
      </c>
      <c r="D6141" s="1">
        <v>41017</v>
      </c>
      <c r="E6141">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5">
      <c r="A6142">
        <v>6141</v>
      </c>
      <c r="B6142" t="s">
        <v>8709</v>
      </c>
      <c r="C6142">
        <f>YEAR('Working Data'!$D6142)</f>
        <v>2014</v>
      </c>
      <c r="D6142" s="1">
        <v>41830</v>
      </c>
      <c r="E614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5">
      <c r="A6143">
        <v>6142</v>
      </c>
      <c r="B6143" t="s">
        <v>8709</v>
      </c>
      <c r="C6143">
        <f>YEAR('Working Data'!$D6143)</f>
        <v>2014</v>
      </c>
      <c r="D6143" s="1">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5">
      <c r="A6144">
        <v>6143</v>
      </c>
      <c r="B6144" t="s">
        <v>8709</v>
      </c>
      <c r="C6144">
        <f>YEAR('Working Data'!$D6144)</f>
        <v>2014</v>
      </c>
      <c r="D6144" s="1">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5">
      <c r="A6145">
        <v>6144</v>
      </c>
      <c r="B6145" t="s">
        <v>8709</v>
      </c>
      <c r="C6145">
        <f>YEAR('Working Data'!$D6145)</f>
        <v>2014</v>
      </c>
      <c r="D6145" s="1">
        <v>41830</v>
      </c>
      <c r="E6145">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5">
      <c r="A6146">
        <v>6145</v>
      </c>
      <c r="B6146" t="s">
        <v>8710</v>
      </c>
      <c r="C6146">
        <f>YEAR('Working Data'!$D6146)</f>
        <v>2014</v>
      </c>
      <c r="D6146" s="1">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5">
      <c r="A6147">
        <v>6146</v>
      </c>
      <c r="B6147" t="s">
        <v>8711</v>
      </c>
      <c r="C6147">
        <f>YEAR('Working Data'!$D6147)</f>
        <v>2011</v>
      </c>
      <c r="D6147" s="1">
        <v>40899</v>
      </c>
      <c r="E6147">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5">
      <c r="A6148">
        <v>6147</v>
      </c>
      <c r="B6148" t="s">
        <v>8712</v>
      </c>
      <c r="C6148">
        <f>YEAR('Working Data'!$D6148)</f>
        <v>2014</v>
      </c>
      <c r="D6148" s="1">
        <v>41965</v>
      </c>
      <c r="E6148">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5">
      <c r="A6149">
        <v>6148</v>
      </c>
      <c r="B6149" t="s">
        <v>8712</v>
      </c>
      <c r="C6149">
        <f>YEAR('Working Data'!$D6149)</f>
        <v>2014</v>
      </c>
      <c r="D6149" s="1">
        <v>41965</v>
      </c>
      <c r="E6149">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5">
      <c r="A6150">
        <v>6149</v>
      </c>
      <c r="B6150" t="s">
        <v>8713</v>
      </c>
      <c r="C6150">
        <f>YEAR('Working Data'!$D6150)</f>
        <v>2013</v>
      </c>
      <c r="D6150" s="1">
        <v>41453</v>
      </c>
      <c r="E6150">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5">
      <c r="A6151">
        <v>6150</v>
      </c>
      <c r="B6151" t="s">
        <v>8714</v>
      </c>
      <c r="C6151">
        <f>YEAR('Working Data'!$D6151)</f>
        <v>2014</v>
      </c>
      <c r="D6151" s="1">
        <v>42002</v>
      </c>
      <c r="E6151">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5">
      <c r="A6152">
        <v>6151</v>
      </c>
      <c r="B6152" t="s">
        <v>8715</v>
      </c>
      <c r="C6152">
        <f>YEAR('Working Data'!$D6152)</f>
        <v>2013</v>
      </c>
      <c r="D6152" s="1">
        <v>41373</v>
      </c>
      <c r="E615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5">
      <c r="A6153">
        <v>6152</v>
      </c>
      <c r="B6153" t="s">
        <v>8716</v>
      </c>
      <c r="C6153">
        <f>YEAR('Working Data'!$D6153)</f>
        <v>2011</v>
      </c>
      <c r="D6153" s="1">
        <v>40620</v>
      </c>
      <c r="E615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5">
      <c r="A6154">
        <v>6153</v>
      </c>
      <c r="B6154" t="s">
        <v>8717</v>
      </c>
      <c r="C6154">
        <f>YEAR('Working Data'!$D6154)</f>
        <v>2014</v>
      </c>
      <c r="D6154" s="1">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5">
      <c r="A6155">
        <v>6154</v>
      </c>
      <c r="B6155" t="s">
        <v>8718</v>
      </c>
      <c r="C6155">
        <f>YEAR('Working Data'!$D6155)</f>
        <v>2014</v>
      </c>
      <c r="D6155" s="1">
        <v>41750</v>
      </c>
      <c r="E6155">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5">
      <c r="A6156">
        <v>6155</v>
      </c>
      <c r="B6156" t="s">
        <v>8718</v>
      </c>
      <c r="C6156">
        <f>YEAR('Working Data'!$D6156)</f>
        <v>2014</v>
      </c>
      <c r="D6156" s="1">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5">
      <c r="A6157">
        <v>6156</v>
      </c>
      <c r="B6157" t="s">
        <v>8718</v>
      </c>
      <c r="C6157">
        <f>YEAR('Working Data'!$D6157)</f>
        <v>2014</v>
      </c>
      <c r="D6157" s="1">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5">
      <c r="A6158">
        <v>6157</v>
      </c>
      <c r="B6158" t="s">
        <v>8718</v>
      </c>
      <c r="C6158">
        <f>YEAR('Working Data'!$D6158)</f>
        <v>2014</v>
      </c>
      <c r="D6158" s="1">
        <v>41750</v>
      </c>
      <c r="E6158">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5">
      <c r="A6159">
        <v>6158</v>
      </c>
      <c r="B6159" t="s">
        <v>8719</v>
      </c>
      <c r="C6159">
        <f>YEAR('Working Data'!$D6159)</f>
        <v>2013</v>
      </c>
      <c r="D6159" s="1">
        <v>41490</v>
      </c>
      <c r="E6159">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5">
      <c r="A6160">
        <v>6159</v>
      </c>
      <c r="B6160" t="s">
        <v>8719</v>
      </c>
      <c r="C6160">
        <f>YEAR('Working Data'!$D6160)</f>
        <v>2013</v>
      </c>
      <c r="D6160" s="1">
        <v>41490</v>
      </c>
      <c r="E6160">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5">
      <c r="A6161">
        <v>6160</v>
      </c>
      <c r="B6161" t="s">
        <v>8722</v>
      </c>
      <c r="C6161">
        <f>YEAR('Working Data'!$D6161)</f>
        <v>2013</v>
      </c>
      <c r="D6161" s="1">
        <v>41612</v>
      </c>
      <c r="E6161">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5">
      <c r="A6162">
        <v>6161</v>
      </c>
      <c r="B6162" t="s">
        <v>8723</v>
      </c>
      <c r="C6162">
        <f>YEAR('Working Data'!$D6162)</f>
        <v>2011</v>
      </c>
      <c r="D6162" s="1">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5">
      <c r="A6163">
        <v>6162</v>
      </c>
      <c r="B6163" t="s">
        <v>8723</v>
      </c>
      <c r="C6163">
        <f>YEAR('Working Data'!$D6163)</f>
        <v>2011</v>
      </c>
      <c r="D6163" s="1">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5">
      <c r="A6164">
        <v>6163</v>
      </c>
      <c r="B6164" t="s">
        <v>8723</v>
      </c>
      <c r="C6164">
        <f>YEAR('Working Data'!$D6164)</f>
        <v>2011</v>
      </c>
      <c r="D6164" s="1">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5">
      <c r="A6165">
        <v>6164</v>
      </c>
      <c r="B6165" t="s">
        <v>8723</v>
      </c>
      <c r="C6165">
        <f>YEAR('Working Data'!$D6165)</f>
        <v>2011</v>
      </c>
      <c r="D6165" s="1">
        <v>40621</v>
      </c>
      <c r="E6165">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5">
      <c r="A6166">
        <v>6165</v>
      </c>
      <c r="B6166" t="s">
        <v>8723</v>
      </c>
      <c r="C6166">
        <f>YEAR('Working Data'!$D6166)</f>
        <v>2011</v>
      </c>
      <c r="D6166" s="1">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5">
      <c r="A6167">
        <v>6166</v>
      </c>
      <c r="B6167" t="s">
        <v>8723</v>
      </c>
      <c r="C6167">
        <f>YEAR('Working Data'!$D6167)</f>
        <v>2011</v>
      </c>
      <c r="D6167" s="1">
        <v>40621</v>
      </c>
      <c r="E6167">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5">
      <c r="A6168">
        <v>6167</v>
      </c>
      <c r="B6168" t="s">
        <v>8723</v>
      </c>
      <c r="C6168">
        <f>YEAR('Working Data'!$D6168)</f>
        <v>2011</v>
      </c>
      <c r="D6168" s="1">
        <v>40621</v>
      </c>
      <c r="E6168">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5">
      <c r="A6169">
        <v>6168</v>
      </c>
      <c r="B6169" t="s">
        <v>8724</v>
      </c>
      <c r="C6169">
        <f>YEAR('Working Data'!$D6169)</f>
        <v>2012</v>
      </c>
      <c r="D6169" s="1">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5">
      <c r="A6170">
        <v>6169</v>
      </c>
      <c r="B6170" t="s">
        <v>8725</v>
      </c>
      <c r="C6170">
        <f>YEAR('Working Data'!$D6170)</f>
        <v>2012</v>
      </c>
      <c r="D6170" s="1">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5">
      <c r="A6171">
        <v>6170</v>
      </c>
      <c r="B6171" t="s">
        <v>8726</v>
      </c>
      <c r="C6171">
        <f>YEAR('Working Data'!$D6171)</f>
        <v>2011</v>
      </c>
      <c r="D6171" s="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5">
      <c r="A6172">
        <v>6171</v>
      </c>
      <c r="B6172" t="s">
        <v>8727</v>
      </c>
      <c r="C6172">
        <f>YEAR('Working Data'!$D6172)</f>
        <v>2013</v>
      </c>
      <c r="D6172" s="1">
        <v>41628</v>
      </c>
      <c r="E617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5">
      <c r="A6173">
        <v>6172</v>
      </c>
      <c r="B6173" t="s">
        <v>8727</v>
      </c>
      <c r="C6173">
        <f>YEAR('Working Data'!$D6173)</f>
        <v>2013</v>
      </c>
      <c r="D6173" s="1">
        <v>41628</v>
      </c>
      <c r="E617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5">
      <c r="A6174">
        <v>6173</v>
      </c>
      <c r="B6174" t="s">
        <v>8730</v>
      </c>
      <c r="C6174">
        <f>YEAR('Working Data'!$D6174)</f>
        <v>2011</v>
      </c>
      <c r="D6174" s="1">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5">
      <c r="A6175">
        <v>6174</v>
      </c>
      <c r="B6175" t="s">
        <v>8730</v>
      </c>
      <c r="C6175">
        <f>YEAR('Working Data'!$D6175)</f>
        <v>2011</v>
      </c>
      <c r="D6175" s="1">
        <v>40757</v>
      </c>
      <c r="E6175">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5">
      <c r="A6176">
        <v>6175</v>
      </c>
      <c r="B6176" t="s">
        <v>8730</v>
      </c>
      <c r="C6176">
        <f>YEAR('Working Data'!$D6176)</f>
        <v>2011</v>
      </c>
      <c r="D6176" s="1">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5">
      <c r="A6177">
        <v>6176</v>
      </c>
      <c r="B6177" t="s">
        <v>8731</v>
      </c>
      <c r="C6177">
        <f>YEAR('Working Data'!$D6177)</f>
        <v>2012</v>
      </c>
      <c r="D6177" s="1">
        <v>41173</v>
      </c>
      <c r="E6177">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5">
      <c r="A6178">
        <v>6177</v>
      </c>
      <c r="B6178" t="s">
        <v>8731</v>
      </c>
      <c r="C6178">
        <f>YEAR('Working Data'!$D6178)</f>
        <v>2012</v>
      </c>
      <c r="D6178" s="1">
        <v>41173</v>
      </c>
      <c r="E6178">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5">
      <c r="A6179">
        <v>6178</v>
      </c>
      <c r="B6179" t="s">
        <v>8731</v>
      </c>
      <c r="C6179">
        <f>YEAR('Working Data'!$D6179)</f>
        <v>2012</v>
      </c>
      <c r="D6179" s="1">
        <v>41173</v>
      </c>
      <c r="E6179">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5">
      <c r="A6180">
        <v>6179</v>
      </c>
      <c r="B6180" t="s">
        <v>8731</v>
      </c>
      <c r="C6180">
        <f>YEAR('Working Data'!$D6180)</f>
        <v>2012</v>
      </c>
      <c r="D6180" s="1">
        <v>41173</v>
      </c>
      <c r="E6180">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5">
      <c r="A6181">
        <v>6180</v>
      </c>
      <c r="B6181" t="s">
        <v>8731</v>
      </c>
      <c r="C6181">
        <f>YEAR('Working Data'!$D6181)</f>
        <v>2012</v>
      </c>
      <c r="D6181" s="1">
        <v>41173</v>
      </c>
      <c r="E6181">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5">
      <c r="A6182">
        <v>6181</v>
      </c>
      <c r="B6182" t="s">
        <v>8731</v>
      </c>
      <c r="C6182">
        <f>YEAR('Working Data'!$D6182)</f>
        <v>2012</v>
      </c>
      <c r="D6182" s="1">
        <v>41173</v>
      </c>
      <c r="E618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5">
      <c r="A6183">
        <v>6182</v>
      </c>
      <c r="B6183" t="s">
        <v>8731</v>
      </c>
      <c r="C6183">
        <f>YEAR('Working Data'!$D6183)</f>
        <v>2012</v>
      </c>
      <c r="D6183" s="1">
        <v>41173</v>
      </c>
      <c r="E618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5">
      <c r="A6184">
        <v>6183</v>
      </c>
      <c r="B6184" t="s">
        <v>8731</v>
      </c>
      <c r="C6184">
        <f>YEAR('Working Data'!$D6184)</f>
        <v>2012</v>
      </c>
      <c r="D6184" s="1">
        <v>41173</v>
      </c>
      <c r="E618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5">
      <c r="A6185">
        <v>6184</v>
      </c>
      <c r="B6185" t="s">
        <v>8731</v>
      </c>
      <c r="C6185">
        <f>YEAR('Working Data'!$D6185)</f>
        <v>2012</v>
      </c>
      <c r="D6185" s="1">
        <v>41173</v>
      </c>
      <c r="E6185">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5">
      <c r="A6186">
        <v>6185</v>
      </c>
      <c r="B6186" t="s">
        <v>8734</v>
      </c>
      <c r="C6186">
        <f>YEAR('Working Data'!$D6186)</f>
        <v>2013</v>
      </c>
      <c r="D6186" s="1">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5">
      <c r="A6187">
        <v>6186</v>
      </c>
      <c r="B6187" t="s">
        <v>8735</v>
      </c>
      <c r="C6187">
        <f>YEAR('Working Data'!$D6187)</f>
        <v>2012</v>
      </c>
      <c r="D6187" s="1">
        <v>41128</v>
      </c>
      <c r="E6187">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5">
      <c r="A6188">
        <v>6187</v>
      </c>
      <c r="B6188" t="s">
        <v>8736</v>
      </c>
      <c r="C6188">
        <f>YEAR('Working Data'!$D6188)</f>
        <v>2012</v>
      </c>
      <c r="D6188" s="1">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5">
      <c r="A6189">
        <v>6188</v>
      </c>
      <c r="B6189" t="s">
        <v>8736</v>
      </c>
      <c r="C6189">
        <f>YEAR('Working Data'!$D6189)</f>
        <v>2012</v>
      </c>
      <c r="D6189" s="1">
        <v>41228</v>
      </c>
      <c r="E6189">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5">
      <c r="A6190">
        <v>6189</v>
      </c>
      <c r="B6190" t="s">
        <v>8736</v>
      </c>
      <c r="C6190">
        <f>YEAR('Working Data'!$D6190)</f>
        <v>2012</v>
      </c>
      <c r="D6190" s="1">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5">
      <c r="A6191">
        <v>6190</v>
      </c>
      <c r="B6191" t="s">
        <v>8737</v>
      </c>
      <c r="C6191">
        <f>YEAR('Working Data'!$D6191)</f>
        <v>2014</v>
      </c>
      <c r="D6191" s="1">
        <v>41734</v>
      </c>
      <c r="E6191">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5">
      <c r="A6192">
        <v>6191</v>
      </c>
      <c r="B6192" t="s">
        <v>8739</v>
      </c>
      <c r="C6192">
        <f>YEAR('Working Data'!$D6192)</f>
        <v>2013</v>
      </c>
      <c r="D6192" s="1">
        <v>41633</v>
      </c>
      <c r="E619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5">
      <c r="A6193">
        <v>6192</v>
      </c>
      <c r="B6193" t="s">
        <v>8740</v>
      </c>
      <c r="C6193">
        <f>YEAR('Working Data'!$D6193)</f>
        <v>2014</v>
      </c>
      <c r="D6193" s="1">
        <v>41987</v>
      </c>
      <c r="E619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5">
      <c r="A6194">
        <v>6193</v>
      </c>
      <c r="B6194" t="s">
        <v>8741</v>
      </c>
      <c r="C6194">
        <f>YEAR('Working Data'!$D6194)</f>
        <v>2014</v>
      </c>
      <c r="D6194" s="1">
        <v>41996</v>
      </c>
      <c r="E619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5">
      <c r="A6195">
        <v>6194</v>
      </c>
      <c r="B6195" t="s">
        <v>8741</v>
      </c>
      <c r="C6195">
        <f>YEAR('Working Data'!$D6195)</f>
        <v>2014</v>
      </c>
      <c r="D6195" s="1">
        <v>41996</v>
      </c>
      <c r="E6195">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5">
      <c r="A6196">
        <v>6195</v>
      </c>
      <c r="B6196" t="s">
        <v>8741</v>
      </c>
      <c r="C6196">
        <f>YEAR('Working Data'!$D6196)</f>
        <v>2014</v>
      </c>
      <c r="D6196" s="1">
        <v>41996</v>
      </c>
      <c r="E6196">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5">
      <c r="A6197">
        <v>6196</v>
      </c>
      <c r="B6197" t="s">
        <v>8742</v>
      </c>
      <c r="C6197">
        <f>YEAR('Working Data'!$D6197)</f>
        <v>2014</v>
      </c>
      <c r="D6197" s="1">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5">
      <c r="A6198">
        <v>6197</v>
      </c>
      <c r="B6198" t="s">
        <v>8742</v>
      </c>
      <c r="C6198">
        <f>YEAR('Working Data'!$D6198)</f>
        <v>2014</v>
      </c>
      <c r="D6198" s="1">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5">
      <c r="A6199">
        <v>6198</v>
      </c>
      <c r="B6199" t="s">
        <v>8743</v>
      </c>
      <c r="C6199">
        <f>YEAR('Working Data'!$D6199)</f>
        <v>2012</v>
      </c>
      <c r="D6199" s="1">
        <v>41226</v>
      </c>
      <c r="E6199">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5">
      <c r="A6200">
        <v>6199</v>
      </c>
      <c r="B6200" t="s">
        <v>8743</v>
      </c>
      <c r="C6200">
        <f>YEAR('Working Data'!$D6200)</f>
        <v>2012</v>
      </c>
      <c r="D6200" s="1">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5">
      <c r="A6201">
        <v>6200</v>
      </c>
      <c r="B6201" t="s">
        <v>8743</v>
      </c>
      <c r="C6201">
        <f>YEAR('Working Data'!$D6201)</f>
        <v>2012</v>
      </c>
      <c r="D6201" s="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5">
      <c r="A6202">
        <v>6201</v>
      </c>
      <c r="B6202" t="s">
        <v>8744</v>
      </c>
      <c r="C6202">
        <f>YEAR('Working Data'!$D6202)</f>
        <v>2012</v>
      </c>
      <c r="D6202" s="1">
        <v>41015</v>
      </c>
      <c r="E620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5">
      <c r="A6203">
        <v>6202</v>
      </c>
      <c r="B6203" t="s">
        <v>8744</v>
      </c>
      <c r="C6203">
        <f>YEAR('Working Data'!$D6203)</f>
        <v>2012</v>
      </c>
      <c r="D6203" s="1">
        <v>41015</v>
      </c>
      <c r="E620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5">
      <c r="A6204">
        <v>6203</v>
      </c>
      <c r="B6204" t="s">
        <v>8745</v>
      </c>
      <c r="C6204">
        <f>YEAR('Working Data'!$D6204)</f>
        <v>2013</v>
      </c>
      <c r="D6204" s="1">
        <v>41625</v>
      </c>
      <c r="E620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5">
      <c r="A6205">
        <v>6204</v>
      </c>
      <c r="B6205" t="s">
        <v>8746</v>
      </c>
      <c r="C6205">
        <f>YEAR('Working Data'!$D6205)</f>
        <v>2013</v>
      </c>
      <c r="D6205" s="1">
        <v>41569</v>
      </c>
      <c r="E6205">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5">
      <c r="A6206">
        <v>6205</v>
      </c>
      <c r="B6206" t="s">
        <v>8747</v>
      </c>
      <c r="C6206">
        <f>YEAR('Working Data'!$D6206)</f>
        <v>2014</v>
      </c>
      <c r="D6206" s="1">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5">
      <c r="A6207">
        <v>6206</v>
      </c>
      <c r="B6207" t="s">
        <v>8748</v>
      </c>
      <c r="C6207">
        <f>YEAR('Working Data'!$D6207)</f>
        <v>2013</v>
      </c>
      <c r="D6207" s="1">
        <v>41568</v>
      </c>
      <c r="E6207">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5">
      <c r="A6208">
        <v>6207</v>
      </c>
      <c r="B6208" t="s">
        <v>8748</v>
      </c>
      <c r="C6208">
        <f>YEAR('Working Data'!$D6208)</f>
        <v>2013</v>
      </c>
      <c r="D6208" s="1">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5">
      <c r="A6209">
        <v>6208</v>
      </c>
      <c r="B6209" t="s">
        <v>8748</v>
      </c>
      <c r="C6209">
        <f>YEAR('Working Data'!$D6209)</f>
        <v>2013</v>
      </c>
      <c r="D6209" s="1">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5">
      <c r="A6210">
        <v>6209</v>
      </c>
      <c r="B6210" t="s">
        <v>8749</v>
      </c>
      <c r="C6210">
        <f>YEAR('Working Data'!$D6210)</f>
        <v>2014</v>
      </c>
      <c r="D6210" s="1">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5">
      <c r="A6211">
        <v>6210</v>
      </c>
      <c r="B6211" t="s">
        <v>8750</v>
      </c>
      <c r="C6211">
        <f>YEAR('Working Data'!$D6211)</f>
        <v>2014</v>
      </c>
      <c r="D6211" s="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5">
      <c r="A6212">
        <v>6211</v>
      </c>
      <c r="B6212" t="s">
        <v>8750</v>
      </c>
      <c r="C6212">
        <f>YEAR('Working Data'!$D6212)</f>
        <v>2014</v>
      </c>
      <c r="D6212" s="1">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5">
      <c r="A6213">
        <v>6212</v>
      </c>
      <c r="B6213" t="s">
        <v>8750</v>
      </c>
      <c r="C6213">
        <f>YEAR('Working Data'!$D6213)</f>
        <v>2014</v>
      </c>
      <c r="D6213" s="1">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5">
      <c r="A6214">
        <v>6213</v>
      </c>
      <c r="B6214" t="s">
        <v>8751</v>
      </c>
      <c r="C6214">
        <f>YEAR('Working Data'!$D6214)</f>
        <v>2014</v>
      </c>
      <c r="D6214" s="1">
        <v>41956</v>
      </c>
      <c r="E621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5">
      <c r="A6215">
        <v>6214</v>
      </c>
      <c r="B6215" t="s">
        <v>8751</v>
      </c>
      <c r="C6215">
        <f>YEAR('Working Data'!$D6215)</f>
        <v>2014</v>
      </c>
      <c r="D6215" s="1">
        <v>41956</v>
      </c>
      <c r="E6215">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5">
      <c r="A6216">
        <v>6215</v>
      </c>
      <c r="B6216" t="s">
        <v>8753</v>
      </c>
      <c r="C6216">
        <f>YEAR('Working Data'!$D6216)</f>
        <v>2011</v>
      </c>
      <c r="D6216" s="1">
        <v>40827</v>
      </c>
      <c r="E6216">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5">
      <c r="A6217">
        <v>6216</v>
      </c>
      <c r="B6217" t="s">
        <v>8754</v>
      </c>
      <c r="C6217">
        <f>YEAR('Working Data'!$D6217)</f>
        <v>2012</v>
      </c>
      <c r="D6217" s="1">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5">
      <c r="A6218">
        <v>6217</v>
      </c>
      <c r="B6218" t="s">
        <v>8754</v>
      </c>
      <c r="C6218">
        <f>YEAR('Working Data'!$D6218)</f>
        <v>2012</v>
      </c>
      <c r="D6218" s="1">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5">
      <c r="A6219">
        <v>6218</v>
      </c>
      <c r="B6219" t="s">
        <v>8755</v>
      </c>
      <c r="C6219">
        <f>YEAR('Working Data'!$D6219)</f>
        <v>2012</v>
      </c>
      <c r="D6219" s="1">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5">
      <c r="A6220">
        <v>6219</v>
      </c>
      <c r="B6220" t="s">
        <v>8756</v>
      </c>
      <c r="C6220">
        <f>YEAR('Working Data'!$D6220)</f>
        <v>2013</v>
      </c>
      <c r="D6220" s="1">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5">
      <c r="A6221">
        <v>6220</v>
      </c>
      <c r="B6221" t="s">
        <v>8756</v>
      </c>
      <c r="C6221">
        <f>YEAR('Working Data'!$D6221)</f>
        <v>2013</v>
      </c>
      <c r="D6221" s="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5">
      <c r="A6222">
        <v>6221</v>
      </c>
      <c r="B6222" t="s">
        <v>8756</v>
      </c>
      <c r="C6222">
        <f>YEAR('Working Data'!$D6222)</f>
        <v>2013</v>
      </c>
      <c r="D6222" s="1">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5">
      <c r="A6223">
        <v>6222</v>
      </c>
      <c r="B6223" t="s">
        <v>8757</v>
      </c>
      <c r="C6223">
        <f>YEAR('Working Data'!$D6223)</f>
        <v>2014</v>
      </c>
      <c r="D6223" s="1">
        <v>41897</v>
      </c>
      <c r="E622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5">
      <c r="A6224">
        <v>6223</v>
      </c>
      <c r="B6224" t="s">
        <v>8758</v>
      </c>
      <c r="C6224">
        <f>YEAR('Working Data'!$D6224)</f>
        <v>2014</v>
      </c>
      <c r="D6224" s="1">
        <v>41997</v>
      </c>
      <c r="E622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5">
      <c r="A6225">
        <v>6224</v>
      </c>
      <c r="B6225" t="s">
        <v>8758</v>
      </c>
      <c r="C6225">
        <f>YEAR('Working Data'!$D6225)</f>
        <v>2014</v>
      </c>
      <c r="D6225" s="1">
        <v>41997</v>
      </c>
      <c r="E6225">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5">
      <c r="A6226">
        <v>6225</v>
      </c>
      <c r="B6226" t="s">
        <v>8758</v>
      </c>
      <c r="C6226">
        <f>YEAR('Working Data'!$D6226)</f>
        <v>2014</v>
      </c>
      <c r="D6226" s="1">
        <v>41997</v>
      </c>
      <c r="E6226">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5">
      <c r="A6227">
        <v>6226</v>
      </c>
      <c r="B6227" t="s">
        <v>8760</v>
      </c>
      <c r="C6227">
        <f>YEAR('Working Data'!$D6227)</f>
        <v>2012</v>
      </c>
      <c r="D6227" s="1">
        <v>41187</v>
      </c>
      <c r="E6227">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5">
      <c r="A6228">
        <v>6227</v>
      </c>
      <c r="B6228" t="s">
        <v>8760</v>
      </c>
      <c r="C6228">
        <f>YEAR('Working Data'!$D6228)</f>
        <v>2012</v>
      </c>
      <c r="D6228" s="1">
        <v>41187</v>
      </c>
      <c r="E6228">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5">
      <c r="A6229">
        <v>6228</v>
      </c>
      <c r="B6229" t="s">
        <v>8761</v>
      </c>
      <c r="C6229">
        <f>YEAR('Working Data'!$D6229)</f>
        <v>2011</v>
      </c>
      <c r="D6229" s="1">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5">
      <c r="A6230">
        <v>6229</v>
      </c>
      <c r="B6230" t="s">
        <v>8762</v>
      </c>
      <c r="C6230">
        <f>YEAR('Working Data'!$D6230)</f>
        <v>2013</v>
      </c>
      <c r="D6230" s="1">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5">
      <c r="A6231">
        <v>6230</v>
      </c>
      <c r="B6231" t="s">
        <v>8762</v>
      </c>
      <c r="C6231">
        <f>YEAR('Working Data'!$D6231)</f>
        <v>2013</v>
      </c>
      <c r="D6231" s="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5">
      <c r="A6232">
        <v>6231</v>
      </c>
      <c r="B6232" t="s">
        <v>8763</v>
      </c>
      <c r="C6232">
        <f>YEAR('Working Data'!$D6232)</f>
        <v>2014</v>
      </c>
      <c r="D6232" s="1">
        <v>41832</v>
      </c>
      <c r="E623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5">
      <c r="A6233">
        <v>6232</v>
      </c>
      <c r="B6233" t="s">
        <v>8765</v>
      </c>
      <c r="C6233">
        <f>YEAR('Working Data'!$D6233)</f>
        <v>2014</v>
      </c>
      <c r="D6233" s="1">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5">
      <c r="A6234">
        <v>6233</v>
      </c>
      <c r="B6234" t="s">
        <v>8765</v>
      </c>
      <c r="C6234">
        <f>YEAR('Working Data'!$D6234)</f>
        <v>2014</v>
      </c>
      <c r="D6234" s="1">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5">
      <c r="A6235">
        <v>6234</v>
      </c>
      <c r="B6235" t="s">
        <v>8765</v>
      </c>
      <c r="C6235">
        <f>YEAR('Working Data'!$D6235)</f>
        <v>2014</v>
      </c>
      <c r="D6235" s="1">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5">
      <c r="A6236">
        <v>6235</v>
      </c>
      <c r="B6236" t="s">
        <v>8765</v>
      </c>
      <c r="C6236">
        <f>YEAR('Working Data'!$D6236)</f>
        <v>2014</v>
      </c>
      <c r="D6236" s="1">
        <v>41894</v>
      </c>
      <c r="E6236">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5">
      <c r="A6237">
        <v>6236</v>
      </c>
      <c r="B6237" t="s">
        <v>8765</v>
      </c>
      <c r="C6237">
        <f>YEAR('Working Data'!$D6237)</f>
        <v>2014</v>
      </c>
      <c r="D6237" s="1">
        <v>41894</v>
      </c>
      <c r="E6237">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5">
      <c r="A6238">
        <v>6237</v>
      </c>
      <c r="B6238" t="s">
        <v>8768</v>
      </c>
      <c r="C6238">
        <f>YEAR('Working Data'!$D6238)</f>
        <v>2013</v>
      </c>
      <c r="D6238" s="1">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5">
      <c r="A6239">
        <v>6238</v>
      </c>
      <c r="B6239" t="s">
        <v>8769</v>
      </c>
      <c r="C6239">
        <f>YEAR('Working Data'!$D6239)</f>
        <v>2013</v>
      </c>
      <c r="D6239" s="1">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5">
      <c r="A6240">
        <v>6239</v>
      </c>
      <c r="B6240" t="s">
        <v>8770</v>
      </c>
      <c r="C6240">
        <f>YEAR('Working Data'!$D6240)</f>
        <v>2012</v>
      </c>
      <c r="D6240" s="1">
        <v>41255</v>
      </c>
      <c r="E6240">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5">
      <c r="A6241">
        <v>6240</v>
      </c>
      <c r="B6241" t="s">
        <v>8770</v>
      </c>
      <c r="C6241">
        <f>YEAR('Working Data'!$D6241)</f>
        <v>2012</v>
      </c>
      <c r="D6241" s="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5">
      <c r="A6242">
        <v>6241</v>
      </c>
      <c r="B6242" t="s">
        <v>8771</v>
      </c>
      <c r="C6242">
        <f>YEAR('Working Data'!$D6242)</f>
        <v>2013</v>
      </c>
      <c r="D6242" s="1">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5">
      <c r="A6243">
        <v>6242</v>
      </c>
      <c r="B6243" t="s">
        <v>8772</v>
      </c>
      <c r="C6243">
        <f>YEAR('Working Data'!$D6243)</f>
        <v>2014</v>
      </c>
      <c r="D6243" s="1">
        <v>41788</v>
      </c>
      <c r="E624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5">
      <c r="A6244">
        <v>6243</v>
      </c>
      <c r="B6244" t="s">
        <v>8773</v>
      </c>
      <c r="C6244">
        <f>YEAR('Working Data'!$D6244)</f>
        <v>2011</v>
      </c>
      <c r="D6244" s="1">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5">
      <c r="A6245">
        <v>6244</v>
      </c>
      <c r="B6245" t="s">
        <v>8774</v>
      </c>
      <c r="C6245">
        <f>YEAR('Working Data'!$D6245)</f>
        <v>2013</v>
      </c>
      <c r="D6245" s="1">
        <v>41603</v>
      </c>
      <c r="E6245">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5">
      <c r="A6246">
        <v>6245</v>
      </c>
      <c r="B6246" t="s">
        <v>8775</v>
      </c>
      <c r="C6246">
        <f>YEAR('Working Data'!$D6246)</f>
        <v>2012</v>
      </c>
      <c r="D6246" s="1">
        <v>41233</v>
      </c>
      <c r="E6246">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5">
      <c r="A6247">
        <v>6246</v>
      </c>
      <c r="B6247" t="s">
        <v>8775</v>
      </c>
      <c r="C6247">
        <f>YEAR('Working Data'!$D6247)</f>
        <v>2012</v>
      </c>
      <c r="D6247" s="1">
        <v>41233</v>
      </c>
      <c r="E6247">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5">
      <c r="A6248">
        <v>6247</v>
      </c>
      <c r="B6248" t="s">
        <v>8775</v>
      </c>
      <c r="C6248">
        <f>YEAR('Working Data'!$D6248)</f>
        <v>2012</v>
      </c>
      <c r="D6248" s="1">
        <v>41233</v>
      </c>
      <c r="E6248">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5">
      <c r="A6249">
        <v>6248</v>
      </c>
      <c r="B6249" t="s">
        <v>8776</v>
      </c>
      <c r="C6249">
        <f>YEAR('Working Data'!$D6249)</f>
        <v>2014</v>
      </c>
      <c r="D6249" s="1">
        <v>41789</v>
      </c>
      <c r="E6249">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5">
      <c r="A6250">
        <v>6249</v>
      </c>
      <c r="B6250" t="s">
        <v>8776</v>
      </c>
      <c r="C6250">
        <f>YEAR('Working Data'!$D6250)</f>
        <v>2014</v>
      </c>
      <c r="D6250" s="1">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5">
      <c r="A6251">
        <v>6250</v>
      </c>
      <c r="B6251" t="s">
        <v>8776</v>
      </c>
      <c r="C6251">
        <f>YEAR('Working Data'!$D6251)</f>
        <v>2014</v>
      </c>
      <c r="D6251" s="1">
        <v>41789</v>
      </c>
      <c r="E6251">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5">
      <c r="A6252">
        <v>6251</v>
      </c>
      <c r="B6252" t="s">
        <v>8776</v>
      </c>
      <c r="C6252">
        <f>YEAR('Working Data'!$D6252)</f>
        <v>2014</v>
      </c>
      <c r="D6252" s="1">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5">
      <c r="A6253">
        <v>6252</v>
      </c>
      <c r="B6253" t="s">
        <v>8779</v>
      </c>
      <c r="C6253">
        <f>YEAR('Working Data'!$D6253)</f>
        <v>2011</v>
      </c>
      <c r="D6253" s="1">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5">
      <c r="A6254">
        <v>6253</v>
      </c>
      <c r="B6254" t="s">
        <v>8780</v>
      </c>
      <c r="C6254">
        <f>YEAR('Working Data'!$D6254)</f>
        <v>2011</v>
      </c>
      <c r="D6254" s="1">
        <v>40640</v>
      </c>
      <c r="E625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5">
      <c r="A6255">
        <v>6254</v>
      </c>
      <c r="B6255" t="s">
        <v>8780</v>
      </c>
      <c r="C6255">
        <f>YEAR('Working Data'!$D6255)</f>
        <v>2011</v>
      </c>
      <c r="D6255" s="1">
        <v>40640</v>
      </c>
      <c r="E6255">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5">
      <c r="A6256">
        <v>6255</v>
      </c>
      <c r="B6256" t="s">
        <v>8781</v>
      </c>
      <c r="C6256">
        <f>YEAR('Working Data'!$D6256)</f>
        <v>2012</v>
      </c>
      <c r="D6256" s="1">
        <v>41160</v>
      </c>
      <c r="E6256">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5">
      <c r="A6257">
        <v>6256</v>
      </c>
      <c r="B6257" t="s">
        <v>8782</v>
      </c>
      <c r="C6257">
        <f>YEAR('Working Data'!$D6257)</f>
        <v>2014</v>
      </c>
      <c r="D6257" s="1">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5">
      <c r="A6258">
        <v>6257</v>
      </c>
      <c r="B6258" t="s">
        <v>8783</v>
      </c>
      <c r="C6258">
        <f>YEAR('Working Data'!$D6258)</f>
        <v>2012</v>
      </c>
      <c r="D6258" s="1">
        <v>41158</v>
      </c>
      <c r="E6258">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5">
      <c r="A6259">
        <v>6258</v>
      </c>
      <c r="B6259" t="s">
        <v>8784</v>
      </c>
      <c r="C6259">
        <f>YEAR('Working Data'!$D6259)</f>
        <v>2014</v>
      </c>
      <c r="D6259" s="1">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5">
      <c r="A6260">
        <v>6259</v>
      </c>
      <c r="B6260" t="s">
        <v>8785</v>
      </c>
      <c r="C6260">
        <f>YEAR('Working Data'!$D6260)</f>
        <v>2012</v>
      </c>
      <c r="D6260" s="1">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5">
      <c r="A6261">
        <v>6260</v>
      </c>
      <c r="B6261" t="s">
        <v>8786</v>
      </c>
      <c r="C6261">
        <f>YEAR('Working Data'!$D6261)</f>
        <v>2012</v>
      </c>
      <c r="D6261" s="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5">
      <c r="A6262">
        <v>6261</v>
      </c>
      <c r="B6262" t="s">
        <v>8787</v>
      </c>
      <c r="C6262">
        <f>YEAR('Working Data'!$D6262)</f>
        <v>2012</v>
      </c>
      <c r="D6262" s="1">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5">
      <c r="A6263">
        <v>6262</v>
      </c>
      <c r="B6263" t="s">
        <v>8788</v>
      </c>
      <c r="C6263">
        <f>YEAR('Working Data'!$D6263)</f>
        <v>2014</v>
      </c>
      <c r="D6263" s="1">
        <v>41844</v>
      </c>
      <c r="E626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5">
      <c r="A6264">
        <v>6263</v>
      </c>
      <c r="B6264" t="s">
        <v>8789</v>
      </c>
      <c r="C6264">
        <f>YEAR('Working Data'!$D6264)</f>
        <v>2013</v>
      </c>
      <c r="D6264" s="1">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5">
      <c r="A6265">
        <v>6264</v>
      </c>
      <c r="B6265" t="s">
        <v>8790</v>
      </c>
      <c r="C6265">
        <f>YEAR('Working Data'!$D6265)</f>
        <v>2014</v>
      </c>
      <c r="D6265" s="1">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5">
      <c r="A6266">
        <v>6265</v>
      </c>
      <c r="B6266" t="s">
        <v>8791</v>
      </c>
      <c r="C6266">
        <f>YEAR('Working Data'!$D6266)</f>
        <v>2013</v>
      </c>
      <c r="D6266" s="1">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5">
      <c r="A6267">
        <v>6266</v>
      </c>
      <c r="B6267" t="s">
        <v>8792</v>
      </c>
      <c r="C6267">
        <f>YEAR('Working Data'!$D6267)</f>
        <v>2011</v>
      </c>
      <c r="D6267" s="1">
        <v>40850</v>
      </c>
      <c r="E6267">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5">
      <c r="A6268">
        <v>6267</v>
      </c>
      <c r="B6268" t="s">
        <v>8792</v>
      </c>
      <c r="C6268">
        <f>YEAR('Working Data'!$D6268)</f>
        <v>2011</v>
      </c>
      <c r="D6268" s="1">
        <v>40850</v>
      </c>
      <c r="E6268">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5">
      <c r="A6269">
        <v>6268</v>
      </c>
      <c r="B6269" t="s">
        <v>8793</v>
      </c>
      <c r="C6269">
        <f>YEAR('Working Data'!$D6269)</f>
        <v>2012</v>
      </c>
      <c r="D6269" s="1">
        <v>41183</v>
      </c>
      <c r="E6269">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5">
      <c r="A6270">
        <v>6269</v>
      </c>
      <c r="B6270" t="s">
        <v>8793</v>
      </c>
      <c r="C6270">
        <f>YEAR('Working Data'!$D6270)</f>
        <v>2012</v>
      </c>
      <c r="D6270" s="1">
        <v>41183</v>
      </c>
      <c r="E6270">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5">
      <c r="A6271">
        <v>6270</v>
      </c>
      <c r="B6271" t="s">
        <v>8795</v>
      </c>
      <c r="C6271">
        <f>YEAR('Working Data'!$D6271)</f>
        <v>2014</v>
      </c>
      <c r="D6271" s="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5">
      <c r="A6272">
        <v>6271</v>
      </c>
      <c r="B6272" t="s">
        <v>8795</v>
      </c>
      <c r="C6272">
        <f>YEAR('Working Data'!$D6272)</f>
        <v>2014</v>
      </c>
      <c r="D6272" s="1">
        <v>41976</v>
      </c>
      <c r="E627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5">
      <c r="A6273">
        <v>6272</v>
      </c>
      <c r="B6273" t="s">
        <v>8795</v>
      </c>
      <c r="C6273">
        <f>YEAR('Working Data'!$D6273)</f>
        <v>2014</v>
      </c>
      <c r="D6273" s="1">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5">
      <c r="A6274">
        <v>6273</v>
      </c>
      <c r="B6274" t="s">
        <v>8796</v>
      </c>
      <c r="C6274">
        <f>YEAR('Working Data'!$D6274)</f>
        <v>2014</v>
      </c>
      <c r="D6274" s="1">
        <v>41985</v>
      </c>
      <c r="E627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5">
      <c r="A6275">
        <v>6274</v>
      </c>
      <c r="B6275" t="s">
        <v>8798</v>
      </c>
      <c r="C6275">
        <f>YEAR('Working Data'!$D6275)</f>
        <v>2013</v>
      </c>
      <c r="D6275" s="1">
        <v>41473</v>
      </c>
      <c r="E6275">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5">
      <c r="A6276">
        <v>6275</v>
      </c>
      <c r="B6276" t="s">
        <v>8798</v>
      </c>
      <c r="C6276">
        <f>YEAR('Working Data'!$D6276)</f>
        <v>2013</v>
      </c>
      <c r="D6276" s="1">
        <v>41473</v>
      </c>
      <c r="E6276">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5">
      <c r="A6277">
        <v>6276</v>
      </c>
      <c r="B6277" t="s">
        <v>8798</v>
      </c>
      <c r="C6277">
        <f>YEAR('Working Data'!$D6277)</f>
        <v>2013</v>
      </c>
      <c r="D6277" s="1">
        <v>41473</v>
      </c>
      <c r="E6277">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5">
      <c r="A6278">
        <v>6277</v>
      </c>
      <c r="B6278" t="s">
        <v>8798</v>
      </c>
      <c r="C6278">
        <f>YEAR('Working Data'!$D6278)</f>
        <v>2013</v>
      </c>
      <c r="D6278" s="1">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5">
      <c r="A6279">
        <v>6278</v>
      </c>
      <c r="B6279" t="s">
        <v>8798</v>
      </c>
      <c r="C6279">
        <f>YEAR('Working Data'!$D6279)</f>
        <v>2013</v>
      </c>
      <c r="D6279" s="1">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5">
      <c r="A6280">
        <v>6279</v>
      </c>
      <c r="B6280" t="s">
        <v>8798</v>
      </c>
      <c r="C6280">
        <f>YEAR('Working Data'!$D6280)</f>
        <v>2013</v>
      </c>
      <c r="D6280" s="1">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5">
      <c r="A6281">
        <v>6280</v>
      </c>
      <c r="B6281" t="s">
        <v>8798</v>
      </c>
      <c r="C6281">
        <f>YEAR('Working Data'!$D6281)</f>
        <v>2013</v>
      </c>
      <c r="D6281" s="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5">
      <c r="A6282">
        <v>6281</v>
      </c>
      <c r="B6282" t="s">
        <v>8801</v>
      </c>
      <c r="C6282">
        <f>YEAR('Working Data'!$D6282)</f>
        <v>2014</v>
      </c>
      <c r="D6282" s="1">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5">
      <c r="A6283">
        <v>6282</v>
      </c>
      <c r="B6283" t="s">
        <v>8802</v>
      </c>
      <c r="C6283">
        <f>YEAR('Working Data'!$D6283)</f>
        <v>2012</v>
      </c>
      <c r="D6283" s="1">
        <v>41233</v>
      </c>
      <c r="E628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5">
      <c r="A6284">
        <v>6283</v>
      </c>
      <c r="B6284" t="s">
        <v>8802</v>
      </c>
      <c r="C6284">
        <f>YEAR('Working Data'!$D6284)</f>
        <v>2012</v>
      </c>
      <c r="D6284" s="1">
        <v>41233</v>
      </c>
      <c r="E628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5">
      <c r="A6285">
        <v>6284</v>
      </c>
      <c r="B6285" t="s">
        <v>8805</v>
      </c>
      <c r="C6285">
        <f>YEAR('Working Data'!$D6285)</f>
        <v>2013</v>
      </c>
      <c r="D6285" s="1">
        <v>41542</v>
      </c>
      <c r="E6285">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5">
      <c r="A6286">
        <v>6285</v>
      </c>
      <c r="B6286" t="s">
        <v>8805</v>
      </c>
      <c r="C6286">
        <f>YEAR('Working Data'!$D6286)</f>
        <v>2013</v>
      </c>
      <c r="D6286" s="1">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5">
      <c r="A6287">
        <v>6286</v>
      </c>
      <c r="B6287" t="s">
        <v>8806</v>
      </c>
      <c r="C6287">
        <f>YEAR('Working Data'!$D6287)</f>
        <v>2013</v>
      </c>
      <c r="D6287" s="1">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5">
      <c r="A6288">
        <v>6287</v>
      </c>
      <c r="B6288" t="s">
        <v>8807</v>
      </c>
      <c r="C6288">
        <f>YEAR('Working Data'!$D6288)</f>
        <v>2013</v>
      </c>
      <c r="D6288" s="1">
        <v>41572</v>
      </c>
      <c r="E6288">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5">
      <c r="A6289">
        <v>6288</v>
      </c>
      <c r="B6289" t="s">
        <v>8808</v>
      </c>
      <c r="C6289">
        <f>YEAR('Working Data'!$D6289)</f>
        <v>2011</v>
      </c>
      <c r="D6289" s="1">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5">
      <c r="A6290">
        <v>6289</v>
      </c>
      <c r="B6290" t="s">
        <v>8808</v>
      </c>
      <c r="C6290">
        <f>YEAR('Working Data'!$D6290)</f>
        <v>2011</v>
      </c>
      <c r="D6290" s="1">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5">
      <c r="A6291">
        <v>6290</v>
      </c>
      <c r="B6291" t="s">
        <v>8809</v>
      </c>
      <c r="C6291">
        <f>YEAR('Working Data'!$D6291)</f>
        <v>2012</v>
      </c>
      <c r="D6291" s="1">
        <v>40981</v>
      </c>
      <c r="E6291">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5">
      <c r="A6292">
        <v>6291</v>
      </c>
      <c r="B6292" t="s">
        <v>8809</v>
      </c>
      <c r="C6292">
        <f>YEAR('Working Data'!$D6292)</f>
        <v>2012</v>
      </c>
      <c r="D6292" s="1">
        <v>40981</v>
      </c>
      <c r="E629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5">
      <c r="A6293">
        <v>6292</v>
      </c>
      <c r="B6293" t="s">
        <v>8810</v>
      </c>
      <c r="C6293">
        <f>YEAR('Working Data'!$D6293)</f>
        <v>2014</v>
      </c>
      <c r="D6293" s="1">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5">
      <c r="A6294">
        <v>6293</v>
      </c>
      <c r="B6294" t="s">
        <v>8811</v>
      </c>
      <c r="C6294">
        <f>YEAR('Working Data'!$D6294)</f>
        <v>2012</v>
      </c>
      <c r="D6294" s="1">
        <v>41021</v>
      </c>
      <c r="E629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5">
      <c r="A6295">
        <v>6294</v>
      </c>
      <c r="B6295" t="s">
        <v>8811</v>
      </c>
      <c r="C6295">
        <f>YEAR('Working Data'!$D6295)</f>
        <v>2012</v>
      </c>
      <c r="D6295" s="1">
        <v>41021</v>
      </c>
      <c r="E6295">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5">
      <c r="A6296">
        <v>6295</v>
      </c>
      <c r="B6296" t="s">
        <v>8812</v>
      </c>
      <c r="C6296">
        <f>YEAR('Working Data'!$D6296)</f>
        <v>2011</v>
      </c>
      <c r="D6296" s="1">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5">
      <c r="A6297">
        <v>6296</v>
      </c>
      <c r="B6297" t="s">
        <v>8813</v>
      </c>
      <c r="C6297">
        <f>YEAR('Working Data'!$D6297)</f>
        <v>2011</v>
      </c>
      <c r="D6297" s="1">
        <v>40905</v>
      </c>
      <c r="E6297">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5">
      <c r="A6298">
        <v>6297</v>
      </c>
      <c r="B6298" t="s">
        <v>8813</v>
      </c>
      <c r="C6298">
        <f>YEAR('Working Data'!$D6298)</f>
        <v>2011</v>
      </c>
      <c r="D6298" s="1">
        <v>40905</v>
      </c>
      <c r="E6298">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5">
      <c r="A6299">
        <v>6298</v>
      </c>
      <c r="B6299" t="s">
        <v>8813</v>
      </c>
      <c r="C6299">
        <f>YEAR('Working Data'!$D6299)</f>
        <v>2011</v>
      </c>
      <c r="D6299" s="1">
        <v>40905</v>
      </c>
      <c r="E6299">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5">
      <c r="A6300">
        <v>6299</v>
      </c>
      <c r="B6300" t="s">
        <v>8815</v>
      </c>
      <c r="C6300">
        <f>YEAR('Working Data'!$D6300)</f>
        <v>2011</v>
      </c>
      <c r="D6300" s="1">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5">
      <c r="A6301">
        <v>6300</v>
      </c>
      <c r="B6301" t="s">
        <v>8816</v>
      </c>
      <c r="C6301">
        <f>YEAR('Working Data'!$D6301)</f>
        <v>2014</v>
      </c>
      <c r="D6301" s="1">
        <v>41974</v>
      </c>
      <c r="E6301">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5">
      <c r="A6302">
        <v>6301</v>
      </c>
      <c r="B6302" t="s">
        <v>8819</v>
      </c>
      <c r="C6302">
        <f>YEAR('Working Data'!$D6302)</f>
        <v>2011</v>
      </c>
      <c r="D6302" s="1">
        <v>40700</v>
      </c>
      <c r="E630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5">
      <c r="A6303">
        <v>6302</v>
      </c>
      <c r="B6303" t="s">
        <v>8819</v>
      </c>
      <c r="C6303">
        <f>YEAR('Working Data'!$D6303)</f>
        <v>2011</v>
      </c>
      <c r="D6303" s="1">
        <v>40700</v>
      </c>
      <c r="E630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5">
      <c r="A6304">
        <v>6303</v>
      </c>
      <c r="B6304" t="s">
        <v>8820</v>
      </c>
      <c r="C6304">
        <f>YEAR('Working Data'!$D6304)</f>
        <v>2014</v>
      </c>
      <c r="D6304" s="1">
        <v>41967</v>
      </c>
      <c r="E630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5">
      <c r="A6305">
        <v>6304</v>
      </c>
      <c r="B6305" t="s">
        <v>8821</v>
      </c>
      <c r="C6305">
        <f>YEAR('Working Data'!$D6305)</f>
        <v>2014</v>
      </c>
      <c r="D6305" s="1">
        <v>41809</v>
      </c>
      <c r="E6305">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5">
      <c r="A6306">
        <v>6305</v>
      </c>
      <c r="B6306" t="s">
        <v>8822</v>
      </c>
      <c r="C6306">
        <f>YEAR('Working Data'!$D6306)</f>
        <v>2014</v>
      </c>
      <c r="D6306" s="1">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5">
      <c r="A6307">
        <v>6306</v>
      </c>
      <c r="B6307" t="s">
        <v>8823</v>
      </c>
      <c r="C6307">
        <f>YEAR('Working Data'!$D6307)</f>
        <v>2013</v>
      </c>
      <c r="D6307" s="1">
        <v>41583</v>
      </c>
      <c r="E6307">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5">
      <c r="A6308">
        <v>6307</v>
      </c>
      <c r="B6308" t="s">
        <v>8823</v>
      </c>
      <c r="C6308">
        <f>YEAR('Working Data'!$D6308)</f>
        <v>2013</v>
      </c>
      <c r="D6308" s="1">
        <v>41583</v>
      </c>
      <c r="E6308">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5">
      <c r="A6309">
        <v>6308</v>
      </c>
      <c r="B6309" t="s">
        <v>8823</v>
      </c>
      <c r="C6309">
        <f>YEAR('Working Data'!$D6309)</f>
        <v>2013</v>
      </c>
      <c r="D6309" s="1">
        <v>41583</v>
      </c>
      <c r="E6309">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5">
      <c r="A6310">
        <v>6309</v>
      </c>
      <c r="B6310" t="s">
        <v>8823</v>
      </c>
      <c r="C6310">
        <f>YEAR('Working Data'!$D6310)</f>
        <v>2013</v>
      </c>
      <c r="D6310" s="1">
        <v>41583</v>
      </c>
      <c r="E6310">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5">
      <c r="A6311">
        <v>6310</v>
      </c>
      <c r="B6311" t="s">
        <v>8823</v>
      </c>
      <c r="C6311">
        <f>YEAR('Working Data'!$D6311)</f>
        <v>2013</v>
      </c>
      <c r="D6311" s="1">
        <v>41583</v>
      </c>
      <c r="E6311">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5">
      <c r="A6312">
        <v>6311</v>
      </c>
      <c r="B6312" t="s">
        <v>8823</v>
      </c>
      <c r="C6312">
        <f>YEAR('Working Data'!$D6312)</f>
        <v>2013</v>
      </c>
      <c r="D6312" s="1">
        <v>41583</v>
      </c>
      <c r="E631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5">
      <c r="A6313">
        <v>6312</v>
      </c>
      <c r="B6313" t="s">
        <v>8825</v>
      </c>
      <c r="C6313">
        <f>YEAR('Working Data'!$D6313)</f>
        <v>2011</v>
      </c>
      <c r="D6313" s="1">
        <v>40797</v>
      </c>
      <c r="E631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5">
      <c r="A6314">
        <v>6313</v>
      </c>
      <c r="B6314" t="s">
        <v>8827</v>
      </c>
      <c r="C6314">
        <f>YEAR('Working Data'!$D6314)</f>
        <v>2014</v>
      </c>
      <c r="D6314" s="1">
        <v>41687</v>
      </c>
      <c r="E631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5">
      <c r="A6315">
        <v>6314</v>
      </c>
      <c r="B6315" t="s">
        <v>8827</v>
      </c>
      <c r="C6315">
        <f>YEAR('Working Data'!$D6315)</f>
        <v>2014</v>
      </c>
      <c r="D6315" s="1">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5">
      <c r="A6316">
        <v>6315</v>
      </c>
      <c r="B6316" t="s">
        <v>8828</v>
      </c>
      <c r="C6316">
        <f>YEAR('Working Data'!$D6316)</f>
        <v>2011</v>
      </c>
      <c r="D6316" s="1">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5">
      <c r="A6317">
        <v>6316</v>
      </c>
      <c r="B6317" t="s">
        <v>8828</v>
      </c>
      <c r="C6317">
        <f>YEAR('Working Data'!$D6317)</f>
        <v>2011</v>
      </c>
      <c r="D6317" s="1">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5">
      <c r="A6318">
        <v>6317</v>
      </c>
      <c r="B6318" t="s">
        <v>8828</v>
      </c>
      <c r="C6318">
        <f>YEAR('Working Data'!$D6318)</f>
        <v>2011</v>
      </c>
      <c r="D6318" s="1">
        <v>40871</v>
      </c>
      <c r="E6318">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5">
      <c r="A6319">
        <v>6318</v>
      </c>
      <c r="B6319" t="s">
        <v>8828</v>
      </c>
      <c r="C6319">
        <f>YEAR('Working Data'!$D6319)</f>
        <v>2011</v>
      </c>
      <c r="D6319" s="1">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5">
      <c r="A6320">
        <v>6319</v>
      </c>
      <c r="B6320" t="s">
        <v>8829</v>
      </c>
      <c r="C6320">
        <f>YEAR('Working Data'!$D6320)</f>
        <v>2014</v>
      </c>
      <c r="D6320" s="1">
        <v>41969</v>
      </c>
      <c r="E6320">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5">
      <c r="A6321">
        <v>6320</v>
      </c>
      <c r="B6321" t="s">
        <v>8829</v>
      </c>
      <c r="C6321">
        <f>YEAR('Working Data'!$D6321)</f>
        <v>2014</v>
      </c>
      <c r="D6321" s="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5">
      <c r="A6322">
        <v>6321</v>
      </c>
      <c r="B6322" t="s">
        <v>8830</v>
      </c>
      <c r="C6322">
        <f>YEAR('Working Data'!$D6322)</f>
        <v>2014</v>
      </c>
      <c r="D6322" s="1">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5">
      <c r="A6323">
        <v>6322</v>
      </c>
      <c r="B6323" t="s">
        <v>8831</v>
      </c>
      <c r="C6323">
        <f>YEAR('Working Data'!$D6323)</f>
        <v>2011</v>
      </c>
      <c r="D6323" s="1">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5">
      <c r="A6324">
        <v>6323</v>
      </c>
      <c r="B6324" t="s">
        <v>8832</v>
      </c>
      <c r="C6324">
        <f>YEAR('Working Data'!$D6324)</f>
        <v>2011</v>
      </c>
      <c r="D6324" s="1">
        <v>40697</v>
      </c>
      <c r="E632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5">
      <c r="A6325">
        <v>6324</v>
      </c>
      <c r="B6325" t="s">
        <v>8833</v>
      </c>
      <c r="C6325">
        <f>YEAR('Working Data'!$D6325)</f>
        <v>2011</v>
      </c>
      <c r="D6325" s="1">
        <v>40711</v>
      </c>
      <c r="E6325">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5">
      <c r="A6326">
        <v>6325</v>
      </c>
      <c r="B6326" t="s">
        <v>8834</v>
      </c>
      <c r="C6326">
        <f>YEAR('Working Data'!$D6326)</f>
        <v>2012</v>
      </c>
      <c r="D6326" s="1">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5">
      <c r="A6327">
        <v>6326</v>
      </c>
      <c r="B6327" t="s">
        <v>8834</v>
      </c>
      <c r="C6327">
        <f>YEAR('Working Data'!$D6327)</f>
        <v>2012</v>
      </c>
      <c r="D6327" s="1">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5">
      <c r="A6328">
        <v>6327</v>
      </c>
      <c r="B6328" t="s">
        <v>8835</v>
      </c>
      <c r="C6328">
        <f>YEAR('Working Data'!$D6328)</f>
        <v>2011</v>
      </c>
      <c r="D6328" s="1">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5">
      <c r="A6329">
        <v>6328</v>
      </c>
      <c r="B6329" t="s">
        <v>8835</v>
      </c>
      <c r="C6329">
        <f>YEAR('Working Data'!$D6329)</f>
        <v>2011</v>
      </c>
      <c r="D6329" s="1">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5">
      <c r="A6330">
        <v>6329</v>
      </c>
      <c r="B6330" t="s">
        <v>8835</v>
      </c>
      <c r="C6330">
        <f>YEAR('Working Data'!$D6330)</f>
        <v>2011</v>
      </c>
      <c r="D6330" s="1">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5">
      <c r="A6331">
        <v>6330</v>
      </c>
      <c r="B6331" t="s">
        <v>8835</v>
      </c>
      <c r="C6331">
        <f>YEAR('Working Data'!$D6331)</f>
        <v>2011</v>
      </c>
      <c r="D6331" s="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5">
      <c r="A6332">
        <v>6331</v>
      </c>
      <c r="B6332" t="s">
        <v>8835</v>
      </c>
      <c r="C6332">
        <f>YEAR('Working Data'!$D6332)</f>
        <v>2011</v>
      </c>
      <c r="D6332" s="1">
        <v>40564</v>
      </c>
      <c r="E633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5">
      <c r="A6333">
        <v>6332</v>
      </c>
      <c r="B6333" t="s">
        <v>8835</v>
      </c>
      <c r="C6333">
        <f>YEAR('Working Data'!$D6333)</f>
        <v>2011</v>
      </c>
      <c r="D6333" s="1">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5">
      <c r="A6334">
        <v>6333</v>
      </c>
      <c r="B6334" t="s">
        <v>8835</v>
      </c>
      <c r="C6334">
        <f>YEAR('Working Data'!$D6334)</f>
        <v>2011</v>
      </c>
      <c r="D6334" s="1">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5">
      <c r="A6335">
        <v>6334</v>
      </c>
      <c r="B6335" t="s">
        <v>8835</v>
      </c>
      <c r="C6335">
        <f>YEAR('Working Data'!$D6335)</f>
        <v>2011</v>
      </c>
      <c r="D6335" s="1">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5">
      <c r="A6336">
        <v>6335</v>
      </c>
      <c r="B6336" t="s">
        <v>8836</v>
      </c>
      <c r="C6336">
        <f>YEAR('Working Data'!$D6336)</f>
        <v>2011</v>
      </c>
      <c r="D6336" s="1">
        <v>40735</v>
      </c>
      <c r="E6336">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5">
      <c r="A6337">
        <v>6336</v>
      </c>
      <c r="B6337" t="s">
        <v>8836</v>
      </c>
      <c r="C6337">
        <f>YEAR('Working Data'!$D6337)</f>
        <v>2011</v>
      </c>
      <c r="D6337" s="1">
        <v>40735</v>
      </c>
      <c r="E6337">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5">
      <c r="A6338">
        <v>6337</v>
      </c>
      <c r="B6338" t="s">
        <v>8837</v>
      </c>
      <c r="C6338">
        <f>YEAR('Working Data'!$D6338)</f>
        <v>2013</v>
      </c>
      <c r="D6338" s="1">
        <v>41517</v>
      </c>
      <c r="E6338">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5">
      <c r="A6339">
        <v>6338</v>
      </c>
      <c r="B6339" t="s">
        <v>8837</v>
      </c>
      <c r="C6339">
        <f>YEAR('Working Data'!$D6339)</f>
        <v>2013</v>
      </c>
      <c r="D6339" s="1">
        <v>41517</v>
      </c>
      <c r="E6339">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5">
      <c r="A6340">
        <v>6339</v>
      </c>
      <c r="B6340" t="s">
        <v>8838</v>
      </c>
      <c r="C6340">
        <f>YEAR('Working Data'!$D6340)</f>
        <v>2014</v>
      </c>
      <c r="D6340" s="1">
        <v>41918</v>
      </c>
      <c r="E6340">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5">
      <c r="A6341">
        <v>6340</v>
      </c>
      <c r="B6341" t="s">
        <v>8838</v>
      </c>
      <c r="C6341">
        <f>YEAR('Working Data'!$D6341)</f>
        <v>2014</v>
      </c>
      <c r="D6341" s="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5">
      <c r="A6342">
        <v>6341</v>
      </c>
      <c r="B6342" t="s">
        <v>8838</v>
      </c>
      <c r="C6342">
        <f>YEAR('Working Data'!$D6342)</f>
        <v>2014</v>
      </c>
      <c r="D6342" s="1">
        <v>41918</v>
      </c>
      <c r="E634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5">
      <c r="A6343">
        <v>6342</v>
      </c>
      <c r="B6343" t="s">
        <v>8839</v>
      </c>
      <c r="C6343">
        <f>YEAR('Working Data'!$D6343)</f>
        <v>2014</v>
      </c>
      <c r="D6343" s="1">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5">
      <c r="A6344">
        <v>6343</v>
      </c>
      <c r="B6344" t="s">
        <v>8840</v>
      </c>
      <c r="C6344">
        <f>YEAR('Working Data'!$D6344)</f>
        <v>2012</v>
      </c>
      <c r="D6344" s="1">
        <v>40975</v>
      </c>
      <c r="E634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5">
      <c r="A6345">
        <v>6344</v>
      </c>
      <c r="B6345" t="s">
        <v>8840</v>
      </c>
      <c r="C6345">
        <f>YEAR('Working Data'!$D6345)</f>
        <v>2012</v>
      </c>
      <c r="D6345" s="1">
        <v>40975</v>
      </c>
      <c r="E6345">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5">
      <c r="A6346">
        <v>6345</v>
      </c>
      <c r="B6346" t="s">
        <v>8840</v>
      </c>
      <c r="C6346">
        <f>YEAR('Working Data'!$D6346)</f>
        <v>2012</v>
      </c>
      <c r="D6346" s="1">
        <v>40975</v>
      </c>
      <c r="E6346">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5">
      <c r="A6347">
        <v>6346</v>
      </c>
      <c r="B6347" t="s">
        <v>8840</v>
      </c>
      <c r="C6347">
        <f>YEAR('Working Data'!$D6347)</f>
        <v>2012</v>
      </c>
      <c r="D6347" s="1">
        <v>40975</v>
      </c>
      <c r="E6347">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5">
      <c r="A6348">
        <v>6347</v>
      </c>
      <c r="B6348" t="s">
        <v>8841</v>
      </c>
      <c r="C6348">
        <f>YEAR('Working Data'!$D6348)</f>
        <v>2014</v>
      </c>
      <c r="D6348" s="1">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5">
      <c r="A6349">
        <v>6348</v>
      </c>
      <c r="B6349" t="s">
        <v>8842</v>
      </c>
      <c r="C6349">
        <f>YEAR('Working Data'!$D6349)</f>
        <v>2012</v>
      </c>
      <c r="D6349" s="1">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5">
      <c r="A6350">
        <v>6349</v>
      </c>
      <c r="B6350" t="s">
        <v>8842</v>
      </c>
      <c r="C6350">
        <f>YEAR('Working Data'!$D6350)</f>
        <v>2012</v>
      </c>
      <c r="D6350" s="1">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5">
      <c r="A6351">
        <v>6350</v>
      </c>
      <c r="B6351" t="s">
        <v>8842</v>
      </c>
      <c r="C6351">
        <f>YEAR('Working Data'!$D6351)</f>
        <v>2012</v>
      </c>
      <c r="D6351" s="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5">
      <c r="A6352">
        <v>6351</v>
      </c>
      <c r="B6352" t="s">
        <v>8843</v>
      </c>
      <c r="C6352">
        <f>YEAR('Working Data'!$D6352)</f>
        <v>2014</v>
      </c>
      <c r="D6352" s="1">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5">
      <c r="A6353">
        <v>6352</v>
      </c>
      <c r="B6353" t="s">
        <v>8844</v>
      </c>
      <c r="C6353">
        <f>YEAR('Working Data'!$D6353)</f>
        <v>2014</v>
      </c>
      <c r="D6353" s="1">
        <v>41947</v>
      </c>
      <c r="E635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5">
      <c r="A6354">
        <v>6353</v>
      </c>
      <c r="B6354" t="s">
        <v>8845</v>
      </c>
      <c r="C6354">
        <f>YEAR('Working Data'!$D6354)</f>
        <v>2012</v>
      </c>
      <c r="D6354" s="1">
        <v>41165</v>
      </c>
      <c r="E635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5">
      <c r="A6355">
        <v>6354</v>
      </c>
      <c r="B6355" t="s">
        <v>8846</v>
      </c>
      <c r="C6355">
        <f>YEAR('Working Data'!$D6355)</f>
        <v>2012</v>
      </c>
      <c r="D6355" s="1">
        <v>41158</v>
      </c>
      <c r="E6355">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5">
      <c r="A6356">
        <v>6355</v>
      </c>
      <c r="B6356" t="s">
        <v>8846</v>
      </c>
      <c r="C6356">
        <f>YEAR('Working Data'!$D6356)</f>
        <v>2012</v>
      </c>
      <c r="D6356" s="1">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5">
      <c r="A6357">
        <v>6356</v>
      </c>
      <c r="B6357" t="s">
        <v>8847</v>
      </c>
      <c r="C6357">
        <f>YEAR('Working Data'!$D6357)</f>
        <v>2011</v>
      </c>
      <c r="D6357" s="1">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5">
      <c r="A6358">
        <v>6357</v>
      </c>
      <c r="B6358" t="s">
        <v>8848</v>
      </c>
      <c r="C6358">
        <f>YEAR('Working Data'!$D6358)</f>
        <v>2014</v>
      </c>
      <c r="D6358" s="1">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5">
      <c r="A6359">
        <v>6358</v>
      </c>
      <c r="B6359" t="s">
        <v>8848</v>
      </c>
      <c r="C6359">
        <f>YEAR('Working Data'!$D6359)</f>
        <v>2014</v>
      </c>
      <c r="D6359" s="1">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5">
      <c r="A6360">
        <v>6359</v>
      </c>
      <c r="B6360" t="s">
        <v>8848</v>
      </c>
      <c r="C6360">
        <f>YEAR('Working Data'!$D6360)</f>
        <v>2014</v>
      </c>
      <c r="D6360" s="1">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5">
      <c r="A6361">
        <v>6360</v>
      </c>
      <c r="B6361" t="s">
        <v>8848</v>
      </c>
      <c r="C6361">
        <f>YEAR('Working Data'!$D6361)</f>
        <v>2014</v>
      </c>
      <c r="D6361" s="1">
        <v>41663</v>
      </c>
      <c r="E6361">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5">
      <c r="A6362">
        <v>6361</v>
      </c>
      <c r="B6362" t="s">
        <v>8849</v>
      </c>
      <c r="C6362">
        <f>YEAR('Working Data'!$D6362)</f>
        <v>2012</v>
      </c>
      <c r="D6362" s="1">
        <v>41253</v>
      </c>
      <c r="E636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5">
      <c r="A6363">
        <v>6362</v>
      </c>
      <c r="B6363" t="s">
        <v>8850</v>
      </c>
      <c r="C6363">
        <f>YEAR('Working Data'!$D6363)</f>
        <v>2011</v>
      </c>
      <c r="D6363" s="1">
        <v>40872</v>
      </c>
      <c r="E636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5">
      <c r="A6364">
        <v>6363</v>
      </c>
      <c r="B6364" t="s">
        <v>8851</v>
      </c>
      <c r="C6364">
        <f>YEAR('Working Data'!$D6364)</f>
        <v>2014</v>
      </c>
      <c r="D6364" s="1">
        <v>41965</v>
      </c>
      <c r="E636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5">
      <c r="A6365">
        <v>6364</v>
      </c>
      <c r="B6365" t="s">
        <v>8851</v>
      </c>
      <c r="C6365">
        <f>YEAR('Working Data'!$D6365)</f>
        <v>2014</v>
      </c>
      <c r="D6365" s="1">
        <v>41965</v>
      </c>
      <c r="E6365">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5">
      <c r="A6366">
        <v>6365</v>
      </c>
      <c r="B6366" t="s">
        <v>8851</v>
      </c>
      <c r="C6366">
        <f>YEAR('Working Data'!$D6366)</f>
        <v>2014</v>
      </c>
      <c r="D6366" s="1">
        <v>41965</v>
      </c>
      <c r="E6366">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5">
      <c r="A6367">
        <v>6366</v>
      </c>
      <c r="B6367" t="s">
        <v>8855</v>
      </c>
      <c r="C6367">
        <f>YEAR('Working Data'!$D6367)</f>
        <v>2014</v>
      </c>
      <c r="D6367" s="1">
        <v>41734</v>
      </c>
      <c r="E6367">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5">
      <c r="A6368">
        <v>6367</v>
      </c>
      <c r="B6368" t="s">
        <v>8855</v>
      </c>
      <c r="C6368">
        <f>YEAR('Working Data'!$D6368)</f>
        <v>2014</v>
      </c>
      <c r="D6368" s="1">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5">
      <c r="A6369">
        <v>6368</v>
      </c>
      <c r="B6369" t="s">
        <v>8855</v>
      </c>
      <c r="C6369">
        <f>YEAR('Working Data'!$D6369)</f>
        <v>2014</v>
      </c>
      <c r="D6369" s="1">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5">
      <c r="A6370">
        <v>6369</v>
      </c>
      <c r="B6370" t="s">
        <v>8858</v>
      </c>
      <c r="C6370">
        <f>YEAR('Working Data'!$D6370)</f>
        <v>2014</v>
      </c>
      <c r="D6370" s="1">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5">
      <c r="A6371">
        <v>6370</v>
      </c>
      <c r="B6371" t="s">
        <v>8859</v>
      </c>
      <c r="C6371">
        <f>YEAR('Working Data'!$D6371)</f>
        <v>2013</v>
      </c>
      <c r="D6371" s="1">
        <v>41551</v>
      </c>
      <c r="E6371">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5">
      <c r="A6372">
        <v>6371</v>
      </c>
      <c r="B6372" t="s">
        <v>8860</v>
      </c>
      <c r="C6372">
        <f>YEAR('Working Data'!$D6372)</f>
        <v>2013</v>
      </c>
      <c r="D6372" s="1">
        <v>41600</v>
      </c>
      <c r="E637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5">
      <c r="A6373">
        <v>6372</v>
      </c>
      <c r="B6373" t="s">
        <v>8861</v>
      </c>
      <c r="C6373">
        <f>YEAR('Working Data'!$D6373)</f>
        <v>2014</v>
      </c>
      <c r="D6373" s="1">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5">
      <c r="A6374">
        <v>6373</v>
      </c>
      <c r="B6374" t="s">
        <v>8861</v>
      </c>
      <c r="C6374">
        <f>YEAR('Working Data'!$D6374)</f>
        <v>2014</v>
      </c>
      <c r="D6374" s="1">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5">
      <c r="A6375">
        <v>6374</v>
      </c>
      <c r="B6375" t="s">
        <v>8861</v>
      </c>
      <c r="C6375">
        <f>YEAR('Working Data'!$D6375)</f>
        <v>2014</v>
      </c>
      <c r="D6375" s="1">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5">
      <c r="A6376">
        <v>6375</v>
      </c>
      <c r="B6376" t="s">
        <v>8862</v>
      </c>
      <c r="C6376">
        <f>YEAR('Working Data'!$D6376)</f>
        <v>2011</v>
      </c>
      <c r="D6376" s="1">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5">
      <c r="A6377">
        <v>6376</v>
      </c>
      <c r="B6377" t="s">
        <v>8862</v>
      </c>
      <c r="C6377">
        <f>YEAR('Working Data'!$D6377)</f>
        <v>2011</v>
      </c>
      <c r="D6377" s="1">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5">
      <c r="A6378">
        <v>6377</v>
      </c>
      <c r="B6378" t="s">
        <v>8863</v>
      </c>
      <c r="C6378">
        <f>YEAR('Working Data'!$D6378)</f>
        <v>2013</v>
      </c>
      <c r="D6378" s="1">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5">
      <c r="A6379">
        <v>6378</v>
      </c>
      <c r="B6379" t="s">
        <v>8864</v>
      </c>
      <c r="C6379">
        <f>YEAR('Working Data'!$D6379)</f>
        <v>2013</v>
      </c>
      <c r="D6379" s="1">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5">
      <c r="A6380">
        <v>6379</v>
      </c>
      <c r="B6380" t="s">
        <v>8865</v>
      </c>
      <c r="C6380">
        <f>YEAR('Working Data'!$D6380)</f>
        <v>2014</v>
      </c>
      <c r="D6380" s="1">
        <v>41740</v>
      </c>
      <c r="E6380">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5">
      <c r="A6381">
        <v>6380</v>
      </c>
      <c r="B6381" t="s">
        <v>8865</v>
      </c>
      <c r="C6381">
        <f>YEAR('Working Data'!$D6381)</f>
        <v>2014</v>
      </c>
      <c r="D6381" s="1">
        <v>41740</v>
      </c>
      <c r="E6381">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5">
      <c r="A6382">
        <v>6381</v>
      </c>
      <c r="B6382" t="s">
        <v>8866</v>
      </c>
      <c r="C6382">
        <f>YEAR('Working Data'!$D6382)</f>
        <v>2011</v>
      </c>
      <c r="D6382" s="1">
        <v>40641</v>
      </c>
      <c r="E638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5">
      <c r="A6383">
        <v>6382</v>
      </c>
      <c r="B6383" t="s">
        <v>8867</v>
      </c>
      <c r="C6383">
        <f>YEAR('Working Data'!$D6383)</f>
        <v>2013</v>
      </c>
      <c r="D6383" s="1">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5">
      <c r="A6384">
        <v>6383</v>
      </c>
      <c r="B6384" t="s">
        <v>8867</v>
      </c>
      <c r="C6384">
        <f>YEAR('Working Data'!$D6384)</f>
        <v>2013</v>
      </c>
      <c r="D6384" s="1">
        <v>41363</v>
      </c>
      <c r="E638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5">
      <c r="A6385">
        <v>6384</v>
      </c>
      <c r="B6385" t="s">
        <v>8868</v>
      </c>
      <c r="C6385">
        <f>YEAR('Working Data'!$D6385)</f>
        <v>2014</v>
      </c>
      <c r="D6385" s="1">
        <v>41655</v>
      </c>
      <c r="E6385">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5">
      <c r="A6386">
        <v>6385</v>
      </c>
      <c r="B6386" t="s">
        <v>8868</v>
      </c>
      <c r="C6386">
        <f>YEAR('Working Data'!$D6386)</f>
        <v>2014</v>
      </c>
      <c r="D6386" s="1">
        <v>41655</v>
      </c>
      <c r="E6386">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5">
      <c r="A6387">
        <v>6386</v>
      </c>
      <c r="B6387" t="s">
        <v>8868</v>
      </c>
      <c r="C6387">
        <f>YEAR('Working Data'!$D6387)</f>
        <v>2014</v>
      </c>
      <c r="D6387" s="1">
        <v>41655</v>
      </c>
      <c r="E6387">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5">
      <c r="A6388">
        <v>6387</v>
      </c>
      <c r="B6388" t="s">
        <v>8868</v>
      </c>
      <c r="C6388">
        <f>YEAR('Working Data'!$D6388)</f>
        <v>2014</v>
      </c>
      <c r="D6388" s="1">
        <v>41655</v>
      </c>
      <c r="E6388">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5">
      <c r="A6389">
        <v>6388</v>
      </c>
      <c r="B6389" t="s">
        <v>8869</v>
      </c>
      <c r="C6389">
        <f>YEAR('Working Data'!$D6389)</f>
        <v>2011</v>
      </c>
      <c r="D6389" s="1">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5">
      <c r="A6390">
        <v>6389</v>
      </c>
      <c r="B6390" t="s">
        <v>8869</v>
      </c>
      <c r="C6390">
        <f>YEAR('Working Data'!$D6390)</f>
        <v>2011</v>
      </c>
      <c r="D6390" s="1">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5">
      <c r="A6391">
        <v>6390</v>
      </c>
      <c r="B6391" t="s">
        <v>8870</v>
      </c>
      <c r="C6391">
        <f>YEAR('Working Data'!$D6391)</f>
        <v>2012</v>
      </c>
      <c r="D6391" s="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5">
      <c r="A6392">
        <v>6391</v>
      </c>
      <c r="B6392" t="s">
        <v>8870</v>
      </c>
      <c r="C6392">
        <f>YEAR('Working Data'!$D6392)</f>
        <v>2012</v>
      </c>
      <c r="D6392" s="1">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5">
      <c r="A6393">
        <v>6392</v>
      </c>
      <c r="B6393" t="s">
        <v>8871</v>
      </c>
      <c r="C6393">
        <f>YEAR('Working Data'!$D6393)</f>
        <v>2013</v>
      </c>
      <c r="D6393" s="1">
        <v>41623</v>
      </c>
      <c r="E639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5">
      <c r="A6394">
        <v>6393</v>
      </c>
      <c r="B6394" t="s">
        <v>8871</v>
      </c>
      <c r="C6394">
        <f>YEAR('Working Data'!$D6394)</f>
        <v>2013</v>
      </c>
      <c r="D6394" s="1">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5">
      <c r="A6395">
        <v>6394</v>
      </c>
      <c r="B6395" t="s">
        <v>8871</v>
      </c>
      <c r="C6395">
        <f>YEAR('Working Data'!$D6395)</f>
        <v>2013</v>
      </c>
      <c r="D6395" s="1">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5">
      <c r="A6396">
        <v>6395</v>
      </c>
      <c r="B6396" t="s">
        <v>8871</v>
      </c>
      <c r="C6396">
        <f>YEAR('Working Data'!$D6396)</f>
        <v>2013</v>
      </c>
      <c r="D6396" s="1">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5">
      <c r="A6397">
        <v>6396</v>
      </c>
      <c r="B6397" t="s">
        <v>8871</v>
      </c>
      <c r="C6397">
        <f>YEAR('Working Data'!$D6397)</f>
        <v>2013</v>
      </c>
      <c r="D6397" s="1">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5">
      <c r="A6398">
        <v>6397</v>
      </c>
      <c r="B6398" t="s">
        <v>8871</v>
      </c>
      <c r="C6398">
        <f>YEAR('Working Data'!$D6398)</f>
        <v>2013</v>
      </c>
      <c r="D6398" s="1">
        <v>41623</v>
      </c>
      <c r="E6398">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5">
      <c r="A6399">
        <v>6398</v>
      </c>
      <c r="B6399" t="s">
        <v>8874</v>
      </c>
      <c r="C6399">
        <f>YEAR('Working Data'!$D6399)</f>
        <v>2014</v>
      </c>
      <c r="D6399" s="1">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5">
      <c r="A6400">
        <v>6399</v>
      </c>
      <c r="B6400" t="s">
        <v>8875</v>
      </c>
      <c r="C6400">
        <f>YEAR('Working Data'!$D6400)</f>
        <v>2014</v>
      </c>
      <c r="D6400" s="1">
        <v>41858</v>
      </c>
      <c r="E6400">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5">
      <c r="A6401">
        <v>6400</v>
      </c>
      <c r="B6401" t="s">
        <v>8875</v>
      </c>
      <c r="C6401">
        <f>YEAR('Working Data'!$D6401)</f>
        <v>2014</v>
      </c>
      <c r="D6401" s="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5">
      <c r="A6402">
        <v>6401</v>
      </c>
      <c r="B6402" t="s">
        <v>8875</v>
      </c>
      <c r="C6402">
        <f>YEAR('Working Data'!$D6402)</f>
        <v>2014</v>
      </c>
      <c r="D6402" s="1">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5">
      <c r="A6403">
        <v>6402</v>
      </c>
      <c r="B6403" t="s">
        <v>8876</v>
      </c>
      <c r="C6403">
        <f>YEAR('Working Data'!$D6403)</f>
        <v>2014</v>
      </c>
      <c r="D6403" s="1">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5">
      <c r="A6404">
        <v>6403</v>
      </c>
      <c r="B6404" t="s">
        <v>8876</v>
      </c>
      <c r="C6404">
        <f>YEAR('Working Data'!$D6404)</f>
        <v>2014</v>
      </c>
      <c r="D6404" s="1">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5">
      <c r="A6405">
        <v>6404</v>
      </c>
      <c r="B6405" t="s">
        <v>8876</v>
      </c>
      <c r="C6405">
        <f>YEAR('Working Data'!$D6405)</f>
        <v>2014</v>
      </c>
      <c r="D6405" s="1">
        <v>41790</v>
      </c>
      <c r="E6405">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5">
      <c r="A6406">
        <v>6405</v>
      </c>
      <c r="B6406" t="s">
        <v>8877</v>
      </c>
      <c r="C6406">
        <f>YEAR('Working Data'!$D6406)</f>
        <v>2012</v>
      </c>
      <c r="D6406" s="1">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5">
      <c r="A6407">
        <v>6406</v>
      </c>
      <c r="B6407" t="s">
        <v>8878</v>
      </c>
      <c r="C6407">
        <f>YEAR('Working Data'!$D6407)</f>
        <v>2014</v>
      </c>
      <c r="D6407" s="1">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5">
      <c r="A6408">
        <v>6407</v>
      </c>
      <c r="B6408" t="s">
        <v>8878</v>
      </c>
      <c r="C6408">
        <f>YEAR('Working Data'!$D6408)</f>
        <v>2014</v>
      </c>
      <c r="D6408" s="1">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5">
      <c r="A6409">
        <v>6408</v>
      </c>
      <c r="B6409" t="s">
        <v>8879</v>
      </c>
      <c r="C6409">
        <f>YEAR('Working Data'!$D6409)</f>
        <v>2014</v>
      </c>
      <c r="D6409" s="1">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5">
      <c r="A6410">
        <v>6409</v>
      </c>
      <c r="B6410" t="s">
        <v>8879</v>
      </c>
      <c r="C6410">
        <f>YEAR('Working Data'!$D6410)</f>
        <v>2014</v>
      </c>
      <c r="D6410" s="1">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5">
      <c r="A6411">
        <v>6410</v>
      </c>
      <c r="B6411" t="s">
        <v>8879</v>
      </c>
      <c r="C6411">
        <f>YEAR('Working Data'!$D6411)</f>
        <v>2014</v>
      </c>
      <c r="D6411" s="1">
        <v>41774</v>
      </c>
      <c r="E6411">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5">
      <c r="A6412">
        <v>6411</v>
      </c>
      <c r="B6412" t="s">
        <v>8879</v>
      </c>
      <c r="C6412">
        <f>YEAR('Working Data'!$D6412)</f>
        <v>2014</v>
      </c>
      <c r="D6412" s="1">
        <v>41774</v>
      </c>
      <c r="E641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5">
      <c r="A6413">
        <v>6412</v>
      </c>
      <c r="B6413" t="s">
        <v>8879</v>
      </c>
      <c r="C6413">
        <f>YEAR('Working Data'!$D6413)</f>
        <v>2014</v>
      </c>
      <c r="D6413" s="1">
        <v>41774</v>
      </c>
      <c r="E641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5">
      <c r="A6414">
        <v>6413</v>
      </c>
      <c r="B6414" t="s">
        <v>8882</v>
      </c>
      <c r="C6414">
        <f>YEAR('Working Data'!$D6414)</f>
        <v>2014</v>
      </c>
      <c r="D6414" s="1">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5">
      <c r="A6415">
        <v>6414</v>
      </c>
      <c r="B6415" t="s">
        <v>8882</v>
      </c>
      <c r="C6415">
        <f>YEAR('Working Data'!$D6415)</f>
        <v>2014</v>
      </c>
      <c r="D6415" s="1">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5">
      <c r="A6416">
        <v>6415</v>
      </c>
      <c r="B6416" t="s">
        <v>8883</v>
      </c>
      <c r="C6416">
        <f>YEAR('Working Data'!$D6416)</f>
        <v>2014</v>
      </c>
      <c r="D6416" s="1">
        <v>41954</v>
      </c>
      <c r="E6416">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5">
      <c r="A6417">
        <v>6416</v>
      </c>
      <c r="B6417" t="s">
        <v>8884</v>
      </c>
      <c r="C6417">
        <f>YEAR('Working Data'!$D6417)</f>
        <v>2014</v>
      </c>
      <c r="D6417" s="1">
        <v>41873</v>
      </c>
      <c r="E6417">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5">
      <c r="A6418">
        <v>6417</v>
      </c>
      <c r="B6418" t="s">
        <v>8885</v>
      </c>
      <c r="C6418">
        <f>YEAR('Working Data'!$D6418)</f>
        <v>2013</v>
      </c>
      <c r="D6418" s="1">
        <v>41342</v>
      </c>
      <c r="E6418">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5">
      <c r="A6419">
        <v>6418</v>
      </c>
      <c r="B6419" t="s">
        <v>8885</v>
      </c>
      <c r="C6419">
        <f>YEAR('Working Data'!$D6419)</f>
        <v>2013</v>
      </c>
      <c r="D6419" s="1">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5">
      <c r="A6420">
        <v>6419</v>
      </c>
      <c r="B6420" t="s">
        <v>8886</v>
      </c>
      <c r="C6420">
        <f>YEAR('Working Data'!$D6420)</f>
        <v>2013</v>
      </c>
      <c r="D6420" s="1">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5">
      <c r="A6421">
        <v>6420</v>
      </c>
      <c r="B6421" t="s">
        <v>8886</v>
      </c>
      <c r="C6421">
        <f>YEAR('Working Data'!$D6421)</f>
        <v>2013</v>
      </c>
      <c r="D6421" s="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5">
      <c r="A6422">
        <v>6421</v>
      </c>
      <c r="B6422" t="s">
        <v>8886</v>
      </c>
      <c r="C6422">
        <f>YEAR('Working Data'!$D6422)</f>
        <v>2013</v>
      </c>
      <c r="D6422" s="1">
        <v>41579</v>
      </c>
      <c r="E642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5">
      <c r="A6423">
        <v>6422</v>
      </c>
      <c r="B6423" t="s">
        <v>8886</v>
      </c>
      <c r="C6423">
        <f>YEAR('Working Data'!$D6423)</f>
        <v>2013</v>
      </c>
      <c r="D6423" s="1">
        <v>41579</v>
      </c>
      <c r="E642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5">
      <c r="A6424">
        <v>6423</v>
      </c>
      <c r="B6424" t="s">
        <v>8887</v>
      </c>
      <c r="C6424">
        <f>YEAR('Working Data'!$D6424)</f>
        <v>2011</v>
      </c>
      <c r="D6424" s="1">
        <v>40750</v>
      </c>
      <c r="E642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5">
      <c r="A6425">
        <v>6424</v>
      </c>
      <c r="B6425" t="s">
        <v>8888</v>
      </c>
      <c r="C6425">
        <f>YEAR('Working Data'!$D6425)</f>
        <v>2012</v>
      </c>
      <c r="D6425" s="1">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5">
      <c r="A6426">
        <v>6425</v>
      </c>
      <c r="B6426" t="s">
        <v>8889</v>
      </c>
      <c r="C6426">
        <f>YEAR('Working Data'!$D6426)</f>
        <v>2014</v>
      </c>
      <c r="D6426" s="1">
        <v>41871</v>
      </c>
      <c r="E6426">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5">
      <c r="A6427">
        <v>6426</v>
      </c>
      <c r="B6427" t="s">
        <v>8890</v>
      </c>
      <c r="C6427">
        <f>YEAR('Working Data'!$D6427)</f>
        <v>2013</v>
      </c>
      <c r="D6427" s="1">
        <v>41418</v>
      </c>
      <c r="E6427">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5">
      <c r="A6428">
        <v>6427</v>
      </c>
      <c r="B6428" t="s">
        <v>8890</v>
      </c>
      <c r="C6428">
        <f>YEAR('Working Data'!$D6428)</f>
        <v>2013</v>
      </c>
      <c r="D6428" s="1">
        <v>41418</v>
      </c>
      <c r="E6428">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5">
      <c r="A6429">
        <v>6428</v>
      </c>
      <c r="B6429" t="s">
        <v>8890</v>
      </c>
      <c r="C6429">
        <f>YEAR('Working Data'!$D6429)</f>
        <v>2013</v>
      </c>
      <c r="D6429" s="1">
        <v>41418</v>
      </c>
      <c r="E6429">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5">
      <c r="A6430">
        <v>6429</v>
      </c>
      <c r="B6430" t="s">
        <v>8890</v>
      </c>
      <c r="C6430">
        <f>YEAR('Working Data'!$D6430)</f>
        <v>2013</v>
      </c>
      <c r="D6430" s="1">
        <v>41418</v>
      </c>
      <c r="E6430">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5">
      <c r="A6431">
        <v>6430</v>
      </c>
      <c r="B6431" t="s">
        <v>8895</v>
      </c>
      <c r="C6431">
        <f>YEAR('Working Data'!$D6431)</f>
        <v>2011</v>
      </c>
      <c r="D6431" s="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5">
      <c r="A6432">
        <v>6431</v>
      </c>
      <c r="B6432" t="s">
        <v>8895</v>
      </c>
      <c r="C6432">
        <f>YEAR('Working Data'!$D6432)</f>
        <v>2011</v>
      </c>
      <c r="D6432" s="1">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5">
      <c r="A6433">
        <v>6432</v>
      </c>
      <c r="B6433" t="s">
        <v>8895</v>
      </c>
      <c r="C6433">
        <f>YEAR('Working Data'!$D6433)</f>
        <v>2011</v>
      </c>
      <c r="D6433" s="1">
        <v>40850</v>
      </c>
      <c r="E643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5">
      <c r="A6434">
        <v>6433</v>
      </c>
      <c r="B6434" t="s">
        <v>8895</v>
      </c>
      <c r="C6434">
        <f>YEAR('Working Data'!$D6434)</f>
        <v>2011</v>
      </c>
      <c r="D6434" s="1">
        <v>40850</v>
      </c>
      <c r="E643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5">
      <c r="A6435">
        <v>6434</v>
      </c>
      <c r="B6435" t="s">
        <v>8896</v>
      </c>
      <c r="C6435">
        <f>YEAR('Working Data'!$D6435)</f>
        <v>2012</v>
      </c>
      <c r="D6435" s="1">
        <v>40998</v>
      </c>
      <c r="E6435">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5">
      <c r="A6436">
        <v>6435</v>
      </c>
      <c r="B6436" t="s">
        <v>8896</v>
      </c>
      <c r="C6436">
        <f>YEAR('Working Data'!$D6436)</f>
        <v>2012</v>
      </c>
      <c r="D6436" s="1">
        <v>40998</v>
      </c>
      <c r="E6436">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5">
      <c r="A6437">
        <v>6436</v>
      </c>
      <c r="B6437" t="s">
        <v>8897</v>
      </c>
      <c r="C6437">
        <f>YEAR('Working Data'!$D6437)</f>
        <v>2014</v>
      </c>
      <c r="D6437" s="1">
        <v>41787</v>
      </c>
      <c r="E6437">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5">
      <c r="A6438">
        <v>6437</v>
      </c>
      <c r="B6438" t="s">
        <v>8897</v>
      </c>
      <c r="C6438">
        <f>YEAR('Working Data'!$D6438)</f>
        <v>2014</v>
      </c>
      <c r="D6438" s="1">
        <v>41787</v>
      </c>
      <c r="E6438">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5">
      <c r="A6439">
        <v>6438</v>
      </c>
      <c r="B6439" t="s">
        <v>8897</v>
      </c>
      <c r="C6439">
        <f>YEAR('Working Data'!$D6439)</f>
        <v>2014</v>
      </c>
      <c r="D6439" s="1">
        <v>41787</v>
      </c>
      <c r="E6439">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5">
      <c r="A6440">
        <v>6439</v>
      </c>
      <c r="B6440" t="s">
        <v>8898</v>
      </c>
      <c r="C6440">
        <f>YEAR('Working Data'!$D6440)</f>
        <v>2014</v>
      </c>
      <c r="D6440" s="1">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5">
      <c r="A6441">
        <v>6440</v>
      </c>
      <c r="B6441" t="s">
        <v>8899</v>
      </c>
      <c r="C6441">
        <f>YEAR('Working Data'!$D6441)</f>
        <v>2011</v>
      </c>
      <c r="D6441" s="1">
        <v>40820</v>
      </c>
      <c r="E6441">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5">
      <c r="A6442">
        <v>6441</v>
      </c>
      <c r="B6442" t="s">
        <v>8900</v>
      </c>
      <c r="C6442">
        <f>YEAR('Working Data'!$D6442)</f>
        <v>2013</v>
      </c>
      <c r="D6442" s="1">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5">
      <c r="A6443">
        <v>6442</v>
      </c>
      <c r="B6443" t="s">
        <v>8900</v>
      </c>
      <c r="C6443">
        <f>YEAR('Working Data'!$D6443)</f>
        <v>2013</v>
      </c>
      <c r="D6443" s="1">
        <v>41561</v>
      </c>
      <c r="E644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5">
      <c r="A6444">
        <v>6443</v>
      </c>
      <c r="B6444" t="s">
        <v>8900</v>
      </c>
      <c r="C6444">
        <f>YEAR('Working Data'!$D6444)</f>
        <v>2013</v>
      </c>
      <c r="D6444" s="1">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5">
      <c r="A6445">
        <v>6444</v>
      </c>
      <c r="B6445" t="s">
        <v>8900</v>
      </c>
      <c r="C6445">
        <f>YEAR('Working Data'!$D6445)</f>
        <v>2013</v>
      </c>
      <c r="D6445" s="1">
        <v>41561</v>
      </c>
      <c r="E6445">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5">
      <c r="A6446">
        <v>6445</v>
      </c>
      <c r="B6446" t="s">
        <v>8900</v>
      </c>
      <c r="C6446">
        <f>YEAR('Working Data'!$D6446)</f>
        <v>2013</v>
      </c>
      <c r="D6446" s="1">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5">
      <c r="A6447">
        <v>6446</v>
      </c>
      <c r="B6447" t="s">
        <v>8901</v>
      </c>
      <c r="C6447">
        <f>YEAR('Working Data'!$D6447)</f>
        <v>2012</v>
      </c>
      <c r="D6447" s="1">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5">
      <c r="A6448">
        <v>6447</v>
      </c>
      <c r="B6448" t="s">
        <v>8902</v>
      </c>
      <c r="C6448">
        <f>YEAR('Working Data'!$D6448)</f>
        <v>2014</v>
      </c>
      <c r="D6448" s="1">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5">
      <c r="A6449">
        <v>6448</v>
      </c>
      <c r="B6449" t="s">
        <v>8902</v>
      </c>
      <c r="C6449">
        <f>YEAR('Working Data'!$D6449)</f>
        <v>2014</v>
      </c>
      <c r="D6449" s="1">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5">
      <c r="A6450">
        <v>6449</v>
      </c>
      <c r="B6450" t="s">
        <v>8902</v>
      </c>
      <c r="C6450">
        <f>YEAR('Working Data'!$D6450)</f>
        <v>2014</v>
      </c>
      <c r="D6450" s="1">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5">
      <c r="A6451">
        <v>6450</v>
      </c>
      <c r="B6451" t="s">
        <v>8903</v>
      </c>
      <c r="C6451">
        <f>YEAR('Working Data'!$D6451)</f>
        <v>2012</v>
      </c>
      <c r="D6451" s="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5">
      <c r="A6452">
        <v>6451</v>
      </c>
      <c r="B6452" t="s">
        <v>8903</v>
      </c>
      <c r="C6452">
        <f>YEAR('Working Data'!$D6452)</f>
        <v>2012</v>
      </c>
      <c r="D6452" s="1">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5">
      <c r="A6453">
        <v>6452</v>
      </c>
      <c r="B6453" t="s">
        <v>8903</v>
      </c>
      <c r="C6453">
        <f>YEAR('Working Data'!$D6453)</f>
        <v>2012</v>
      </c>
      <c r="D6453" s="1">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5">
      <c r="A6454">
        <v>6453</v>
      </c>
      <c r="B6454" t="s">
        <v>8904</v>
      </c>
      <c r="C6454">
        <f>YEAR('Working Data'!$D6454)</f>
        <v>2012</v>
      </c>
      <c r="D6454" s="1">
        <v>41262</v>
      </c>
      <c r="E645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5">
      <c r="A6455">
        <v>6454</v>
      </c>
      <c r="B6455" t="s">
        <v>8906</v>
      </c>
      <c r="C6455">
        <f>YEAR('Working Data'!$D6455)</f>
        <v>2012</v>
      </c>
      <c r="D6455" s="1">
        <v>41190</v>
      </c>
      <c r="E6455">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5">
      <c r="A6456">
        <v>6455</v>
      </c>
      <c r="B6456" t="s">
        <v>8907</v>
      </c>
      <c r="C6456">
        <f>YEAR('Working Data'!$D6456)</f>
        <v>2014</v>
      </c>
      <c r="D6456" s="1">
        <v>41852</v>
      </c>
      <c r="E6456">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5">
      <c r="A6457">
        <v>6456</v>
      </c>
      <c r="B6457" t="s">
        <v>8907</v>
      </c>
      <c r="C6457">
        <f>YEAR('Working Data'!$D6457)</f>
        <v>2014</v>
      </c>
      <c r="D6457" s="1">
        <v>41852</v>
      </c>
      <c r="E6457">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5">
      <c r="A6458">
        <v>6457</v>
      </c>
      <c r="B6458" t="s">
        <v>8908</v>
      </c>
      <c r="C6458">
        <f>YEAR('Working Data'!$D6458)</f>
        <v>2011</v>
      </c>
      <c r="D6458" s="1">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5">
      <c r="A6459">
        <v>6458</v>
      </c>
      <c r="B6459" t="s">
        <v>8908</v>
      </c>
      <c r="C6459">
        <f>YEAR('Working Data'!$D6459)</f>
        <v>2011</v>
      </c>
      <c r="D6459" s="1">
        <v>40760</v>
      </c>
      <c r="E6459">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5">
      <c r="A6460">
        <v>6459</v>
      </c>
      <c r="B6460" t="s">
        <v>8909</v>
      </c>
      <c r="C6460">
        <f>YEAR('Working Data'!$D6460)</f>
        <v>2014</v>
      </c>
      <c r="D6460" s="1">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5">
      <c r="A6461">
        <v>6460</v>
      </c>
      <c r="B6461" t="s">
        <v>8909</v>
      </c>
      <c r="C6461">
        <f>YEAR('Working Data'!$D6461)</f>
        <v>2014</v>
      </c>
      <c r="D6461" s="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5">
      <c r="A6462">
        <v>6461</v>
      </c>
      <c r="B6462" t="s">
        <v>8909</v>
      </c>
      <c r="C6462">
        <f>YEAR('Working Data'!$D6462)</f>
        <v>2014</v>
      </c>
      <c r="D6462" s="1">
        <v>41774</v>
      </c>
      <c r="E646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5">
      <c r="A6463">
        <v>6462</v>
      </c>
      <c r="B6463" t="s">
        <v>8909</v>
      </c>
      <c r="C6463">
        <f>YEAR('Working Data'!$D6463)</f>
        <v>2014</v>
      </c>
      <c r="D6463" s="1">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5">
      <c r="A6464">
        <v>6463</v>
      </c>
      <c r="B6464" t="s">
        <v>8909</v>
      </c>
      <c r="C6464">
        <f>YEAR('Working Data'!$D6464)</f>
        <v>2014</v>
      </c>
      <c r="D6464" s="1">
        <v>41774</v>
      </c>
      <c r="E646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5">
      <c r="A6465">
        <v>6464</v>
      </c>
      <c r="B6465" t="s">
        <v>8909</v>
      </c>
      <c r="C6465">
        <f>YEAR('Working Data'!$D6465)</f>
        <v>2014</v>
      </c>
      <c r="D6465" s="1">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5">
      <c r="A6466">
        <v>6465</v>
      </c>
      <c r="B6466" t="s">
        <v>8910</v>
      </c>
      <c r="C6466">
        <f>YEAR('Working Data'!$D6466)</f>
        <v>2013</v>
      </c>
      <c r="D6466" s="1">
        <v>41540</v>
      </c>
      <c r="E6466">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5">
      <c r="A6467">
        <v>6466</v>
      </c>
      <c r="B6467" t="s">
        <v>8911</v>
      </c>
      <c r="C6467">
        <f>YEAR('Working Data'!$D6467)</f>
        <v>2012</v>
      </c>
      <c r="D6467" s="1">
        <v>41226</v>
      </c>
      <c r="E6467">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5">
      <c r="A6468">
        <v>6467</v>
      </c>
      <c r="B6468" t="s">
        <v>8912</v>
      </c>
      <c r="C6468">
        <f>YEAR('Working Data'!$D6468)</f>
        <v>2014</v>
      </c>
      <c r="D6468" s="1">
        <v>41782</v>
      </c>
      <c r="E6468">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5">
      <c r="A6469">
        <v>6468</v>
      </c>
      <c r="B6469" t="s">
        <v>8913</v>
      </c>
      <c r="C6469">
        <f>YEAR('Working Data'!$D6469)</f>
        <v>2013</v>
      </c>
      <c r="D6469" s="1">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5">
      <c r="A6470">
        <v>6469</v>
      </c>
      <c r="B6470" t="s">
        <v>8913</v>
      </c>
      <c r="C6470">
        <f>YEAR('Working Data'!$D6470)</f>
        <v>2013</v>
      </c>
      <c r="D6470" s="1">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5">
      <c r="A6471">
        <v>6470</v>
      </c>
      <c r="B6471" t="s">
        <v>8913</v>
      </c>
      <c r="C6471">
        <f>YEAR('Working Data'!$D6471)</f>
        <v>2013</v>
      </c>
      <c r="D6471" s="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5">
      <c r="A6472">
        <v>6471</v>
      </c>
      <c r="B6472" t="s">
        <v>8914</v>
      </c>
      <c r="C6472">
        <f>YEAR('Working Data'!$D6472)</f>
        <v>2012</v>
      </c>
      <c r="D6472" s="1">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5">
      <c r="A6473">
        <v>6472</v>
      </c>
      <c r="B6473" t="s">
        <v>8914</v>
      </c>
      <c r="C6473">
        <f>YEAR('Working Data'!$D6473)</f>
        <v>2012</v>
      </c>
      <c r="D6473" s="1">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5">
      <c r="A6474">
        <v>6473</v>
      </c>
      <c r="B6474" t="s">
        <v>8915</v>
      </c>
      <c r="C6474">
        <f>YEAR('Working Data'!$D6474)</f>
        <v>2011</v>
      </c>
      <c r="D6474" s="1">
        <v>40700</v>
      </c>
      <c r="E647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5">
      <c r="A6475">
        <v>6474</v>
      </c>
      <c r="B6475" t="s">
        <v>8916</v>
      </c>
      <c r="C6475">
        <f>YEAR('Working Data'!$D6475)</f>
        <v>2013</v>
      </c>
      <c r="D6475" s="1">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5">
      <c r="A6476">
        <v>6475</v>
      </c>
      <c r="B6476" t="s">
        <v>8917</v>
      </c>
      <c r="C6476">
        <f>YEAR('Working Data'!$D6476)</f>
        <v>2011</v>
      </c>
      <c r="D6476" s="1">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5">
      <c r="A6477">
        <v>6476</v>
      </c>
      <c r="B6477" t="s">
        <v>8918</v>
      </c>
      <c r="C6477">
        <f>YEAR('Working Data'!$D6477)</f>
        <v>2014</v>
      </c>
      <c r="D6477" s="1">
        <v>41794</v>
      </c>
      <c r="E6477">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5">
      <c r="A6478">
        <v>6477</v>
      </c>
      <c r="B6478" t="s">
        <v>8918</v>
      </c>
      <c r="C6478">
        <f>YEAR('Working Data'!$D6478)</f>
        <v>2014</v>
      </c>
      <c r="D6478" s="1">
        <v>41794</v>
      </c>
      <c r="E6478">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5">
      <c r="A6479">
        <v>6478</v>
      </c>
      <c r="B6479" t="s">
        <v>8918</v>
      </c>
      <c r="C6479">
        <f>YEAR('Working Data'!$D6479)</f>
        <v>2014</v>
      </c>
      <c r="D6479" s="1">
        <v>41794</v>
      </c>
      <c r="E6479">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5">
      <c r="A6480">
        <v>6479</v>
      </c>
      <c r="B6480" t="s">
        <v>8918</v>
      </c>
      <c r="C6480">
        <f>YEAR('Working Data'!$D6480)</f>
        <v>2014</v>
      </c>
      <c r="D6480" s="1">
        <v>41794</v>
      </c>
      <c r="E6480">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5">
      <c r="A6481">
        <v>6480</v>
      </c>
      <c r="B6481" t="s">
        <v>8918</v>
      </c>
      <c r="C6481">
        <f>YEAR('Working Data'!$D6481)</f>
        <v>2014</v>
      </c>
      <c r="D6481" s="1">
        <v>41794</v>
      </c>
      <c r="E6481">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5">
      <c r="A6482">
        <v>6481</v>
      </c>
      <c r="B6482" t="s">
        <v>8918</v>
      </c>
      <c r="C6482">
        <f>YEAR('Working Data'!$D6482)</f>
        <v>2014</v>
      </c>
      <c r="D6482" s="1">
        <v>41794</v>
      </c>
      <c r="E648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5">
      <c r="A6483">
        <v>6482</v>
      </c>
      <c r="B6483" t="s">
        <v>8918</v>
      </c>
      <c r="C6483">
        <f>YEAR('Working Data'!$D6483)</f>
        <v>2014</v>
      </c>
      <c r="D6483" s="1">
        <v>41794</v>
      </c>
      <c r="E648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5">
      <c r="A6484">
        <v>6483</v>
      </c>
      <c r="B6484" t="s">
        <v>8918</v>
      </c>
      <c r="C6484">
        <f>YEAR('Working Data'!$D6484)</f>
        <v>2014</v>
      </c>
      <c r="D6484" s="1">
        <v>41794</v>
      </c>
      <c r="E648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5">
      <c r="A6485">
        <v>6484</v>
      </c>
      <c r="B6485" t="s">
        <v>8919</v>
      </c>
      <c r="C6485">
        <f>YEAR('Working Data'!$D6485)</f>
        <v>2014</v>
      </c>
      <c r="D6485" s="1">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5">
      <c r="A6486">
        <v>6485</v>
      </c>
      <c r="B6486" t="s">
        <v>8919</v>
      </c>
      <c r="C6486">
        <f>YEAR('Working Data'!$D6486)</f>
        <v>2014</v>
      </c>
      <c r="D6486" s="1">
        <v>41794</v>
      </c>
      <c r="E6486">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5">
      <c r="A6487">
        <v>6486</v>
      </c>
      <c r="B6487" t="s">
        <v>8919</v>
      </c>
      <c r="C6487">
        <f>YEAR('Working Data'!$D6487)</f>
        <v>2014</v>
      </c>
      <c r="D6487" s="1">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5">
      <c r="A6488">
        <v>6487</v>
      </c>
      <c r="B6488" t="s">
        <v>8920</v>
      </c>
      <c r="C6488">
        <f>YEAR('Working Data'!$D6488)</f>
        <v>2012</v>
      </c>
      <c r="D6488" s="1">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5">
      <c r="A6489">
        <v>6488</v>
      </c>
      <c r="B6489" t="s">
        <v>8920</v>
      </c>
      <c r="C6489">
        <f>YEAR('Working Data'!$D6489)</f>
        <v>2012</v>
      </c>
      <c r="D6489" s="1">
        <v>40989</v>
      </c>
      <c r="E6489">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5">
      <c r="A6490">
        <v>6489</v>
      </c>
      <c r="B6490" t="s">
        <v>8920</v>
      </c>
      <c r="C6490">
        <f>YEAR('Working Data'!$D6490)</f>
        <v>2012</v>
      </c>
      <c r="D6490" s="1">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5">
      <c r="A6491">
        <v>6490</v>
      </c>
      <c r="B6491" t="s">
        <v>8921</v>
      </c>
      <c r="C6491">
        <f>YEAR('Working Data'!$D6491)</f>
        <v>2014</v>
      </c>
      <c r="D6491" s="1">
        <v>41902</v>
      </c>
      <c r="E6491">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5">
      <c r="A6492">
        <v>6491</v>
      </c>
      <c r="B6492" t="s">
        <v>8922</v>
      </c>
      <c r="C6492">
        <f>YEAR('Working Data'!$D6492)</f>
        <v>2011</v>
      </c>
      <c r="D6492" s="1">
        <v>40801</v>
      </c>
      <c r="E649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5">
      <c r="A6493">
        <v>6492</v>
      </c>
      <c r="B6493" t="s">
        <v>8923</v>
      </c>
      <c r="C6493">
        <f>YEAR('Working Data'!$D6493)</f>
        <v>2013</v>
      </c>
      <c r="D6493" s="1">
        <v>41599</v>
      </c>
      <c r="E649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5">
      <c r="A6494">
        <v>6493</v>
      </c>
      <c r="B6494" t="s">
        <v>8923</v>
      </c>
      <c r="C6494">
        <f>YEAR('Working Data'!$D6494)</f>
        <v>2013</v>
      </c>
      <c r="D6494" s="1">
        <v>41599</v>
      </c>
      <c r="E649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5">
      <c r="A6495">
        <v>6494</v>
      </c>
      <c r="B6495" t="s">
        <v>8923</v>
      </c>
      <c r="C6495">
        <f>YEAR('Working Data'!$D6495)</f>
        <v>2013</v>
      </c>
      <c r="D6495" s="1">
        <v>41599</v>
      </c>
      <c r="E6495">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5">
      <c r="A6496">
        <v>6495</v>
      </c>
      <c r="B6496" t="s">
        <v>8924</v>
      </c>
      <c r="C6496">
        <f>YEAR('Working Data'!$D6496)</f>
        <v>2014</v>
      </c>
      <c r="D6496" s="1">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5">
      <c r="A6497">
        <v>6496</v>
      </c>
      <c r="B6497" t="s">
        <v>8924</v>
      </c>
      <c r="C6497">
        <f>YEAR('Working Data'!$D6497)</f>
        <v>2014</v>
      </c>
      <c r="D6497" s="1">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5">
      <c r="A6498">
        <v>6497</v>
      </c>
      <c r="B6498" t="s">
        <v>8924</v>
      </c>
      <c r="C6498">
        <f>YEAR('Working Data'!$D6498)</f>
        <v>2014</v>
      </c>
      <c r="D6498" s="1">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5">
      <c r="A6499">
        <v>6498</v>
      </c>
      <c r="B6499" t="s">
        <v>8925</v>
      </c>
      <c r="C6499">
        <f>YEAR('Working Data'!$D6499)</f>
        <v>2012</v>
      </c>
      <c r="D6499" s="1">
        <v>41114</v>
      </c>
      <c r="E6499">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5">
      <c r="A6500">
        <v>6499</v>
      </c>
      <c r="B6500" t="s">
        <v>8925</v>
      </c>
      <c r="C6500">
        <f>YEAR('Working Data'!$D6500)</f>
        <v>2012</v>
      </c>
      <c r="D6500" s="1">
        <v>41114</v>
      </c>
      <c r="E6500">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5">
      <c r="A6501">
        <v>6500</v>
      </c>
      <c r="B6501" t="s">
        <v>8925</v>
      </c>
      <c r="C6501">
        <f>YEAR('Working Data'!$D6501)</f>
        <v>2012</v>
      </c>
      <c r="D6501" s="1">
        <v>41114</v>
      </c>
      <c r="E6501">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5">
      <c r="A6502">
        <v>6501</v>
      </c>
      <c r="B6502" t="s">
        <v>8925</v>
      </c>
      <c r="C6502">
        <f>YEAR('Working Data'!$D6502)</f>
        <v>2012</v>
      </c>
      <c r="D6502" s="1">
        <v>41114</v>
      </c>
      <c r="E650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5">
      <c r="A6503">
        <v>6502</v>
      </c>
      <c r="B6503" t="s">
        <v>8928</v>
      </c>
      <c r="C6503">
        <f>YEAR('Working Data'!$D6503)</f>
        <v>2011</v>
      </c>
      <c r="D6503" s="1">
        <v>40849</v>
      </c>
      <c r="E650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5">
      <c r="A6504">
        <v>6503</v>
      </c>
      <c r="B6504" t="s">
        <v>8928</v>
      </c>
      <c r="C6504">
        <f>YEAR('Working Data'!$D6504)</f>
        <v>2011</v>
      </c>
      <c r="D6504" s="1">
        <v>40849</v>
      </c>
      <c r="E650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5">
      <c r="A6505">
        <v>6504</v>
      </c>
      <c r="B6505" t="s">
        <v>8928</v>
      </c>
      <c r="C6505">
        <f>YEAR('Working Data'!$D6505)</f>
        <v>2011</v>
      </c>
      <c r="D6505" s="1">
        <v>40849</v>
      </c>
      <c r="E6505">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5">
      <c r="A6506">
        <v>6505</v>
      </c>
      <c r="B6506" t="s">
        <v>8929</v>
      </c>
      <c r="C6506">
        <f>YEAR('Working Data'!$D6506)</f>
        <v>2014</v>
      </c>
      <c r="D6506" s="1">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5">
      <c r="A6507">
        <v>6506</v>
      </c>
      <c r="B6507" t="s">
        <v>8930</v>
      </c>
      <c r="C6507">
        <f>YEAR('Working Data'!$D6507)</f>
        <v>2013</v>
      </c>
      <c r="D6507" s="1">
        <v>41452</v>
      </c>
      <c r="E6507">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5">
      <c r="A6508">
        <v>6507</v>
      </c>
      <c r="B6508" t="s">
        <v>8933</v>
      </c>
      <c r="C6508">
        <f>YEAR('Working Data'!$D6508)</f>
        <v>2013</v>
      </c>
      <c r="D6508" s="1">
        <v>41557</v>
      </c>
      <c r="E6508">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5">
      <c r="A6509">
        <v>6508</v>
      </c>
      <c r="B6509" t="s">
        <v>8933</v>
      </c>
      <c r="C6509">
        <f>YEAR('Working Data'!$D6509)</f>
        <v>2013</v>
      </c>
      <c r="D6509" s="1">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5">
      <c r="A6510">
        <v>6509</v>
      </c>
      <c r="B6510" t="s">
        <v>8934</v>
      </c>
      <c r="C6510">
        <f>YEAR('Working Data'!$D6510)</f>
        <v>2014</v>
      </c>
      <c r="D6510" s="1">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5">
      <c r="A6511">
        <v>6510</v>
      </c>
      <c r="B6511" t="s">
        <v>8934</v>
      </c>
      <c r="C6511">
        <f>YEAR('Working Data'!$D6511)</f>
        <v>2014</v>
      </c>
      <c r="D6511" s="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5">
      <c r="A6512">
        <v>6511</v>
      </c>
      <c r="B6512" t="s">
        <v>8934</v>
      </c>
      <c r="C6512">
        <f>YEAR('Working Data'!$D6512)</f>
        <v>2014</v>
      </c>
      <c r="D6512" s="1">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5">
      <c r="A6513">
        <v>6512</v>
      </c>
      <c r="B6513" t="s">
        <v>8935</v>
      </c>
      <c r="C6513">
        <f>YEAR('Working Data'!$D6513)</f>
        <v>2014</v>
      </c>
      <c r="D6513" s="1">
        <v>41705</v>
      </c>
      <c r="E651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5">
      <c r="A6514">
        <v>6513</v>
      </c>
      <c r="B6514" t="s">
        <v>8935</v>
      </c>
      <c r="C6514">
        <f>YEAR('Working Data'!$D6514)</f>
        <v>2014</v>
      </c>
      <c r="D6514" s="1">
        <v>41705</v>
      </c>
      <c r="E651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5">
      <c r="A6515">
        <v>6514</v>
      </c>
      <c r="B6515" t="s">
        <v>8935</v>
      </c>
      <c r="C6515">
        <f>YEAR('Working Data'!$D6515)</f>
        <v>2014</v>
      </c>
      <c r="D6515" s="1">
        <v>41705</v>
      </c>
      <c r="E6515">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5">
      <c r="A6516">
        <v>6515</v>
      </c>
      <c r="B6516" t="s">
        <v>8935</v>
      </c>
      <c r="C6516">
        <f>YEAR('Working Data'!$D6516)</f>
        <v>2014</v>
      </c>
      <c r="D6516" s="1">
        <v>41705</v>
      </c>
      <c r="E6516">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5">
      <c r="A6517">
        <v>6516</v>
      </c>
      <c r="B6517" t="s">
        <v>8936</v>
      </c>
      <c r="C6517">
        <f>YEAR('Working Data'!$D6517)</f>
        <v>2014</v>
      </c>
      <c r="D6517" s="1">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5">
      <c r="A6518">
        <v>6517</v>
      </c>
      <c r="B6518" t="s">
        <v>8936</v>
      </c>
      <c r="C6518">
        <f>YEAR('Working Data'!$D6518)</f>
        <v>2014</v>
      </c>
      <c r="D6518" s="1">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5">
      <c r="A6519">
        <v>6518</v>
      </c>
      <c r="B6519" t="s">
        <v>8936</v>
      </c>
      <c r="C6519">
        <f>YEAR('Working Data'!$D6519)</f>
        <v>2014</v>
      </c>
      <c r="D6519" s="1">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5">
      <c r="A6520">
        <v>6519</v>
      </c>
      <c r="B6520" t="s">
        <v>8936</v>
      </c>
      <c r="C6520">
        <f>YEAR('Working Data'!$D6520)</f>
        <v>2014</v>
      </c>
      <c r="D6520" s="1">
        <v>41898</v>
      </c>
      <c r="E6520">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5">
      <c r="A6521">
        <v>6520</v>
      </c>
      <c r="B6521" t="s">
        <v>8936</v>
      </c>
      <c r="C6521">
        <f>YEAR('Working Data'!$D6521)</f>
        <v>2014</v>
      </c>
      <c r="D6521" s="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5">
      <c r="A6522">
        <v>6521</v>
      </c>
      <c r="B6522" t="s">
        <v>8937</v>
      </c>
      <c r="C6522">
        <f>YEAR('Working Data'!$D6522)</f>
        <v>2014</v>
      </c>
      <c r="D6522" s="1">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5">
      <c r="A6523">
        <v>6522</v>
      </c>
      <c r="B6523" t="s">
        <v>8937</v>
      </c>
      <c r="C6523">
        <f>YEAR('Working Data'!$D6523)</f>
        <v>2014</v>
      </c>
      <c r="D6523" s="1">
        <v>41656</v>
      </c>
      <c r="E652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5">
      <c r="A6524">
        <v>6523</v>
      </c>
      <c r="B6524" t="s">
        <v>8937</v>
      </c>
      <c r="C6524">
        <f>YEAR('Working Data'!$D6524)</f>
        <v>2014</v>
      </c>
      <c r="D6524" s="1">
        <v>41656</v>
      </c>
      <c r="E652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5">
      <c r="A6525">
        <v>6524</v>
      </c>
      <c r="B6525" t="s">
        <v>8940</v>
      </c>
      <c r="C6525">
        <f>YEAR('Working Data'!$D6525)</f>
        <v>2013</v>
      </c>
      <c r="D6525" s="1">
        <v>41463</v>
      </c>
      <c r="E6525">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5">
      <c r="A6526">
        <v>6525</v>
      </c>
      <c r="B6526" t="s">
        <v>8940</v>
      </c>
      <c r="C6526">
        <f>YEAR('Working Data'!$D6526)</f>
        <v>2013</v>
      </c>
      <c r="D6526" s="1">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5">
      <c r="A6527">
        <v>6526</v>
      </c>
      <c r="B6527" t="s">
        <v>8940</v>
      </c>
      <c r="C6527">
        <f>YEAR('Working Data'!$D6527)</f>
        <v>2013</v>
      </c>
      <c r="D6527" s="1">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5">
      <c r="A6528">
        <v>6527</v>
      </c>
      <c r="B6528" t="s">
        <v>8940</v>
      </c>
      <c r="C6528">
        <f>YEAR('Working Data'!$D6528)</f>
        <v>2013</v>
      </c>
      <c r="D6528" s="1">
        <v>41463</v>
      </c>
      <c r="E6528">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5">
      <c r="A6529">
        <v>6528</v>
      </c>
      <c r="B6529" t="s">
        <v>8941</v>
      </c>
      <c r="C6529">
        <f>YEAR('Working Data'!$D6529)</f>
        <v>2013</v>
      </c>
      <c r="D6529" s="1">
        <v>41632</v>
      </c>
      <c r="E6529">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5">
      <c r="A6530">
        <v>6529</v>
      </c>
      <c r="B6530" t="s">
        <v>8942</v>
      </c>
      <c r="C6530">
        <f>YEAR('Working Data'!$D6530)</f>
        <v>2011</v>
      </c>
      <c r="D6530" s="1">
        <v>40899</v>
      </c>
      <c r="E6530">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5">
      <c r="A6531">
        <v>6530</v>
      </c>
      <c r="B6531" t="s">
        <v>8945</v>
      </c>
      <c r="C6531">
        <f>YEAR('Working Data'!$D6531)</f>
        <v>2011</v>
      </c>
      <c r="D6531" s="1">
        <v>40598</v>
      </c>
      <c r="E6531">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5">
      <c r="A6532">
        <v>6531</v>
      </c>
      <c r="B6532" t="s">
        <v>8945</v>
      </c>
      <c r="C6532">
        <f>YEAR('Working Data'!$D6532)</f>
        <v>2011</v>
      </c>
      <c r="D6532" s="1">
        <v>40598</v>
      </c>
      <c r="E653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5">
      <c r="A6533">
        <v>6532</v>
      </c>
      <c r="B6533" t="s">
        <v>8946</v>
      </c>
      <c r="C6533">
        <f>YEAR('Working Data'!$D6533)</f>
        <v>2014</v>
      </c>
      <c r="D6533" s="1">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5">
      <c r="A6534">
        <v>6533</v>
      </c>
      <c r="B6534" t="s">
        <v>8946</v>
      </c>
      <c r="C6534">
        <f>YEAR('Working Data'!$D6534)</f>
        <v>2014</v>
      </c>
      <c r="D6534" s="1">
        <v>41978</v>
      </c>
      <c r="E653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5">
      <c r="A6535">
        <v>6534</v>
      </c>
      <c r="B6535" t="s">
        <v>8946</v>
      </c>
      <c r="C6535">
        <f>YEAR('Working Data'!$D6535)</f>
        <v>2014</v>
      </c>
      <c r="D6535" s="1">
        <v>41978</v>
      </c>
      <c r="E6535">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5">
      <c r="A6536">
        <v>6535</v>
      </c>
      <c r="B6536" t="s">
        <v>8947</v>
      </c>
      <c r="C6536">
        <f>YEAR('Working Data'!$D6536)</f>
        <v>2011</v>
      </c>
      <c r="D6536" s="1">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5">
      <c r="A6537">
        <v>6536</v>
      </c>
      <c r="B6537" t="s">
        <v>8947</v>
      </c>
      <c r="C6537">
        <f>YEAR('Working Data'!$D6537)</f>
        <v>2011</v>
      </c>
      <c r="D6537" s="1">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5">
      <c r="A6538">
        <v>6537</v>
      </c>
      <c r="B6538" t="s">
        <v>8948</v>
      </c>
      <c r="C6538">
        <f>YEAR('Working Data'!$D6538)</f>
        <v>2011</v>
      </c>
      <c r="D6538" s="1">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5">
      <c r="A6539">
        <v>6538</v>
      </c>
      <c r="B6539" t="s">
        <v>8948</v>
      </c>
      <c r="C6539">
        <f>YEAR('Working Data'!$D6539)</f>
        <v>2011</v>
      </c>
      <c r="D6539" s="1">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5">
      <c r="A6540">
        <v>6539</v>
      </c>
      <c r="B6540" t="s">
        <v>8949</v>
      </c>
      <c r="C6540">
        <f>YEAR('Working Data'!$D6540)</f>
        <v>2012</v>
      </c>
      <c r="D6540" s="1">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5">
      <c r="A6541">
        <v>6540</v>
      </c>
      <c r="B6541" t="s">
        <v>8949</v>
      </c>
      <c r="C6541">
        <f>YEAR('Working Data'!$D6541)</f>
        <v>2012</v>
      </c>
      <c r="D6541" s="1">
        <v>41207</v>
      </c>
      <c r="E6541">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5">
      <c r="A6542">
        <v>6541</v>
      </c>
      <c r="B6542" t="s">
        <v>8950</v>
      </c>
      <c r="C6542">
        <f>YEAR('Working Data'!$D6542)</f>
        <v>2014</v>
      </c>
      <c r="D6542" s="1">
        <v>41960</v>
      </c>
      <c r="E654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5">
      <c r="A6543">
        <v>6542</v>
      </c>
      <c r="B6543" t="s">
        <v>8950</v>
      </c>
      <c r="C6543">
        <f>YEAR('Working Data'!$D6543)</f>
        <v>2014</v>
      </c>
      <c r="D6543" s="1">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5">
      <c r="A6544">
        <v>6543</v>
      </c>
      <c r="B6544" t="s">
        <v>8950</v>
      </c>
      <c r="C6544">
        <f>YEAR('Working Data'!$D6544)</f>
        <v>2014</v>
      </c>
      <c r="D6544" s="1">
        <v>41960</v>
      </c>
      <c r="E654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5">
      <c r="A6545">
        <v>6544</v>
      </c>
      <c r="B6545" t="s">
        <v>8950</v>
      </c>
      <c r="C6545">
        <f>YEAR('Working Data'!$D6545)</f>
        <v>2014</v>
      </c>
      <c r="D6545" s="1">
        <v>41960</v>
      </c>
      <c r="E6545">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5">
      <c r="A6546">
        <v>6545</v>
      </c>
      <c r="B6546" t="s">
        <v>8951</v>
      </c>
      <c r="C6546">
        <f>YEAR('Working Data'!$D6546)</f>
        <v>2014</v>
      </c>
      <c r="D6546" s="1">
        <v>41774</v>
      </c>
      <c r="E6546">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5">
      <c r="A6547">
        <v>6546</v>
      </c>
      <c r="B6547" t="s">
        <v>8951</v>
      </c>
      <c r="C6547">
        <f>YEAR('Working Data'!$D6547)</f>
        <v>2014</v>
      </c>
      <c r="D6547" s="1">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5">
      <c r="A6548">
        <v>6547</v>
      </c>
      <c r="B6548" t="s">
        <v>8951</v>
      </c>
      <c r="C6548">
        <f>YEAR('Working Data'!$D6548)</f>
        <v>2014</v>
      </c>
      <c r="D6548" s="1">
        <v>41774</v>
      </c>
      <c r="E6548">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5">
      <c r="A6549">
        <v>6548</v>
      </c>
      <c r="B6549" t="s">
        <v>8952</v>
      </c>
      <c r="C6549">
        <f>YEAR('Working Data'!$D6549)</f>
        <v>2011</v>
      </c>
      <c r="D6549" s="1">
        <v>40603</v>
      </c>
      <c r="E6549">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5">
      <c r="A6550">
        <v>6549</v>
      </c>
      <c r="B6550" t="s">
        <v>8952</v>
      </c>
      <c r="C6550">
        <f>YEAR('Working Data'!$D6550)</f>
        <v>2011</v>
      </c>
      <c r="D6550" s="1">
        <v>40603</v>
      </c>
      <c r="E6550">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5">
      <c r="A6551">
        <v>6550</v>
      </c>
      <c r="B6551" t="s">
        <v>8953</v>
      </c>
      <c r="C6551">
        <f>YEAR('Working Data'!$D6551)</f>
        <v>2012</v>
      </c>
      <c r="D6551" s="1">
        <v>41120</v>
      </c>
      <c r="E6551">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5">
      <c r="A6552">
        <v>6551</v>
      </c>
      <c r="B6552" t="s">
        <v>8954</v>
      </c>
      <c r="C6552">
        <f>YEAR('Working Data'!$D6552)</f>
        <v>2012</v>
      </c>
      <c r="D6552" s="1">
        <v>41214</v>
      </c>
      <c r="E655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5">
      <c r="A6553">
        <v>6552</v>
      </c>
      <c r="B6553" t="s">
        <v>8955</v>
      </c>
      <c r="C6553">
        <f>YEAR('Working Data'!$D6553)</f>
        <v>2014</v>
      </c>
      <c r="D6553" s="1">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5">
      <c r="A6554">
        <v>6553</v>
      </c>
      <c r="B6554" t="s">
        <v>8955</v>
      </c>
      <c r="C6554">
        <f>YEAR('Working Data'!$D6554)</f>
        <v>2014</v>
      </c>
      <c r="D6554" s="1">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5">
      <c r="A6555">
        <v>6554</v>
      </c>
      <c r="B6555" t="s">
        <v>8956</v>
      </c>
      <c r="C6555">
        <f>YEAR('Working Data'!$D6555)</f>
        <v>2011</v>
      </c>
      <c r="D6555" s="1">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5">
      <c r="A6556">
        <v>6555</v>
      </c>
      <c r="B6556" t="s">
        <v>8956</v>
      </c>
      <c r="C6556">
        <f>YEAR('Working Data'!$D6556)</f>
        <v>2011</v>
      </c>
      <c r="D6556" s="1">
        <v>40836</v>
      </c>
      <c r="E6556">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5">
      <c r="A6557">
        <v>6556</v>
      </c>
      <c r="B6557" t="s">
        <v>8956</v>
      </c>
      <c r="C6557">
        <f>YEAR('Working Data'!$D6557)</f>
        <v>2011</v>
      </c>
      <c r="D6557" s="1">
        <v>40836</v>
      </c>
      <c r="E6557">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5">
      <c r="A6558">
        <v>6557</v>
      </c>
      <c r="B6558" t="s">
        <v>8956</v>
      </c>
      <c r="C6558">
        <f>YEAR('Working Data'!$D6558)</f>
        <v>2011</v>
      </c>
      <c r="D6558" s="1">
        <v>40836</v>
      </c>
      <c r="E6558">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5">
      <c r="A6559">
        <v>6558</v>
      </c>
      <c r="B6559" t="s">
        <v>8956</v>
      </c>
      <c r="C6559">
        <f>YEAR('Working Data'!$D6559)</f>
        <v>2011</v>
      </c>
      <c r="D6559" s="1">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5">
      <c r="A6560">
        <v>6559</v>
      </c>
      <c r="B6560" t="s">
        <v>8959</v>
      </c>
      <c r="C6560">
        <f>YEAR('Working Data'!$D6560)</f>
        <v>2012</v>
      </c>
      <c r="D6560" s="1">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5">
      <c r="A6561">
        <v>6560</v>
      </c>
      <c r="B6561" t="s">
        <v>8960</v>
      </c>
      <c r="C6561">
        <f>YEAR('Working Data'!$D6561)</f>
        <v>2013</v>
      </c>
      <c r="D6561" s="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5">
      <c r="A6562">
        <v>6561</v>
      </c>
      <c r="B6562" t="s">
        <v>8960</v>
      </c>
      <c r="C6562">
        <f>YEAR('Working Data'!$D6562)</f>
        <v>2013</v>
      </c>
      <c r="D6562" s="1">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5">
      <c r="A6563">
        <v>6562</v>
      </c>
      <c r="B6563" t="s">
        <v>8961</v>
      </c>
      <c r="C6563">
        <f>YEAR('Working Data'!$D6563)</f>
        <v>2014</v>
      </c>
      <c r="D6563" s="1">
        <v>41730</v>
      </c>
      <c r="E656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5">
      <c r="A6564">
        <v>6563</v>
      </c>
      <c r="B6564" t="s">
        <v>8962</v>
      </c>
      <c r="C6564">
        <f>YEAR('Working Data'!$D6564)</f>
        <v>2011</v>
      </c>
      <c r="D6564" s="1">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5">
      <c r="A6565">
        <v>6564</v>
      </c>
      <c r="B6565" t="s">
        <v>8962</v>
      </c>
      <c r="C6565">
        <f>YEAR('Working Data'!$D6565)</f>
        <v>2011</v>
      </c>
      <c r="D6565" s="1">
        <v>40670</v>
      </c>
      <c r="E6565">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5">
      <c r="A6566">
        <v>6565</v>
      </c>
      <c r="B6566" t="s">
        <v>8962</v>
      </c>
      <c r="C6566">
        <f>YEAR('Working Data'!$D6566)</f>
        <v>2011</v>
      </c>
      <c r="D6566" s="1">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5">
      <c r="A6567">
        <v>6566</v>
      </c>
      <c r="B6567" t="s">
        <v>8962</v>
      </c>
      <c r="C6567">
        <f>YEAR('Working Data'!$D6567)</f>
        <v>2011</v>
      </c>
      <c r="D6567" s="1">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5">
      <c r="A6568">
        <v>6567</v>
      </c>
      <c r="B6568" t="s">
        <v>8963</v>
      </c>
      <c r="C6568">
        <f>YEAR('Working Data'!$D6568)</f>
        <v>2014</v>
      </c>
      <c r="D6568" s="1">
        <v>41676</v>
      </c>
      <c r="E6568">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5">
      <c r="A6569">
        <v>6568</v>
      </c>
      <c r="B6569" t="s">
        <v>8963</v>
      </c>
      <c r="C6569">
        <f>YEAR('Working Data'!$D6569)</f>
        <v>2014</v>
      </c>
      <c r="D6569" s="1">
        <v>41676</v>
      </c>
      <c r="E6569">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5">
      <c r="A6570">
        <v>6569</v>
      </c>
      <c r="B6570" t="s">
        <v>8964</v>
      </c>
      <c r="C6570">
        <f>YEAR('Working Data'!$D6570)</f>
        <v>2011</v>
      </c>
      <c r="D6570" s="1">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5">
      <c r="A6571">
        <v>6570</v>
      </c>
      <c r="B6571" t="s">
        <v>8964</v>
      </c>
      <c r="C6571">
        <f>YEAR('Working Data'!$D6571)</f>
        <v>2011</v>
      </c>
      <c r="D6571" s="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5">
      <c r="A6572">
        <v>6571</v>
      </c>
      <c r="B6572" t="s">
        <v>8964</v>
      </c>
      <c r="C6572">
        <f>YEAR('Working Data'!$D6572)</f>
        <v>2011</v>
      </c>
      <c r="D6572" s="1">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5">
      <c r="A6573">
        <v>6572</v>
      </c>
      <c r="B6573" t="s">
        <v>8964</v>
      </c>
      <c r="C6573">
        <f>YEAR('Working Data'!$D6573)</f>
        <v>2011</v>
      </c>
      <c r="D6573" s="1">
        <v>40651</v>
      </c>
      <c r="E657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5">
      <c r="A6574">
        <v>6573</v>
      </c>
      <c r="B6574" t="s">
        <v>8965</v>
      </c>
      <c r="C6574">
        <f>YEAR('Working Data'!$D6574)</f>
        <v>2013</v>
      </c>
      <c r="D6574" s="1">
        <v>41405</v>
      </c>
      <c r="E657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5">
      <c r="A6575">
        <v>6574</v>
      </c>
      <c r="B6575" t="s">
        <v>8966</v>
      </c>
      <c r="C6575">
        <f>YEAR('Working Data'!$D6575)</f>
        <v>2013</v>
      </c>
      <c r="D6575" s="1">
        <v>41604</v>
      </c>
      <c r="E6575">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5">
      <c r="A6576">
        <v>6575</v>
      </c>
      <c r="B6576" t="s">
        <v>8966</v>
      </c>
      <c r="C6576">
        <f>YEAR('Working Data'!$D6576)</f>
        <v>2013</v>
      </c>
      <c r="D6576" s="1">
        <v>41604</v>
      </c>
      <c r="E6576">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5">
      <c r="A6577">
        <v>6576</v>
      </c>
      <c r="B6577" t="s">
        <v>8969</v>
      </c>
      <c r="C6577">
        <f>YEAR('Working Data'!$D6577)</f>
        <v>2014</v>
      </c>
      <c r="D6577" s="1">
        <v>41702</v>
      </c>
      <c r="E6577">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5">
      <c r="A6578">
        <v>6577</v>
      </c>
      <c r="B6578" t="s">
        <v>8969</v>
      </c>
      <c r="C6578">
        <f>YEAR('Working Data'!$D6578)</f>
        <v>2014</v>
      </c>
      <c r="D6578" s="1">
        <v>41702</v>
      </c>
      <c r="E6578">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5">
      <c r="A6579">
        <v>6578</v>
      </c>
      <c r="B6579" t="s">
        <v>8970</v>
      </c>
      <c r="C6579">
        <f>YEAR('Working Data'!$D6579)</f>
        <v>2012</v>
      </c>
      <c r="D6579" s="1">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5">
      <c r="A6580">
        <v>6579</v>
      </c>
      <c r="B6580" t="s">
        <v>8971</v>
      </c>
      <c r="C6580">
        <f>YEAR('Working Data'!$D6580)</f>
        <v>2011</v>
      </c>
      <c r="D6580" s="1">
        <v>40780</v>
      </c>
      <c r="E6580">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5">
      <c r="A6581">
        <v>6580</v>
      </c>
      <c r="B6581" t="s">
        <v>8972</v>
      </c>
      <c r="C6581">
        <f>YEAR('Working Data'!$D6581)</f>
        <v>2013</v>
      </c>
      <c r="D6581" s="1">
        <v>41570</v>
      </c>
      <c r="E6581">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5">
      <c r="A6582">
        <v>6581</v>
      </c>
      <c r="B6582" t="s">
        <v>8972</v>
      </c>
      <c r="C6582">
        <f>YEAR('Working Data'!$D6582)</f>
        <v>2013</v>
      </c>
      <c r="D6582" s="1">
        <v>41570</v>
      </c>
      <c r="E658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5">
      <c r="A6583">
        <v>6582</v>
      </c>
      <c r="B6583" t="s">
        <v>8972</v>
      </c>
      <c r="C6583">
        <f>YEAR('Working Data'!$D6583)</f>
        <v>2013</v>
      </c>
      <c r="D6583" s="1">
        <v>41570</v>
      </c>
      <c r="E658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5">
      <c r="A6584">
        <v>6583</v>
      </c>
      <c r="B6584" t="s">
        <v>8975</v>
      </c>
      <c r="C6584">
        <f>YEAR('Working Data'!$D6584)</f>
        <v>2013</v>
      </c>
      <c r="D6584" s="1">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5">
      <c r="A6585">
        <v>6584</v>
      </c>
      <c r="B6585" t="s">
        <v>8976</v>
      </c>
      <c r="C6585">
        <f>YEAR('Working Data'!$D6585)</f>
        <v>2014</v>
      </c>
      <c r="D6585" s="1">
        <v>41842</v>
      </c>
      <c r="E6585">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5">
      <c r="A6586">
        <v>6585</v>
      </c>
      <c r="B6586" t="s">
        <v>8976</v>
      </c>
      <c r="C6586">
        <f>YEAR('Working Data'!$D6586)</f>
        <v>2014</v>
      </c>
      <c r="D6586" s="1">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5">
      <c r="A6587">
        <v>6586</v>
      </c>
      <c r="B6587" t="s">
        <v>8976</v>
      </c>
      <c r="C6587">
        <f>YEAR('Working Data'!$D6587)</f>
        <v>2014</v>
      </c>
      <c r="D6587" s="1">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5">
      <c r="A6588">
        <v>6587</v>
      </c>
      <c r="B6588" t="s">
        <v>8976</v>
      </c>
      <c r="C6588">
        <f>YEAR('Working Data'!$D6588)</f>
        <v>2014</v>
      </c>
      <c r="D6588" s="1">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5">
      <c r="A6589">
        <v>6588</v>
      </c>
      <c r="B6589" t="s">
        <v>8976</v>
      </c>
      <c r="C6589">
        <f>YEAR('Working Data'!$D6589)</f>
        <v>2014</v>
      </c>
      <c r="D6589" s="1">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5">
      <c r="A6590">
        <v>6589</v>
      </c>
      <c r="B6590" t="s">
        <v>8976</v>
      </c>
      <c r="C6590">
        <f>YEAR('Working Data'!$D6590)</f>
        <v>2014</v>
      </c>
      <c r="D6590" s="1">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5">
      <c r="A6591">
        <v>6590</v>
      </c>
      <c r="B6591" t="s">
        <v>8976</v>
      </c>
      <c r="C6591">
        <f>YEAR('Working Data'!$D6591)</f>
        <v>2014</v>
      </c>
      <c r="D6591" s="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5">
      <c r="A6592">
        <v>6591</v>
      </c>
      <c r="B6592" t="s">
        <v>8977</v>
      </c>
      <c r="C6592">
        <f>YEAR('Working Data'!$D6592)</f>
        <v>2011</v>
      </c>
      <c r="D6592" s="1">
        <v>40625</v>
      </c>
      <c r="E659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5">
      <c r="A6593">
        <v>6592</v>
      </c>
      <c r="B6593" t="s">
        <v>8979</v>
      </c>
      <c r="C6593">
        <f>YEAR('Working Data'!$D6593)</f>
        <v>2012</v>
      </c>
      <c r="D6593" s="1">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5">
      <c r="A6594">
        <v>6593</v>
      </c>
      <c r="B6594" t="s">
        <v>8979</v>
      </c>
      <c r="C6594">
        <f>YEAR('Working Data'!$D6594)</f>
        <v>2012</v>
      </c>
      <c r="D6594" s="1">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5">
      <c r="A6595">
        <v>6594</v>
      </c>
      <c r="B6595" t="s">
        <v>8980</v>
      </c>
      <c r="C6595">
        <f>YEAR('Working Data'!$D6595)</f>
        <v>2013</v>
      </c>
      <c r="D6595" s="1">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5">
      <c r="A6596">
        <v>6595</v>
      </c>
      <c r="B6596" t="s">
        <v>8981</v>
      </c>
      <c r="C6596">
        <f>YEAR('Working Data'!$D6596)</f>
        <v>2012</v>
      </c>
      <c r="D6596" s="1">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5">
      <c r="A6597">
        <v>6596</v>
      </c>
      <c r="B6597" t="s">
        <v>8982</v>
      </c>
      <c r="C6597">
        <f>YEAR('Working Data'!$D6597)</f>
        <v>2014</v>
      </c>
      <c r="D6597" s="1">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5">
      <c r="A6598">
        <v>6597</v>
      </c>
      <c r="B6598" t="s">
        <v>8982</v>
      </c>
      <c r="C6598">
        <f>YEAR('Working Data'!$D6598)</f>
        <v>2014</v>
      </c>
      <c r="D6598" s="1">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5">
      <c r="A6599">
        <v>6598</v>
      </c>
      <c r="B6599" t="s">
        <v>8983</v>
      </c>
      <c r="C6599">
        <f>YEAR('Working Data'!$D6599)</f>
        <v>2011</v>
      </c>
      <c r="D6599" s="1">
        <v>40700</v>
      </c>
      <c r="E6599">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5">
      <c r="A6600">
        <v>6599</v>
      </c>
      <c r="B6600" t="s">
        <v>8983</v>
      </c>
      <c r="C6600">
        <f>YEAR('Working Data'!$D6600)</f>
        <v>2011</v>
      </c>
      <c r="D6600" s="1">
        <v>40700</v>
      </c>
      <c r="E6600">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5">
      <c r="A6601">
        <v>6600</v>
      </c>
      <c r="B6601" t="s">
        <v>8984</v>
      </c>
      <c r="C6601">
        <f>YEAR('Working Data'!$D6601)</f>
        <v>2011</v>
      </c>
      <c r="D6601" s="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5">
      <c r="A6602">
        <v>6601</v>
      </c>
      <c r="B6602" t="s">
        <v>8984</v>
      </c>
      <c r="C6602">
        <f>YEAR('Working Data'!$D6602)</f>
        <v>2011</v>
      </c>
      <c r="D6602" s="1">
        <v>40879</v>
      </c>
      <c r="E660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5">
      <c r="A6603">
        <v>6602</v>
      </c>
      <c r="B6603" t="s">
        <v>8984</v>
      </c>
      <c r="C6603">
        <f>YEAR('Working Data'!$D6603)</f>
        <v>2011</v>
      </c>
      <c r="D6603" s="1">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5">
      <c r="A6604">
        <v>6603</v>
      </c>
      <c r="B6604" t="s">
        <v>8984</v>
      </c>
      <c r="C6604">
        <f>YEAR('Working Data'!$D6604)</f>
        <v>2011</v>
      </c>
      <c r="D6604" s="1">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5">
      <c r="A6605">
        <v>6604</v>
      </c>
      <c r="B6605" t="s">
        <v>8985</v>
      </c>
      <c r="C6605">
        <f>YEAR('Working Data'!$D6605)</f>
        <v>2014</v>
      </c>
      <c r="D6605" s="1">
        <v>41808</v>
      </c>
      <c r="E6605">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5">
      <c r="A6606">
        <v>6605</v>
      </c>
      <c r="B6606" t="s">
        <v>8987</v>
      </c>
      <c r="C6606">
        <f>YEAR('Working Data'!$D6606)</f>
        <v>2013</v>
      </c>
      <c r="D6606" s="1">
        <v>41421</v>
      </c>
      <c r="E6606">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5">
      <c r="A6607">
        <v>6606</v>
      </c>
      <c r="B6607" t="s">
        <v>8987</v>
      </c>
      <c r="C6607">
        <f>YEAR('Working Data'!$D6607)</f>
        <v>2013</v>
      </c>
      <c r="D6607" s="1">
        <v>41421</v>
      </c>
      <c r="E6607">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5">
      <c r="A6608">
        <v>6607</v>
      </c>
      <c r="B6608" t="s">
        <v>8987</v>
      </c>
      <c r="C6608">
        <f>YEAR('Working Data'!$D6608)</f>
        <v>2013</v>
      </c>
      <c r="D6608" s="1">
        <v>41421</v>
      </c>
      <c r="E6608">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5">
      <c r="A6609">
        <v>6608</v>
      </c>
      <c r="B6609" t="s">
        <v>8987</v>
      </c>
      <c r="C6609">
        <f>YEAR('Working Data'!$D6609)</f>
        <v>2013</v>
      </c>
      <c r="D6609" s="1">
        <v>41421</v>
      </c>
      <c r="E6609">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5">
      <c r="A6610">
        <v>6609</v>
      </c>
      <c r="B6610" t="s">
        <v>8987</v>
      </c>
      <c r="C6610">
        <f>YEAR('Working Data'!$D6610)</f>
        <v>2013</v>
      </c>
      <c r="D6610" s="1">
        <v>41421</v>
      </c>
      <c r="E6610">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5">
      <c r="A6611">
        <v>6610</v>
      </c>
      <c r="B6611" t="s">
        <v>8988</v>
      </c>
      <c r="C6611">
        <f>YEAR('Working Data'!$D6611)</f>
        <v>2012</v>
      </c>
      <c r="D6611" s="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5">
      <c r="A6612">
        <v>6611</v>
      </c>
      <c r="B6612" t="s">
        <v>8989</v>
      </c>
      <c r="C6612">
        <f>YEAR('Working Data'!$D6612)</f>
        <v>2013</v>
      </c>
      <c r="D6612" s="1">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5">
      <c r="A6613">
        <v>6612</v>
      </c>
      <c r="B6613" t="s">
        <v>8990</v>
      </c>
      <c r="C6613">
        <f>YEAR('Working Data'!$D6613)</f>
        <v>2012</v>
      </c>
      <c r="D6613" s="1">
        <v>41020</v>
      </c>
      <c r="E661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5">
      <c r="A6614">
        <v>6613</v>
      </c>
      <c r="B6614" t="s">
        <v>8990</v>
      </c>
      <c r="C6614">
        <f>YEAR('Working Data'!$D6614)</f>
        <v>2012</v>
      </c>
      <c r="D6614" s="1">
        <v>41020</v>
      </c>
      <c r="E661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5">
      <c r="A6615">
        <v>6614</v>
      </c>
      <c r="B6615" t="s">
        <v>8990</v>
      </c>
      <c r="C6615">
        <f>YEAR('Working Data'!$D6615)</f>
        <v>2012</v>
      </c>
      <c r="D6615" s="1">
        <v>41020</v>
      </c>
      <c r="E6615">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5">
      <c r="A6616">
        <v>6615</v>
      </c>
      <c r="B6616" t="s">
        <v>8990</v>
      </c>
      <c r="C6616">
        <f>YEAR('Working Data'!$D6616)</f>
        <v>2012</v>
      </c>
      <c r="D6616" s="1">
        <v>41020</v>
      </c>
      <c r="E6616">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5">
      <c r="A6617">
        <v>6616</v>
      </c>
      <c r="B6617" t="s">
        <v>8991</v>
      </c>
      <c r="C6617">
        <f>YEAR('Working Data'!$D6617)</f>
        <v>2013</v>
      </c>
      <c r="D6617" s="1">
        <v>41443</v>
      </c>
      <c r="E6617">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5">
      <c r="A6618">
        <v>6617</v>
      </c>
      <c r="B6618" t="s">
        <v>8991</v>
      </c>
      <c r="C6618">
        <f>YEAR('Working Data'!$D6618)</f>
        <v>2013</v>
      </c>
      <c r="D6618" s="1">
        <v>41443</v>
      </c>
      <c r="E6618">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5">
      <c r="A6619">
        <v>6618</v>
      </c>
      <c r="B6619" t="s">
        <v>8991</v>
      </c>
      <c r="C6619">
        <f>YEAR('Working Data'!$D6619)</f>
        <v>2013</v>
      </c>
      <c r="D6619" s="1">
        <v>41443</v>
      </c>
      <c r="E6619">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5">
      <c r="A6620">
        <v>6619</v>
      </c>
      <c r="B6620" t="s">
        <v>8992</v>
      </c>
      <c r="C6620">
        <f>YEAR('Working Data'!$D6620)</f>
        <v>2014</v>
      </c>
      <c r="D6620" s="1">
        <v>41653</v>
      </c>
      <c r="E6620">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5">
      <c r="A6621">
        <v>6620</v>
      </c>
      <c r="B6621" t="s">
        <v>8992</v>
      </c>
      <c r="C6621">
        <f>YEAR('Working Data'!$D6621)</f>
        <v>2014</v>
      </c>
      <c r="D6621" s="1">
        <v>41653</v>
      </c>
      <c r="E6621">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5">
      <c r="A6622">
        <v>6621</v>
      </c>
      <c r="B6622" t="s">
        <v>8992</v>
      </c>
      <c r="C6622">
        <f>YEAR('Working Data'!$D6622)</f>
        <v>2014</v>
      </c>
      <c r="D6622" s="1">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5">
      <c r="A6623">
        <v>6622</v>
      </c>
      <c r="B6623" t="s">
        <v>8992</v>
      </c>
      <c r="C6623">
        <f>YEAR('Working Data'!$D6623)</f>
        <v>2014</v>
      </c>
      <c r="D6623" s="1">
        <v>41653</v>
      </c>
      <c r="E662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5">
      <c r="A6624">
        <v>6623</v>
      </c>
      <c r="B6624" t="s">
        <v>8993</v>
      </c>
      <c r="C6624">
        <f>YEAR('Working Data'!$D6624)</f>
        <v>2011</v>
      </c>
      <c r="D6624" s="1">
        <v>40792</v>
      </c>
      <c r="E662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5">
      <c r="A6625">
        <v>6624</v>
      </c>
      <c r="B6625" t="s">
        <v>8993</v>
      </c>
      <c r="C6625">
        <f>YEAR('Working Data'!$D6625)</f>
        <v>2011</v>
      </c>
      <c r="D6625" s="1">
        <v>40792</v>
      </c>
      <c r="E6625">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5">
      <c r="A6626">
        <v>6625</v>
      </c>
      <c r="B6626" t="s">
        <v>8996</v>
      </c>
      <c r="C6626">
        <f>YEAR('Working Data'!$D6626)</f>
        <v>2012</v>
      </c>
      <c r="D6626" s="1">
        <v>40927</v>
      </c>
      <c r="E6626">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5">
      <c r="A6627">
        <v>6626</v>
      </c>
      <c r="B6627" t="s">
        <v>8996</v>
      </c>
      <c r="C6627">
        <f>YEAR('Working Data'!$D6627)</f>
        <v>2012</v>
      </c>
      <c r="D6627" s="1">
        <v>40927</v>
      </c>
      <c r="E6627">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5">
      <c r="A6628">
        <v>6627</v>
      </c>
      <c r="B6628" t="s">
        <v>8998</v>
      </c>
      <c r="C6628">
        <f>YEAR('Working Data'!$D6628)</f>
        <v>2011</v>
      </c>
      <c r="D6628" s="1">
        <v>40891</v>
      </c>
      <c r="E6628">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5">
      <c r="A6629">
        <v>6628</v>
      </c>
      <c r="B6629" t="s">
        <v>8999</v>
      </c>
      <c r="C6629">
        <f>YEAR('Working Data'!$D6629)</f>
        <v>2011</v>
      </c>
      <c r="D6629" s="1">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5">
      <c r="A6630">
        <v>6629</v>
      </c>
      <c r="B6630" t="s">
        <v>9000</v>
      </c>
      <c r="C6630">
        <f>YEAR('Working Data'!$D6630)</f>
        <v>2012</v>
      </c>
      <c r="D6630" s="1">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5">
      <c r="A6631">
        <v>6630</v>
      </c>
      <c r="B6631" t="s">
        <v>9001</v>
      </c>
      <c r="C6631">
        <f>YEAR('Working Data'!$D6631)</f>
        <v>2012</v>
      </c>
      <c r="D6631" s="1">
        <v>41184</v>
      </c>
      <c r="E6631">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5">
      <c r="A6632">
        <v>6631</v>
      </c>
      <c r="B6632" t="s">
        <v>9003</v>
      </c>
      <c r="C6632">
        <f>YEAR('Working Data'!$D6632)</f>
        <v>2013</v>
      </c>
      <c r="D6632" s="1">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5">
      <c r="A6633">
        <v>6632</v>
      </c>
      <c r="B6633" t="s">
        <v>9003</v>
      </c>
      <c r="C6633">
        <f>YEAR('Working Data'!$D6633)</f>
        <v>2013</v>
      </c>
      <c r="D6633" s="1">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5">
      <c r="A6634">
        <v>6633</v>
      </c>
      <c r="B6634" t="s">
        <v>9004</v>
      </c>
      <c r="C6634">
        <f>YEAR('Working Data'!$D6634)</f>
        <v>2013</v>
      </c>
      <c r="D6634" s="1">
        <v>41401</v>
      </c>
      <c r="E663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5">
      <c r="A6635">
        <v>6634</v>
      </c>
      <c r="B6635" t="s">
        <v>9005</v>
      </c>
      <c r="C6635">
        <f>YEAR('Working Data'!$D6635)</f>
        <v>2013</v>
      </c>
      <c r="D6635" s="1">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5">
      <c r="A6636">
        <v>6635</v>
      </c>
      <c r="B6636" t="s">
        <v>9006</v>
      </c>
      <c r="C6636">
        <f>YEAR('Working Data'!$D6636)</f>
        <v>2014</v>
      </c>
      <c r="D6636" s="1">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5">
      <c r="A6637">
        <v>6636</v>
      </c>
      <c r="B6637" t="s">
        <v>9006</v>
      </c>
      <c r="C6637">
        <f>YEAR('Working Data'!$D6637)</f>
        <v>2014</v>
      </c>
      <c r="D6637" s="1">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5">
      <c r="A6638">
        <v>6637</v>
      </c>
      <c r="B6638" t="s">
        <v>9006</v>
      </c>
      <c r="C6638">
        <f>YEAR('Working Data'!$D6638)</f>
        <v>2014</v>
      </c>
      <c r="D6638" s="1">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5">
      <c r="A6639">
        <v>6638</v>
      </c>
      <c r="B6639" t="s">
        <v>9007</v>
      </c>
      <c r="C6639">
        <f>YEAR('Working Data'!$D6639)</f>
        <v>2014</v>
      </c>
      <c r="D6639" s="1">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5">
      <c r="A6640">
        <v>6639</v>
      </c>
      <c r="B6640" t="s">
        <v>9007</v>
      </c>
      <c r="C6640">
        <f>YEAR('Working Data'!$D6640)</f>
        <v>2014</v>
      </c>
      <c r="D6640" s="1">
        <v>41971</v>
      </c>
      <c r="E6640">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5">
      <c r="A6641">
        <v>6640</v>
      </c>
      <c r="B6641" t="s">
        <v>9008</v>
      </c>
      <c r="C6641">
        <f>YEAR('Working Data'!$D6641)</f>
        <v>2011</v>
      </c>
      <c r="D6641" s="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5">
      <c r="A6642">
        <v>6641</v>
      </c>
      <c r="B6642" t="s">
        <v>9009</v>
      </c>
      <c r="C6642">
        <f>YEAR('Working Data'!$D6642)</f>
        <v>2014</v>
      </c>
      <c r="D6642" s="1">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5">
      <c r="A6643">
        <v>6642</v>
      </c>
      <c r="B6643" t="s">
        <v>9009</v>
      </c>
      <c r="C6643">
        <f>YEAR('Working Data'!$D6643)</f>
        <v>2014</v>
      </c>
      <c r="D6643" s="1">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5">
      <c r="A6644">
        <v>6643</v>
      </c>
      <c r="B6644" t="s">
        <v>9009</v>
      </c>
      <c r="C6644">
        <f>YEAR('Working Data'!$D6644)</f>
        <v>2014</v>
      </c>
      <c r="D6644" s="1">
        <v>41857</v>
      </c>
      <c r="E664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5">
      <c r="A6645">
        <v>6644</v>
      </c>
      <c r="B6645" t="s">
        <v>9010</v>
      </c>
      <c r="C6645">
        <f>YEAR('Working Data'!$D6645)</f>
        <v>2012</v>
      </c>
      <c r="D6645" s="1">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5">
      <c r="A6646">
        <v>6645</v>
      </c>
      <c r="B6646" t="s">
        <v>9010</v>
      </c>
      <c r="C6646">
        <f>YEAR('Working Data'!$D6646)</f>
        <v>2012</v>
      </c>
      <c r="D6646" s="1">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5">
      <c r="A6647">
        <v>6646</v>
      </c>
      <c r="B6647" t="s">
        <v>9010</v>
      </c>
      <c r="C6647">
        <f>YEAR('Working Data'!$D6647)</f>
        <v>2012</v>
      </c>
      <c r="D6647" s="1">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5">
      <c r="A6648">
        <v>6647</v>
      </c>
      <c r="B6648" t="s">
        <v>9011</v>
      </c>
      <c r="C6648">
        <f>YEAR('Working Data'!$D6648)</f>
        <v>2013</v>
      </c>
      <c r="D6648" s="1">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5">
      <c r="A6649">
        <v>6648</v>
      </c>
      <c r="B6649" t="s">
        <v>9011</v>
      </c>
      <c r="C6649">
        <f>YEAR('Working Data'!$D6649)</f>
        <v>2013</v>
      </c>
      <c r="D6649" s="1">
        <v>41624</v>
      </c>
      <c r="E6649">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5">
      <c r="A6650">
        <v>6649</v>
      </c>
      <c r="B6650" t="s">
        <v>9012</v>
      </c>
      <c r="C6650">
        <f>YEAR('Working Data'!$D6650)</f>
        <v>2014</v>
      </c>
      <c r="D6650" s="1">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5">
      <c r="A6651">
        <v>6650</v>
      </c>
      <c r="B6651" t="s">
        <v>9012</v>
      </c>
      <c r="C6651">
        <f>YEAR('Working Data'!$D6651)</f>
        <v>2014</v>
      </c>
      <c r="D6651" s="1">
        <v>41891</v>
      </c>
      <c r="E6651">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5">
      <c r="A6652">
        <v>6651</v>
      </c>
      <c r="B6652" t="s">
        <v>9012</v>
      </c>
      <c r="C6652">
        <f>YEAR('Working Data'!$D6652)</f>
        <v>2014</v>
      </c>
      <c r="D6652" s="1">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5">
      <c r="A6653">
        <v>6652</v>
      </c>
      <c r="B6653" t="s">
        <v>9012</v>
      </c>
      <c r="C6653">
        <f>YEAR('Working Data'!$D6653)</f>
        <v>2014</v>
      </c>
      <c r="D6653" s="1">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5">
      <c r="A6654">
        <v>6653</v>
      </c>
      <c r="B6654" t="s">
        <v>9012</v>
      </c>
      <c r="C6654">
        <f>YEAR('Working Data'!$D6654)</f>
        <v>2014</v>
      </c>
      <c r="D6654" s="1">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5">
      <c r="A6655">
        <v>6654</v>
      </c>
      <c r="B6655" t="s">
        <v>9012</v>
      </c>
      <c r="C6655">
        <f>YEAR('Working Data'!$D6655)</f>
        <v>2014</v>
      </c>
      <c r="D6655" s="1">
        <v>41891</v>
      </c>
      <c r="E6655">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5">
      <c r="A6656">
        <v>6655</v>
      </c>
      <c r="B6656" t="s">
        <v>9013</v>
      </c>
      <c r="C6656">
        <f>YEAR('Working Data'!$D6656)</f>
        <v>2014</v>
      </c>
      <c r="D6656" s="1">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5">
      <c r="A6657">
        <v>6656</v>
      </c>
      <c r="B6657" t="s">
        <v>9013</v>
      </c>
      <c r="C6657">
        <f>YEAR('Working Data'!$D6657)</f>
        <v>2014</v>
      </c>
      <c r="D6657" s="1">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5">
      <c r="A6658">
        <v>6657</v>
      </c>
      <c r="B6658" t="s">
        <v>9013</v>
      </c>
      <c r="C6658">
        <f>YEAR('Working Data'!$D6658)</f>
        <v>2014</v>
      </c>
      <c r="D6658" s="1">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5">
      <c r="A6659">
        <v>6658</v>
      </c>
      <c r="B6659" t="s">
        <v>9013</v>
      </c>
      <c r="C6659">
        <f>YEAR('Working Data'!$D6659)</f>
        <v>2014</v>
      </c>
      <c r="D6659" s="1">
        <v>41691</v>
      </c>
      <c r="E6659">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5">
      <c r="A6660">
        <v>6659</v>
      </c>
      <c r="B6660" t="s">
        <v>9013</v>
      </c>
      <c r="C6660">
        <f>YEAR('Working Data'!$D6660)</f>
        <v>2014</v>
      </c>
      <c r="D6660" s="1">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5">
      <c r="A6661">
        <v>6660</v>
      </c>
      <c r="B6661" t="s">
        <v>9013</v>
      </c>
      <c r="C6661">
        <f>YEAR('Working Data'!$D6661)</f>
        <v>2014</v>
      </c>
      <c r="D6661" s="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5">
      <c r="A6662">
        <v>6661</v>
      </c>
      <c r="B6662" t="s">
        <v>9014</v>
      </c>
      <c r="C6662">
        <f>YEAR('Working Data'!$D6662)</f>
        <v>2012</v>
      </c>
      <c r="D6662" s="1">
        <v>41129</v>
      </c>
      <c r="E666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5">
      <c r="A6663">
        <v>6662</v>
      </c>
      <c r="B6663" t="s">
        <v>9014</v>
      </c>
      <c r="C6663">
        <f>YEAR('Working Data'!$D6663)</f>
        <v>2012</v>
      </c>
      <c r="D6663" s="1">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5">
      <c r="A6664">
        <v>6663</v>
      </c>
      <c r="B6664" t="s">
        <v>9014</v>
      </c>
      <c r="C6664">
        <f>YEAR('Working Data'!$D6664)</f>
        <v>2012</v>
      </c>
      <c r="D6664" s="1">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5">
      <c r="A6665">
        <v>6664</v>
      </c>
      <c r="B6665" t="s">
        <v>9015</v>
      </c>
      <c r="C6665">
        <f>YEAR('Working Data'!$D6665)</f>
        <v>2014</v>
      </c>
      <c r="D6665" s="1">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5">
      <c r="A6666">
        <v>6665</v>
      </c>
      <c r="B6666" t="s">
        <v>9015</v>
      </c>
      <c r="C6666">
        <f>YEAR('Working Data'!$D6666)</f>
        <v>2014</v>
      </c>
      <c r="D6666" s="1">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5">
      <c r="A6667">
        <v>6666</v>
      </c>
      <c r="B6667" t="s">
        <v>9016</v>
      </c>
      <c r="C6667">
        <f>YEAR('Working Data'!$D6667)</f>
        <v>2013</v>
      </c>
      <c r="D6667" s="1">
        <v>41470</v>
      </c>
      <c r="E6667">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5">
      <c r="A6668">
        <v>6667</v>
      </c>
      <c r="B6668" t="s">
        <v>9017</v>
      </c>
      <c r="C6668">
        <f>YEAR('Working Data'!$D6668)</f>
        <v>2014</v>
      </c>
      <c r="D6668" s="1">
        <v>41772</v>
      </c>
      <c r="E6668">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5">
      <c r="A6669">
        <v>6668</v>
      </c>
      <c r="B6669" t="s">
        <v>9017</v>
      </c>
      <c r="C6669">
        <f>YEAR('Working Data'!$D6669)</f>
        <v>2014</v>
      </c>
      <c r="D6669" s="1">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5">
      <c r="A6670">
        <v>6669</v>
      </c>
      <c r="B6670" t="s">
        <v>9017</v>
      </c>
      <c r="C6670">
        <f>YEAR('Working Data'!$D6670)</f>
        <v>2014</v>
      </c>
      <c r="D6670" s="1">
        <v>41772</v>
      </c>
      <c r="E6670">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5">
      <c r="A6671">
        <v>6670</v>
      </c>
      <c r="B6671" t="s">
        <v>9017</v>
      </c>
      <c r="C6671">
        <f>YEAR('Working Data'!$D6671)</f>
        <v>2014</v>
      </c>
      <c r="D6671" s="1">
        <v>41772</v>
      </c>
      <c r="E6671">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5">
      <c r="A6672">
        <v>6671</v>
      </c>
      <c r="B6672" t="s">
        <v>9018</v>
      </c>
      <c r="C6672">
        <f>YEAR('Working Data'!$D6672)</f>
        <v>2014</v>
      </c>
      <c r="D6672" s="1">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5">
      <c r="A6673">
        <v>6672</v>
      </c>
      <c r="B6673" t="s">
        <v>9019</v>
      </c>
      <c r="C6673">
        <f>YEAR('Working Data'!$D6673)</f>
        <v>2011</v>
      </c>
      <c r="D6673" s="1">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5">
      <c r="A6674">
        <v>6673</v>
      </c>
      <c r="B6674" t="s">
        <v>9020</v>
      </c>
      <c r="C6674">
        <f>YEAR('Working Data'!$D6674)</f>
        <v>2012</v>
      </c>
      <c r="D6674" s="1">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5">
      <c r="A6675">
        <v>6674</v>
      </c>
      <c r="B6675" t="s">
        <v>9021</v>
      </c>
      <c r="C6675">
        <f>YEAR('Working Data'!$D6675)</f>
        <v>2012</v>
      </c>
      <c r="D6675" s="1">
        <v>41157</v>
      </c>
      <c r="E6675">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5">
      <c r="A6676">
        <v>6675</v>
      </c>
      <c r="B6676" t="s">
        <v>9024</v>
      </c>
      <c r="C6676">
        <f>YEAR('Working Data'!$D6676)</f>
        <v>2012</v>
      </c>
      <c r="D6676" s="1">
        <v>41234</v>
      </c>
      <c r="E6676">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5">
      <c r="A6677">
        <v>6676</v>
      </c>
      <c r="B6677" t="s">
        <v>9024</v>
      </c>
      <c r="C6677">
        <f>YEAR('Working Data'!$D6677)</f>
        <v>2012</v>
      </c>
      <c r="D6677" s="1">
        <v>41234</v>
      </c>
      <c r="E6677">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5">
      <c r="A6678">
        <v>6677</v>
      </c>
      <c r="B6678" t="s">
        <v>9024</v>
      </c>
      <c r="C6678">
        <f>YEAR('Working Data'!$D6678)</f>
        <v>2012</v>
      </c>
      <c r="D6678" s="1">
        <v>41234</v>
      </c>
      <c r="E6678">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5">
      <c r="A6679">
        <v>6678</v>
      </c>
      <c r="B6679" t="s">
        <v>9024</v>
      </c>
      <c r="C6679">
        <f>YEAR('Working Data'!$D6679)</f>
        <v>2012</v>
      </c>
      <c r="D6679" s="1">
        <v>41234</v>
      </c>
      <c r="E6679">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5">
      <c r="A6680">
        <v>6679</v>
      </c>
      <c r="B6680" t="s">
        <v>9027</v>
      </c>
      <c r="C6680">
        <f>YEAR('Working Data'!$D6680)</f>
        <v>2011</v>
      </c>
      <c r="D6680" s="1">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5">
      <c r="A6681">
        <v>6680</v>
      </c>
      <c r="B6681" t="s">
        <v>9028</v>
      </c>
      <c r="C6681">
        <f>YEAR('Working Data'!$D6681)</f>
        <v>2014</v>
      </c>
      <c r="D6681" s="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5">
      <c r="A6682">
        <v>6681</v>
      </c>
      <c r="B6682" t="s">
        <v>9028</v>
      </c>
      <c r="C6682">
        <f>YEAR('Working Data'!$D6682)</f>
        <v>2014</v>
      </c>
      <c r="D6682" s="1">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5">
      <c r="A6683">
        <v>6682</v>
      </c>
      <c r="B6683" t="s">
        <v>9028</v>
      </c>
      <c r="C6683">
        <f>YEAR('Working Data'!$D6683)</f>
        <v>2014</v>
      </c>
      <c r="D6683" s="1">
        <v>41885</v>
      </c>
      <c r="E668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5">
      <c r="A6684">
        <v>6683</v>
      </c>
      <c r="B6684" t="s">
        <v>9029</v>
      </c>
      <c r="C6684">
        <f>YEAR('Working Data'!$D6684)</f>
        <v>2014</v>
      </c>
      <c r="D6684" s="1">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5">
      <c r="A6685">
        <v>6684</v>
      </c>
      <c r="B6685" t="s">
        <v>9030</v>
      </c>
      <c r="C6685">
        <f>YEAR('Working Data'!$D6685)</f>
        <v>2011</v>
      </c>
      <c r="D6685" s="1">
        <v>40852</v>
      </c>
      <c r="E6685">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5">
      <c r="A6686">
        <v>6685</v>
      </c>
      <c r="B6686" t="s">
        <v>9031</v>
      </c>
      <c r="C6686">
        <f>YEAR('Working Data'!$D6686)</f>
        <v>2012</v>
      </c>
      <c r="D6686" s="1">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5">
      <c r="A6687">
        <v>6686</v>
      </c>
      <c r="B6687" t="s">
        <v>9031</v>
      </c>
      <c r="C6687">
        <f>YEAR('Working Data'!$D6687)</f>
        <v>2012</v>
      </c>
      <c r="D6687" s="1">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5">
      <c r="A6688">
        <v>6687</v>
      </c>
      <c r="B6688" t="s">
        <v>9031</v>
      </c>
      <c r="C6688">
        <f>YEAR('Working Data'!$D6688)</f>
        <v>2012</v>
      </c>
      <c r="D6688" s="1">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5">
      <c r="A6689">
        <v>6688</v>
      </c>
      <c r="B6689" t="s">
        <v>9032</v>
      </c>
      <c r="C6689">
        <f>YEAR('Working Data'!$D6689)</f>
        <v>2012</v>
      </c>
      <c r="D6689" s="1">
        <v>41043</v>
      </c>
      <c r="E6689">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5">
      <c r="A6690">
        <v>6689</v>
      </c>
      <c r="B6690" t="s">
        <v>9033</v>
      </c>
      <c r="C6690">
        <f>YEAR('Working Data'!$D6690)</f>
        <v>2014</v>
      </c>
      <c r="D6690" s="1">
        <v>41709</v>
      </c>
      <c r="E6690">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5">
      <c r="A6691">
        <v>6690</v>
      </c>
      <c r="B6691" t="s">
        <v>9034</v>
      </c>
      <c r="C6691">
        <f>YEAR('Working Data'!$D6691)</f>
        <v>2014</v>
      </c>
      <c r="D6691" s="1">
        <v>41976</v>
      </c>
      <c r="E6691">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5">
      <c r="A6692">
        <v>6691</v>
      </c>
      <c r="B6692" t="s">
        <v>9035</v>
      </c>
      <c r="C6692">
        <f>YEAR('Working Data'!$D6692)</f>
        <v>2014</v>
      </c>
      <c r="D6692" s="1">
        <v>41852</v>
      </c>
      <c r="E669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5">
      <c r="A6693">
        <v>6692</v>
      </c>
      <c r="B6693" t="s">
        <v>9035</v>
      </c>
      <c r="C6693">
        <f>YEAR('Working Data'!$D6693)</f>
        <v>2014</v>
      </c>
      <c r="D6693" s="1">
        <v>41852</v>
      </c>
      <c r="E669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5">
      <c r="A6694">
        <v>6693</v>
      </c>
      <c r="B6694" t="s">
        <v>9036</v>
      </c>
      <c r="C6694">
        <f>YEAR('Working Data'!$D6694)</f>
        <v>2014</v>
      </c>
      <c r="D6694" s="1">
        <v>41863</v>
      </c>
      <c r="E669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5">
      <c r="A6695">
        <v>6694</v>
      </c>
      <c r="B6695" t="s">
        <v>9037</v>
      </c>
      <c r="C6695">
        <f>YEAR('Working Data'!$D6695)</f>
        <v>2014</v>
      </c>
      <c r="D6695" s="1">
        <v>41913</v>
      </c>
      <c r="E6695">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5">
      <c r="A6696">
        <v>6695</v>
      </c>
      <c r="B6696" t="s">
        <v>9038</v>
      </c>
      <c r="C6696">
        <f>YEAR('Working Data'!$D6696)</f>
        <v>2013</v>
      </c>
      <c r="D6696" s="1">
        <v>41513</v>
      </c>
      <c r="E6696">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5">
      <c r="A6697">
        <v>6696</v>
      </c>
      <c r="B6697" t="s">
        <v>9039</v>
      </c>
      <c r="C6697">
        <f>YEAR('Working Data'!$D6697)</f>
        <v>2013</v>
      </c>
      <c r="D6697" s="1">
        <v>41611</v>
      </c>
      <c r="E6697">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5">
      <c r="A6698">
        <v>6697</v>
      </c>
      <c r="B6698" t="s">
        <v>9039</v>
      </c>
      <c r="C6698">
        <f>YEAR('Working Data'!$D6698)</f>
        <v>2013</v>
      </c>
      <c r="D6698" s="1">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5">
      <c r="A6699">
        <v>6698</v>
      </c>
      <c r="B6699" t="s">
        <v>9039</v>
      </c>
      <c r="C6699">
        <f>YEAR('Working Data'!$D6699)</f>
        <v>2013</v>
      </c>
      <c r="D6699" s="1">
        <v>41611</v>
      </c>
      <c r="E6699">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5">
      <c r="A6700">
        <v>6699</v>
      </c>
      <c r="B6700" t="s">
        <v>9040</v>
      </c>
      <c r="C6700">
        <f>YEAR('Working Data'!$D6700)</f>
        <v>2014</v>
      </c>
      <c r="D6700" s="1">
        <v>41842</v>
      </c>
      <c r="E6700">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5">
      <c r="A6701">
        <v>6700</v>
      </c>
      <c r="B6701" t="s">
        <v>9040</v>
      </c>
      <c r="C6701">
        <f>YEAR('Working Data'!$D6701)</f>
        <v>2014</v>
      </c>
      <c r="D6701" s="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5">
      <c r="A6702">
        <v>6701</v>
      </c>
      <c r="B6702" t="s">
        <v>9040</v>
      </c>
      <c r="C6702">
        <f>YEAR('Working Data'!$D6702)</f>
        <v>2014</v>
      </c>
      <c r="D6702" s="1">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5">
      <c r="A6703">
        <v>6702</v>
      </c>
      <c r="B6703" t="s">
        <v>9043</v>
      </c>
      <c r="C6703">
        <f>YEAR('Working Data'!$D6703)</f>
        <v>2012</v>
      </c>
      <c r="D6703" s="1">
        <v>41049</v>
      </c>
      <c r="E670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5">
      <c r="A6704">
        <v>6703</v>
      </c>
      <c r="B6704" t="s">
        <v>9043</v>
      </c>
      <c r="C6704">
        <f>YEAR('Working Data'!$D6704)</f>
        <v>2012</v>
      </c>
      <c r="D6704" s="1">
        <v>41049</v>
      </c>
      <c r="E670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5">
      <c r="A6705">
        <v>6704</v>
      </c>
      <c r="B6705" t="s">
        <v>9044</v>
      </c>
      <c r="C6705">
        <f>YEAR('Working Data'!$D6705)</f>
        <v>2012</v>
      </c>
      <c r="D6705" s="1">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5">
      <c r="A6706">
        <v>6705</v>
      </c>
      <c r="B6706" t="s">
        <v>9044</v>
      </c>
      <c r="C6706">
        <f>YEAR('Working Data'!$D6706)</f>
        <v>2012</v>
      </c>
      <c r="D6706" s="1">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5">
      <c r="A6707">
        <v>6706</v>
      </c>
      <c r="B6707" t="s">
        <v>9044</v>
      </c>
      <c r="C6707">
        <f>YEAR('Working Data'!$D6707)</f>
        <v>2012</v>
      </c>
      <c r="D6707" s="1">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5">
      <c r="A6708">
        <v>6707</v>
      </c>
      <c r="B6708" t="s">
        <v>9045</v>
      </c>
      <c r="C6708">
        <f>YEAR('Working Data'!$D6708)</f>
        <v>2013</v>
      </c>
      <c r="D6708" s="1">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5">
      <c r="A6709">
        <v>6708</v>
      </c>
      <c r="B6709" t="s">
        <v>9046</v>
      </c>
      <c r="C6709">
        <f>YEAR('Working Data'!$D6709)</f>
        <v>2011</v>
      </c>
      <c r="D6709" s="1">
        <v>40646</v>
      </c>
      <c r="E6709">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5">
      <c r="A6710">
        <v>6709</v>
      </c>
      <c r="B6710" t="s">
        <v>9049</v>
      </c>
      <c r="C6710">
        <f>YEAR('Working Data'!$D6710)</f>
        <v>2012</v>
      </c>
      <c r="D6710" s="1">
        <v>41227</v>
      </c>
      <c r="E6710">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5">
      <c r="A6711">
        <v>6710</v>
      </c>
      <c r="B6711" t="s">
        <v>9049</v>
      </c>
      <c r="C6711">
        <f>YEAR('Working Data'!$D6711)</f>
        <v>2012</v>
      </c>
      <c r="D6711" s="1">
        <v>41227</v>
      </c>
      <c r="E6711">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5">
      <c r="A6712">
        <v>6711</v>
      </c>
      <c r="B6712" t="s">
        <v>9051</v>
      </c>
      <c r="C6712">
        <f>YEAR('Working Data'!$D6712)</f>
        <v>2013</v>
      </c>
      <c r="D6712" s="1">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5">
      <c r="A6713">
        <v>6712</v>
      </c>
      <c r="B6713" t="s">
        <v>9052</v>
      </c>
      <c r="C6713">
        <f>YEAR('Working Data'!$D6713)</f>
        <v>2014</v>
      </c>
      <c r="D6713" s="1">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5">
      <c r="A6714">
        <v>6713</v>
      </c>
      <c r="B6714" t="s">
        <v>9053</v>
      </c>
      <c r="C6714">
        <f>YEAR('Working Data'!$D6714)</f>
        <v>2014</v>
      </c>
      <c r="D6714" s="1">
        <v>41988</v>
      </c>
      <c r="E671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5">
      <c r="A6715">
        <v>6714</v>
      </c>
      <c r="B6715" t="s">
        <v>9053</v>
      </c>
      <c r="C6715">
        <f>YEAR('Working Data'!$D6715)</f>
        <v>2014</v>
      </c>
      <c r="D6715" s="1">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5">
      <c r="A6716">
        <v>6715</v>
      </c>
      <c r="B6716" t="s">
        <v>9053</v>
      </c>
      <c r="C6716">
        <f>YEAR('Working Data'!$D6716)</f>
        <v>2014</v>
      </c>
      <c r="D6716" s="1">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5">
      <c r="A6717">
        <v>6716</v>
      </c>
      <c r="B6717" t="s">
        <v>9053</v>
      </c>
      <c r="C6717">
        <f>YEAR('Working Data'!$D6717)</f>
        <v>2014</v>
      </c>
      <c r="D6717" s="1">
        <v>41988</v>
      </c>
      <c r="E6717">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5">
      <c r="A6718">
        <v>6717</v>
      </c>
      <c r="B6718" t="s">
        <v>9054</v>
      </c>
      <c r="C6718">
        <f>YEAR('Working Data'!$D6718)</f>
        <v>2013</v>
      </c>
      <c r="D6718" s="1">
        <v>41373</v>
      </c>
      <c r="E6718">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5">
      <c r="A6719">
        <v>6718</v>
      </c>
      <c r="B6719" t="s">
        <v>9054</v>
      </c>
      <c r="C6719">
        <f>YEAR('Working Data'!$D6719)</f>
        <v>2013</v>
      </c>
      <c r="D6719" s="1">
        <v>41373</v>
      </c>
      <c r="E6719">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5">
      <c r="A6720">
        <v>6719</v>
      </c>
      <c r="B6720" t="s">
        <v>9054</v>
      </c>
      <c r="C6720">
        <f>YEAR('Working Data'!$D6720)</f>
        <v>2013</v>
      </c>
      <c r="D6720" s="1">
        <v>41373</v>
      </c>
      <c r="E6720">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5">
      <c r="A6721">
        <v>6720</v>
      </c>
      <c r="B6721" t="s">
        <v>9055</v>
      </c>
      <c r="C6721">
        <f>YEAR('Working Data'!$D6721)</f>
        <v>2013</v>
      </c>
      <c r="D6721" s="1">
        <v>41625</v>
      </c>
      <c r="E6721">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5">
      <c r="A6722">
        <v>6721</v>
      </c>
      <c r="B6722" t="s">
        <v>9057</v>
      </c>
      <c r="C6722">
        <f>YEAR('Working Data'!$D6722)</f>
        <v>2014</v>
      </c>
      <c r="D6722" s="1">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5">
      <c r="A6723">
        <v>6722</v>
      </c>
      <c r="B6723" t="s">
        <v>9057</v>
      </c>
      <c r="C6723">
        <f>YEAR('Working Data'!$D6723)</f>
        <v>2014</v>
      </c>
      <c r="D6723" s="1">
        <v>41902</v>
      </c>
      <c r="E672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5">
      <c r="A6724">
        <v>6723</v>
      </c>
      <c r="B6724" t="s">
        <v>9057</v>
      </c>
      <c r="C6724">
        <f>YEAR('Working Data'!$D6724)</f>
        <v>2014</v>
      </c>
      <c r="D6724" s="1">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5">
      <c r="A6725">
        <v>6724</v>
      </c>
      <c r="B6725" t="s">
        <v>9058</v>
      </c>
      <c r="C6725">
        <f>YEAR('Working Data'!$D6725)</f>
        <v>2014</v>
      </c>
      <c r="D6725" s="1">
        <v>41887</v>
      </c>
      <c r="E6725">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5">
      <c r="A6726">
        <v>6725</v>
      </c>
      <c r="B6726" t="s">
        <v>9059</v>
      </c>
      <c r="C6726">
        <f>YEAR('Working Data'!$D6726)</f>
        <v>2013</v>
      </c>
      <c r="D6726" s="1">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5">
      <c r="A6727">
        <v>6726</v>
      </c>
      <c r="B6727" t="s">
        <v>9059</v>
      </c>
      <c r="C6727">
        <f>YEAR('Working Data'!$D6727)</f>
        <v>2013</v>
      </c>
      <c r="D6727" s="1">
        <v>41530</v>
      </c>
      <c r="E6727">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5">
      <c r="A6728">
        <v>6727</v>
      </c>
      <c r="B6728" t="s">
        <v>9059</v>
      </c>
      <c r="C6728">
        <f>YEAR('Working Data'!$D6728)</f>
        <v>2013</v>
      </c>
      <c r="D6728" s="1">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5">
      <c r="A6729">
        <v>6728</v>
      </c>
      <c r="B6729" t="s">
        <v>9060</v>
      </c>
      <c r="C6729">
        <f>YEAR('Working Data'!$D6729)</f>
        <v>2014</v>
      </c>
      <c r="D6729" s="1">
        <v>41862</v>
      </c>
      <c r="E6729">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5">
      <c r="A6730">
        <v>6729</v>
      </c>
      <c r="B6730" t="s">
        <v>9061</v>
      </c>
      <c r="C6730">
        <f>YEAR('Working Data'!$D6730)</f>
        <v>2013</v>
      </c>
      <c r="D6730" s="1">
        <v>41583</v>
      </c>
      <c r="E6730">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5">
      <c r="A6731">
        <v>6730</v>
      </c>
      <c r="B6731" t="s">
        <v>9062</v>
      </c>
      <c r="C6731">
        <f>YEAR('Working Data'!$D6731)</f>
        <v>2012</v>
      </c>
      <c r="D6731" s="1">
        <v>41078</v>
      </c>
      <c r="E6731">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5">
      <c r="A6732">
        <v>6731</v>
      </c>
      <c r="B6732" t="s">
        <v>9062</v>
      </c>
      <c r="C6732">
        <f>YEAR('Working Data'!$D6732)</f>
        <v>2012</v>
      </c>
      <c r="D6732" s="1">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5">
      <c r="A6733">
        <v>6732</v>
      </c>
      <c r="B6733" t="s">
        <v>9062</v>
      </c>
      <c r="C6733">
        <f>YEAR('Working Data'!$D6733)</f>
        <v>2012</v>
      </c>
      <c r="D6733" s="1">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5">
      <c r="A6734">
        <v>6733</v>
      </c>
      <c r="B6734" t="s">
        <v>9063</v>
      </c>
      <c r="C6734">
        <f>YEAR('Working Data'!$D6734)</f>
        <v>2011</v>
      </c>
      <c r="D6734" s="1">
        <v>40728</v>
      </c>
      <c r="E673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5">
      <c r="A6735">
        <v>6734</v>
      </c>
      <c r="B6735" t="s">
        <v>9063</v>
      </c>
      <c r="C6735">
        <f>YEAR('Working Data'!$D6735)</f>
        <v>2011</v>
      </c>
      <c r="D6735" s="1">
        <v>40728</v>
      </c>
      <c r="E6735">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5">
      <c r="A6736">
        <v>6735</v>
      </c>
      <c r="B6736" t="s">
        <v>9064</v>
      </c>
      <c r="C6736">
        <f>YEAR('Working Data'!$D6736)</f>
        <v>2012</v>
      </c>
      <c r="D6736" s="1">
        <v>41263</v>
      </c>
      <c r="E6736">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5">
      <c r="A6737">
        <v>6736</v>
      </c>
      <c r="B6737" t="s">
        <v>9065</v>
      </c>
      <c r="C6737">
        <f>YEAR('Working Data'!$D6737)</f>
        <v>2013</v>
      </c>
      <c r="D6737" s="1">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5">
      <c r="A6738">
        <v>6737</v>
      </c>
      <c r="B6738" t="s">
        <v>9065</v>
      </c>
      <c r="C6738">
        <f>YEAR('Working Data'!$D6738)</f>
        <v>2013</v>
      </c>
      <c r="D6738" s="1">
        <v>41375</v>
      </c>
      <c r="E6738">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5">
      <c r="A6739">
        <v>6738</v>
      </c>
      <c r="B6739" t="s">
        <v>9065</v>
      </c>
      <c r="C6739">
        <f>YEAR('Working Data'!$D6739)</f>
        <v>2013</v>
      </c>
      <c r="D6739" s="1">
        <v>41375</v>
      </c>
      <c r="E6739">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5">
      <c r="A6740">
        <v>6739</v>
      </c>
      <c r="B6740" t="s">
        <v>9065</v>
      </c>
      <c r="C6740">
        <f>YEAR('Working Data'!$D6740)</f>
        <v>2013</v>
      </c>
      <c r="D6740" s="1">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5">
      <c r="A6741">
        <v>6740</v>
      </c>
      <c r="B6741" t="s">
        <v>9066</v>
      </c>
      <c r="C6741">
        <f>YEAR('Working Data'!$D6741)</f>
        <v>2011</v>
      </c>
      <c r="D6741" s="1">
        <v>40689</v>
      </c>
      <c r="E6741">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5">
      <c r="A6742">
        <v>6741</v>
      </c>
      <c r="B6742" t="s">
        <v>9066</v>
      </c>
      <c r="C6742">
        <f>YEAR('Working Data'!$D6742)</f>
        <v>2011</v>
      </c>
      <c r="D6742" s="1">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5">
      <c r="A6743">
        <v>6742</v>
      </c>
      <c r="B6743" t="s">
        <v>9066</v>
      </c>
      <c r="C6743">
        <f>YEAR('Working Data'!$D6743)</f>
        <v>2011</v>
      </c>
      <c r="D6743" s="1">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5">
      <c r="A6744">
        <v>6743</v>
      </c>
      <c r="B6744" t="s">
        <v>9067</v>
      </c>
      <c r="C6744">
        <f>YEAR('Working Data'!$D6744)</f>
        <v>2014</v>
      </c>
      <c r="D6744" s="1">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5">
      <c r="A6745">
        <v>6744</v>
      </c>
      <c r="B6745" t="s">
        <v>9068</v>
      </c>
      <c r="C6745">
        <f>YEAR('Working Data'!$D6745)</f>
        <v>2012</v>
      </c>
      <c r="D6745" s="1">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5">
      <c r="A6746">
        <v>6745</v>
      </c>
      <c r="B6746" t="s">
        <v>9069</v>
      </c>
      <c r="C6746">
        <f>YEAR('Working Data'!$D6746)</f>
        <v>2014</v>
      </c>
      <c r="D6746" s="1">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5">
      <c r="A6747">
        <v>6746</v>
      </c>
      <c r="B6747" t="s">
        <v>9069</v>
      </c>
      <c r="C6747">
        <f>YEAR('Working Data'!$D6747)</f>
        <v>2014</v>
      </c>
      <c r="D6747" s="1">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5">
      <c r="A6748">
        <v>6747</v>
      </c>
      <c r="B6748" t="s">
        <v>9070</v>
      </c>
      <c r="C6748">
        <f>YEAR('Working Data'!$D6748)</f>
        <v>2014</v>
      </c>
      <c r="D6748" s="1">
        <v>41957</v>
      </c>
      <c r="E6748">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5">
      <c r="A6749">
        <v>6748</v>
      </c>
      <c r="B6749" t="s">
        <v>9071</v>
      </c>
      <c r="C6749">
        <f>YEAR('Working Data'!$D6749)</f>
        <v>2014</v>
      </c>
      <c r="D6749" s="1">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5">
      <c r="A6750">
        <v>6749</v>
      </c>
      <c r="B6750" t="s">
        <v>9071</v>
      </c>
      <c r="C6750">
        <f>YEAR('Working Data'!$D6750)</f>
        <v>2014</v>
      </c>
      <c r="D6750" s="1">
        <v>41985</v>
      </c>
      <c r="E6750">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5">
      <c r="A6751">
        <v>6750</v>
      </c>
      <c r="B6751" t="s">
        <v>9071</v>
      </c>
      <c r="C6751">
        <f>YEAR('Working Data'!$D6751)</f>
        <v>2014</v>
      </c>
      <c r="D6751" s="1">
        <v>41985</v>
      </c>
      <c r="E6751">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5">
      <c r="A6752">
        <v>6751</v>
      </c>
      <c r="B6752" t="s">
        <v>9072</v>
      </c>
      <c r="C6752">
        <f>YEAR('Working Data'!$D6752)</f>
        <v>2013</v>
      </c>
      <c r="D6752" s="1">
        <v>41454</v>
      </c>
      <c r="E675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5">
      <c r="A6753">
        <v>6752</v>
      </c>
      <c r="B6753" t="s">
        <v>9072</v>
      </c>
      <c r="C6753">
        <f>YEAR('Working Data'!$D6753)</f>
        <v>2013</v>
      </c>
      <c r="D6753" s="1">
        <v>41454</v>
      </c>
      <c r="E675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5">
      <c r="A6754">
        <v>6753</v>
      </c>
      <c r="B6754" t="s">
        <v>9072</v>
      </c>
      <c r="C6754">
        <f>YEAR('Working Data'!$D6754)</f>
        <v>2013</v>
      </c>
      <c r="D6754" s="1">
        <v>41454</v>
      </c>
      <c r="E675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5">
      <c r="A6755">
        <v>6754</v>
      </c>
      <c r="B6755" t="s">
        <v>9072</v>
      </c>
      <c r="C6755">
        <f>YEAR('Working Data'!$D6755)</f>
        <v>2013</v>
      </c>
      <c r="D6755" s="1">
        <v>41454</v>
      </c>
      <c r="E6755">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5">
      <c r="A6756">
        <v>6755</v>
      </c>
      <c r="B6756" t="s">
        <v>9072</v>
      </c>
      <c r="C6756">
        <f>YEAR('Working Data'!$D6756)</f>
        <v>2013</v>
      </c>
      <c r="D6756" s="1">
        <v>41454</v>
      </c>
      <c r="E6756">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5">
      <c r="A6757">
        <v>6756</v>
      </c>
      <c r="B6757" t="s">
        <v>9073</v>
      </c>
      <c r="C6757">
        <f>YEAR('Working Data'!$D6757)</f>
        <v>2014</v>
      </c>
      <c r="D6757" s="1">
        <v>41898</v>
      </c>
      <c r="E6757">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5">
      <c r="A6758">
        <v>6757</v>
      </c>
      <c r="B6758" t="s">
        <v>9073</v>
      </c>
      <c r="C6758">
        <f>YEAR('Working Data'!$D6758)</f>
        <v>2014</v>
      </c>
      <c r="D6758" s="1">
        <v>41898</v>
      </c>
      <c r="E6758">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5">
      <c r="A6759">
        <v>6758</v>
      </c>
      <c r="B6759" t="s">
        <v>9073</v>
      </c>
      <c r="C6759">
        <f>YEAR('Working Data'!$D6759)</f>
        <v>2014</v>
      </c>
      <c r="D6759" s="1">
        <v>41898</v>
      </c>
      <c r="E6759">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5">
      <c r="A6760">
        <v>6759</v>
      </c>
      <c r="B6760" t="s">
        <v>9073</v>
      </c>
      <c r="C6760">
        <f>YEAR('Working Data'!$D6760)</f>
        <v>2014</v>
      </c>
      <c r="D6760" s="1">
        <v>41898</v>
      </c>
      <c r="E6760">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5">
      <c r="A6761">
        <v>6760</v>
      </c>
      <c r="B6761" t="s">
        <v>9076</v>
      </c>
      <c r="C6761">
        <f>YEAR('Working Data'!$D6761)</f>
        <v>2014</v>
      </c>
      <c r="D6761" s="1">
        <v>41976</v>
      </c>
      <c r="E6761">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5">
      <c r="A6762">
        <v>6761</v>
      </c>
      <c r="B6762" t="s">
        <v>9077</v>
      </c>
      <c r="C6762">
        <f>YEAR('Working Data'!$D6762)</f>
        <v>2014</v>
      </c>
      <c r="D6762" s="1">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5">
      <c r="A6763">
        <v>6762</v>
      </c>
      <c r="B6763" t="s">
        <v>9078</v>
      </c>
      <c r="C6763">
        <f>YEAR('Working Data'!$D6763)</f>
        <v>2013</v>
      </c>
      <c r="D6763" s="1">
        <v>41480</v>
      </c>
      <c r="E676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5">
      <c r="A6764">
        <v>6763</v>
      </c>
      <c r="B6764" t="s">
        <v>9079</v>
      </c>
      <c r="C6764">
        <f>YEAR('Working Data'!$D6764)</f>
        <v>2013</v>
      </c>
      <c r="D6764" s="1">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5">
      <c r="A6765">
        <v>6764</v>
      </c>
      <c r="B6765" t="s">
        <v>9079</v>
      </c>
      <c r="C6765">
        <f>YEAR('Working Data'!$D6765)</f>
        <v>2013</v>
      </c>
      <c r="D6765" s="1">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5">
      <c r="A6766">
        <v>6765</v>
      </c>
      <c r="B6766" t="s">
        <v>9079</v>
      </c>
      <c r="C6766">
        <f>YEAR('Working Data'!$D6766)</f>
        <v>2013</v>
      </c>
      <c r="D6766" s="1">
        <v>41520</v>
      </c>
      <c r="E6766">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5">
      <c r="A6767">
        <v>6766</v>
      </c>
      <c r="B6767" t="s">
        <v>9082</v>
      </c>
      <c r="C6767">
        <f>YEAR('Working Data'!$D6767)</f>
        <v>2014</v>
      </c>
      <c r="D6767" s="1">
        <v>41750</v>
      </c>
      <c r="E6767">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5">
      <c r="A6768">
        <v>6767</v>
      </c>
      <c r="B6768" t="s">
        <v>9082</v>
      </c>
      <c r="C6768">
        <f>YEAR('Working Data'!$D6768)</f>
        <v>2014</v>
      </c>
      <c r="D6768" s="1">
        <v>41750</v>
      </c>
      <c r="E6768">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5">
      <c r="A6769">
        <v>6768</v>
      </c>
      <c r="B6769" t="s">
        <v>9082</v>
      </c>
      <c r="C6769">
        <f>YEAR('Working Data'!$D6769)</f>
        <v>2014</v>
      </c>
      <c r="D6769" s="1">
        <v>41750</v>
      </c>
      <c r="E6769">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5">
      <c r="A6770">
        <v>6769</v>
      </c>
      <c r="B6770" t="s">
        <v>9083</v>
      </c>
      <c r="C6770">
        <f>YEAR('Working Data'!$D6770)</f>
        <v>2011</v>
      </c>
      <c r="D6770" s="1">
        <v>40767</v>
      </c>
      <c r="E6770">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5">
      <c r="A6771">
        <v>6770</v>
      </c>
      <c r="B6771" t="s">
        <v>9084</v>
      </c>
      <c r="C6771">
        <f>YEAR('Working Data'!$D6771)</f>
        <v>2014</v>
      </c>
      <c r="D6771" s="1">
        <v>41902</v>
      </c>
      <c r="E6771">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5">
      <c r="A6772">
        <v>6771</v>
      </c>
      <c r="B6772" t="s">
        <v>9085</v>
      </c>
      <c r="C6772">
        <f>YEAR('Working Data'!$D6772)</f>
        <v>2014</v>
      </c>
      <c r="D6772" s="1">
        <v>41983</v>
      </c>
      <c r="E677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5">
      <c r="A6773">
        <v>6772</v>
      </c>
      <c r="B6773" t="s">
        <v>9085</v>
      </c>
      <c r="C6773">
        <f>YEAR('Working Data'!$D6773)</f>
        <v>2014</v>
      </c>
      <c r="D6773" s="1">
        <v>41983</v>
      </c>
      <c r="E677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5">
      <c r="A6774">
        <v>6773</v>
      </c>
      <c r="B6774" t="s">
        <v>9086</v>
      </c>
      <c r="C6774">
        <f>YEAR('Working Data'!$D6774)</f>
        <v>2013</v>
      </c>
      <c r="D6774" s="1">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5">
      <c r="A6775">
        <v>6774</v>
      </c>
      <c r="B6775" t="s">
        <v>9086</v>
      </c>
      <c r="C6775">
        <f>YEAR('Working Data'!$D6775)</f>
        <v>2013</v>
      </c>
      <c r="D6775" s="1">
        <v>41583</v>
      </c>
      <c r="E6775">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5">
      <c r="A6776">
        <v>6775</v>
      </c>
      <c r="B6776" t="s">
        <v>9086</v>
      </c>
      <c r="C6776">
        <f>YEAR('Working Data'!$D6776)</f>
        <v>2013</v>
      </c>
      <c r="D6776" s="1">
        <v>41583</v>
      </c>
      <c r="E6776">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5">
      <c r="A6777">
        <v>6776</v>
      </c>
      <c r="B6777" t="s">
        <v>9089</v>
      </c>
      <c r="C6777">
        <f>YEAR('Working Data'!$D6777)</f>
        <v>2012</v>
      </c>
      <c r="D6777" s="1">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5">
      <c r="A6778">
        <v>6777</v>
      </c>
      <c r="B6778" t="s">
        <v>9090</v>
      </c>
      <c r="C6778">
        <f>YEAR('Working Data'!$D6778)</f>
        <v>2013</v>
      </c>
      <c r="D6778" s="1">
        <v>41523</v>
      </c>
      <c r="E6778">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5">
      <c r="A6779">
        <v>6778</v>
      </c>
      <c r="B6779" t="s">
        <v>9091</v>
      </c>
      <c r="C6779">
        <f>YEAR('Working Data'!$D6779)</f>
        <v>2014</v>
      </c>
      <c r="D6779" s="1">
        <v>41668</v>
      </c>
      <c r="E6779">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5">
      <c r="A6780">
        <v>6779</v>
      </c>
      <c r="B6780" t="s">
        <v>9092</v>
      </c>
      <c r="C6780">
        <f>YEAR('Working Data'!$D6780)</f>
        <v>2013</v>
      </c>
      <c r="D6780" s="1">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5">
      <c r="A6781">
        <v>6780</v>
      </c>
      <c r="B6781" t="s">
        <v>9092</v>
      </c>
      <c r="C6781">
        <f>YEAR('Working Data'!$D6781)</f>
        <v>2013</v>
      </c>
      <c r="D6781" s="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5">
      <c r="A6782">
        <v>6781</v>
      </c>
      <c r="B6782" t="s">
        <v>9092</v>
      </c>
      <c r="C6782">
        <f>YEAR('Working Data'!$D6782)</f>
        <v>2013</v>
      </c>
      <c r="D6782" s="1">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5">
      <c r="A6783">
        <v>6782</v>
      </c>
      <c r="B6783" t="s">
        <v>9092</v>
      </c>
      <c r="C6783">
        <f>YEAR('Working Data'!$D6783)</f>
        <v>2013</v>
      </c>
      <c r="D6783" s="1">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5">
      <c r="A6784">
        <v>6783</v>
      </c>
      <c r="B6784" t="s">
        <v>9093</v>
      </c>
      <c r="C6784">
        <f>YEAR('Working Data'!$D6784)</f>
        <v>2014</v>
      </c>
      <c r="D6784" s="1">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5">
      <c r="A6785">
        <v>6784</v>
      </c>
      <c r="B6785" t="s">
        <v>9093</v>
      </c>
      <c r="C6785">
        <f>YEAR('Working Data'!$D6785)</f>
        <v>2014</v>
      </c>
      <c r="D6785" s="1">
        <v>41846</v>
      </c>
      <c r="E6785">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5">
      <c r="A6786">
        <v>6785</v>
      </c>
      <c r="B6786" t="s">
        <v>9093</v>
      </c>
      <c r="C6786">
        <f>YEAR('Working Data'!$D6786)</f>
        <v>2014</v>
      </c>
      <c r="D6786" s="1">
        <v>41846</v>
      </c>
      <c r="E6786">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5">
      <c r="A6787">
        <v>6786</v>
      </c>
      <c r="B6787" t="s">
        <v>9093</v>
      </c>
      <c r="C6787">
        <f>YEAR('Working Data'!$D6787)</f>
        <v>2014</v>
      </c>
      <c r="D6787" s="1">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5">
      <c r="A6788">
        <v>6787</v>
      </c>
      <c r="B6788" t="s">
        <v>9093</v>
      </c>
      <c r="C6788">
        <f>YEAR('Working Data'!$D6788)</f>
        <v>2014</v>
      </c>
      <c r="D6788" s="1">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5">
      <c r="A6789">
        <v>6788</v>
      </c>
      <c r="B6789" t="s">
        <v>9096</v>
      </c>
      <c r="C6789">
        <f>YEAR('Working Data'!$D6789)</f>
        <v>2012</v>
      </c>
      <c r="D6789" s="1">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5">
      <c r="A6790">
        <v>6789</v>
      </c>
      <c r="B6790" t="s">
        <v>9096</v>
      </c>
      <c r="C6790">
        <f>YEAR('Working Data'!$D6790)</f>
        <v>2012</v>
      </c>
      <c r="D6790" s="1">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5">
      <c r="A6791">
        <v>6790</v>
      </c>
      <c r="B6791" t="s">
        <v>9097</v>
      </c>
      <c r="C6791">
        <f>YEAR('Working Data'!$D6791)</f>
        <v>2012</v>
      </c>
      <c r="D6791" s="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5">
      <c r="A6792">
        <v>6791</v>
      </c>
      <c r="B6792" t="s">
        <v>9098</v>
      </c>
      <c r="C6792">
        <f>YEAR('Working Data'!$D6792)</f>
        <v>2013</v>
      </c>
      <c r="D6792" s="1">
        <v>41595</v>
      </c>
      <c r="E679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5">
      <c r="A6793">
        <v>6792</v>
      </c>
      <c r="B6793" t="s">
        <v>9101</v>
      </c>
      <c r="C6793">
        <f>YEAR('Working Data'!$D6793)</f>
        <v>2013</v>
      </c>
      <c r="D6793" s="1">
        <v>41589</v>
      </c>
      <c r="E679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5">
      <c r="A6794">
        <v>6793</v>
      </c>
      <c r="B6794" t="s">
        <v>9102</v>
      </c>
      <c r="C6794">
        <f>YEAR('Working Data'!$D6794)</f>
        <v>2011</v>
      </c>
      <c r="D6794" s="1">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5">
      <c r="A6795">
        <v>6794</v>
      </c>
      <c r="B6795" t="s">
        <v>9103</v>
      </c>
      <c r="C6795">
        <f>YEAR('Working Data'!$D6795)</f>
        <v>2012</v>
      </c>
      <c r="D6795" s="1">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5">
      <c r="A6796">
        <v>6795</v>
      </c>
      <c r="B6796" t="s">
        <v>9103</v>
      </c>
      <c r="C6796">
        <f>YEAR('Working Data'!$D6796)</f>
        <v>2012</v>
      </c>
      <c r="D6796" s="1">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5">
      <c r="A6797">
        <v>6796</v>
      </c>
      <c r="B6797" t="s">
        <v>9103</v>
      </c>
      <c r="C6797">
        <f>YEAR('Working Data'!$D6797)</f>
        <v>2012</v>
      </c>
      <c r="D6797" s="1">
        <v>41229</v>
      </c>
      <c r="E6797">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5">
      <c r="A6798">
        <v>6797</v>
      </c>
      <c r="B6798" t="s">
        <v>9104</v>
      </c>
      <c r="C6798">
        <f>YEAR('Working Data'!$D6798)</f>
        <v>2012</v>
      </c>
      <c r="D6798" s="1">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5">
      <c r="A6799">
        <v>6798</v>
      </c>
      <c r="B6799" t="s">
        <v>9104</v>
      </c>
      <c r="C6799">
        <f>YEAR('Working Data'!$D6799)</f>
        <v>2012</v>
      </c>
      <c r="D6799" s="1">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5">
      <c r="A6800">
        <v>6799</v>
      </c>
      <c r="B6800" t="s">
        <v>9104</v>
      </c>
      <c r="C6800">
        <f>YEAR('Working Data'!$D6800)</f>
        <v>2012</v>
      </c>
      <c r="D6800" s="1">
        <v>41146</v>
      </c>
      <c r="E6800">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5">
      <c r="A6801">
        <v>6800</v>
      </c>
      <c r="B6801" t="s">
        <v>9107</v>
      </c>
      <c r="C6801">
        <f>YEAR('Working Data'!$D6801)</f>
        <v>2013</v>
      </c>
      <c r="D6801" s="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5">
      <c r="A6802">
        <v>6801</v>
      </c>
      <c r="B6802" t="s">
        <v>9107</v>
      </c>
      <c r="C6802">
        <f>YEAR('Working Data'!$D6802)</f>
        <v>2013</v>
      </c>
      <c r="D6802" s="1">
        <v>41634</v>
      </c>
      <c r="E680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5">
      <c r="A6803">
        <v>6802</v>
      </c>
      <c r="B6803" t="s">
        <v>9107</v>
      </c>
      <c r="C6803">
        <f>YEAR('Working Data'!$D6803)</f>
        <v>2013</v>
      </c>
      <c r="D6803" s="1">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5">
      <c r="A6804">
        <v>6803</v>
      </c>
      <c r="B6804" t="s">
        <v>9107</v>
      </c>
      <c r="C6804">
        <f>YEAR('Working Data'!$D6804)</f>
        <v>2013</v>
      </c>
      <c r="D6804" s="1">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5">
      <c r="A6805">
        <v>6804</v>
      </c>
      <c r="B6805" t="s">
        <v>9107</v>
      </c>
      <c r="C6805">
        <f>YEAR('Working Data'!$D6805)</f>
        <v>2013</v>
      </c>
      <c r="D6805" s="1">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5">
      <c r="A6806">
        <v>6805</v>
      </c>
      <c r="B6806" t="s">
        <v>9108</v>
      </c>
      <c r="C6806">
        <f>YEAR('Working Data'!$D6806)</f>
        <v>2011</v>
      </c>
      <c r="D6806" s="1">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5">
      <c r="A6807">
        <v>6806</v>
      </c>
      <c r="B6807" t="s">
        <v>9109</v>
      </c>
      <c r="C6807">
        <f>YEAR('Working Data'!$D6807)</f>
        <v>2011</v>
      </c>
      <c r="D6807" s="1">
        <v>40869</v>
      </c>
      <c r="E6807">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5">
      <c r="A6808">
        <v>6807</v>
      </c>
      <c r="B6808" t="s">
        <v>9110</v>
      </c>
      <c r="C6808">
        <f>YEAR('Working Data'!$D6808)</f>
        <v>2014</v>
      </c>
      <c r="D6808" s="1">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5">
      <c r="A6809">
        <v>6808</v>
      </c>
      <c r="B6809" t="s">
        <v>9111</v>
      </c>
      <c r="C6809">
        <f>YEAR('Working Data'!$D6809)</f>
        <v>2012</v>
      </c>
      <c r="D6809" s="1">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5">
      <c r="A6810">
        <v>6809</v>
      </c>
      <c r="B6810" t="s">
        <v>9111</v>
      </c>
      <c r="C6810">
        <f>YEAR('Working Data'!$D6810)</f>
        <v>2012</v>
      </c>
      <c r="D6810" s="1">
        <v>40999</v>
      </c>
      <c r="E6810">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5">
      <c r="A6811">
        <v>6810</v>
      </c>
      <c r="B6811" t="s">
        <v>9112</v>
      </c>
      <c r="C6811">
        <f>YEAR('Working Data'!$D6811)</f>
        <v>2014</v>
      </c>
      <c r="D6811" s="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5">
      <c r="A6812">
        <v>6811</v>
      </c>
      <c r="B6812" t="s">
        <v>9112</v>
      </c>
      <c r="C6812">
        <f>YEAR('Working Data'!$D6812)</f>
        <v>2014</v>
      </c>
      <c r="D6812" s="1">
        <v>41897</v>
      </c>
      <c r="E681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5">
      <c r="A6813">
        <v>6812</v>
      </c>
      <c r="B6813" t="s">
        <v>9112</v>
      </c>
      <c r="C6813">
        <f>YEAR('Working Data'!$D6813)</f>
        <v>2014</v>
      </c>
      <c r="D6813" s="1">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5">
      <c r="A6814">
        <v>6813</v>
      </c>
      <c r="B6814" t="s">
        <v>9112</v>
      </c>
      <c r="C6814">
        <f>YEAR('Working Data'!$D6814)</f>
        <v>2014</v>
      </c>
      <c r="D6814" s="1">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5">
      <c r="A6815">
        <v>6814</v>
      </c>
      <c r="B6815" t="s">
        <v>9112</v>
      </c>
      <c r="C6815">
        <f>YEAR('Working Data'!$D6815)</f>
        <v>2014</v>
      </c>
      <c r="D6815" s="1">
        <v>41897</v>
      </c>
      <c r="E6815">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5">
      <c r="A6816">
        <v>6815</v>
      </c>
      <c r="B6816" t="s">
        <v>9112</v>
      </c>
      <c r="C6816">
        <f>YEAR('Working Data'!$D6816)</f>
        <v>2014</v>
      </c>
      <c r="D6816" s="1">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5">
      <c r="A6817">
        <v>6816</v>
      </c>
      <c r="B6817" t="s">
        <v>9115</v>
      </c>
      <c r="C6817">
        <f>YEAR('Working Data'!$D6817)</f>
        <v>2011</v>
      </c>
      <c r="D6817" s="1">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5">
      <c r="A6818">
        <v>6817</v>
      </c>
      <c r="B6818" t="s">
        <v>9115</v>
      </c>
      <c r="C6818">
        <f>YEAR('Working Data'!$D6818)</f>
        <v>2011</v>
      </c>
      <c r="D6818" s="1">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5">
      <c r="A6819">
        <v>6818</v>
      </c>
      <c r="B6819" t="s">
        <v>9115</v>
      </c>
      <c r="C6819">
        <f>YEAR('Working Data'!$D6819)</f>
        <v>2011</v>
      </c>
      <c r="D6819" s="1">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5">
      <c r="A6820">
        <v>6819</v>
      </c>
      <c r="B6820" t="s">
        <v>9116</v>
      </c>
      <c r="C6820">
        <f>YEAR('Working Data'!$D6820)</f>
        <v>2014</v>
      </c>
      <c r="D6820" s="1">
        <v>42002</v>
      </c>
      <c r="E6820">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5">
      <c r="A6821">
        <v>6820</v>
      </c>
      <c r="B6821" t="s">
        <v>9116</v>
      </c>
      <c r="C6821">
        <f>YEAR('Working Data'!$D6821)</f>
        <v>2014</v>
      </c>
      <c r="D6821" s="1">
        <v>42002</v>
      </c>
      <c r="E6821">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5">
      <c r="A6822">
        <v>6821</v>
      </c>
      <c r="B6822" t="s">
        <v>9116</v>
      </c>
      <c r="C6822">
        <f>YEAR('Working Data'!$D6822)</f>
        <v>2014</v>
      </c>
      <c r="D6822" s="1">
        <v>42002</v>
      </c>
      <c r="E682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5">
      <c r="A6823">
        <v>6822</v>
      </c>
      <c r="B6823" t="s">
        <v>9116</v>
      </c>
      <c r="C6823">
        <f>YEAR('Working Data'!$D6823)</f>
        <v>2014</v>
      </c>
      <c r="D6823" s="1">
        <v>42002</v>
      </c>
      <c r="E682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5">
      <c r="A6824">
        <v>6823</v>
      </c>
      <c r="B6824" t="s">
        <v>9117</v>
      </c>
      <c r="C6824">
        <f>YEAR('Working Data'!$D6824)</f>
        <v>2014</v>
      </c>
      <c r="D6824" s="1">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5">
      <c r="A6825">
        <v>6824</v>
      </c>
      <c r="B6825" t="s">
        <v>9118</v>
      </c>
      <c r="C6825">
        <f>YEAR('Working Data'!$D6825)</f>
        <v>2012</v>
      </c>
      <c r="D6825" s="1">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5">
      <c r="A6826">
        <v>6825</v>
      </c>
      <c r="B6826" t="s">
        <v>9118</v>
      </c>
      <c r="C6826">
        <f>YEAR('Working Data'!$D6826)</f>
        <v>2012</v>
      </c>
      <c r="D6826" s="1">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5">
      <c r="A6827">
        <v>6826</v>
      </c>
      <c r="B6827" t="s">
        <v>9119</v>
      </c>
      <c r="C6827">
        <f>YEAR('Working Data'!$D6827)</f>
        <v>2013</v>
      </c>
      <c r="D6827" s="1">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5">
      <c r="A6828">
        <v>6827</v>
      </c>
      <c r="B6828" t="s">
        <v>9119</v>
      </c>
      <c r="C6828">
        <f>YEAR('Working Data'!$D6828)</f>
        <v>2013</v>
      </c>
      <c r="D6828" s="1">
        <v>41550</v>
      </c>
      <c r="E6828">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5">
      <c r="A6829">
        <v>6828</v>
      </c>
      <c r="B6829" t="s">
        <v>9119</v>
      </c>
      <c r="C6829">
        <f>YEAR('Working Data'!$D6829)</f>
        <v>2013</v>
      </c>
      <c r="D6829" s="1">
        <v>41550</v>
      </c>
      <c r="E6829">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5">
      <c r="A6830">
        <v>6829</v>
      </c>
      <c r="B6830" t="s">
        <v>9119</v>
      </c>
      <c r="C6830">
        <f>YEAR('Working Data'!$D6830)</f>
        <v>2013</v>
      </c>
      <c r="D6830" s="1">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5">
      <c r="A6831">
        <v>6830</v>
      </c>
      <c r="B6831" t="s">
        <v>9119</v>
      </c>
      <c r="C6831">
        <f>YEAR('Working Data'!$D6831)</f>
        <v>2013</v>
      </c>
      <c r="D6831" s="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5">
      <c r="A6832">
        <v>6831</v>
      </c>
      <c r="B6832" t="s">
        <v>9120</v>
      </c>
      <c r="C6832">
        <f>YEAR('Working Data'!$D6832)</f>
        <v>2013</v>
      </c>
      <c r="D6832" s="1">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5">
      <c r="A6833">
        <v>6832</v>
      </c>
      <c r="B6833" t="s">
        <v>9121</v>
      </c>
      <c r="C6833">
        <f>YEAR('Working Data'!$D6833)</f>
        <v>2014</v>
      </c>
      <c r="D6833" s="1">
        <v>41842</v>
      </c>
      <c r="E683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5">
      <c r="A6834">
        <v>6833</v>
      </c>
      <c r="B6834" t="s">
        <v>9122</v>
      </c>
      <c r="C6834">
        <f>YEAR('Working Data'!$D6834)</f>
        <v>2012</v>
      </c>
      <c r="D6834" s="1">
        <v>41192</v>
      </c>
      <c r="E683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5">
      <c r="A6835">
        <v>6834</v>
      </c>
      <c r="B6835" t="s">
        <v>9123</v>
      </c>
      <c r="C6835">
        <f>YEAR('Working Data'!$D6835)</f>
        <v>2013</v>
      </c>
      <c r="D6835" s="1">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5">
      <c r="A6836">
        <v>6835</v>
      </c>
      <c r="B6836" t="s">
        <v>9124</v>
      </c>
      <c r="C6836">
        <f>YEAR('Working Data'!$D6836)</f>
        <v>2013</v>
      </c>
      <c r="D6836" s="1">
        <v>41599</v>
      </c>
      <c r="E6836">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5">
      <c r="A6837">
        <v>6836</v>
      </c>
      <c r="B6837" t="s">
        <v>9126</v>
      </c>
      <c r="C6837">
        <f>YEAR('Working Data'!$D6837)</f>
        <v>2014</v>
      </c>
      <c r="D6837" s="1">
        <v>41928</v>
      </c>
      <c r="E6837">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5">
      <c r="A6838">
        <v>6837</v>
      </c>
      <c r="B6838" t="s">
        <v>9126</v>
      </c>
      <c r="C6838">
        <f>YEAR('Working Data'!$D6838)</f>
        <v>2014</v>
      </c>
      <c r="D6838" s="1">
        <v>41928</v>
      </c>
      <c r="E6838">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5">
      <c r="A6839">
        <v>6838</v>
      </c>
      <c r="B6839" t="s">
        <v>9127</v>
      </c>
      <c r="C6839">
        <f>YEAR('Working Data'!$D6839)</f>
        <v>2012</v>
      </c>
      <c r="D6839" s="1">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5">
      <c r="A6840">
        <v>6839</v>
      </c>
      <c r="B6840" t="s">
        <v>9128</v>
      </c>
      <c r="C6840">
        <f>YEAR('Working Data'!$D6840)</f>
        <v>2014</v>
      </c>
      <c r="D6840" s="1">
        <v>41676</v>
      </c>
      <c r="E6840">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5">
      <c r="A6841">
        <v>6840</v>
      </c>
      <c r="B6841" t="s">
        <v>9128</v>
      </c>
      <c r="C6841">
        <f>YEAR('Working Data'!$D6841)</f>
        <v>2014</v>
      </c>
      <c r="D6841" s="1">
        <v>41676</v>
      </c>
      <c r="E6841">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5">
      <c r="A6842">
        <v>6841</v>
      </c>
      <c r="B6842" t="s">
        <v>9129</v>
      </c>
      <c r="C6842">
        <f>YEAR('Working Data'!$D6842)</f>
        <v>2012</v>
      </c>
      <c r="D6842" s="1">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5">
      <c r="A6843">
        <v>6842</v>
      </c>
      <c r="B6843" t="s">
        <v>9130</v>
      </c>
      <c r="C6843">
        <f>YEAR('Working Data'!$D6843)</f>
        <v>2013</v>
      </c>
      <c r="D6843" s="1">
        <v>41530</v>
      </c>
      <c r="E684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5">
      <c r="A6844">
        <v>6843</v>
      </c>
      <c r="B6844" t="s">
        <v>9130</v>
      </c>
      <c r="C6844">
        <f>YEAR('Working Data'!$D6844)</f>
        <v>2013</v>
      </c>
      <c r="D6844" s="1">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5">
      <c r="A6845">
        <v>6844</v>
      </c>
      <c r="B6845" t="s">
        <v>9130</v>
      </c>
      <c r="C6845">
        <f>YEAR('Working Data'!$D6845)</f>
        <v>2013</v>
      </c>
      <c r="D6845" s="1">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5">
      <c r="A6846">
        <v>6845</v>
      </c>
      <c r="B6846" t="s">
        <v>9130</v>
      </c>
      <c r="C6846">
        <f>YEAR('Working Data'!$D6846)</f>
        <v>2013</v>
      </c>
      <c r="D6846" s="1">
        <v>41530</v>
      </c>
      <c r="E6846">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5">
      <c r="A6847">
        <v>6846</v>
      </c>
      <c r="B6847" t="s">
        <v>9133</v>
      </c>
      <c r="C6847">
        <f>YEAR('Working Data'!$D6847)</f>
        <v>2011</v>
      </c>
      <c r="D6847" s="1">
        <v>40730</v>
      </c>
      <c r="E6847">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5">
      <c r="A6848">
        <v>6847</v>
      </c>
      <c r="B6848" t="s">
        <v>9135</v>
      </c>
      <c r="C6848">
        <f>YEAR('Working Data'!$D6848)</f>
        <v>2013</v>
      </c>
      <c r="D6848" s="1">
        <v>41404</v>
      </c>
      <c r="E6848">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5">
      <c r="A6849">
        <v>6848</v>
      </c>
      <c r="B6849" t="s">
        <v>9136</v>
      </c>
      <c r="C6849">
        <f>YEAR('Working Data'!$D6849)</f>
        <v>2013</v>
      </c>
      <c r="D6849" s="1">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5">
      <c r="A6850">
        <v>6849</v>
      </c>
      <c r="B6850" t="s">
        <v>9137</v>
      </c>
      <c r="C6850">
        <f>YEAR('Working Data'!$D6850)</f>
        <v>2013</v>
      </c>
      <c r="D6850" s="1">
        <v>41444</v>
      </c>
      <c r="E6850">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5">
      <c r="A6851">
        <v>6850</v>
      </c>
      <c r="B6851" t="s">
        <v>9138</v>
      </c>
      <c r="C6851">
        <f>YEAR('Working Data'!$D6851)</f>
        <v>2011</v>
      </c>
      <c r="D6851" s="1">
        <v>40653</v>
      </c>
      <c r="E6851">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5">
      <c r="A6852">
        <v>6851</v>
      </c>
      <c r="B6852" t="s">
        <v>9139</v>
      </c>
      <c r="C6852">
        <f>YEAR('Working Data'!$D6852)</f>
        <v>2013</v>
      </c>
      <c r="D6852" s="1">
        <v>41282</v>
      </c>
      <c r="E685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5">
      <c r="A6853">
        <v>6852</v>
      </c>
      <c r="B6853" t="s">
        <v>9139</v>
      </c>
      <c r="C6853">
        <f>YEAR('Working Data'!$D6853)</f>
        <v>2013</v>
      </c>
      <c r="D6853" s="1">
        <v>41282</v>
      </c>
      <c r="E685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5">
      <c r="A6854">
        <v>6853</v>
      </c>
      <c r="B6854" t="s">
        <v>9140</v>
      </c>
      <c r="C6854">
        <f>YEAR('Working Data'!$D6854)</f>
        <v>2014</v>
      </c>
      <c r="D6854" s="1">
        <v>41997</v>
      </c>
      <c r="E685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5">
      <c r="A6855">
        <v>6854</v>
      </c>
      <c r="B6855" t="s">
        <v>9140</v>
      </c>
      <c r="C6855">
        <f>YEAR('Working Data'!$D6855)</f>
        <v>2014</v>
      </c>
      <c r="D6855" s="1">
        <v>41997</v>
      </c>
      <c r="E6855">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5">
      <c r="A6856">
        <v>6855</v>
      </c>
      <c r="B6856" t="s">
        <v>9140</v>
      </c>
      <c r="C6856">
        <f>YEAR('Working Data'!$D6856)</f>
        <v>2014</v>
      </c>
      <c r="D6856" s="1">
        <v>41997</v>
      </c>
      <c r="E6856">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5">
      <c r="A6857">
        <v>6856</v>
      </c>
      <c r="B6857" t="s">
        <v>9140</v>
      </c>
      <c r="C6857">
        <f>YEAR('Working Data'!$D6857)</f>
        <v>2014</v>
      </c>
      <c r="D6857" s="1">
        <v>41997</v>
      </c>
      <c r="E6857">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5">
      <c r="A6858">
        <v>6857</v>
      </c>
      <c r="B6858" t="s">
        <v>9140</v>
      </c>
      <c r="C6858">
        <f>YEAR('Working Data'!$D6858)</f>
        <v>2014</v>
      </c>
      <c r="D6858" s="1">
        <v>41997</v>
      </c>
      <c r="E6858">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5">
      <c r="A6859">
        <v>6858</v>
      </c>
      <c r="B6859" t="s">
        <v>9141</v>
      </c>
      <c r="C6859">
        <f>YEAR('Working Data'!$D6859)</f>
        <v>2014</v>
      </c>
      <c r="D6859" s="1">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5">
      <c r="A6860">
        <v>6859</v>
      </c>
      <c r="B6860" t="s">
        <v>9141</v>
      </c>
      <c r="C6860">
        <f>YEAR('Working Data'!$D6860)</f>
        <v>2014</v>
      </c>
      <c r="D6860" s="1">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5">
      <c r="A6861">
        <v>6860</v>
      </c>
      <c r="B6861" t="s">
        <v>9141</v>
      </c>
      <c r="C6861">
        <f>YEAR('Working Data'!$D6861)</f>
        <v>2014</v>
      </c>
      <c r="D6861" s="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5">
      <c r="A6862">
        <v>6861</v>
      </c>
      <c r="B6862" t="s">
        <v>9141</v>
      </c>
      <c r="C6862">
        <f>YEAR('Working Data'!$D6862)</f>
        <v>2014</v>
      </c>
      <c r="D6862" s="1">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5">
      <c r="A6863">
        <v>6862</v>
      </c>
      <c r="B6863" t="s">
        <v>9141</v>
      </c>
      <c r="C6863">
        <f>YEAR('Working Data'!$D6863)</f>
        <v>2014</v>
      </c>
      <c r="D6863" s="1">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5">
      <c r="A6864">
        <v>6863</v>
      </c>
      <c r="B6864" t="s">
        <v>9141</v>
      </c>
      <c r="C6864">
        <f>YEAR('Working Data'!$D6864)</f>
        <v>2014</v>
      </c>
      <c r="D6864" s="1">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5">
      <c r="A6865">
        <v>6864</v>
      </c>
      <c r="B6865" t="s">
        <v>9142</v>
      </c>
      <c r="C6865">
        <f>YEAR('Working Data'!$D6865)</f>
        <v>2014</v>
      </c>
      <c r="D6865" s="1">
        <v>41975</v>
      </c>
      <c r="E6865">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5">
      <c r="A6866">
        <v>6865</v>
      </c>
      <c r="B6866" t="s">
        <v>9143</v>
      </c>
      <c r="C6866">
        <f>YEAR('Working Data'!$D6866)</f>
        <v>2013</v>
      </c>
      <c r="D6866" s="1">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5">
      <c r="A6867">
        <v>6866</v>
      </c>
      <c r="B6867" t="s">
        <v>9143</v>
      </c>
      <c r="C6867">
        <f>YEAR('Working Data'!$D6867)</f>
        <v>2013</v>
      </c>
      <c r="D6867" s="1">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5">
      <c r="A6868">
        <v>6867</v>
      </c>
      <c r="B6868" t="s">
        <v>9143</v>
      </c>
      <c r="C6868">
        <f>YEAR('Working Data'!$D6868)</f>
        <v>2013</v>
      </c>
      <c r="D6868" s="1">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5">
      <c r="A6869">
        <v>6868</v>
      </c>
      <c r="B6869" t="s">
        <v>9143</v>
      </c>
      <c r="C6869">
        <f>YEAR('Working Data'!$D6869)</f>
        <v>2013</v>
      </c>
      <c r="D6869" s="1">
        <v>41508</v>
      </c>
      <c r="E6869">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5">
      <c r="A6870">
        <v>6869</v>
      </c>
      <c r="B6870" t="s">
        <v>9143</v>
      </c>
      <c r="C6870">
        <f>YEAR('Working Data'!$D6870)</f>
        <v>2013</v>
      </c>
      <c r="D6870" s="1">
        <v>41508</v>
      </c>
      <c r="E6870">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5">
      <c r="A6871">
        <v>6870</v>
      </c>
      <c r="B6871" t="s">
        <v>9143</v>
      </c>
      <c r="C6871">
        <f>YEAR('Working Data'!$D6871)</f>
        <v>2013</v>
      </c>
      <c r="D6871" s="1">
        <v>41508</v>
      </c>
      <c r="E6871">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5">
      <c r="A6872">
        <v>6871</v>
      </c>
      <c r="B6872" t="s">
        <v>9143</v>
      </c>
      <c r="C6872">
        <f>YEAR('Working Data'!$D6872)</f>
        <v>2013</v>
      </c>
      <c r="D6872" s="1">
        <v>41508</v>
      </c>
      <c r="E687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5">
      <c r="A6873">
        <v>6872</v>
      </c>
      <c r="B6873" t="s">
        <v>9144</v>
      </c>
      <c r="C6873">
        <f>YEAR('Working Data'!$D6873)</f>
        <v>2013</v>
      </c>
      <c r="D6873" s="1">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5">
      <c r="A6874">
        <v>6873</v>
      </c>
      <c r="B6874" t="s">
        <v>9145</v>
      </c>
      <c r="C6874">
        <f>YEAR('Working Data'!$D6874)</f>
        <v>2012</v>
      </c>
      <c r="D6874" s="1">
        <v>41259</v>
      </c>
      <c r="E687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5">
      <c r="A6875">
        <v>6874</v>
      </c>
      <c r="B6875" t="s">
        <v>9146</v>
      </c>
      <c r="C6875">
        <f>YEAR('Working Data'!$D6875)</f>
        <v>2011</v>
      </c>
      <c r="D6875" s="1">
        <v>40833</v>
      </c>
      <c r="E6875">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5">
      <c r="A6876">
        <v>6875</v>
      </c>
      <c r="B6876" t="s">
        <v>9146</v>
      </c>
      <c r="C6876">
        <f>YEAR('Working Data'!$D6876)</f>
        <v>2011</v>
      </c>
      <c r="D6876" s="1">
        <v>40833</v>
      </c>
      <c r="E6876">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5">
      <c r="A6877">
        <v>6876</v>
      </c>
      <c r="B6877" t="s">
        <v>9148</v>
      </c>
      <c r="C6877">
        <f>YEAR('Working Data'!$D6877)</f>
        <v>2013</v>
      </c>
      <c r="D6877" s="1">
        <v>41523</v>
      </c>
      <c r="E6877">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5">
      <c r="A6878">
        <v>6877</v>
      </c>
      <c r="B6878" t="s">
        <v>9148</v>
      </c>
      <c r="C6878">
        <f>YEAR('Working Data'!$D6878)</f>
        <v>2013</v>
      </c>
      <c r="D6878" s="1">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5">
      <c r="A6879">
        <v>6878</v>
      </c>
      <c r="B6879" t="s">
        <v>9149</v>
      </c>
      <c r="C6879">
        <f>YEAR('Working Data'!$D6879)</f>
        <v>2012</v>
      </c>
      <c r="D6879" s="1">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5">
      <c r="A6880">
        <v>6879</v>
      </c>
      <c r="B6880" t="s">
        <v>9149</v>
      </c>
      <c r="C6880">
        <f>YEAR('Working Data'!$D6880)</f>
        <v>2012</v>
      </c>
      <c r="D6880" s="1">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5">
      <c r="A6881">
        <v>6880</v>
      </c>
      <c r="B6881" t="s">
        <v>9150</v>
      </c>
      <c r="C6881">
        <f>YEAR('Working Data'!$D6881)</f>
        <v>2012</v>
      </c>
      <c r="D6881" s="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5">
      <c r="A6882">
        <v>6881</v>
      </c>
      <c r="B6882" t="s">
        <v>9150</v>
      </c>
      <c r="C6882">
        <f>YEAR('Working Data'!$D6882)</f>
        <v>2012</v>
      </c>
      <c r="D6882" s="1">
        <v>41244</v>
      </c>
      <c r="E688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5">
      <c r="A6883">
        <v>6882</v>
      </c>
      <c r="B6883" t="s">
        <v>9150</v>
      </c>
      <c r="C6883">
        <f>YEAR('Working Data'!$D6883)</f>
        <v>2012</v>
      </c>
      <c r="D6883" s="1">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5">
      <c r="A6884">
        <v>6883</v>
      </c>
      <c r="B6884" t="s">
        <v>9150</v>
      </c>
      <c r="C6884">
        <f>YEAR('Working Data'!$D6884)</f>
        <v>2012</v>
      </c>
      <c r="D6884" s="1">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5">
      <c r="A6885">
        <v>6884</v>
      </c>
      <c r="B6885" t="s">
        <v>9150</v>
      </c>
      <c r="C6885">
        <f>YEAR('Working Data'!$D6885)</f>
        <v>2012</v>
      </c>
      <c r="D6885" s="1">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5">
      <c r="A6886">
        <v>6885</v>
      </c>
      <c r="B6886" t="s">
        <v>9151</v>
      </c>
      <c r="C6886">
        <f>YEAR('Working Data'!$D6886)</f>
        <v>2012</v>
      </c>
      <c r="D6886" s="1">
        <v>41060</v>
      </c>
      <c r="E6886">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5">
      <c r="A6887">
        <v>6886</v>
      </c>
      <c r="B6887" t="s">
        <v>9152</v>
      </c>
      <c r="C6887">
        <f>YEAR('Working Data'!$D6887)</f>
        <v>2014</v>
      </c>
      <c r="D6887" s="1">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5">
      <c r="A6888">
        <v>6887</v>
      </c>
      <c r="B6888" t="s">
        <v>9152</v>
      </c>
      <c r="C6888">
        <f>YEAR('Working Data'!$D6888)</f>
        <v>2014</v>
      </c>
      <c r="D6888" s="1">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5">
      <c r="A6889">
        <v>6888</v>
      </c>
      <c r="B6889" t="s">
        <v>9153</v>
      </c>
      <c r="C6889">
        <f>YEAR('Working Data'!$D6889)</f>
        <v>2014</v>
      </c>
      <c r="D6889" s="1">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5">
      <c r="A6890">
        <v>6889</v>
      </c>
      <c r="B6890" t="s">
        <v>9153</v>
      </c>
      <c r="C6890">
        <f>YEAR('Working Data'!$D6890)</f>
        <v>2014</v>
      </c>
      <c r="D6890" s="1">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5">
      <c r="A6891">
        <v>6890</v>
      </c>
      <c r="B6891" t="s">
        <v>9154</v>
      </c>
      <c r="C6891">
        <f>YEAR('Working Data'!$D6891)</f>
        <v>2014</v>
      </c>
      <c r="D6891" s="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5">
      <c r="A6892">
        <v>6891</v>
      </c>
      <c r="B6892" t="s">
        <v>9154</v>
      </c>
      <c r="C6892">
        <f>YEAR('Working Data'!$D6892)</f>
        <v>2014</v>
      </c>
      <c r="D6892" s="1">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5">
      <c r="A6893">
        <v>6892</v>
      </c>
      <c r="B6893" t="s">
        <v>9154</v>
      </c>
      <c r="C6893">
        <f>YEAR('Working Data'!$D6893)</f>
        <v>2014</v>
      </c>
      <c r="D6893" s="1">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5">
      <c r="A6894">
        <v>6893</v>
      </c>
      <c r="B6894" t="s">
        <v>9154</v>
      </c>
      <c r="C6894">
        <f>YEAR('Working Data'!$D6894)</f>
        <v>2014</v>
      </c>
      <c r="D6894" s="1">
        <v>41901</v>
      </c>
      <c r="E689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5">
      <c r="A6895">
        <v>6894</v>
      </c>
      <c r="B6895" t="s">
        <v>9154</v>
      </c>
      <c r="C6895">
        <f>YEAR('Working Data'!$D6895)</f>
        <v>2014</v>
      </c>
      <c r="D6895" s="1">
        <v>41901</v>
      </c>
      <c r="E6895">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5">
      <c r="A6896">
        <v>6895</v>
      </c>
      <c r="B6896" t="s">
        <v>9154</v>
      </c>
      <c r="C6896">
        <f>YEAR('Working Data'!$D6896)</f>
        <v>2014</v>
      </c>
      <c r="D6896" s="1">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5">
      <c r="A6897">
        <v>6896</v>
      </c>
      <c r="B6897" t="s">
        <v>9154</v>
      </c>
      <c r="C6897">
        <f>YEAR('Working Data'!$D6897)</f>
        <v>2014</v>
      </c>
      <c r="D6897" s="1">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5">
      <c r="A6898">
        <v>6897</v>
      </c>
      <c r="B6898" t="s">
        <v>9154</v>
      </c>
      <c r="C6898">
        <f>YEAR('Working Data'!$D6898)</f>
        <v>2014</v>
      </c>
      <c r="D6898" s="1">
        <v>41901</v>
      </c>
      <c r="E6898">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5">
      <c r="A6899">
        <v>6898</v>
      </c>
      <c r="B6899" t="s">
        <v>9155</v>
      </c>
      <c r="C6899">
        <f>YEAR('Working Data'!$D6899)</f>
        <v>2014</v>
      </c>
      <c r="D6899" s="1">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5">
      <c r="A6900">
        <v>6899</v>
      </c>
      <c r="B6900" t="s">
        <v>9156</v>
      </c>
      <c r="C6900">
        <f>YEAR('Working Data'!$D6900)</f>
        <v>2012</v>
      </c>
      <c r="D6900" s="1">
        <v>41053</v>
      </c>
      <c r="E6900">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5">
      <c r="A6901">
        <v>6900</v>
      </c>
      <c r="B6901" t="s">
        <v>9156</v>
      </c>
      <c r="C6901">
        <f>YEAR('Working Data'!$D6901)</f>
        <v>2012</v>
      </c>
      <c r="D6901" s="1">
        <v>41053</v>
      </c>
      <c r="E6901">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5">
      <c r="A6902">
        <v>6901</v>
      </c>
      <c r="B6902" t="s">
        <v>9157</v>
      </c>
      <c r="C6902">
        <f>YEAR('Working Data'!$D6902)</f>
        <v>2012</v>
      </c>
      <c r="D6902" s="1">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5">
      <c r="A6903">
        <v>6902</v>
      </c>
      <c r="B6903" t="s">
        <v>9158</v>
      </c>
      <c r="C6903">
        <f>YEAR('Working Data'!$D6903)</f>
        <v>2014</v>
      </c>
      <c r="D6903" s="1">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5">
      <c r="A6904">
        <v>6903</v>
      </c>
      <c r="B6904" t="s">
        <v>9159</v>
      </c>
      <c r="C6904">
        <f>YEAR('Working Data'!$D6904)</f>
        <v>2014</v>
      </c>
      <c r="D6904" s="1">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5">
      <c r="A6905">
        <v>6904</v>
      </c>
      <c r="B6905" t="s">
        <v>9159</v>
      </c>
      <c r="C6905">
        <f>YEAR('Working Data'!$D6905)</f>
        <v>2014</v>
      </c>
      <c r="D6905" s="1">
        <v>41885</v>
      </c>
      <c r="E6905">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5">
      <c r="A6906">
        <v>6905</v>
      </c>
      <c r="B6906" t="s">
        <v>9159</v>
      </c>
      <c r="C6906">
        <f>YEAR('Working Data'!$D6906)</f>
        <v>2014</v>
      </c>
      <c r="D6906" s="1">
        <v>41885</v>
      </c>
      <c r="E6906">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5">
      <c r="A6907">
        <v>6906</v>
      </c>
      <c r="B6907" t="s">
        <v>9162</v>
      </c>
      <c r="C6907">
        <f>YEAR('Working Data'!$D6907)</f>
        <v>2014</v>
      </c>
      <c r="D6907" s="1">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5">
      <c r="A6908">
        <v>6907</v>
      </c>
      <c r="B6908" t="s">
        <v>9163</v>
      </c>
      <c r="C6908">
        <f>YEAR('Working Data'!$D6908)</f>
        <v>2014</v>
      </c>
      <c r="D6908" s="1">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5">
      <c r="A6909">
        <v>6908</v>
      </c>
      <c r="B6909" t="s">
        <v>9164</v>
      </c>
      <c r="C6909">
        <f>YEAR('Working Data'!$D6909)</f>
        <v>2013</v>
      </c>
      <c r="D6909" s="1">
        <v>41545</v>
      </c>
      <c r="E6909">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5">
      <c r="A6910">
        <v>6909</v>
      </c>
      <c r="B6910" t="s">
        <v>9165</v>
      </c>
      <c r="C6910">
        <f>YEAR('Working Data'!$D6910)</f>
        <v>2014</v>
      </c>
      <c r="D6910" s="1">
        <v>41984</v>
      </c>
      <c r="E6910">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5">
      <c r="A6911">
        <v>6910</v>
      </c>
      <c r="B6911" t="s">
        <v>9166</v>
      </c>
      <c r="C6911">
        <f>YEAR('Working Data'!$D6911)</f>
        <v>2011</v>
      </c>
      <c r="D6911" s="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5">
      <c r="A6912">
        <v>6911</v>
      </c>
      <c r="B6912" t="s">
        <v>9167</v>
      </c>
      <c r="C6912">
        <f>YEAR('Working Data'!$D6912)</f>
        <v>2014</v>
      </c>
      <c r="D6912" s="1">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5">
      <c r="A6913">
        <v>6912</v>
      </c>
      <c r="B6913" t="s">
        <v>9168</v>
      </c>
      <c r="C6913">
        <f>YEAR('Working Data'!$D6913)</f>
        <v>2014</v>
      </c>
      <c r="D6913" s="1">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5">
      <c r="A6914">
        <v>6913</v>
      </c>
      <c r="B6914" t="s">
        <v>9169</v>
      </c>
      <c r="C6914">
        <f>YEAR('Working Data'!$D6914)</f>
        <v>2014</v>
      </c>
      <c r="D6914" s="1">
        <v>41762</v>
      </c>
      <c r="E691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5">
      <c r="A6915">
        <v>6914</v>
      </c>
      <c r="B6915" t="s">
        <v>9170</v>
      </c>
      <c r="C6915">
        <f>YEAR('Working Data'!$D6915)</f>
        <v>2012</v>
      </c>
      <c r="D6915" s="1">
        <v>41072</v>
      </c>
      <c r="E6915">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5">
      <c r="A6916">
        <v>6915</v>
      </c>
      <c r="B6916" t="s">
        <v>9172</v>
      </c>
      <c r="C6916">
        <f>YEAR('Working Data'!$D6916)</f>
        <v>2011</v>
      </c>
      <c r="D6916" s="1">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5">
      <c r="A6917">
        <v>6916</v>
      </c>
      <c r="B6917" t="s">
        <v>9172</v>
      </c>
      <c r="C6917">
        <f>YEAR('Working Data'!$D6917)</f>
        <v>2011</v>
      </c>
      <c r="D6917" s="1">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5">
      <c r="A6918">
        <v>6917</v>
      </c>
      <c r="B6918" t="s">
        <v>9172</v>
      </c>
      <c r="C6918">
        <f>YEAR('Working Data'!$D6918)</f>
        <v>2011</v>
      </c>
      <c r="D6918" s="1">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5">
      <c r="A6919">
        <v>6918</v>
      </c>
      <c r="B6919" t="s">
        <v>9173</v>
      </c>
      <c r="C6919">
        <f>YEAR('Working Data'!$D6919)</f>
        <v>2011</v>
      </c>
      <c r="D6919" s="1">
        <v>40893</v>
      </c>
      <c r="E6919">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5">
      <c r="A6920">
        <v>6919</v>
      </c>
      <c r="B6920" t="s">
        <v>9174</v>
      </c>
      <c r="C6920">
        <f>YEAR('Working Data'!$D6920)</f>
        <v>2013</v>
      </c>
      <c r="D6920" s="1">
        <v>41381</v>
      </c>
      <c r="E6920">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5">
      <c r="A6921">
        <v>6920</v>
      </c>
      <c r="B6921" t="s">
        <v>9175</v>
      </c>
      <c r="C6921">
        <f>YEAR('Working Data'!$D6921)</f>
        <v>2012</v>
      </c>
      <c r="D6921" s="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5">
      <c r="A6922">
        <v>6921</v>
      </c>
      <c r="B6922" t="s">
        <v>9176</v>
      </c>
      <c r="C6922">
        <f>YEAR('Working Data'!$D6922)</f>
        <v>2014</v>
      </c>
      <c r="D6922" s="1">
        <v>41697</v>
      </c>
      <c r="E692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5">
      <c r="A6923">
        <v>6922</v>
      </c>
      <c r="B6923" t="s">
        <v>9177</v>
      </c>
      <c r="C6923">
        <f>YEAR('Working Data'!$D6923)</f>
        <v>2014</v>
      </c>
      <c r="D6923" s="1">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5">
      <c r="A6924">
        <v>6923</v>
      </c>
      <c r="B6924" t="s">
        <v>9178</v>
      </c>
      <c r="C6924">
        <f>YEAR('Working Data'!$D6924)</f>
        <v>2012</v>
      </c>
      <c r="D6924" s="1">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5">
      <c r="A6925">
        <v>6924</v>
      </c>
      <c r="B6925" t="s">
        <v>9178</v>
      </c>
      <c r="C6925">
        <f>YEAR('Working Data'!$D6925)</f>
        <v>2012</v>
      </c>
      <c r="D6925" s="1">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5">
      <c r="A6926">
        <v>6925</v>
      </c>
      <c r="B6926" t="s">
        <v>9179</v>
      </c>
      <c r="C6926">
        <f>YEAR('Working Data'!$D6926)</f>
        <v>2012</v>
      </c>
      <c r="D6926" s="1">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5">
      <c r="A6927">
        <v>6926</v>
      </c>
      <c r="B6927" t="s">
        <v>9179</v>
      </c>
      <c r="C6927">
        <f>YEAR('Working Data'!$D6927)</f>
        <v>2012</v>
      </c>
      <c r="D6927" s="1">
        <v>41243</v>
      </c>
      <c r="E6927">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5">
      <c r="A6928">
        <v>6927</v>
      </c>
      <c r="B6928" t="s">
        <v>9180</v>
      </c>
      <c r="C6928">
        <f>YEAR('Working Data'!$D6928)</f>
        <v>2013</v>
      </c>
      <c r="D6928" s="1">
        <v>41484</v>
      </c>
      <c r="E6928">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5">
      <c r="A6929">
        <v>6928</v>
      </c>
      <c r="B6929" t="s">
        <v>9181</v>
      </c>
      <c r="C6929">
        <f>YEAR('Working Data'!$D6929)</f>
        <v>2013</v>
      </c>
      <c r="D6929" s="1">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5">
      <c r="A6930">
        <v>6929</v>
      </c>
      <c r="B6930" t="s">
        <v>9181</v>
      </c>
      <c r="C6930">
        <f>YEAR('Working Data'!$D6930)</f>
        <v>2013</v>
      </c>
      <c r="D6930" s="1">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5">
      <c r="A6931">
        <v>6930</v>
      </c>
      <c r="B6931" t="s">
        <v>9181</v>
      </c>
      <c r="C6931">
        <f>YEAR('Working Data'!$D6931)</f>
        <v>2013</v>
      </c>
      <c r="D6931" s="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5">
      <c r="A6932">
        <v>6931</v>
      </c>
      <c r="B6932" t="s">
        <v>9181</v>
      </c>
      <c r="C6932">
        <f>YEAR('Working Data'!$D6932)</f>
        <v>2013</v>
      </c>
      <c r="D6932" s="1">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5">
      <c r="A6933">
        <v>6932</v>
      </c>
      <c r="B6933" t="s">
        <v>9182</v>
      </c>
      <c r="C6933">
        <f>YEAR('Working Data'!$D6933)</f>
        <v>2011</v>
      </c>
      <c r="D6933" s="1">
        <v>40738</v>
      </c>
      <c r="E693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5">
      <c r="A6934">
        <v>6933</v>
      </c>
      <c r="B6934" t="s">
        <v>9182</v>
      </c>
      <c r="C6934">
        <f>YEAR('Working Data'!$D6934)</f>
        <v>2011</v>
      </c>
      <c r="D6934" s="1">
        <v>40738</v>
      </c>
      <c r="E693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5">
      <c r="A6935">
        <v>6934</v>
      </c>
      <c r="B6935" t="s">
        <v>9182</v>
      </c>
      <c r="C6935">
        <f>YEAR('Working Data'!$D6935)</f>
        <v>2011</v>
      </c>
      <c r="D6935" s="1">
        <v>40738</v>
      </c>
      <c r="E6935">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5">
      <c r="A6936">
        <v>6935</v>
      </c>
      <c r="B6936" t="s">
        <v>9182</v>
      </c>
      <c r="C6936">
        <f>YEAR('Working Data'!$D6936)</f>
        <v>2011</v>
      </c>
      <c r="D6936" s="1">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5">
      <c r="A6937">
        <v>6936</v>
      </c>
      <c r="B6937" t="s">
        <v>9185</v>
      </c>
      <c r="C6937">
        <f>YEAR('Working Data'!$D6937)</f>
        <v>2014</v>
      </c>
      <c r="D6937" s="1">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5">
      <c r="A6938">
        <v>6937</v>
      </c>
      <c r="B6938" t="s">
        <v>9186</v>
      </c>
      <c r="C6938">
        <f>YEAR('Working Data'!$D6938)</f>
        <v>2013</v>
      </c>
      <c r="D6938" s="1">
        <v>41520</v>
      </c>
      <c r="E6938">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5">
      <c r="A6939">
        <v>6938</v>
      </c>
      <c r="B6939" t="s">
        <v>9189</v>
      </c>
      <c r="C6939">
        <f>YEAR('Working Data'!$D6939)</f>
        <v>2011</v>
      </c>
      <c r="D6939" s="1">
        <v>40709</v>
      </c>
      <c r="E6939">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5">
      <c r="A6940">
        <v>6939</v>
      </c>
      <c r="B6940" t="s">
        <v>9190</v>
      </c>
      <c r="C6940">
        <f>YEAR('Working Data'!$D6940)</f>
        <v>2013</v>
      </c>
      <c r="D6940" s="1">
        <v>41584</v>
      </c>
      <c r="E6940">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5">
      <c r="A6941">
        <v>6940</v>
      </c>
      <c r="B6941" t="s">
        <v>9193</v>
      </c>
      <c r="C6941">
        <f>YEAR('Working Data'!$D6941)</f>
        <v>2014</v>
      </c>
      <c r="D6941" s="1">
        <v>41817</v>
      </c>
      <c r="E6941">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5">
      <c r="A6942">
        <v>6941</v>
      </c>
      <c r="B6942" t="s">
        <v>9193</v>
      </c>
      <c r="C6942">
        <f>YEAR('Working Data'!$D6942)</f>
        <v>2014</v>
      </c>
      <c r="D6942" s="1">
        <v>41817</v>
      </c>
      <c r="E694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5">
      <c r="A6943">
        <v>6942</v>
      </c>
      <c r="B6943" t="s">
        <v>9193</v>
      </c>
      <c r="C6943">
        <f>YEAR('Working Data'!$D6943)</f>
        <v>2014</v>
      </c>
      <c r="D6943" s="1">
        <v>41817</v>
      </c>
      <c r="E694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5">
      <c r="A6944">
        <v>6943</v>
      </c>
      <c r="B6944" t="s">
        <v>9193</v>
      </c>
      <c r="C6944">
        <f>YEAR('Working Data'!$D6944)</f>
        <v>2014</v>
      </c>
      <c r="D6944" s="1">
        <v>41817</v>
      </c>
      <c r="E694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5">
      <c r="A6945">
        <v>6944</v>
      </c>
      <c r="B6945" t="s">
        <v>9194</v>
      </c>
      <c r="C6945">
        <f>YEAR('Working Data'!$D6945)</f>
        <v>2012</v>
      </c>
      <c r="D6945" s="1">
        <v>41115</v>
      </c>
      <c r="E6945">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5">
      <c r="A6946">
        <v>6945</v>
      </c>
      <c r="B6946" t="s">
        <v>9197</v>
      </c>
      <c r="C6946">
        <f>YEAR('Working Data'!$D6946)</f>
        <v>2011</v>
      </c>
      <c r="D6946" s="1">
        <v>40809</v>
      </c>
      <c r="E6946">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5">
      <c r="A6947">
        <v>6946</v>
      </c>
      <c r="B6947" t="s">
        <v>9198</v>
      </c>
      <c r="C6947">
        <f>YEAR('Working Data'!$D6947)</f>
        <v>2013</v>
      </c>
      <c r="D6947" s="1">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5">
      <c r="A6948">
        <v>6947</v>
      </c>
      <c r="B6948" t="s">
        <v>9199</v>
      </c>
      <c r="C6948">
        <f>YEAR('Working Data'!$D6948)</f>
        <v>2012</v>
      </c>
      <c r="D6948" s="1">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5">
      <c r="A6949">
        <v>6948</v>
      </c>
      <c r="B6949" t="s">
        <v>9200</v>
      </c>
      <c r="C6949">
        <f>YEAR('Working Data'!$D6949)</f>
        <v>2012</v>
      </c>
      <c r="D6949" s="1">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5">
      <c r="A6950">
        <v>6949</v>
      </c>
      <c r="B6950" t="s">
        <v>9200</v>
      </c>
      <c r="C6950">
        <f>YEAR('Working Data'!$D6950)</f>
        <v>2012</v>
      </c>
      <c r="D6950" s="1">
        <v>41024</v>
      </c>
      <c r="E6950">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5">
      <c r="A6951">
        <v>6950</v>
      </c>
      <c r="B6951" t="s">
        <v>9201</v>
      </c>
      <c r="C6951">
        <f>YEAR('Working Data'!$D6951)</f>
        <v>2014</v>
      </c>
      <c r="D6951" s="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5">
      <c r="A6952">
        <v>6951</v>
      </c>
      <c r="B6952" t="s">
        <v>9201</v>
      </c>
      <c r="C6952">
        <f>YEAR('Working Data'!$D6952)</f>
        <v>2014</v>
      </c>
      <c r="D6952" s="1">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5">
      <c r="A6953">
        <v>6952</v>
      </c>
      <c r="B6953" t="s">
        <v>9202</v>
      </c>
      <c r="C6953">
        <f>YEAR('Working Data'!$D6953)</f>
        <v>2012</v>
      </c>
      <c r="D6953" s="1">
        <v>41233</v>
      </c>
      <c r="E695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5">
      <c r="A6954">
        <v>6953</v>
      </c>
      <c r="B6954" t="s">
        <v>9205</v>
      </c>
      <c r="C6954">
        <f>YEAR('Working Data'!$D6954)</f>
        <v>2012</v>
      </c>
      <c r="D6954" s="1">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5">
      <c r="A6955">
        <v>6954</v>
      </c>
      <c r="B6955" t="s">
        <v>9205</v>
      </c>
      <c r="C6955">
        <f>YEAR('Working Data'!$D6955)</f>
        <v>2012</v>
      </c>
      <c r="D6955" s="1">
        <v>41184</v>
      </c>
      <c r="E6955">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5">
      <c r="A6956">
        <v>6955</v>
      </c>
      <c r="B6956" t="s">
        <v>9205</v>
      </c>
      <c r="C6956">
        <f>YEAR('Working Data'!$D6956)</f>
        <v>2012</v>
      </c>
      <c r="D6956" s="1">
        <v>41184</v>
      </c>
      <c r="E6956">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5">
      <c r="A6957">
        <v>6956</v>
      </c>
      <c r="B6957" t="s">
        <v>9206</v>
      </c>
      <c r="C6957">
        <f>YEAR('Working Data'!$D6957)</f>
        <v>2012</v>
      </c>
      <c r="D6957" s="1">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5">
      <c r="A6958">
        <v>6957</v>
      </c>
      <c r="B6958" t="s">
        <v>9207</v>
      </c>
      <c r="C6958">
        <f>YEAR('Working Data'!$D6958)</f>
        <v>2013</v>
      </c>
      <c r="D6958" s="1">
        <v>41470</v>
      </c>
      <c r="E6958">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5">
      <c r="A6959">
        <v>6958</v>
      </c>
      <c r="B6959" t="s">
        <v>9207</v>
      </c>
      <c r="C6959">
        <f>YEAR('Working Data'!$D6959)</f>
        <v>2013</v>
      </c>
      <c r="D6959" s="1">
        <v>41470</v>
      </c>
      <c r="E6959">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5">
      <c r="A6960">
        <v>6959</v>
      </c>
      <c r="B6960" t="s">
        <v>9210</v>
      </c>
      <c r="C6960">
        <f>YEAR('Working Data'!$D6960)</f>
        <v>2012</v>
      </c>
      <c r="D6960" s="1">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5">
      <c r="A6961">
        <v>6960</v>
      </c>
      <c r="B6961" t="s">
        <v>9210</v>
      </c>
      <c r="C6961">
        <f>YEAR('Working Data'!$D6961)</f>
        <v>2012</v>
      </c>
      <c r="D6961" s="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5">
      <c r="A6962">
        <v>6961</v>
      </c>
      <c r="B6962" t="s">
        <v>9210</v>
      </c>
      <c r="C6962">
        <f>YEAR('Working Data'!$D6962)</f>
        <v>2012</v>
      </c>
      <c r="D6962" s="1">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5">
      <c r="A6963">
        <v>6962</v>
      </c>
      <c r="B6963" t="s">
        <v>9211</v>
      </c>
      <c r="C6963">
        <f>YEAR('Working Data'!$D6963)</f>
        <v>2014</v>
      </c>
      <c r="D6963" s="1">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5">
      <c r="A6964">
        <v>6963</v>
      </c>
      <c r="B6964" t="s">
        <v>9212</v>
      </c>
      <c r="C6964">
        <f>YEAR('Working Data'!$D6964)</f>
        <v>2013</v>
      </c>
      <c r="D6964" s="1">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5">
      <c r="A6965">
        <v>6964</v>
      </c>
      <c r="B6965" t="s">
        <v>9212</v>
      </c>
      <c r="C6965">
        <f>YEAR('Working Data'!$D6965)</f>
        <v>2013</v>
      </c>
      <c r="D6965" s="1">
        <v>41472</v>
      </c>
      <c r="E6965">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5">
      <c r="A6966">
        <v>6965</v>
      </c>
      <c r="B6966" t="s">
        <v>9212</v>
      </c>
      <c r="C6966">
        <f>YEAR('Working Data'!$D6966)</f>
        <v>2013</v>
      </c>
      <c r="D6966" s="1">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5">
      <c r="A6967">
        <v>6966</v>
      </c>
      <c r="B6967" t="s">
        <v>9212</v>
      </c>
      <c r="C6967">
        <f>YEAR('Working Data'!$D6967)</f>
        <v>2013</v>
      </c>
      <c r="D6967" s="1">
        <v>41472</v>
      </c>
      <c r="E6967">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5">
      <c r="A6968">
        <v>6967</v>
      </c>
      <c r="B6968" t="s">
        <v>9212</v>
      </c>
      <c r="C6968">
        <f>YEAR('Working Data'!$D6968)</f>
        <v>2013</v>
      </c>
      <c r="D6968" s="1">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5">
      <c r="A6969">
        <v>6968</v>
      </c>
      <c r="B6969" t="s">
        <v>9212</v>
      </c>
      <c r="C6969">
        <f>YEAR('Working Data'!$D6969)</f>
        <v>2013</v>
      </c>
      <c r="D6969" s="1">
        <v>41472</v>
      </c>
      <c r="E6969">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5">
      <c r="A6970">
        <v>6969</v>
      </c>
      <c r="B6970" t="s">
        <v>9213</v>
      </c>
      <c r="C6970">
        <f>YEAR('Working Data'!$D6970)</f>
        <v>2012</v>
      </c>
      <c r="D6970" s="1">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5">
      <c r="A6971">
        <v>6970</v>
      </c>
      <c r="B6971" t="s">
        <v>9214</v>
      </c>
      <c r="C6971">
        <f>YEAR('Working Data'!$D6971)</f>
        <v>2013</v>
      </c>
      <c r="D6971" s="1">
        <v>41284</v>
      </c>
      <c r="E6971">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5">
      <c r="A6972">
        <v>6971</v>
      </c>
      <c r="B6972" t="s">
        <v>9215</v>
      </c>
      <c r="C6972">
        <f>YEAR('Working Data'!$D6972)</f>
        <v>2014</v>
      </c>
      <c r="D6972" s="1">
        <v>41902</v>
      </c>
      <c r="E697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5">
      <c r="A6973">
        <v>6972</v>
      </c>
      <c r="B6973" t="s">
        <v>9215</v>
      </c>
      <c r="C6973">
        <f>YEAR('Working Data'!$D6973)</f>
        <v>2014</v>
      </c>
      <c r="D6973" s="1">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5">
      <c r="A6974">
        <v>6973</v>
      </c>
      <c r="B6974" t="s">
        <v>9215</v>
      </c>
      <c r="C6974">
        <f>YEAR('Working Data'!$D6974)</f>
        <v>2014</v>
      </c>
      <c r="D6974" s="1">
        <v>41902</v>
      </c>
      <c r="E697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5">
      <c r="A6975">
        <v>6974</v>
      </c>
      <c r="B6975" t="s">
        <v>9215</v>
      </c>
      <c r="C6975">
        <f>YEAR('Working Data'!$D6975)</f>
        <v>2014</v>
      </c>
      <c r="D6975" s="1">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5">
      <c r="A6976">
        <v>6975</v>
      </c>
      <c r="B6976" t="s">
        <v>9216</v>
      </c>
      <c r="C6976">
        <f>YEAR('Working Data'!$D6976)</f>
        <v>2014</v>
      </c>
      <c r="D6976" s="1">
        <v>41898</v>
      </c>
      <c r="E6976">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5">
      <c r="A6977">
        <v>6976</v>
      </c>
      <c r="B6977" t="s">
        <v>9217</v>
      </c>
      <c r="C6977">
        <f>YEAR('Working Data'!$D6977)</f>
        <v>2012</v>
      </c>
      <c r="D6977" s="1">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5">
      <c r="A6978">
        <v>6977</v>
      </c>
      <c r="B6978" t="s">
        <v>9217</v>
      </c>
      <c r="C6978">
        <f>YEAR('Working Data'!$D6978)</f>
        <v>2012</v>
      </c>
      <c r="D6978" s="1">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5">
      <c r="A6979">
        <v>6978</v>
      </c>
      <c r="B6979" t="s">
        <v>9218</v>
      </c>
      <c r="C6979">
        <f>YEAR('Working Data'!$D6979)</f>
        <v>2013</v>
      </c>
      <c r="D6979" s="1">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5">
      <c r="A6980">
        <v>6979</v>
      </c>
      <c r="B6980" t="s">
        <v>9219</v>
      </c>
      <c r="C6980">
        <f>YEAR('Working Data'!$D6980)</f>
        <v>2014</v>
      </c>
      <c r="D6980" s="1">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5">
      <c r="A6981">
        <v>6980</v>
      </c>
      <c r="B6981" t="s">
        <v>9220</v>
      </c>
      <c r="C6981">
        <f>YEAR('Working Data'!$D6981)</f>
        <v>2014</v>
      </c>
      <c r="D6981" s="1">
        <v>41654</v>
      </c>
      <c r="E6981">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5">
      <c r="A6982">
        <v>6981</v>
      </c>
      <c r="B6982" t="s">
        <v>9221</v>
      </c>
      <c r="C6982">
        <f>YEAR('Working Data'!$D6982)</f>
        <v>2011</v>
      </c>
      <c r="D6982" s="1">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5">
      <c r="A6983">
        <v>6982</v>
      </c>
      <c r="B6983" t="s">
        <v>9221</v>
      </c>
      <c r="C6983">
        <f>YEAR('Working Data'!$D6983)</f>
        <v>2011</v>
      </c>
      <c r="D6983" s="1">
        <v>40854</v>
      </c>
      <c r="E698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5">
      <c r="A6984">
        <v>6983</v>
      </c>
      <c r="B6984" t="s">
        <v>9222</v>
      </c>
      <c r="C6984">
        <f>YEAR('Working Data'!$D6984)</f>
        <v>2013</v>
      </c>
      <c r="D6984" s="1">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5">
      <c r="A6985">
        <v>6984</v>
      </c>
      <c r="B6985" t="s">
        <v>9222</v>
      </c>
      <c r="C6985">
        <f>YEAR('Working Data'!$D6985)</f>
        <v>2013</v>
      </c>
      <c r="D6985" s="1">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5">
      <c r="A6986">
        <v>6985</v>
      </c>
      <c r="B6986" t="s">
        <v>9222</v>
      </c>
      <c r="C6986">
        <f>YEAR('Working Data'!$D6986)</f>
        <v>2013</v>
      </c>
      <c r="D6986" s="1">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5">
      <c r="A6987">
        <v>6986</v>
      </c>
      <c r="B6987" t="s">
        <v>9222</v>
      </c>
      <c r="C6987">
        <f>YEAR('Working Data'!$D6987)</f>
        <v>2013</v>
      </c>
      <c r="D6987" s="1">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5">
      <c r="A6988">
        <v>6987</v>
      </c>
      <c r="B6988" t="s">
        <v>9222</v>
      </c>
      <c r="C6988">
        <f>YEAR('Working Data'!$D6988)</f>
        <v>2013</v>
      </c>
      <c r="D6988" s="1">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5">
      <c r="A6989">
        <v>6988</v>
      </c>
      <c r="B6989" t="s">
        <v>9222</v>
      </c>
      <c r="C6989">
        <f>YEAR('Working Data'!$D6989)</f>
        <v>2013</v>
      </c>
      <c r="D6989" s="1">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5">
      <c r="A6990">
        <v>6989</v>
      </c>
      <c r="B6990" t="s">
        <v>9223</v>
      </c>
      <c r="C6990">
        <f>YEAR('Working Data'!$D6990)</f>
        <v>2014</v>
      </c>
      <c r="D6990" s="1">
        <v>41955</v>
      </c>
      <c r="E6990">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5">
      <c r="A6991">
        <v>6990</v>
      </c>
      <c r="B6991" t="s">
        <v>9224</v>
      </c>
      <c r="C6991">
        <f>YEAR('Working Data'!$D6991)</f>
        <v>2014</v>
      </c>
      <c r="D6991" s="1">
        <v>41985</v>
      </c>
      <c r="E6991">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5">
      <c r="A6992">
        <v>6991</v>
      </c>
      <c r="B6992" t="s">
        <v>9228</v>
      </c>
      <c r="C6992">
        <f>YEAR('Working Data'!$D6992)</f>
        <v>2012</v>
      </c>
      <c r="D6992" s="1">
        <v>41221</v>
      </c>
      <c r="E699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5">
      <c r="A6993">
        <v>6992</v>
      </c>
      <c r="B6993" t="s">
        <v>9228</v>
      </c>
      <c r="C6993">
        <f>YEAR('Working Data'!$D6993)</f>
        <v>2012</v>
      </c>
      <c r="D6993" s="1">
        <v>41221</v>
      </c>
      <c r="E699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5">
      <c r="A6994">
        <v>6993</v>
      </c>
      <c r="B6994" t="s">
        <v>9228</v>
      </c>
      <c r="C6994">
        <f>YEAR('Working Data'!$D6994)</f>
        <v>2012</v>
      </c>
      <c r="D6994" s="1">
        <v>41221</v>
      </c>
      <c r="E699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5">
      <c r="A6995">
        <v>6994</v>
      </c>
      <c r="B6995" t="s">
        <v>9228</v>
      </c>
      <c r="C6995">
        <f>YEAR('Working Data'!$D6995)</f>
        <v>2012</v>
      </c>
      <c r="D6995" s="1">
        <v>41221</v>
      </c>
      <c r="E6995">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5">
      <c r="A6996">
        <v>6995</v>
      </c>
      <c r="B6996" t="s">
        <v>9228</v>
      </c>
      <c r="C6996">
        <f>YEAR('Working Data'!$D6996)</f>
        <v>2012</v>
      </c>
      <c r="D6996" s="1">
        <v>41221</v>
      </c>
      <c r="E6996">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5">
      <c r="A6997">
        <v>6996</v>
      </c>
      <c r="B6997" t="s">
        <v>9229</v>
      </c>
      <c r="C6997">
        <f>YEAR('Working Data'!$D6997)</f>
        <v>2012</v>
      </c>
      <c r="D6997" s="1">
        <v>41232</v>
      </c>
      <c r="E6997">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5">
      <c r="A6998">
        <v>6997</v>
      </c>
      <c r="B6998" t="s">
        <v>9230</v>
      </c>
      <c r="C6998">
        <f>YEAR('Working Data'!$D6998)</f>
        <v>2014</v>
      </c>
      <c r="D6998" s="1">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5">
      <c r="A6999">
        <v>6998</v>
      </c>
      <c r="B6999" t="s">
        <v>9230</v>
      </c>
      <c r="C6999">
        <f>YEAR('Working Data'!$D6999)</f>
        <v>2014</v>
      </c>
      <c r="D6999" s="1">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5">
      <c r="A7000">
        <v>6999</v>
      </c>
      <c r="B7000" t="s">
        <v>9231</v>
      </c>
      <c r="C7000">
        <f>YEAR('Working Data'!$D7000)</f>
        <v>2013</v>
      </c>
      <c r="D7000" s="1">
        <v>41534</v>
      </c>
      <c r="E7000">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5">
      <c r="A7001">
        <v>7000</v>
      </c>
      <c r="B7001" t="s">
        <v>9232</v>
      </c>
      <c r="C7001">
        <f>YEAR('Working Data'!$D7001)</f>
        <v>2014</v>
      </c>
      <c r="D7001" s="1">
        <v>41786</v>
      </c>
      <c r="E7001">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5">
      <c r="A7002">
        <v>7001</v>
      </c>
      <c r="B7002" t="s">
        <v>9232</v>
      </c>
      <c r="C7002">
        <f>YEAR('Working Data'!$D7002)</f>
        <v>2014</v>
      </c>
      <c r="D7002" s="1">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5">
      <c r="A7003">
        <v>7002</v>
      </c>
      <c r="B7003" t="s">
        <v>9233</v>
      </c>
      <c r="C7003">
        <f>YEAR('Working Data'!$D7003)</f>
        <v>2012</v>
      </c>
      <c r="D7003" s="1">
        <v>40998</v>
      </c>
      <c r="E700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5">
      <c r="A7004">
        <v>7003</v>
      </c>
      <c r="B7004" t="s">
        <v>9235</v>
      </c>
      <c r="C7004">
        <f>YEAR('Working Data'!$D7004)</f>
        <v>2011</v>
      </c>
      <c r="D7004" s="1">
        <v>40774</v>
      </c>
      <c r="E700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5">
      <c r="A7005">
        <v>7004</v>
      </c>
      <c r="B7005" t="s">
        <v>9235</v>
      </c>
      <c r="C7005">
        <f>YEAR('Working Data'!$D7005)</f>
        <v>2011</v>
      </c>
      <c r="D7005" s="1">
        <v>40774</v>
      </c>
      <c r="E7005">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5">
      <c r="A7006">
        <v>7005</v>
      </c>
      <c r="B7006" t="s">
        <v>9236</v>
      </c>
      <c r="C7006">
        <f>YEAR('Working Data'!$D7006)</f>
        <v>2011</v>
      </c>
      <c r="D7006" s="1">
        <v>40900</v>
      </c>
      <c r="E7006">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5">
      <c r="A7007">
        <v>7006</v>
      </c>
      <c r="B7007" t="s">
        <v>9237</v>
      </c>
      <c r="C7007">
        <f>YEAR('Working Data'!$D7007)</f>
        <v>2012</v>
      </c>
      <c r="D7007" s="1">
        <v>41214</v>
      </c>
      <c r="E7007">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5">
      <c r="A7008">
        <v>7007</v>
      </c>
      <c r="B7008" t="s">
        <v>9238</v>
      </c>
      <c r="C7008">
        <f>YEAR('Working Data'!$D7008)</f>
        <v>2011</v>
      </c>
      <c r="D7008" s="1">
        <v>40892</v>
      </c>
      <c r="E7008">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5">
      <c r="A7009">
        <v>7008</v>
      </c>
      <c r="B7009" t="s">
        <v>9239</v>
      </c>
      <c r="C7009">
        <f>YEAR('Working Data'!$D7009)</f>
        <v>2012</v>
      </c>
      <c r="D7009" s="1">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5">
      <c r="A7010">
        <v>7009</v>
      </c>
      <c r="B7010" t="s">
        <v>9239</v>
      </c>
      <c r="C7010">
        <f>YEAR('Working Data'!$D7010)</f>
        <v>2012</v>
      </c>
      <c r="D7010" s="1">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5">
      <c r="A7011">
        <v>7010</v>
      </c>
      <c r="B7011" t="s">
        <v>9239</v>
      </c>
      <c r="C7011">
        <f>YEAR('Working Data'!$D7011)</f>
        <v>2012</v>
      </c>
      <c r="D7011" s="1">
        <v>41142</v>
      </c>
      <c r="E7011">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5">
      <c r="A7012">
        <v>7011</v>
      </c>
      <c r="B7012" t="s">
        <v>9240</v>
      </c>
      <c r="C7012">
        <f>YEAR('Working Data'!$D7012)</f>
        <v>2011</v>
      </c>
      <c r="D7012" s="1">
        <v>40686</v>
      </c>
      <c r="E701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5">
      <c r="A7013">
        <v>7012</v>
      </c>
      <c r="B7013" t="s">
        <v>9240</v>
      </c>
      <c r="C7013">
        <f>YEAR('Working Data'!$D7013)</f>
        <v>2011</v>
      </c>
      <c r="D7013" s="1">
        <v>40686</v>
      </c>
      <c r="E701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5">
      <c r="A7014">
        <v>7013</v>
      </c>
      <c r="B7014" t="s">
        <v>9240</v>
      </c>
      <c r="C7014">
        <f>YEAR('Working Data'!$D7014)</f>
        <v>2011</v>
      </c>
      <c r="D7014" s="1">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5">
      <c r="A7015">
        <v>7014</v>
      </c>
      <c r="B7015" t="s">
        <v>9241</v>
      </c>
      <c r="C7015">
        <f>YEAR('Working Data'!$D7015)</f>
        <v>2014</v>
      </c>
      <c r="D7015" s="1">
        <v>41983</v>
      </c>
      <c r="E7015">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5">
      <c r="A7016">
        <v>7015</v>
      </c>
      <c r="B7016" t="s">
        <v>9242</v>
      </c>
      <c r="C7016">
        <f>YEAR('Working Data'!$D7016)</f>
        <v>2011</v>
      </c>
      <c r="D7016" s="1">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5">
      <c r="A7017">
        <v>7016</v>
      </c>
      <c r="B7017" t="s">
        <v>9242</v>
      </c>
      <c r="C7017">
        <f>YEAR('Working Data'!$D7017)</f>
        <v>2011</v>
      </c>
      <c r="D7017" s="1">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5">
      <c r="A7018">
        <v>7017</v>
      </c>
      <c r="B7018" t="s">
        <v>9242</v>
      </c>
      <c r="C7018">
        <f>YEAR('Working Data'!$D7018)</f>
        <v>2011</v>
      </c>
      <c r="D7018" s="1">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5">
      <c r="A7019">
        <v>7018</v>
      </c>
      <c r="B7019" t="s">
        <v>9242</v>
      </c>
      <c r="C7019">
        <f>YEAR('Working Data'!$D7019)</f>
        <v>2011</v>
      </c>
      <c r="D7019" s="1">
        <v>40613</v>
      </c>
      <c r="E7019">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5">
      <c r="A7020">
        <v>7019</v>
      </c>
      <c r="B7020" t="s">
        <v>9243</v>
      </c>
      <c r="C7020">
        <f>YEAR('Working Data'!$D7020)</f>
        <v>2013</v>
      </c>
      <c r="D7020" s="1">
        <v>41449</v>
      </c>
      <c r="E7020">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5">
      <c r="A7021">
        <v>7020</v>
      </c>
      <c r="B7021" t="s">
        <v>9244</v>
      </c>
      <c r="C7021">
        <f>YEAR('Working Data'!$D7021)</f>
        <v>2011</v>
      </c>
      <c r="D7021" s="1">
        <v>40778</v>
      </c>
      <c r="E7021">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5">
      <c r="A7022">
        <v>7021</v>
      </c>
      <c r="B7022" t="s">
        <v>9244</v>
      </c>
      <c r="C7022">
        <f>YEAR('Working Data'!$D7022)</f>
        <v>2011</v>
      </c>
      <c r="D7022" s="1">
        <v>40778</v>
      </c>
      <c r="E702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5">
      <c r="A7023">
        <v>7022</v>
      </c>
      <c r="B7023" t="s">
        <v>9244</v>
      </c>
      <c r="C7023">
        <f>YEAR('Working Data'!$D7023)</f>
        <v>2011</v>
      </c>
      <c r="D7023" s="1">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5">
      <c r="A7024">
        <v>7023</v>
      </c>
      <c r="B7024" t="s">
        <v>9244</v>
      </c>
      <c r="C7024">
        <f>YEAR('Working Data'!$D7024)</f>
        <v>2011</v>
      </c>
      <c r="D7024" s="1">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5">
      <c r="A7025">
        <v>7024</v>
      </c>
      <c r="B7025" t="s">
        <v>9244</v>
      </c>
      <c r="C7025">
        <f>YEAR('Working Data'!$D7025)</f>
        <v>2011</v>
      </c>
      <c r="D7025" s="1">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5">
      <c r="A7026">
        <v>7025</v>
      </c>
      <c r="B7026" t="s">
        <v>9244</v>
      </c>
      <c r="C7026">
        <f>YEAR('Working Data'!$D7026)</f>
        <v>2011</v>
      </c>
      <c r="D7026" s="1">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5">
      <c r="A7027">
        <v>7026</v>
      </c>
      <c r="B7027" t="s">
        <v>9247</v>
      </c>
      <c r="C7027">
        <f>YEAR('Working Data'!$D7027)</f>
        <v>2014</v>
      </c>
      <c r="D7027" s="1">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5">
      <c r="A7028">
        <v>7027</v>
      </c>
      <c r="B7028" t="s">
        <v>9247</v>
      </c>
      <c r="C7028">
        <f>YEAR('Working Data'!$D7028)</f>
        <v>2014</v>
      </c>
      <c r="D7028" s="1">
        <v>41677</v>
      </c>
      <c r="E7028">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5">
      <c r="A7029">
        <v>7028</v>
      </c>
      <c r="B7029" t="s">
        <v>9248</v>
      </c>
      <c r="C7029">
        <f>YEAR('Working Data'!$D7029)</f>
        <v>2014</v>
      </c>
      <c r="D7029" s="1">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5">
      <c r="A7030">
        <v>7029</v>
      </c>
      <c r="B7030" t="s">
        <v>9249</v>
      </c>
      <c r="C7030">
        <f>YEAR('Working Data'!$D7030)</f>
        <v>2013</v>
      </c>
      <c r="D7030" s="1">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5">
      <c r="A7031">
        <v>7030</v>
      </c>
      <c r="B7031" t="s">
        <v>9250</v>
      </c>
      <c r="C7031">
        <f>YEAR('Working Data'!$D7031)</f>
        <v>2013</v>
      </c>
      <c r="D7031" s="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5">
      <c r="A7032">
        <v>7031</v>
      </c>
      <c r="B7032" t="s">
        <v>9250</v>
      </c>
      <c r="C7032">
        <f>YEAR('Working Data'!$D7032)</f>
        <v>2013</v>
      </c>
      <c r="D7032" s="1">
        <v>41590</v>
      </c>
      <c r="E703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5">
      <c r="A7033">
        <v>7032</v>
      </c>
      <c r="B7033" t="s">
        <v>9250</v>
      </c>
      <c r="C7033">
        <f>YEAR('Working Data'!$D7033)</f>
        <v>2013</v>
      </c>
      <c r="D7033" s="1">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5">
      <c r="A7034">
        <v>7033</v>
      </c>
      <c r="B7034" t="s">
        <v>9250</v>
      </c>
      <c r="C7034">
        <f>YEAR('Working Data'!$D7034)</f>
        <v>2013</v>
      </c>
      <c r="D7034" s="1">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5">
      <c r="A7035">
        <v>7034</v>
      </c>
      <c r="B7035" t="s">
        <v>9250</v>
      </c>
      <c r="C7035">
        <f>YEAR('Working Data'!$D7035)</f>
        <v>2013</v>
      </c>
      <c r="D7035" s="1">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5">
      <c r="A7036">
        <v>7035</v>
      </c>
      <c r="B7036" t="s">
        <v>9250</v>
      </c>
      <c r="C7036">
        <f>YEAR('Working Data'!$D7036)</f>
        <v>2013</v>
      </c>
      <c r="D7036" s="1">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5">
      <c r="A7037">
        <v>7036</v>
      </c>
      <c r="B7037" t="s">
        <v>9251</v>
      </c>
      <c r="C7037">
        <f>YEAR('Working Data'!$D7037)</f>
        <v>2014</v>
      </c>
      <c r="D7037" s="1">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5">
      <c r="A7038">
        <v>7037</v>
      </c>
      <c r="B7038" t="s">
        <v>9252</v>
      </c>
      <c r="C7038">
        <f>YEAR('Working Data'!$D7038)</f>
        <v>2011</v>
      </c>
      <c r="D7038" s="1">
        <v>40665</v>
      </c>
      <c r="E7038">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5">
      <c r="A7039">
        <v>7038</v>
      </c>
      <c r="B7039" t="s">
        <v>9253</v>
      </c>
      <c r="C7039">
        <f>YEAR('Working Data'!$D7039)</f>
        <v>2014</v>
      </c>
      <c r="D7039" s="1">
        <v>41905</v>
      </c>
      <c r="E7039">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5">
      <c r="A7040">
        <v>7039</v>
      </c>
      <c r="B7040" t="s">
        <v>9253</v>
      </c>
      <c r="C7040">
        <f>YEAR('Working Data'!$D7040)</f>
        <v>2014</v>
      </c>
      <c r="D7040" s="1">
        <v>41905</v>
      </c>
      <c r="E7040">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5">
      <c r="A7041">
        <v>7040</v>
      </c>
      <c r="B7041" t="s">
        <v>9256</v>
      </c>
      <c r="C7041">
        <f>YEAR('Working Data'!$D7041)</f>
        <v>2014</v>
      </c>
      <c r="D7041" s="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5">
      <c r="A7042">
        <v>7041</v>
      </c>
      <c r="B7042" t="s">
        <v>9256</v>
      </c>
      <c r="C7042">
        <f>YEAR('Working Data'!$D7042)</f>
        <v>2014</v>
      </c>
      <c r="D7042" s="1">
        <v>41991</v>
      </c>
      <c r="E704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5">
      <c r="A7043">
        <v>7042</v>
      </c>
      <c r="B7043" t="s">
        <v>9256</v>
      </c>
      <c r="C7043">
        <f>YEAR('Working Data'!$D7043)</f>
        <v>2014</v>
      </c>
      <c r="D7043" s="1">
        <v>41991</v>
      </c>
      <c r="E704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5">
      <c r="A7044">
        <v>7043</v>
      </c>
      <c r="B7044" t="s">
        <v>9257</v>
      </c>
      <c r="C7044">
        <f>YEAR('Working Data'!$D7044)</f>
        <v>2014</v>
      </c>
      <c r="D7044" s="1">
        <v>41839</v>
      </c>
      <c r="E704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5">
      <c r="A7045">
        <v>7044</v>
      </c>
      <c r="B7045" t="s">
        <v>9257</v>
      </c>
      <c r="C7045">
        <f>YEAR('Working Data'!$D7045)</f>
        <v>2014</v>
      </c>
      <c r="D7045" s="1">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5">
      <c r="A7046">
        <v>7045</v>
      </c>
      <c r="B7046" t="s">
        <v>9257</v>
      </c>
      <c r="C7046">
        <f>YEAR('Working Data'!$D7046)</f>
        <v>2014</v>
      </c>
      <c r="D7046" s="1">
        <v>41839</v>
      </c>
      <c r="E7046">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5">
      <c r="A7047">
        <v>7046</v>
      </c>
      <c r="B7047" t="s">
        <v>9258</v>
      </c>
      <c r="C7047">
        <f>YEAR('Working Data'!$D7047)</f>
        <v>2013</v>
      </c>
      <c r="D7047" s="1">
        <v>41582</v>
      </c>
      <c r="E7047">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5">
      <c r="A7048">
        <v>7047</v>
      </c>
      <c r="B7048" t="s">
        <v>9259</v>
      </c>
      <c r="C7048">
        <f>YEAR('Working Data'!$D7048)</f>
        <v>2011</v>
      </c>
      <c r="D7048" s="1">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5">
      <c r="A7049">
        <v>7048</v>
      </c>
      <c r="B7049" t="s">
        <v>9259</v>
      </c>
      <c r="C7049">
        <f>YEAR('Working Data'!$D7049)</f>
        <v>2011</v>
      </c>
      <c r="D7049" s="1">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5">
      <c r="A7050">
        <v>7049</v>
      </c>
      <c r="B7050" t="s">
        <v>9260</v>
      </c>
      <c r="C7050">
        <f>YEAR('Working Data'!$D7050)</f>
        <v>2013</v>
      </c>
      <c r="D7050" s="1">
        <v>41501</v>
      </c>
      <c r="E7050">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5">
      <c r="A7051">
        <v>7050</v>
      </c>
      <c r="B7051" t="s">
        <v>9261</v>
      </c>
      <c r="C7051">
        <f>YEAR('Working Data'!$D7051)</f>
        <v>2011</v>
      </c>
      <c r="D7051" s="1">
        <v>40811</v>
      </c>
      <c r="E7051">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5">
      <c r="A7052">
        <v>7051</v>
      </c>
      <c r="B7052" t="s">
        <v>9262</v>
      </c>
      <c r="C7052">
        <f>YEAR('Working Data'!$D7052)</f>
        <v>2013</v>
      </c>
      <c r="D7052" s="1">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5">
      <c r="A7053">
        <v>7052</v>
      </c>
      <c r="B7053" t="s">
        <v>9262</v>
      </c>
      <c r="C7053">
        <f>YEAR('Working Data'!$D7053)</f>
        <v>2013</v>
      </c>
      <c r="D7053" s="1">
        <v>41620</v>
      </c>
      <c r="E705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5">
      <c r="A7054">
        <v>7053</v>
      </c>
      <c r="B7054" t="s">
        <v>9262</v>
      </c>
      <c r="C7054">
        <f>YEAR('Working Data'!$D7054)</f>
        <v>2013</v>
      </c>
      <c r="D7054" s="1">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5">
      <c r="A7055">
        <v>7054</v>
      </c>
      <c r="B7055" t="s">
        <v>9262</v>
      </c>
      <c r="C7055">
        <f>YEAR('Working Data'!$D7055)</f>
        <v>2013</v>
      </c>
      <c r="D7055" s="1">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5">
      <c r="A7056">
        <v>7055</v>
      </c>
      <c r="B7056" t="s">
        <v>9262</v>
      </c>
      <c r="C7056">
        <f>YEAR('Working Data'!$D7056)</f>
        <v>2013</v>
      </c>
      <c r="D7056" s="1">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5">
      <c r="A7057">
        <v>7056</v>
      </c>
      <c r="B7057" t="s">
        <v>9262</v>
      </c>
      <c r="C7057">
        <f>YEAR('Working Data'!$D7057)</f>
        <v>2013</v>
      </c>
      <c r="D7057" s="1">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5">
      <c r="A7058">
        <v>7057</v>
      </c>
      <c r="B7058" t="s">
        <v>9262</v>
      </c>
      <c r="C7058">
        <f>YEAR('Working Data'!$D7058)</f>
        <v>2013</v>
      </c>
      <c r="D7058" s="1">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5">
      <c r="A7059">
        <v>7058</v>
      </c>
      <c r="B7059" t="s">
        <v>9262</v>
      </c>
      <c r="C7059">
        <f>YEAR('Working Data'!$D7059)</f>
        <v>2013</v>
      </c>
      <c r="D7059" s="1">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5">
      <c r="A7060">
        <v>7059</v>
      </c>
      <c r="B7060" t="s">
        <v>9262</v>
      </c>
      <c r="C7060">
        <f>YEAR('Working Data'!$D7060)</f>
        <v>2013</v>
      </c>
      <c r="D7060" s="1">
        <v>41620</v>
      </c>
      <c r="E7060">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5">
      <c r="A7061">
        <v>7060</v>
      </c>
      <c r="B7061" t="s">
        <v>9262</v>
      </c>
      <c r="C7061">
        <f>YEAR('Working Data'!$D7061)</f>
        <v>2013</v>
      </c>
      <c r="D7061" s="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5">
      <c r="A7062">
        <v>7061</v>
      </c>
      <c r="B7062" t="s">
        <v>9262</v>
      </c>
      <c r="C7062">
        <f>YEAR('Working Data'!$D7062)</f>
        <v>2013</v>
      </c>
      <c r="D7062" s="1">
        <v>41620</v>
      </c>
      <c r="E706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5">
      <c r="A7063">
        <v>7062</v>
      </c>
      <c r="B7063" t="s">
        <v>9265</v>
      </c>
      <c r="C7063">
        <f>YEAR('Working Data'!$D7063)</f>
        <v>2012</v>
      </c>
      <c r="D7063" s="1">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5">
      <c r="A7064">
        <v>7063</v>
      </c>
      <c r="B7064" t="s">
        <v>9266</v>
      </c>
      <c r="C7064">
        <f>YEAR('Working Data'!$D7064)</f>
        <v>2013</v>
      </c>
      <c r="D7064" s="1">
        <v>41638</v>
      </c>
      <c r="E706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5">
      <c r="A7065">
        <v>7064</v>
      </c>
      <c r="B7065" t="s">
        <v>9267</v>
      </c>
      <c r="C7065">
        <f>YEAR('Working Data'!$D7065)</f>
        <v>2014</v>
      </c>
      <c r="D7065" s="1">
        <v>41883</v>
      </c>
      <c r="E7065">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5">
      <c r="A7066">
        <v>7065</v>
      </c>
      <c r="B7066" t="s">
        <v>9268</v>
      </c>
      <c r="C7066">
        <f>YEAR('Working Data'!$D7066)</f>
        <v>2014</v>
      </c>
      <c r="D7066" s="1">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5">
      <c r="A7067">
        <v>7066</v>
      </c>
      <c r="B7067" t="s">
        <v>9269</v>
      </c>
      <c r="C7067">
        <f>YEAR('Working Data'!$D7067)</f>
        <v>2011</v>
      </c>
      <c r="D7067" s="1">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5">
      <c r="A7068">
        <v>7067</v>
      </c>
      <c r="B7068" t="s">
        <v>9270</v>
      </c>
      <c r="C7068">
        <f>YEAR('Working Data'!$D7068)</f>
        <v>2013</v>
      </c>
      <c r="D7068" s="1">
        <v>41425</v>
      </c>
      <c r="E7068">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5">
      <c r="A7069">
        <v>7068</v>
      </c>
      <c r="B7069" t="s">
        <v>9271</v>
      </c>
      <c r="C7069">
        <f>YEAR('Working Data'!$D7069)</f>
        <v>2013</v>
      </c>
      <c r="D7069" s="1">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5">
      <c r="A7070">
        <v>7069</v>
      </c>
      <c r="B7070" t="s">
        <v>9271</v>
      </c>
      <c r="C7070">
        <f>YEAR('Working Data'!$D7070)</f>
        <v>2013</v>
      </c>
      <c r="D7070" s="1">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5">
      <c r="A7071">
        <v>7070</v>
      </c>
      <c r="B7071" t="s">
        <v>9272</v>
      </c>
      <c r="C7071">
        <f>YEAR('Working Data'!$D7071)</f>
        <v>2011</v>
      </c>
      <c r="D7071" s="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5">
      <c r="A7072">
        <v>7071</v>
      </c>
      <c r="B7072" t="s">
        <v>9273</v>
      </c>
      <c r="C7072">
        <f>YEAR('Working Data'!$D7072)</f>
        <v>2013</v>
      </c>
      <c r="D7072" s="1">
        <v>41523</v>
      </c>
      <c r="E707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5">
      <c r="A7073">
        <v>7072</v>
      </c>
      <c r="B7073" t="s">
        <v>9274</v>
      </c>
      <c r="C7073">
        <f>YEAR('Working Data'!$D7073)</f>
        <v>2013</v>
      </c>
      <c r="D7073" s="1">
        <v>41479</v>
      </c>
      <c r="E707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5">
      <c r="A7074">
        <v>7073</v>
      </c>
      <c r="B7074" t="s">
        <v>9274</v>
      </c>
      <c r="C7074">
        <f>YEAR('Working Data'!$D7074)</f>
        <v>2013</v>
      </c>
      <c r="D7074" s="1">
        <v>41479</v>
      </c>
      <c r="E707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5">
      <c r="A7075">
        <v>7074</v>
      </c>
      <c r="B7075" t="s">
        <v>9274</v>
      </c>
      <c r="C7075">
        <f>YEAR('Working Data'!$D7075)</f>
        <v>2013</v>
      </c>
      <c r="D7075" s="1">
        <v>41479</v>
      </c>
      <c r="E7075">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5">
      <c r="A7076">
        <v>7075</v>
      </c>
      <c r="B7076" t="s">
        <v>9274</v>
      </c>
      <c r="C7076">
        <f>YEAR('Working Data'!$D7076)</f>
        <v>2013</v>
      </c>
      <c r="D7076" s="1">
        <v>41479</v>
      </c>
      <c r="E7076">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5">
      <c r="A7077">
        <v>7076</v>
      </c>
      <c r="B7077" t="s">
        <v>9274</v>
      </c>
      <c r="C7077">
        <f>YEAR('Working Data'!$D7077)</f>
        <v>2013</v>
      </c>
      <c r="D7077" s="1">
        <v>41479</v>
      </c>
      <c r="E7077">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5">
      <c r="A7078">
        <v>7077</v>
      </c>
      <c r="B7078" t="s">
        <v>9275</v>
      </c>
      <c r="C7078">
        <f>YEAR('Working Data'!$D7078)</f>
        <v>2013</v>
      </c>
      <c r="D7078" s="1">
        <v>41407</v>
      </c>
      <c r="E7078">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5">
      <c r="A7079">
        <v>7078</v>
      </c>
      <c r="B7079" t="s">
        <v>9276</v>
      </c>
      <c r="C7079">
        <f>YEAR('Working Data'!$D7079)</f>
        <v>2013</v>
      </c>
      <c r="D7079" s="1">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5">
      <c r="A7080">
        <v>7079</v>
      </c>
      <c r="B7080" t="s">
        <v>9276</v>
      </c>
      <c r="C7080">
        <f>YEAR('Working Data'!$D7080)</f>
        <v>2013</v>
      </c>
      <c r="D7080" s="1">
        <v>41520</v>
      </c>
      <c r="E7080">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5">
      <c r="A7081">
        <v>7080</v>
      </c>
      <c r="B7081" t="s">
        <v>9276</v>
      </c>
      <c r="C7081">
        <f>YEAR('Working Data'!$D7081)</f>
        <v>2013</v>
      </c>
      <c r="D7081" s="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5">
      <c r="A7082">
        <v>7081</v>
      </c>
      <c r="B7082" t="s">
        <v>9276</v>
      </c>
      <c r="C7082">
        <f>YEAR('Working Data'!$D7082)</f>
        <v>2013</v>
      </c>
      <c r="D7082" s="1">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5">
      <c r="A7083">
        <v>7082</v>
      </c>
      <c r="B7083" t="s">
        <v>9276</v>
      </c>
      <c r="C7083">
        <f>YEAR('Working Data'!$D7083)</f>
        <v>2013</v>
      </c>
      <c r="D7083" s="1">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5">
      <c r="A7084">
        <v>7083</v>
      </c>
      <c r="B7084" t="s">
        <v>9276</v>
      </c>
      <c r="C7084">
        <f>YEAR('Working Data'!$D7084)</f>
        <v>2013</v>
      </c>
      <c r="D7084" s="1">
        <v>41520</v>
      </c>
      <c r="E708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5">
      <c r="A7085">
        <v>7084</v>
      </c>
      <c r="B7085" t="s">
        <v>9277</v>
      </c>
      <c r="C7085">
        <f>YEAR('Working Data'!$D7085)</f>
        <v>2014</v>
      </c>
      <c r="D7085" s="1">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5">
      <c r="A7086">
        <v>7085</v>
      </c>
      <c r="B7086" t="s">
        <v>9277</v>
      </c>
      <c r="C7086">
        <f>YEAR('Working Data'!$D7086)</f>
        <v>2014</v>
      </c>
      <c r="D7086" s="1">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5">
      <c r="A7087">
        <v>7086</v>
      </c>
      <c r="B7087" t="s">
        <v>9278</v>
      </c>
      <c r="C7087">
        <f>YEAR('Working Data'!$D7087)</f>
        <v>2014</v>
      </c>
      <c r="D7087" s="1">
        <v>41908</v>
      </c>
      <c r="E7087">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5">
      <c r="A7088">
        <v>7087</v>
      </c>
      <c r="B7088" t="s">
        <v>9278</v>
      </c>
      <c r="C7088">
        <f>YEAR('Working Data'!$D7088)</f>
        <v>2014</v>
      </c>
      <c r="D7088" s="1">
        <v>41908</v>
      </c>
      <c r="E7088">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5">
      <c r="A7089">
        <v>7088</v>
      </c>
      <c r="B7089" t="s">
        <v>9279</v>
      </c>
      <c r="C7089">
        <f>YEAR('Working Data'!$D7089)</f>
        <v>2014</v>
      </c>
      <c r="D7089" s="1">
        <v>41855</v>
      </c>
      <c r="E7089">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5">
      <c r="A7090">
        <v>7089</v>
      </c>
      <c r="B7090" t="s">
        <v>9280</v>
      </c>
      <c r="C7090">
        <f>YEAR('Working Data'!$D7090)</f>
        <v>2012</v>
      </c>
      <c r="D7090" s="1">
        <v>41207</v>
      </c>
      <c r="E7090">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5">
      <c r="A7091">
        <v>7090</v>
      </c>
      <c r="B7091" t="s">
        <v>9281</v>
      </c>
      <c r="C7091">
        <f>YEAR('Working Data'!$D7091)</f>
        <v>2014</v>
      </c>
      <c r="D7091" s="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5">
      <c r="A7092">
        <v>7091</v>
      </c>
      <c r="B7092" t="s">
        <v>9282</v>
      </c>
      <c r="C7092">
        <f>YEAR('Working Data'!$D7092)</f>
        <v>2012</v>
      </c>
      <c r="D7092" s="1">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5">
      <c r="A7093">
        <v>7092</v>
      </c>
      <c r="B7093" t="s">
        <v>9282</v>
      </c>
      <c r="C7093">
        <f>YEAR('Working Data'!$D7093)</f>
        <v>2012</v>
      </c>
      <c r="D7093" s="1">
        <v>40917</v>
      </c>
      <c r="E709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5">
      <c r="A7094">
        <v>7093</v>
      </c>
      <c r="B7094" t="s">
        <v>9282</v>
      </c>
      <c r="C7094">
        <f>YEAR('Working Data'!$D7094)</f>
        <v>2012</v>
      </c>
      <c r="D7094" s="1">
        <v>40917</v>
      </c>
      <c r="E709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5">
      <c r="A7095">
        <v>7094</v>
      </c>
      <c r="B7095" t="s">
        <v>9282</v>
      </c>
      <c r="C7095">
        <f>YEAR('Working Data'!$D7095)</f>
        <v>2012</v>
      </c>
      <c r="D7095" s="1">
        <v>40917</v>
      </c>
      <c r="E7095">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5">
      <c r="A7096">
        <v>7095</v>
      </c>
      <c r="B7096" t="s">
        <v>9283</v>
      </c>
      <c r="C7096">
        <f>YEAR('Working Data'!$D7096)</f>
        <v>2012</v>
      </c>
      <c r="D7096" s="1">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5">
      <c r="A7097">
        <v>7096</v>
      </c>
      <c r="B7097" t="s">
        <v>9284</v>
      </c>
      <c r="C7097">
        <f>YEAR('Working Data'!$D7097)</f>
        <v>2013</v>
      </c>
      <c r="D7097" s="1">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5">
      <c r="A7098">
        <v>7097</v>
      </c>
      <c r="B7098" t="s">
        <v>9284</v>
      </c>
      <c r="C7098">
        <f>YEAR('Working Data'!$D7098)</f>
        <v>2013</v>
      </c>
      <c r="D7098" s="1">
        <v>41506</v>
      </c>
      <c r="E7098">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5">
      <c r="A7099">
        <v>7098</v>
      </c>
      <c r="B7099" t="s">
        <v>9284</v>
      </c>
      <c r="C7099">
        <f>YEAR('Working Data'!$D7099)</f>
        <v>2013</v>
      </c>
      <c r="D7099" s="1">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5">
      <c r="A7100">
        <v>7099</v>
      </c>
      <c r="B7100" t="s">
        <v>9285</v>
      </c>
      <c r="C7100">
        <f>YEAR('Working Data'!$D7100)</f>
        <v>2014</v>
      </c>
      <c r="D7100" s="1">
        <v>41950</v>
      </c>
      <c r="E7100">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5">
      <c r="A7101">
        <v>7100</v>
      </c>
      <c r="B7101" t="s">
        <v>9286</v>
      </c>
      <c r="C7101">
        <f>YEAR('Working Data'!$D7101)</f>
        <v>2012</v>
      </c>
      <c r="D7101" s="1">
        <v>41269</v>
      </c>
      <c r="E7101">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5">
      <c r="A7102">
        <v>7101</v>
      </c>
      <c r="B7102" t="s">
        <v>9287</v>
      </c>
      <c r="C7102">
        <f>YEAR('Working Data'!$D7102)</f>
        <v>2011</v>
      </c>
      <c r="D7102" s="1">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5">
      <c r="A7103">
        <v>7102</v>
      </c>
      <c r="B7103" t="s">
        <v>9288</v>
      </c>
      <c r="C7103">
        <f>YEAR('Working Data'!$D7103)</f>
        <v>2013</v>
      </c>
      <c r="D7103" s="1">
        <v>41488</v>
      </c>
      <c r="E710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5">
      <c r="A7104">
        <v>7103</v>
      </c>
      <c r="B7104" t="s">
        <v>9289</v>
      </c>
      <c r="C7104">
        <f>YEAR('Working Data'!$D7104)</f>
        <v>2011</v>
      </c>
      <c r="D7104" s="1">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5">
      <c r="A7105">
        <v>7104</v>
      </c>
      <c r="B7105" t="s">
        <v>9290</v>
      </c>
      <c r="C7105">
        <f>YEAR('Working Data'!$D7105)</f>
        <v>2014</v>
      </c>
      <c r="D7105" s="1">
        <v>41887</v>
      </c>
      <c r="E7105">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5">
      <c r="A7106">
        <v>7105</v>
      </c>
      <c r="B7106" t="s">
        <v>9291</v>
      </c>
      <c r="C7106">
        <f>YEAR('Working Data'!$D7106)</f>
        <v>2014</v>
      </c>
      <c r="D7106" s="1">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5">
      <c r="A7107">
        <v>7106</v>
      </c>
      <c r="B7107" t="s">
        <v>9291</v>
      </c>
      <c r="C7107">
        <f>YEAR('Working Data'!$D7107)</f>
        <v>2014</v>
      </c>
      <c r="D7107" s="1">
        <v>41810</v>
      </c>
      <c r="E7107">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5">
      <c r="A7108">
        <v>7107</v>
      </c>
      <c r="B7108" t="s">
        <v>9291</v>
      </c>
      <c r="C7108">
        <f>YEAR('Working Data'!$D7108)</f>
        <v>2014</v>
      </c>
      <c r="D7108" s="1">
        <v>41810</v>
      </c>
      <c r="E7108">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5">
      <c r="A7109">
        <v>7108</v>
      </c>
      <c r="B7109" t="s">
        <v>9292</v>
      </c>
      <c r="C7109">
        <f>YEAR('Working Data'!$D7109)</f>
        <v>2013</v>
      </c>
      <c r="D7109" s="1">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5">
      <c r="A7110">
        <v>7109</v>
      </c>
      <c r="B7110" t="s">
        <v>9292</v>
      </c>
      <c r="C7110">
        <f>YEAR('Working Data'!$D7110)</f>
        <v>2013</v>
      </c>
      <c r="D7110" s="1">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5">
      <c r="A7111">
        <v>7110</v>
      </c>
      <c r="B7111" t="s">
        <v>9292</v>
      </c>
      <c r="C7111">
        <f>YEAR('Working Data'!$D7111)</f>
        <v>2013</v>
      </c>
      <c r="D7111" s="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5">
      <c r="A7112">
        <v>7111</v>
      </c>
      <c r="B7112" t="s">
        <v>9292</v>
      </c>
      <c r="C7112">
        <f>YEAR('Working Data'!$D7112)</f>
        <v>2013</v>
      </c>
      <c r="D7112" s="1">
        <v>41384</v>
      </c>
      <c r="E711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5">
      <c r="A7113">
        <v>7112</v>
      </c>
      <c r="B7113" t="s">
        <v>9292</v>
      </c>
      <c r="C7113">
        <f>YEAR('Working Data'!$D7113)</f>
        <v>2013</v>
      </c>
      <c r="D7113" s="1">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5">
      <c r="A7114">
        <v>7113</v>
      </c>
      <c r="B7114" t="s">
        <v>9292</v>
      </c>
      <c r="C7114">
        <f>YEAR('Working Data'!$D7114)</f>
        <v>2013</v>
      </c>
      <c r="D7114" s="1">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5">
      <c r="A7115">
        <v>7114</v>
      </c>
      <c r="B7115" t="s">
        <v>9292</v>
      </c>
      <c r="C7115">
        <f>YEAR('Working Data'!$D7115)</f>
        <v>2013</v>
      </c>
      <c r="D7115" s="1">
        <v>41384</v>
      </c>
      <c r="E7115">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5">
      <c r="A7116">
        <v>7115</v>
      </c>
      <c r="B7116" t="s">
        <v>9293</v>
      </c>
      <c r="C7116">
        <f>YEAR('Working Data'!$D7116)</f>
        <v>2013</v>
      </c>
      <c r="D7116" s="1">
        <v>41400</v>
      </c>
      <c r="E7116">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5">
      <c r="A7117">
        <v>7116</v>
      </c>
      <c r="B7117" t="s">
        <v>9293</v>
      </c>
      <c r="C7117">
        <f>YEAR('Working Data'!$D7117)</f>
        <v>2013</v>
      </c>
      <c r="D7117" s="1">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5">
      <c r="A7118">
        <v>7117</v>
      </c>
      <c r="B7118" t="s">
        <v>9294</v>
      </c>
      <c r="C7118">
        <f>YEAR('Working Data'!$D7118)</f>
        <v>2011</v>
      </c>
      <c r="D7118" s="1">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5">
      <c r="A7119">
        <v>7118</v>
      </c>
      <c r="B7119" t="s">
        <v>9294</v>
      </c>
      <c r="C7119">
        <f>YEAR('Working Data'!$D7119)</f>
        <v>2011</v>
      </c>
      <c r="D7119" s="1">
        <v>40834</v>
      </c>
      <c r="E7119">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5">
      <c r="A7120">
        <v>7119</v>
      </c>
      <c r="B7120" t="s">
        <v>9295</v>
      </c>
      <c r="C7120">
        <f>YEAR('Working Data'!$D7120)</f>
        <v>2014</v>
      </c>
      <c r="D7120" s="1">
        <v>41684</v>
      </c>
      <c r="E7120">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5">
      <c r="A7121">
        <v>7120</v>
      </c>
      <c r="B7121" t="s">
        <v>9296</v>
      </c>
      <c r="C7121">
        <f>YEAR('Working Data'!$D7121)</f>
        <v>2014</v>
      </c>
      <c r="D7121" s="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5">
      <c r="A7122">
        <v>7121</v>
      </c>
      <c r="B7122" t="s">
        <v>9297</v>
      </c>
      <c r="C7122">
        <f>YEAR('Working Data'!$D7122)</f>
        <v>2011</v>
      </c>
      <c r="D7122" s="1">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5">
      <c r="A7123">
        <v>7122</v>
      </c>
      <c r="B7123" t="s">
        <v>9298</v>
      </c>
      <c r="C7123">
        <f>YEAR('Working Data'!$D7123)</f>
        <v>2014</v>
      </c>
      <c r="D7123" s="1">
        <v>41975</v>
      </c>
      <c r="E712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5">
      <c r="A7124">
        <v>7123</v>
      </c>
      <c r="B7124" t="s">
        <v>9298</v>
      </c>
      <c r="C7124">
        <f>YEAR('Working Data'!$D7124)</f>
        <v>2014</v>
      </c>
      <c r="D7124" s="1">
        <v>41975</v>
      </c>
      <c r="E712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5">
      <c r="A7125">
        <v>7124</v>
      </c>
      <c r="B7125" t="s">
        <v>9299</v>
      </c>
      <c r="C7125">
        <f>YEAR('Working Data'!$D7125)</f>
        <v>2012</v>
      </c>
      <c r="D7125" s="1">
        <v>41130</v>
      </c>
      <c r="E7125">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5">
      <c r="A7126">
        <v>7125</v>
      </c>
      <c r="B7126" t="s">
        <v>9299</v>
      </c>
      <c r="C7126">
        <f>YEAR('Working Data'!$D7126)</f>
        <v>2012</v>
      </c>
      <c r="D7126" s="1">
        <v>41130</v>
      </c>
      <c r="E7126">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5">
      <c r="A7127">
        <v>7126</v>
      </c>
      <c r="B7127" t="s">
        <v>9300</v>
      </c>
      <c r="C7127">
        <f>YEAR('Working Data'!$D7127)</f>
        <v>2013</v>
      </c>
      <c r="D7127" s="1">
        <v>41545</v>
      </c>
      <c r="E7127">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5">
      <c r="A7128">
        <v>7127</v>
      </c>
      <c r="B7128" t="s">
        <v>9300</v>
      </c>
      <c r="C7128">
        <f>YEAR('Working Data'!$D7128)</f>
        <v>2013</v>
      </c>
      <c r="D7128" s="1">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5">
      <c r="A7129">
        <v>7128</v>
      </c>
      <c r="B7129" t="s">
        <v>9301</v>
      </c>
      <c r="C7129">
        <f>YEAR('Working Data'!$D7129)</f>
        <v>2013</v>
      </c>
      <c r="D7129" s="1">
        <v>41593</v>
      </c>
      <c r="E7129">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5">
      <c r="A7130">
        <v>7129</v>
      </c>
      <c r="B7130" t="s">
        <v>9301</v>
      </c>
      <c r="C7130">
        <f>YEAR('Working Data'!$D7130)</f>
        <v>2013</v>
      </c>
      <c r="D7130" s="1">
        <v>41593</v>
      </c>
      <c r="E7130">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5">
      <c r="A7131">
        <v>7130</v>
      </c>
      <c r="B7131" t="s">
        <v>9302</v>
      </c>
      <c r="C7131">
        <f>YEAR('Working Data'!$D7131)</f>
        <v>2013</v>
      </c>
      <c r="D7131" s="1">
        <v>41381</v>
      </c>
      <c r="E7131">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5">
      <c r="A7132">
        <v>7131</v>
      </c>
      <c r="B7132" t="s">
        <v>9302</v>
      </c>
      <c r="C7132">
        <f>YEAR('Working Data'!$D7132)</f>
        <v>2013</v>
      </c>
      <c r="D7132" s="1">
        <v>41381</v>
      </c>
      <c r="E713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5">
      <c r="A7133">
        <v>7132</v>
      </c>
      <c r="B7133" t="s">
        <v>9303</v>
      </c>
      <c r="C7133">
        <f>YEAR('Working Data'!$D7133)</f>
        <v>2014</v>
      </c>
      <c r="D7133" s="1">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5">
      <c r="A7134">
        <v>7133</v>
      </c>
      <c r="B7134" t="s">
        <v>9303</v>
      </c>
      <c r="C7134">
        <f>YEAR('Working Data'!$D7134)</f>
        <v>2014</v>
      </c>
      <c r="D7134" s="1">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5">
      <c r="A7135">
        <v>7134</v>
      </c>
      <c r="B7135" t="s">
        <v>9303</v>
      </c>
      <c r="C7135">
        <f>YEAR('Working Data'!$D7135)</f>
        <v>2014</v>
      </c>
      <c r="D7135" s="1">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5">
      <c r="A7136">
        <v>7135</v>
      </c>
      <c r="B7136" t="s">
        <v>9303</v>
      </c>
      <c r="C7136">
        <f>YEAR('Working Data'!$D7136)</f>
        <v>2014</v>
      </c>
      <c r="D7136" s="1">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5">
      <c r="A7137">
        <v>7136</v>
      </c>
      <c r="B7137" t="s">
        <v>9303</v>
      </c>
      <c r="C7137">
        <f>YEAR('Working Data'!$D7137)</f>
        <v>2014</v>
      </c>
      <c r="D7137" s="1">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5">
      <c r="A7138">
        <v>7137</v>
      </c>
      <c r="B7138" t="s">
        <v>9304</v>
      </c>
      <c r="C7138">
        <f>YEAR('Working Data'!$D7138)</f>
        <v>2012</v>
      </c>
      <c r="D7138" s="1">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5">
      <c r="A7139">
        <v>7138</v>
      </c>
      <c r="B7139" t="s">
        <v>9304</v>
      </c>
      <c r="C7139">
        <f>YEAR('Working Data'!$D7139)</f>
        <v>2012</v>
      </c>
      <c r="D7139" s="1">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5">
      <c r="A7140">
        <v>7139</v>
      </c>
      <c r="B7140" t="s">
        <v>9304</v>
      </c>
      <c r="C7140">
        <f>YEAR('Working Data'!$D7140)</f>
        <v>2012</v>
      </c>
      <c r="D7140" s="1">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5">
      <c r="A7141">
        <v>7140</v>
      </c>
      <c r="B7141" t="s">
        <v>9304</v>
      </c>
      <c r="C7141">
        <f>YEAR('Working Data'!$D7141)</f>
        <v>2012</v>
      </c>
      <c r="D7141" s="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5">
      <c r="A7142">
        <v>7141</v>
      </c>
      <c r="B7142" t="s">
        <v>9305</v>
      </c>
      <c r="C7142">
        <f>YEAR('Working Data'!$D7142)</f>
        <v>2014</v>
      </c>
      <c r="D7142" s="1">
        <v>41890</v>
      </c>
      <c r="E714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5">
      <c r="A7143">
        <v>7142</v>
      </c>
      <c r="B7143" t="s">
        <v>9305</v>
      </c>
      <c r="C7143">
        <f>YEAR('Working Data'!$D7143)</f>
        <v>2014</v>
      </c>
      <c r="D7143" s="1">
        <v>41890</v>
      </c>
      <c r="E714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5">
      <c r="A7144">
        <v>7143</v>
      </c>
      <c r="B7144" t="s">
        <v>9307</v>
      </c>
      <c r="C7144">
        <f>YEAR('Working Data'!$D7144)</f>
        <v>2011</v>
      </c>
      <c r="D7144" s="1">
        <v>40871</v>
      </c>
      <c r="E714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5">
      <c r="A7145">
        <v>7144</v>
      </c>
      <c r="B7145" t="s">
        <v>9308</v>
      </c>
      <c r="C7145">
        <f>YEAR('Working Data'!$D7145)</f>
        <v>2014</v>
      </c>
      <c r="D7145" s="1">
        <v>41710</v>
      </c>
      <c r="E7145">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5">
      <c r="A7146">
        <v>7145</v>
      </c>
      <c r="B7146" t="s">
        <v>9308</v>
      </c>
      <c r="C7146">
        <f>YEAR('Working Data'!$D7146)</f>
        <v>2014</v>
      </c>
      <c r="D7146" s="1">
        <v>41710</v>
      </c>
      <c r="E7146">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5">
      <c r="A7147">
        <v>7146</v>
      </c>
      <c r="B7147" t="s">
        <v>9308</v>
      </c>
      <c r="C7147">
        <f>YEAR('Working Data'!$D7147)</f>
        <v>2014</v>
      </c>
      <c r="D7147" s="1">
        <v>41710</v>
      </c>
      <c r="E7147">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5">
      <c r="A7148">
        <v>7147</v>
      </c>
      <c r="B7148" t="s">
        <v>9308</v>
      </c>
      <c r="C7148">
        <f>YEAR('Working Data'!$D7148)</f>
        <v>2014</v>
      </c>
      <c r="D7148" s="1">
        <v>41710</v>
      </c>
      <c r="E7148">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5">
      <c r="A7149">
        <v>7148</v>
      </c>
      <c r="B7149" t="s">
        <v>9309</v>
      </c>
      <c r="C7149">
        <f>YEAR('Working Data'!$D7149)</f>
        <v>2013</v>
      </c>
      <c r="D7149" s="1">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5">
      <c r="A7150">
        <v>7149</v>
      </c>
      <c r="B7150" t="s">
        <v>9309</v>
      </c>
      <c r="C7150">
        <f>YEAR('Working Data'!$D7150)</f>
        <v>2013</v>
      </c>
      <c r="D7150" s="1">
        <v>41438</v>
      </c>
      <c r="E7150">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5">
      <c r="A7151">
        <v>7150</v>
      </c>
      <c r="B7151" t="s">
        <v>9310</v>
      </c>
      <c r="C7151">
        <f>YEAR('Working Data'!$D7151)</f>
        <v>2012</v>
      </c>
      <c r="D7151" s="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5">
      <c r="A7152">
        <v>7151</v>
      </c>
      <c r="B7152" t="s">
        <v>9311</v>
      </c>
      <c r="C7152">
        <f>YEAR('Working Data'!$D7152)</f>
        <v>2014</v>
      </c>
      <c r="D7152" s="1">
        <v>41996</v>
      </c>
      <c r="E715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5">
      <c r="A7153">
        <v>7152</v>
      </c>
      <c r="B7153" t="s">
        <v>9312</v>
      </c>
      <c r="C7153">
        <f>YEAR('Working Data'!$D7153)</f>
        <v>2014</v>
      </c>
      <c r="D7153" s="1">
        <v>41996</v>
      </c>
      <c r="E715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5">
      <c r="A7154">
        <v>7153</v>
      </c>
      <c r="B7154" t="s">
        <v>9313</v>
      </c>
      <c r="C7154">
        <f>YEAR('Working Data'!$D7154)</f>
        <v>2011</v>
      </c>
      <c r="D7154" s="1">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5">
      <c r="A7155">
        <v>7154</v>
      </c>
      <c r="B7155" t="s">
        <v>9314</v>
      </c>
      <c r="C7155">
        <f>YEAR('Working Data'!$D7155)</f>
        <v>2012</v>
      </c>
      <c r="D7155" s="1">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5">
      <c r="A7156">
        <v>7155</v>
      </c>
      <c r="B7156" t="s">
        <v>9315</v>
      </c>
      <c r="C7156">
        <f>YEAR('Working Data'!$D7156)</f>
        <v>2012</v>
      </c>
      <c r="D7156" s="1">
        <v>41268</v>
      </c>
      <c r="E7156">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5">
      <c r="A7157">
        <v>7156</v>
      </c>
      <c r="B7157" t="s">
        <v>9315</v>
      </c>
      <c r="C7157">
        <f>YEAR('Working Data'!$D7157)</f>
        <v>2012</v>
      </c>
      <c r="D7157" s="1">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5">
      <c r="A7158">
        <v>7157</v>
      </c>
      <c r="B7158" t="s">
        <v>9316</v>
      </c>
      <c r="C7158">
        <f>YEAR('Working Data'!$D7158)</f>
        <v>2014</v>
      </c>
      <c r="D7158" s="1">
        <v>41759</v>
      </c>
      <c r="E7158">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5">
      <c r="A7159">
        <v>7158</v>
      </c>
      <c r="B7159" t="s">
        <v>9317</v>
      </c>
      <c r="C7159">
        <f>YEAR('Working Data'!$D7159)</f>
        <v>2013</v>
      </c>
      <c r="D7159" s="1">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5">
      <c r="A7160">
        <v>7159</v>
      </c>
      <c r="B7160" t="s">
        <v>9317</v>
      </c>
      <c r="C7160">
        <f>YEAR('Working Data'!$D7160)</f>
        <v>2013</v>
      </c>
      <c r="D7160" s="1">
        <v>41362</v>
      </c>
      <c r="E7160">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5">
      <c r="A7161">
        <v>7160</v>
      </c>
      <c r="B7161" t="s">
        <v>9320</v>
      </c>
      <c r="C7161">
        <f>YEAR('Working Data'!$D7161)</f>
        <v>2012</v>
      </c>
      <c r="D7161" s="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5">
      <c r="A7162">
        <v>7161</v>
      </c>
      <c r="B7162" t="s">
        <v>9320</v>
      </c>
      <c r="C7162">
        <f>YEAR('Working Data'!$D7162)</f>
        <v>2012</v>
      </c>
      <c r="D7162" s="1">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5">
      <c r="A7163">
        <v>7162</v>
      </c>
      <c r="B7163" t="s">
        <v>9321</v>
      </c>
      <c r="C7163">
        <f>YEAR('Working Data'!$D7163)</f>
        <v>2011</v>
      </c>
      <c r="D7163" s="1">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5">
      <c r="A7164">
        <v>7163</v>
      </c>
      <c r="B7164" t="s">
        <v>9321</v>
      </c>
      <c r="C7164">
        <f>YEAR('Working Data'!$D7164)</f>
        <v>2011</v>
      </c>
      <c r="D7164" s="1">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5">
      <c r="A7165">
        <v>7164</v>
      </c>
      <c r="B7165" t="s">
        <v>9322</v>
      </c>
      <c r="C7165">
        <f>YEAR('Working Data'!$D7165)</f>
        <v>2011</v>
      </c>
      <c r="D7165" s="1">
        <v>40655</v>
      </c>
      <c r="E7165">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5">
      <c r="A7166">
        <v>7165</v>
      </c>
      <c r="B7166" t="s">
        <v>9322</v>
      </c>
      <c r="C7166">
        <f>YEAR('Working Data'!$D7166)</f>
        <v>2011</v>
      </c>
      <c r="D7166" s="1">
        <v>40655</v>
      </c>
      <c r="E7166">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5">
      <c r="A7167">
        <v>7166</v>
      </c>
      <c r="B7167" t="s">
        <v>9323</v>
      </c>
      <c r="C7167">
        <f>YEAR('Working Data'!$D7167)</f>
        <v>2013</v>
      </c>
      <c r="D7167" s="1">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5">
      <c r="A7168">
        <v>7167</v>
      </c>
      <c r="B7168" t="s">
        <v>9324</v>
      </c>
      <c r="C7168">
        <f>YEAR('Working Data'!$D7168)</f>
        <v>2011</v>
      </c>
      <c r="D7168" s="1">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5">
      <c r="A7169">
        <v>7168</v>
      </c>
      <c r="B7169" t="s">
        <v>9324</v>
      </c>
      <c r="C7169">
        <f>YEAR('Working Data'!$D7169)</f>
        <v>2011</v>
      </c>
      <c r="D7169" s="1">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5">
      <c r="A7170">
        <v>7169</v>
      </c>
      <c r="B7170" t="s">
        <v>9324</v>
      </c>
      <c r="C7170">
        <f>YEAR('Working Data'!$D7170)</f>
        <v>2011</v>
      </c>
      <c r="D7170" s="1">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5">
      <c r="A7171">
        <v>7170</v>
      </c>
      <c r="B7171" t="s">
        <v>9324</v>
      </c>
      <c r="C7171">
        <f>YEAR('Working Data'!$D7171)</f>
        <v>2011</v>
      </c>
      <c r="D7171" s="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5">
      <c r="A7172">
        <v>7171</v>
      </c>
      <c r="B7172" t="s">
        <v>9325</v>
      </c>
      <c r="C7172">
        <f>YEAR('Working Data'!$D7172)</f>
        <v>2014</v>
      </c>
      <c r="D7172" s="1">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5">
      <c r="A7173">
        <v>7172</v>
      </c>
      <c r="B7173" t="s">
        <v>9326</v>
      </c>
      <c r="C7173">
        <f>YEAR('Working Data'!$D7173)</f>
        <v>2014</v>
      </c>
      <c r="D7173" s="1">
        <v>41755</v>
      </c>
      <c r="E717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5">
      <c r="A7174">
        <v>7173</v>
      </c>
      <c r="B7174" t="s">
        <v>9327</v>
      </c>
      <c r="C7174">
        <f>YEAR('Working Data'!$D7174)</f>
        <v>2014</v>
      </c>
      <c r="D7174" s="1">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5">
      <c r="A7175">
        <v>7174</v>
      </c>
      <c r="B7175" t="s">
        <v>9327</v>
      </c>
      <c r="C7175">
        <f>YEAR('Working Data'!$D7175)</f>
        <v>2014</v>
      </c>
      <c r="D7175" s="1">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5">
      <c r="A7176">
        <v>7175</v>
      </c>
      <c r="B7176" t="s">
        <v>9327</v>
      </c>
      <c r="C7176">
        <f>YEAR('Working Data'!$D7176)</f>
        <v>2014</v>
      </c>
      <c r="D7176" s="1">
        <v>41725</v>
      </c>
      <c r="E7176">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5">
      <c r="A7177">
        <v>7176</v>
      </c>
      <c r="B7177" t="s">
        <v>9327</v>
      </c>
      <c r="C7177">
        <f>YEAR('Working Data'!$D7177)</f>
        <v>2014</v>
      </c>
      <c r="D7177" s="1">
        <v>41725</v>
      </c>
      <c r="E7177">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5">
      <c r="A7178">
        <v>7177</v>
      </c>
      <c r="B7178" t="s">
        <v>9327</v>
      </c>
      <c r="C7178">
        <f>YEAR('Working Data'!$D7178)</f>
        <v>2014</v>
      </c>
      <c r="D7178" s="1">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5">
      <c r="A7179">
        <v>7178</v>
      </c>
      <c r="B7179" t="s">
        <v>9328</v>
      </c>
      <c r="C7179">
        <f>YEAR('Working Data'!$D7179)</f>
        <v>2014</v>
      </c>
      <c r="D7179" s="1">
        <v>41764</v>
      </c>
      <c r="E7179">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5">
      <c r="A7180">
        <v>7179</v>
      </c>
      <c r="B7180" t="s">
        <v>9328</v>
      </c>
      <c r="C7180">
        <f>YEAR('Working Data'!$D7180)</f>
        <v>2014</v>
      </c>
      <c r="D7180" s="1">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5">
      <c r="A7181">
        <v>7180</v>
      </c>
      <c r="B7181" t="s">
        <v>9329</v>
      </c>
      <c r="C7181">
        <f>YEAR('Working Data'!$D7181)</f>
        <v>2013</v>
      </c>
      <c r="D7181" s="1">
        <v>41593</v>
      </c>
      <c r="E7181">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5">
      <c r="A7182">
        <v>7181</v>
      </c>
      <c r="B7182" t="s">
        <v>9330</v>
      </c>
      <c r="C7182">
        <f>YEAR('Working Data'!$D7182)</f>
        <v>2011</v>
      </c>
      <c r="D7182" s="1">
        <v>40550</v>
      </c>
      <c r="E718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5">
      <c r="A7183">
        <v>7182</v>
      </c>
      <c r="B7183" t="s">
        <v>9331</v>
      </c>
      <c r="C7183">
        <f>YEAR('Working Data'!$D7183)</f>
        <v>2013</v>
      </c>
      <c r="D7183" s="1">
        <v>41636</v>
      </c>
      <c r="E718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5">
      <c r="A7184">
        <v>7183</v>
      </c>
      <c r="B7184" t="s">
        <v>9332</v>
      </c>
      <c r="C7184">
        <f>YEAR('Working Data'!$D7184)</f>
        <v>2014</v>
      </c>
      <c r="D7184" s="1">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5">
      <c r="A7185">
        <v>7184</v>
      </c>
      <c r="B7185" t="s">
        <v>9333</v>
      </c>
      <c r="C7185">
        <f>YEAR('Working Data'!$D7185)</f>
        <v>2014</v>
      </c>
      <c r="D7185" s="1">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5">
      <c r="A7186">
        <v>7185</v>
      </c>
      <c r="B7186" t="s">
        <v>9334</v>
      </c>
      <c r="C7186">
        <f>YEAR('Working Data'!$D7186)</f>
        <v>2014</v>
      </c>
      <c r="D7186" s="1">
        <v>41869</v>
      </c>
      <c r="E7186">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5">
      <c r="A7187">
        <v>7186</v>
      </c>
      <c r="B7187" t="s">
        <v>9334</v>
      </c>
      <c r="C7187">
        <f>YEAR('Working Data'!$D7187)</f>
        <v>2014</v>
      </c>
      <c r="D7187" s="1">
        <v>41869</v>
      </c>
      <c r="E7187">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5">
      <c r="A7188">
        <v>7187</v>
      </c>
      <c r="B7188" t="s">
        <v>9334</v>
      </c>
      <c r="C7188">
        <f>YEAR('Working Data'!$D7188)</f>
        <v>2014</v>
      </c>
      <c r="D7188" s="1">
        <v>41869</v>
      </c>
      <c r="E7188">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5">
      <c r="A7189">
        <v>7188</v>
      </c>
      <c r="B7189" t="s">
        <v>9334</v>
      </c>
      <c r="C7189">
        <f>YEAR('Working Data'!$D7189)</f>
        <v>2014</v>
      </c>
      <c r="D7189" s="1">
        <v>41869</v>
      </c>
      <c r="E7189">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5">
      <c r="A7190">
        <v>7189</v>
      </c>
      <c r="B7190" t="s">
        <v>9334</v>
      </c>
      <c r="C7190">
        <f>YEAR('Working Data'!$D7190)</f>
        <v>2014</v>
      </c>
      <c r="D7190" s="1">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5">
      <c r="A7191">
        <v>7190</v>
      </c>
      <c r="B7191" t="s">
        <v>9335</v>
      </c>
      <c r="C7191">
        <f>YEAR('Working Data'!$D7191)</f>
        <v>2013</v>
      </c>
      <c r="D7191" s="1">
        <v>41591</v>
      </c>
      <c r="E7191">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5">
      <c r="A7192">
        <v>7191</v>
      </c>
      <c r="B7192" t="s">
        <v>9335</v>
      </c>
      <c r="C7192">
        <f>YEAR('Working Data'!$D7192)</f>
        <v>2013</v>
      </c>
      <c r="D7192" s="1">
        <v>41591</v>
      </c>
      <c r="E719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5">
      <c r="A7193">
        <v>7192</v>
      </c>
      <c r="B7193" t="s">
        <v>9336</v>
      </c>
      <c r="C7193">
        <f>YEAR('Working Data'!$D7193)</f>
        <v>2013</v>
      </c>
      <c r="D7193" s="1">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5">
      <c r="A7194">
        <v>7193</v>
      </c>
      <c r="B7194" t="s">
        <v>9336</v>
      </c>
      <c r="C7194">
        <f>YEAR('Working Data'!$D7194)</f>
        <v>2013</v>
      </c>
      <c r="D7194" s="1">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5">
      <c r="A7195">
        <v>7194</v>
      </c>
      <c r="B7195" t="s">
        <v>9337</v>
      </c>
      <c r="C7195">
        <f>YEAR('Working Data'!$D7195)</f>
        <v>2013</v>
      </c>
      <c r="D7195" s="1">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5">
      <c r="A7196">
        <v>7195</v>
      </c>
      <c r="B7196" t="s">
        <v>9337</v>
      </c>
      <c r="C7196">
        <f>YEAR('Working Data'!$D7196)</f>
        <v>2013</v>
      </c>
      <c r="D7196" s="1">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5">
      <c r="A7197">
        <v>7196</v>
      </c>
      <c r="B7197" t="s">
        <v>9338</v>
      </c>
      <c r="C7197">
        <f>YEAR('Working Data'!$D7197)</f>
        <v>2013</v>
      </c>
      <c r="D7197" s="1">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5">
      <c r="A7198">
        <v>7197</v>
      </c>
      <c r="B7198" t="s">
        <v>9339</v>
      </c>
      <c r="C7198">
        <f>YEAR('Working Data'!$D7198)</f>
        <v>2011</v>
      </c>
      <c r="D7198" s="1">
        <v>40659</v>
      </c>
      <c r="E7198">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5">
      <c r="A7199">
        <v>7198</v>
      </c>
      <c r="B7199" t="s">
        <v>9339</v>
      </c>
      <c r="C7199">
        <f>YEAR('Working Data'!$D7199)</f>
        <v>2011</v>
      </c>
      <c r="D7199" s="1">
        <v>40659</v>
      </c>
      <c r="E7199">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5">
      <c r="A7200">
        <v>7199</v>
      </c>
      <c r="B7200" t="s">
        <v>9340</v>
      </c>
      <c r="C7200">
        <f>YEAR('Working Data'!$D7200)</f>
        <v>2012</v>
      </c>
      <c r="D7200" s="1">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5">
      <c r="A7201">
        <v>7200</v>
      </c>
      <c r="B7201" t="s">
        <v>9340</v>
      </c>
      <c r="C7201">
        <f>YEAR('Working Data'!$D7201)</f>
        <v>2012</v>
      </c>
      <c r="D7201" s="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5">
      <c r="A7202">
        <v>7201</v>
      </c>
      <c r="B7202" t="s">
        <v>9341</v>
      </c>
      <c r="C7202">
        <f>YEAR('Working Data'!$D7202)</f>
        <v>2013</v>
      </c>
      <c r="D7202" s="1">
        <v>41606</v>
      </c>
      <c r="E720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5">
      <c r="A7203">
        <v>7202</v>
      </c>
      <c r="B7203" t="s">
        <v>9341</v>
      </c>
      <c r="C7203">
        <f>YEAR('Working Data'!$D7203)</f>
        <v>2013</v>
      </c>
      <c r="D7203" s="1">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5">
      <c r="A7204">
        <v>7203</v>
      </c>
      <c r="B7204" t="s">
        <v>9342</v>
      </c>
      <c r="C7204">
        <f>YEAR('Working Data'!$D7204)</f>
        <v>2013</v>
      </c>
      <c r="D7204" s="1">
        <v>41576</v>
      </c>
      <c r="E720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5">
      <c r="A7205">
        <v>7204</v>
      </c>
      <c r="B7205" t="s">
        <v>9345</v>
      </c>
      <c r="C7205">
        <f>YEAR('Working Data'!$D7205)</f>
        <v>2011</v>
      </c>
      <c r="D7205" s="1">
        <v>40906</v>
      </c>
      <c r="E7205">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5">
      <c r="A7206">
        <v>7205</v>
      </c>
      <c r="B7206" t="s">
        <v>9346</v>
      </c>
      <c r="C7206">
        <f>YEAR('Working Data'!$D7206)</f>
        <v>2012</v>
      </c>
      <c r="D7206" s="1">
        <v>41162</v>
      </c>
      <c r="E7206">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5">
      <c r="A7207">
        <v>7206</v>
      </c>
      <c r="B7207" t="s">
        <v>9347</v>
      </c>
      <c r="C7207">
        <f>YEAR('Working Data'!$D7207)</f>
        <v>2014</v>
      </c>
      <c r="D7207" s="1">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5">
      <c r="A7208">
        <v>7207</v>
      </c>
      <c r="B7208" t="s">
        <v>9347</v>
      </c>
      <c r="C7208">
        <f>YEAR('Working Data'!$D7208)</f>
        <v>2014</v>
      </c>
      <c r="D7208" s="1">
        <v>41915</v>
      </c>
      <c r="E7208">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5">
      <c r="A7209">
        <v>7208</v>
      </c>
      <c r="B7209" t="s">
        <v>9348</v>
      </c>
      <c r="C7209">
        <f>YEAR('Working Data'!$D7209)</f>
        <v>2013</v>
      </c>
      <c r="D7209" s="1">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5">
      <c r="A7210">
        <v>7209</v>
      </c>
      <c r="B7210" t="s">
        <v>9348</v>
      </c>
      <c r="C7210">
        <f>YEAR('Working Data'!$D7210)</f>
        <v>2013</v>
      </c>
      <c r="D7210" s="1">
        <v>41529</v>
      </c>
      <c r="E7210">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5">
      <c r="A7211">
        <v>7210</v>
      </c>
      <c r="B7211" t="s">
        <v>9348</v>
      </c>
      <c r="C7211">
        <f>YEAR('Working Data'!$D7211)</f>
        <v>2013</v>
      </c>
      <c r="D7211" s="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5">
      <c r="A7212">
        <v>7211</v>
      </c>
      <c r="B7212" t="s">
        <v>9349</v>
      </c>
      <c r="C7212">
        <f>YEAR('Working Data'!$D7212)</f>
        <v>2013</v>
      </c>
      <c r="D7212" s="1">
        <v>41428</v>
      </c>
      <c r="E721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5">
      <c r="A7213">
        <v>7212</v>
      </c>
      <c r="B7213" t="s">
        <v>9349</v>
      </c>
      <c r="C7213">
        <f>YEAR('Working Data'!$D7213)</f>
        <v>2013</v>
      </c>
      <c r="D7213" s="1">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5">
      <c r="A7214">
        <v>7213</v>
      </c>
      <c r="B7214" t="s">
        <v>9349</v>
      </c>
      <c r="C7214">
        <f>YEAR('Working Data'!$D7214)</f>
        <v>2013</v>
      </c>
      <c r="D7214" s="1">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5">
      <c r="A7215">
        <v>7214</v>
      </c>
      <c r="B7215" t="s">
        <v>9350</v>
      </c>
      <c r="C7215">
        <f>YEAR('Working Data'!$D7215)</f>
        <v>2014</v>
      </c>
      <c r="D7215" s="1">
        <v>41928</v>
      </c>
      <c r="E7215">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5">
      <c r="A7216">
        <v>7215</v>
      </c>
      <c r="B7216" t="s">
        <v>9352</v>
      </c>
      <c r="C7216">
        <f>YEAR('Working Data'!$D7216)</f>
        <v>2012</v>
      </c>
      <c r="D7216" s="1">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5">
      <c r="A7217">
        <v>7216</v>
      </c>
      <c r="B7217" t="s">
        <v>9352</v>
      </c>
      <c r="C7217">
        <f>YEAR('Working Data'!$D7217)</f>
        <v>2012</v>
      </c>
      <c r="D7217" s="1">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5">
      <c r="A7218">
        <v>7217</v>
      </c>
      <c r="B7218" t="s">
        <v>9353</v>
      </c>
      <c r="C7218">
        <f>YEAR('Working Data'!$D7218)</f>
        <v>2012</v>
      </c>
      <c r="D7218" s="1">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5">
      <c r="A7219">
        <v>7218</v>
      </c>
      <c r="B7219" t="s">
        <v>9353</v>
      </c>
      <c r="C7219">
        <f>YEAR('Working Data'!$D7219)</f>
        <v>2012</v>
      </c>
      <c r="D7219" s="1">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5">
      <c r="A7220">
        <v>7219</v>
      </c>
      <c r="B7220" t="s">
        <v>9353</v>
      </c>
      <c r="C7220">
        <f>YEAR('Working Data'!$D7220)</f>
        <v>2012</v>
      </c>
      <c r="D7220" s="1">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5">
      <c r="A7221">
        <v>7220</v>
      </c>
      <c r="B7221" t="s">
        <v>9353</v>
      </c>
      <c r="C7221">
        <f>YEAR('Working Data'!$D7221)</f>
        <v>2012</v>
      </c>
      <c r="D7221" s="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5">
      <c r="A7222">
        <v>7221</v>
      </c>
      <c r="B7222" t="s">
        <v>9354</v>
      </c>
      <c r="C7222">
        <f>YEAR('Working Data'!$D7222)</f>
        <v>2014</v>
      </c>
      <c r="D7222" s="1">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5">
      <c r="A7223">
        <v>7222</v>
      </c>
      <c r="B7223" t="s">
        <v>9355</v>
      </c>
      <c r="C7223">
        <f>YEAR('Working Data'!$D7223)</f>
        <v>2014</v>
      </c>
      <c r="D7223" s="1">
        <v>41667</v>
      </c>
      <c r="E722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5">
      <c r="A7224">
        <v>7223</v>
      </c>
      <c r="B7224" t="s">
        <v>9356</v>
      </c>
      <c r="C7224">
        <f>YEAR('Working Data'!$D7224)</f>
        <v>2014</v>
      </c>
      <c r="D7224" s="1">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5">
      <c r="A7225">
        <v>7224</v>
      </c>
      <c r="B7225" t="s">
        <v>9357</v>
      </c>
      <c r="C7225">
        <f>YEAR('Working Data'!$D7225)</f>
        <v>2013</v>
      </c>
      <c r="D7225" s="1">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5">
      <c r="A7226">
        <v>7225</v>
      </c>
      <c r="B7226" t="s">
        <v>9357</v>
      </c>
      <c r="C7226">
        <f>YEAR('Working Data'!$D7226)</f>
        <v>2013</v>
      </c>
      <c r="D7226" s="1">
        <v>41470</v>
      </c>
      <c r="E7226">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5">
      <c r="A7227">
        <v>7226</v>
      </c>
      <c r="B7227" t="s">
        <v>9357</v>
      </c>
      <c r="C7227">
        <f>YEAR('Working Data'!$D7227)</f>
        <v>2013</v>
      </c>
      <c r="D7227" s="1">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5">
      <c r="A7228">
        <v>7227</v>
      </c>
      <c r="B7228" t="s">
        <v>9358</v>
      </c>
      <c r="C7228">
        <f>YEAR('Working Data'!$D7228)</f>
        <v>2014</v>
      </c>
      <c r="D7228" s="1">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5">
      <c r="A7229">
        <v>7228</v>
      </c>
      <c r="B7229" t="s">
        <v>9358</v>
      </c>
      <c r="C7229">
        <f>YEAR('Working Data'!$D7229)</f>
        <v>2014</v>
      </c>
      <c r="D7229" s="1">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5">
      <c r="A7230">
        <v>7229</v>
      </c>
      <c r="B7230" t="s">
        <v>9359</v>
      </c>
      <c r="C7230">
        <f>YEAR('Working Data'!$D7230)</f>
        <v>2011</v>
      </c>
      <c r="D7230" s="1">
        <v>40744</v>
      </c>
      <c r="E7230">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5">
      <c r="A7231">
        <v>7230</v>
      </c>
      <c r="B7231" t="s">
        <v>9359</v>
      </c>
      <c r="C7231">
        <f>YEAR('Working Data'!$D7231)</f>
        <v>2011</v>
      </c>
      <c r="D7231" s="1">
        <v>40744</v>
      </c>
      <c r="E7231">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5">
      <c r="A7232">
        <v>7231</v>
      </c>
      <c r="B7232" t="s">
        <v>9360</v>
      </c>
      <c r="C7232">
        <f>YEAR('Working Data'!$D7232)</f>
        <v>2014</v>
      </c>
      <c r="D7232" s="1">
        <v>41712</v>
      </c>
      <c r="E723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5">
      <c r="A7233">
        <v>7232</v>
      </c>
      <c r="B7233" t="s">
        <v>9360</v>
      </c>
      <c r="C7233">
        <f>YEAR('Working Data'!$D7233)</f>
        <v>2014</v>
      </c>
      <c r="D7233" s="1">
        <v>41712</v>
      </c>
      <c r="E723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5">
      <c r="A7234">
        <v>7233</v>
      </c>
      <c r="B7234" t="s">
        <v>9360</v>
      </c>
      <c r="C7234">
        <f>YEAR('Working Data'!$D7234)</f>
        <v>2014</v>
      </c>
      <c r="D7234" s="1">
        <v>41712</v>
      </c>
      <c r="E723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5">
      <c r="A7235">
        <v>7234</v>
      </c>
      <c r="B7235" t="s">
        <v>9361</v>
      </c>
      <c r="C7235">
        <f>YEAR('Working Data'!$D7235)</f>
        <v>2013</v>
      </c>
      <c r="D7235" s="1">
        <v>41342</v>
      </c>
      <c r="E7235">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5">
      <c r="A7236">
        <v>7235</v>
      </c>
      <c r="B7236" t="s">
        <v>9361</v>
      </c>
      <c r="C7236">
        <f>YEAR('Working Data'!$D7236)</f>
        <v>2013</v>
      </c>
      <c r="D7236" s="1">
        <v>41342</v>
      </c>
      <c r="E7236">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5">
      <c r="A7237">
        <v>7236</v>
      </c>
      <c r="B7237" t="s">
        <v>9361</v>
      </c>
      <c r="C7237">
        <f>YEAR('Working Data'!$D7237)</f>
        <v>2013</v>
      </c>
      <c r="D7237" s="1">
        <v>41342</v>
      </c>
      <c r="E7237">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5">
      <c r="A7238">
        <v>7237</v>
      </c>
      <c r="B7238" t="s">
        <v>9362</v>
      </c>
      <c r="C7238">
        <f>YEAR('Working Data'!$D7238)</f>
        <v>2011</v>
      </c>
      <c r="D7238" s="1">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5">
      <c r="A7239">
        <v>7238</v>
      </c>
      <c r="B7239" t="s">
        <v>9363</v>
      </c>
      <c r="C7239">
        <f>YEAR('Working Data'!$D7239)</f>
        <v>2013</v>
      </c>
      <c r="D7239" s="1">
        <v>41466</v>
      </c>
      <c r="E7239">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5">
      <c r="A7240">
        <v>7239</v>
      </c>
      <c r="B7240" t="s">
        <v>9366</v>
      </c>
      <c r="C7240">
        <f>YEAR('Working Data'!$D7240)</f>
        <v>2013</v>
      </c>
      <c r="D7240" s="1">
        <v>41633</v>
      </c>
      <c r="E7240">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5">
      <c r="A7241">
        <v>7240</v>
      </c>
      <c r="B7241" t="s">
        <v>9366</v>
      </c>
      <c r="C7241">
        <f>YEAR('Working Data'!$D7241)</f>
        <v>2013</v>
      </c>
      <c r="D7241" s="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5">
      <c r="A7242">
        <v>7241</v>
      </c>
      <c r="B7242" t="s">
        <v>9367</v>
      </c>
      <c r="C7242">
        <f>YEAR('Working Data'!$D7242)</f>
        <v>2014</v>
      </c>
      <c r="D7242" s="1">
        <v>41753</v>
      </c>
      <c r="E724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5">
      <c r="A7243">
        <v>7242</v>
      </c>
      <c r="B7243" t="s">
        <v>9367</v>
      </c>
      <c r="C7243">
        <f>YEAR('Working Data'!$D7243)</f>
        <v>2014</v>
      </c>
      <c r="D7243" s="1">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5">
      <c r="A7244">
        <v>7243</v>
      </c>
      <c r="B7244" t="s">
        <v>9367</v>
      </c>
      <c r="C7244">
        <f>YEAR('Working Data'!$D7244)</f>
        <v>2014</v>
      </c>
      <c r="D7244" s="1">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5">
      <c r="A7245">
        <v>7244</v>
      </c>
      <c r="B7245" t="s">
        <v>9368</v>
      </c>
      <c r="C7245">
        <f>YEAR('Working Data'!$D7245)</f>
        <v>2014</v>
      </c>
      <c r="D7245" s="1">
        <v>41869</v>
      </c>
      <c r="E7245">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5">
      <c r="A7246">
        <v>7245</v>
      </c>
      <c r="B7246" t="s">
        <v>9369</v>
      </c>
      <c r="C7246">
        <f>YEAR('Working Data'!$D7246)</f>
        <v>2014</v>
      </c>
      <c r="D7246" s="1">
        <v>41782</v>
      </c>
      <c r="E7246">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5">
      <c r="A7247">
        <v>7246</v>
      </c>
      <c r="B7247" t="s">
        <v>9370</v>
      </c>
      <c r="C7247">
        <f>YEAR('Working Data'!$D7247)</f>
        <v>2014</v>
      </c>
      <c r="D7247" s="1">
        <v>41680</v>
      </c>
      <c r="E7247">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5">
      <c r="A7248">
        <v>7247</v>
      </c>
      <c r="B7248" t="s">
        <v>9371</v>
      </c>
      <c r="C7248">
        <f>YEAR('Working Data'!$D7248)</f>
        <v>2011</v>
      </c>
      <c r="D7248" s="1">
        <v>40605</v>
      </c>
      <c r="E7248">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5">
      <c r="A7249">
        <v>7248</v>
      </c>
      <c r="B7249" t="s">
        <v>9371</v>
      </c>
      <c r="C7249">
        <f>YEAR('Working Data'!$D7249)</f>
        <v>2011</v>
      </c>
      <c r="D7249" s="1">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5">
      <c r="A7250">
        <v>7249</v>
      </c>
      <c r="B7250" t="s">
        <v>9371</v>
      </c>
      <c r="C7250">
        <f>YEAR('Working Data'!$D7250)</f>
        <v>2011</v>
      </c>
      <c r="D7250" s="1">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5">
      <c r="A7251">
        <v>7250</v>
      </c>
      <c r="B7251" t="s">
        <v>9372</v>
      </c>
      <c r="C7251">
        <f>YEAR('Working Data'!$D7251)</f>
        <v>2012</v>
      </c>
      <c r="D7251" s="1">
        <v>41064</v>
      </c>
      <c r="E7251">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5">
      <c r="A7252">
        <v>7251</v>
      </c>
      <c r="B7252" t="s">
        <v>9372</v>
      </c>
      <c r="C7252">
        <f>YEAR('Working Data'!$D7252)</f>
        <v>2012</v>
      </c>
      <c r="D7252" s="1">
        <v>41064</v>
      </c>
      <c r="E725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5">
      <c r="A7253">
        <v>7252</v>
      </c>
      <c r="B7253" t="s">
        <v>9373</v>
      </c>
      <c r="C7253">
        <f>YEAR('Working Data'!$D7253)</f>
        <v>2013</v>
      </c>
      <c r="D7253" s="1">
        <v>41514</v>
      </c>
      <c r="E725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5">
      <c r="A7254">
        <v>7253</v>
      </c>
      <c r="B7254" t="s">
        <v>9376</v>
      </c>
      <c r="C7254">
        <f>YEAR('Working Data'!$D7254)</f>
        <v>2013</v>
      </c>
      <c r="D7254" s="1">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5">
      <c r="A7255">
        <v>7254</v>
      </c>
      <c r="B7255" t="s">
        <v>9377</v>
      </c>
      <c r="C7255">
        <f>YEAR('Working Data'!$D7255)</f>
        <v>2013</v>
      </c>
      <c r="D7255" s="1">
        <v>41425</v>
      </c>
      <c r="E7255">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5">
      <c r="A7256">
        <v>7255</v>
      </c>
      <c r="B7256" t="s">
        <v>9377</v>
      </c>
      <c r="C7256">
        <f>YEAR('Working Data'!$D7256)</f>
        <v>2013</v>
      </c>
      <c r="D7256" s="1">
        <v>41425</v>
      </c>
      <c r="E7256">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5">
      <c r="A7257">
        <v>7256</v>
      </c>
      <c r="B7257" t="s">
        <v>9377</v>
      </c>
      <c r="C7257">
        <f>YEAR('Working Data'!$D7257)</f>
        <v>2013</v>
      </c>
      <c r="D7257" s="1">
        <v>41425</v>
      </c>
      <c r="E7257">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5">
      <c r="A7258">
        <v>7257</v>
      </c>
      <c r="B7258" t="s">
        <v>9377</v>
      </c>
      <c r="C7258">
        <f>YEAR('Working Data'!$D7258)</f>
        <v>2013</v>
      </c>
      <c r="D7258" s="1">
        <v>41425</v>
      </c>
      <c r="E7258">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5">
      <c r="A7259">
        <v>7258</v>
      </c>
      <c r="B7259" t="s">
        <v>9377</v>
      </c>
      <c r="C7259">
        <f>YEAR('Working Data'!$D7259)</f>
        <v>2013</v>
      </c>
      <c r="D7259" s="1">
        <v>41425</v>
      </c>
      <c r="E7259">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5">
      <c r="A7260">
        <v>7259</v>
      </c>
      <c r="B7260" t="s">
        <v>9377</v>
      </c>
      <c r="C7260">
        <f>YEAR('Working Data'!$D7260)</f>
        <v>2013</v>
      </c>
      <c r="D7260" s="1">
        <v>41425</v>
      </c>
      <c r="E7260">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5">
      <c r="A7261">
        <v>7260</v>
      </c>
      <c r="B7261" t="s">
        <v>9377</v>
      </c>
      <c r="C7261">
        <f>YEAR('Working Data'!$D7261)</f>
        <v>2013</v>
      </c>
      <c r="D7261" s="1">
        <v>41425</v>
      </c>
      <c r="E7261">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5">
      <c r="A7262">
        <v>7261</v>
      </c>
      <c r="B7262" t="s">
        <v>9377</v>
      </c>
      <c r="C7262">
        <f>YEAR('Working Data'!$D7262)</f>
        <v>2013</v>
      </c>
      <c r="D7262" s="1">
        <v>41425</v>
      </c>
      <c r="E726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5">
      <c r="A7263">
        <v>7262</v>
      </c>
      <c r="B7263" t="s">
        <v>9378</v>
      </c>
      <c r="C7263">
        <f>YEAR('Working Data'!$D7263)</f>
        <v>2014</v>
      </c>
      <c r="D7263" s="1">
        <v>41801</v>
      </c>
      <c r="E726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5">
      <c r="A7264">
        <v>7263</v>
      </c>
      <c r="B7264" t="s">
        <v>9379</v>
      </c>
      <c r="C7264">
        <f>YEAR('Working Data'!$D7264)</f>
        <v>2014</v>
      </c>
      <c r="D7264" s="1">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5">
      <c r="A7265">
        <v>7264</v>
      </c>
      <c r="B7265" t="s">
        <v>9379</v>
      </c>
      <c r="C7265">
        <f>YEAR('Working Data'!$D7265)</f>
        <v>2014</v>
      </c>
      <c r="D7265" s="1">
        <v>41935</v>
      </c>
      <c r="E7265">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5">
      <c r="A7266">
        <v>7265</v>
      </c>
      <c r="B7266" t="s">
        <v>9380</v>
      </c>
      <c r="C7266">
        <f>YEAR('Working Data'!$D7266)</f>
        <v>2014</v>
      </c>
      <c r="D7266" s="1">
        <v>41804</v>
      </c>
      <c r="E7266">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5">
      <c r="A7267">
        <v>7266</v>
      </c>
      <c r="B7267" t="s">
        <v>9381</v>
      </c>
      <c r="C7267">
        <f>YEAR('Working Data'!$D7267)</f>
        <v>2011</v>
      </c>
      <c r="D7267" s="1">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5">
      <c r="A7268">
        <v>7267</v>
      </c>
      <c r="B7268" t="s">
        <v>9382</v>
      </c>
      <c r="C7268">
        <f>YEAR('Working Data'!$D7268)</f>
        <v>2014</v>
      </c>
      <c r="D7268" s="1">
        <v>41868</v>
      </c>
      <c r="E7268">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5">
      <c r="A7269">
        <v>7268</v>
      </c>
      <c r="B7269" t="s">
        <v>9382</v>
      </c>
      <c r="C7269">
        <f>YEAR('Working Data'!$D7269)</f>
        <v>2014</v>
      </c>
      <c r="D7269" s="1">
        <v>41868</v>
      </c>
      <c r="E7269">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5">
      <c r="A7270">
        <v>7269</v>
      </c>
      <c r="B7270" t="s">
        <v>9383</v>
      </c>
      <c r="C7270">
        <f>YEAR('Working Data'!$D7270)</f>
        <v>2013</v>
      </c>
      <c r="D7270" s="1">
        <v>41288</v>
      </c>
      <c r="E7270">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5">
      <c r="A7271">
        <v>7270</v>
      </c>
      <c r="B7271" t="s">
        <v>9383</v>
      </c>
      <c r="C7271">
        <f>YEAR('Working Data'!$D7271)</f>
        <v>2013</v>
      </c>
      <c r="D7271" s="1">
        <v>41288</v>
      </c>
      <c r="E7271">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5">
      <c r="A7272">
        <v>7271</v>
      </c>
      <c r="B7272" t="s">
        <v>9386</v>
      </c>
      <c r="C7272">
        <f>YEAR('Working Data'!$D7272)</f>
        <v>2013</v>
      </c>
      <c r="D7272" s="1">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5">
      <c r="A7273">
        <v>7272</v>
      </c>
      <c r="B7273" t="s">
        <v>9386</v>
      </c>
      <c r="C7273">
        <f>YEAR('Working Data'!$D7273)</f>
        <v>2013</v>
      </c>
      <c r="D7273" s="1">
        <v>41534</v>
      </c>
      <c r="E727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5">
      <c r="A7274">
        <v>7273</v>
      </c>
      <c r="B7274" t="s">
        <v>9387</v>
      </c>
      <c r="C7274">
        <f>YEAR('Working Data'!$D7274)</f>
        <v>2013</v>
      </c>
      <c r="D7274" s="1">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5">
      <c r="A7275">
        <v>7274</v>
      </c>
      <c r="B7275" t="s">
        <v>9387</v>
      </c>
      <c r="C7275">
        <f>YEAR('Working Data'!$D7275)</f>
        <v>2013</v>
      </c>
      <c r="D7275" s="1">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5">
      <c r="A7276">
        <v>7275</v>
      </c>
      <c r="B7276" t="s">
        <v>9388</v>
      </c>
      <c r="C7276">
        <f>YEAR('Working Data'!$D7276)</f>
        <v>2012</v>
      </c>
      <c r="D7276" s="1">
        <v>41226</v>
      </c>
      <c r="E7276">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5">
      <c r="A7277">
        <v>7276</v>
      </c>
      <c r="B7277" t="s">
        <v>9388</v>
      </c>
      <c r="C7277">
        <f>YEAR('Working Data'!$D7277)</f>
        <v>2012</v>
      </c>
      <c r="D7277" s="1">
        <v>41226</v>
      </c>
      <c r="E7277">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5">
      <c r="A7278">
        <v>7277</v>
      </c>
      <c r="B7278" t="s">
        <v>9389</v>
      </c>
      <c r="C7278">
        <f>YEAR('Working Data'!$D7278)</f>
        <v>2011</v>
      </c>
      <c r="D7278" s="1">
        <v>40849</v>
      </c>
      <c r="E7278">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5">
      <c r="A7279">
        <v>7278</v>
      </c>
      <c r="B7279" t="s">
        <v>9390</v>
      </c>
      <c r="C7279">
        <f>YEAR('Working Data'!$D7279)</f>
        <v>2013</v>
      </c>
      <c r="D7279" s="1">
        <v>41475</v>
      </c>
      <c r="E7279">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5">
      <c r="A7280">
        <v>7279</v>
      </c>
      <c r="B7280" t="s">
        <v>9390</v>
      </c>
      <c r="C7280">
        <f>YEAR('Working Data'!$D7280)</f>
        <v>2013</v>
      </c>
      <c r="D7280" s="1">
        <v>41475</v>
      </c>
      <c r="E7280">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5">
      <c r="A7281">
        <v>7280</v>
      </c>
      <c r="B7281" t="s">
        <v>9391</v>
      </c>
      <c r="C7281">
        <f>YEAR('Working Data'!$D7281)</f>
        <v>2013</v>
      </c>
      <c r="D7281" s="1">
        <v>41409</v>
      </c>
      <c r="E7281">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5">
      <c r="A7282">
        <v>7281</v>
      </c>
      <c r="B7282" t="s">
        <v>9392</v>
      </c>
      <c r="C7282">
        <f>YEAR('Working Data'!$D7282)</f>
        <v>2012</v>
      </c>
      <c r="D7282" s="1">
        <v>40960</v>
      </c>
      <c r="E728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5">
      <c r="A7283">
        <v>7282</v>
      </c>
      <c r="B7283" t="s">
        <v>9393</v>
      </c>
      <c r="C7283">
        <f>YEAR('Working Data'!$D7283)</f>
        <v>2014</v>
      </c>
      <c r="D7283" s="1">
        <v>41929</v>
      </c>
      <c r="E728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5">
      <c r="A7284">
        <v>7283</v>
      </c>
      <c r="B7284" t="s">
        <v>9394</v>
      </c>
      <c r="C7284">
        <f>YEAR('Working Data'!$D7284)</f>
        <v>2014</v>
      </c>
      <c r="D7284" s="1">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5">
      <c r="A7285">
        <v>7284</v>
      </c>
      <c r="B7285" t="s">
        <v>9395</v>
      </c>
      <c r="C7285">
        <f>YEAR('Working Data'!$D7285)</f>
        <v>2014</v>
      </c>
      <c r="D7285" s="1">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5">
      <c r="A7286">
        <v>7285</v>
      </c>
      <c r="B7286" t="s">
        <v>9395</v>
      </c>
      <c r="C7286">
        <f>YEAR('Working Data'!$D7286)</f>
        <v>2014</v>
      </c>
      <c r="D7286" s="1">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5">
      <c r="A7287">
        <v>7286</v>
      </c>
      <c r="B7287" t="s">
        <v>9396</v>
      </c>
      <c r="C7287">
        <f>YEAR('Working Data'!$D7287)</f>
        <v>2014</v>
      </c>
      <c r="D7287" s="1">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5">
      <c r="A7288">
        <v>7287</v>
      </c>
      <c r="B7288" t="s">
        <v>9397</v>
      </c>
      <c r="C7288">
        <f>YEAR('Working Data'!$D7288)</f>
        <v>2013</v>
      </c>
      <c r="D7288" s="1">
        <v>41446</v>
      </c>
      <c r="E7288">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5">
      <c r="A7289">
        <v>7288</v>
      </c>
      <c r="B7289" t="s">
        <v>9397</v>
      </c>
      <c r="C7289">
        <f>YEAR('Working Data'!$D7289)</f>
        <v>2013</v>
      </c>
      <c r="D7289" s="1">
        <v>41446</v>
      </c>
      <c r="E7289">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5">
      <c r="A7290">
        <v>7289</v>
      </c>
      <c r="B7290" t="s">
        <v>9398</v>
      </c>
      <c r="C7290">
        <f>YEAR('Working Data'!$D7290)</f>
        <v>2011</v>
      </c>
      <c r="D7290" s="1">
        <v>40788</v>
      </c>
      <c r="E7290">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5">
      <c r="A7291">
        <v>7290</v>
      </c>
      <c r="B7291" t="s">
        <v>9399</v>
      </c>
      <c r="C7291">
        <f>YEAR('Working Data'!$D7291)</f>
        <v>2013</v>
      </c>
      <c r="D7291" s="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5">
      <c r="A7292">
        <v>7291</v>
      </c>
      <c r="B7292" t="s">
        <v>9399</v>
      </c>
      <c r="C7292">
        <f>YEAR('Working Data'!$D7292)</f>
        <v>2013</v>
      </c>
      <c r="D7292" s="1">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5">
      <c r="A7293">
        <v>7292</v>
      </c>
      <c r="B7293" t="s">
        <v>9399</v>
      </c>
      <c r="C7293">
        <f>YEAR('Working Data'!$D7293)</f>
        <v>2013</v>
      </c>
      <c r="D7293" s="1">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5">
      <c r="A7294">
        <v>7293</v>
      </c>
      <c r="B7294" t="s">
        <v>9400</v>
      </c>
      <c r="C7294">
        <f>YEAR('Working Data'!$D7294)</f>
        <v>2014</v>
      </c>
      <c r="D7294" s="1">
        <v>41978</v>
      </c>
      <c r="E729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5">
      <c r="A7295">
        <v>7294</v>
      </c>
      <c r="B7295" t="s">
        <v>9402</v>
      </c>
      <c r="C7295">
        <f>YEAR('Working Data'!$D7295)</f>
        <v>2013</v>
      </c>
      <c r="D7295" s="1">
        <v>41297</v>
      </c>
      <c r="E7295">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5">
      <c r="A7296">
        <v>7295</v>
      </c>
      <c r="B7296" t="s">
        <v>9403</v>
      </c>
      <c r="C7296">
        <f>YEAR('Working Data'!$D7296)</f>
        <v>2012</v>
      </c>
      <c r="D7296" s="1">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5">
      <c r="A7297">
        <v>7296</v>
      </c>
      <c r="B7297" t="s">
        <v>9404</v>
      </c>
      <c r="C7297">
        <f>YEAR('Working Data'!$D7297)</f>
        <v>2011</v>
      </c>
      <c r="D7297" s="1">
        <v>40667</v>
      </c>
      <c r="E7297">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5">
      <c r="A7298">
        <v>7297</v>
      </c>
      <c r="B7298" t="s">
        <v>9404</v>
      </c>
      <c r="C7298">
        <f>YEAR('Working Data'!$D7298)</f>
        <v>2011</v>
      </c>
      <c r="D7298" s="1">
        <v>40667</v>
      </c>
      <c r="E7298">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5">
      <c r="A7299">
        <v>7298</v>
      </c>
      <c r="B7299" t="s">
        <v>9405</v>
      </c>
      <c r="C7299">
        <f>YEAR('Working Data'!$D7299)</f>
        <v>2012</v>
      </c>
      <c r="D7299" s="1">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5">
      <c r="A7300">
        <v>7299</v>
      </c>
      <c r="B7300" t="s">
        <v>9406</v>
      </c>
      <c r="C7300">
        <f>YEAR('Working Data'!$D7300)</f>
        <v>2011</v>
      </c>
      <c r="D7300" s="1">
        <v>40865</v>
      </c>
      <c r="E7300">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5">
      <c r="A7301">
        <v>7300</v>
      </c>
      <c r="B7301" t="s">
        <v>9406</v>
      </c>
      <c r="C7301">
        <f>YEAR('Working Data'!$D7301)</f>
        <v>2011</v>
      </c>
      <c r="D7301" s="1">
        <v>40865</v>
      </c>
      <c r="E7301">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5">
      <c r="A7302">
        <v>7301</v>
      </c>
      <c r="B7302" t="s">
        <v>9406</v>
      </c>
      <c r="C7302">
        <f>YEAR('Working Data'!$D7302)</f>
        <v>2011</v>
      </c>
      <c r="D7302" s="1">
        <v>40865</v>
      </c>
      <c r="E730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5">
      <c r="A7303">
        <v>7302</v>
      </c>
      <c r="B7303" t="s">
        <v>9406</v>
      </c>
      <c r="C7303">
        <f>YEAR('Working Data'!$D7303)</f>
        <v>2011</v>
      </c>
      <c r="D7303" s="1">
        <v>40865</v>
      </c>
      <c r="E730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5">
      <c r="A7304">
        <v>7303</v>
      </c>
      <c r="B7304" t="s">
        <v>9406</v>
      </c>
      <c r="C7304">
        <f>YEAR('Working Data'!$D7304)</f>
        <v>2011</v>
      </c>
      <c r="D7304" s="1">
        <v>40865</v>
      </c>
      <c r="E730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5">
      <c r="A7305">
        <v>7304</v>
      </c>
      <c r="B7305" t="s">
        <v>9407</v>
      </c>
      <c r="C7305">
        <f>YEAR('Working Data'!$D7305)</f>
        <v>2014</v>
      </c>
      <c r="D7305" s="1">
        <v>41887</v>
      </c>
      <c r="E7305">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5">
      <c r="A7306">
        <v>7305</v>
      </c>
      <c r="B7306" t="s">
        <v>9407</v>
      </c>
      <c r="C7306">
        <f>YEAR('Working Data'!$D7306)</f>
        <v>2014</v>
      </c>
      <c r="D7306" s="1">
        <v>41887</v>
      </c>
      <c r="E7306">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5">
      <c r="A7307">
        <v>7306</v>
      </c>
      <c r="B7307" t="s">
        <v>9408</v>
      </c>
      <c r="C7307">
        <f>YEAR('Working Data'!$D7307)</f>
        <v>2011</v>
      </c>
      <c r="D7307" s="1">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5">
      <c r="A7308">
        <v>7307</v>
      </c>
      <c r="B7308" t="s">
        <v>9409</v>
      </c>
      <c r="C7308">
        <f>YEAR('Working Data'!$D7308)</f>
        <v>2013</v>
      </c>
      <c r="D7308" s="1">
        <v>41584</v>
      </c>
      <c r="E7308">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5">
      <c r="A7309">
        <v>7308</v>
      </c>
      <c r="B7309" t="s">
        <v>9409</v>
      </c>
      <c r="C7309">
        <f>YEAR('Working Data'!$D7309)</f>
        <v>2013</v>
      </c>
      <c r="D7309" s="1">
        <v>41584</v>
      </c>
      <c r="E7309">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5">
      <c r="A7310">
        <v>7309</v>
      </c>
      <c r="B7310" t="s">
        <v>9409</v>
      </c>
      <c r="C7310">
        <f>YEAR('Working Data'!$D7310)</f>
        <v>2013</v>
      </c>
      <c r="D7310" s="1">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5">
      <c r="A7311">
        <v>7310</v>
      </c>
      <c r="B7311" t="s">
        <v>9410</v>
      </c>
      <c r="C7311">
        <f>YEAR('Working Data'!$D7311)</f>
        <v>2014</v>
      </c>
      <c r="D7311" s="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5">
      <c r="A7312">
        <v>7311</v>
      </c>
      <c r="B7312" t="s">
        <v>9411</v>
      </c>
      <c r="C7312">
        <f>YEAR('Working Data'!$D7312)</f>
        <v>2012</v>
      </c>
      <c r="D7312" s="1">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5">
      <c r="A7313">
        <v>7312</v>
      </c>
      <c r="B7313" t="s">
        <v>9412</v>
      </c>
      <c r="C7313">
        <f>YEAR('Working Data'!$D7313)</f>
        <v>2012</v>
      </c>
      <c r="D7313" s="1">
        <v>41191</v>
      </c>
      <c r="E731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5">
      <c r="A7314">
        <v>7313</v>
      </c>
      <c r="B7314" t="s">
        <v>9412</v>
      </c>
      <c r="C7314">
        <f>YEAR('Working Data'!$D7314)</f>
        <v>2012</v>
      </c>
      <c r="D7314" s="1">
        <v>41191</v>
      </c>
      <c r="E731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5">
      <c r="A7315">
        <v>7314</v>
      </c>
      <c r="B7315" t="s">
        <v>9412</v>
      </c>
      <c r="C7315">
        <f>YEAR('Working Data'!$D7315)</f>
        <v>2012</v>
      </c>
      <c r="D7315" s="1">
        <v>41191</v>
      </c>
      <c r="E7315">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5">
      <c r="A7316">
        <v>7315</v>
      </c>
      <c r="B7316" t="s">
        <v>9413</v>
      </c>
      <c r="C7316">
        <f>YEAR('Working Data'!$D7316)</f>
        <v>2013</v>
      </c>
      <c r="D7316" s="1">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5">
      <c r="A7317">
        <v>7316</v>
      </c>
      <c r="B7317" t="s">
        <v>9414</v>
      </c>
      <c r="C7317">
        <f>YEAR('Working Data'!$D7317)</f>
        <v>2014</v>
      </c>
      <c r="D7317" s="1">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5">
      <c r="A7318">
        <v>7317</v>
      </c>
      <c r="B7318" t="s">
        <v>9415</v>
      </c>
      <c r="C7318">
        <f>YEAR('Working Data'!$D7318)</f>
        <v>2013</v>
      </c>
      <c r="D7318" s="1">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5">
      <c r="A7319">
        <v>7318</v>
      </c>
      <c r="B7319" t="s">
        <v>9416</v>
      </c>
      <c r="C7319">
        <f>YEAR('Working Data'!$D7319)</f>
        <v>2014</v>
      </c>
      <c r="D7319" s="1">
        <v>41961</v>
      </c>
      <c r="E7319">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5">
      <c r="A7320">
        <v>7319</v>
      </c>
      <c r="B7320" t="s">
        <v>9416</v>
      </c>
      <c r="C7320">
        <f>YEAR('Working Data'!$D7320)</f>
        <v>2014</v>
      </c>
      <c r="D7320" s="1">
        <v>41961</v>
      </c>
      <c r="E7320">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5">
      <c r="A7321">
        <v>7320</v>
      </c>
      <c r="B7321" t="s">
        <v>9418</v>
      </c>
      <c r="C7321">
        <f>YEAR('Working Data'!$D7321)</f>
        <v>2014</v>
      </c>
      <c r="D7321" s="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5">
      <c r="A7322">
        <v>7321</v>
      </c>
      <c r="B7322" t="s">
        <v>9418</v>
      </c>
      <c r="C7322">
        <f>YEAR('Working Data'!$D7322)</f>
        <v>2014</v>
      </c>
      <c r="D7322" s="1">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5">
      <c r="A7323">
        <v>7322</v>
      </c>
      <c r="B7323" t="s">
        <v>9419</v>
      </c>
      <c r="C7323">
        <f>YEAR('Working Data'!$D7323)</f>
        <v>2014</v>
      </c>
      <c r="D7323" s="1">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5">
      <c r="A7324">
        <v>7323</v>
      </c>
      <c r="B7324" t="s">
        <v>9419</v>
      </c>
      <c r="C7324">
        <f>YEAR('Working Data'!$D7324)</f>
        <v>2014</v>
      </c>
      <c r="D7324" s="1">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5">
      <c r="A7325">
        <v>7324</v>
      </c>
      <c r="B7325" t="s">
        <v>9420</v>
      </c>
      <c r="C7325">
        <f>YEAR('Working Data'!$D7325)</f>
        <v>2014</v>
      </c>
      <c r="D7325" s="1">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5">
      <c r="A7326">
        <v>7325</v>
      </c>
      <c r="B7326" t="s">
        <v>9420</v>
      </c>
      <c r="C7326">
        <f>YEAR('Working Data'!$D7326)</f>
        <v>2014</v>
      </c>
      <c r="D7326" s="1">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5">
      <c r="A7327">
        <v>7326</v>
      </c>
      <c r="B7327" t="s">
        <v>9421</v>
      </c>
      <c r="C7327">
        <f>YEAR('Working Data'!$D7327)</f>
        <v>2014</v>
      </c>
      <c r="D7327" s="1">
        <v>41954</v>
      </c>
      <c r="E7327">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5">
      <c r="A7328">
        <v>7327</v>
      </c>
      <c r="B7328" t="s">
        <v>9421</v>
      </c>
      <c r="C7328">
        <f>YEAR('Working Data'!$D7328)</f>
        <v>2014</v>
      </c>
      <c r="D7328" s="1">
        <v>41954</v>
      </c>
      <c r="E7328">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5">
      <c r="A7329">
        <v>7328</v>
      </c>
      <c r="B7329" t="s">
        <v>9422</v>
      </c>
      <c r="C7329">
        <f>YEAR('Working Data'!$D7329)</f>
        <v>2011</v>
      </c>
      <c r="D7329" s="1">
        <v>40620</v>
      </c>
      <c r="E7329">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5">
      <c r="A7330">
        <v>7329</v>
      </c>
      <c r="B7330" t="s">
        <v>9422</v>
      </c>
      <c r="C7330">
        <f>YEAR('Working Data'!$D7330)</f>
        <v>2011</v>
      </c>
      <c r="D7330" s="1">
        <v>40620</v>
      </c>
      <c r="E7330">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5">
      <c r="A7331">
        <v>7330</v>
      </c>
      <c r="B7331" t="s">
        <v>9422</v>
      </c>
      <c r="C7331">
        <f>YEAR('Working Data'!$D7331)</f>
        <v>2011</v>
      </c>
      <c r="D7331" s="1">
        <v>40620</v>
      </c>
      <c r="E7331">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5">
      <c r="A7332">
        <v>7331</v>
      </c>
      <c r="B7332" t="s">
        <v>9424</v>
      </c>
      <c r="C7332">
        <f>YEAR('Working Data'!$D7332)</f>
        <v>2013</v>
      </c>
      <c r="D7332" s="1">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5">
      <c r="A7333">
        <v>7332</v>
      </c>
      <c r="B7333" t="s">
        <v>9425</v>
      </c>
      <c r="C7333">
        <f>YEAR('Working Data'!$D7333)</f>
        <v>2014</v>
      </c>
      <c r="D7333" s="1">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5">
      <c r="A7334">
        <v>7333</v>
      </c>
      <c r="B7334" t="s">
        <v>9425</v>
      </c>
      <c r="C7334">
        <f>YEAR('Working Data'!$D7334)</f>
        <v>2014</v>
      </c>
      <c r="D7334" s="1">
        <v>41939</v>
      </c>
      <c r="E733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5">
      <c r="A7335">
        <v>7334</v>
      </c>
      <c r="B7335" t="s">
        <v>9426</v>
      </c>
      <c r="C7335">
        <f>YEAR('Working Data'!$D7335)</f>
        <v>2012</v>
      </c>
      <c r="D7335" s="1">
        <v>41010</v>
      </c>
      <c r="E7335">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5">
      <c r="A7336">
        <v>7335</v>
      </c>
      <c r="B7336" t="s">
        <v>9426</v>
      </c>
      <c r="C7336">
        <f>YEAR('Working Data'!$D7336)</f>
        <v>2012</v>
      </c>
      <c r="D7336" s="1">
        <v>41010</v>
      </c>
      <c r="E7336">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5">
      <c r="A7337">
        <v>7336</v>
      </c>
      <c r="B7337" t="s">
        <v>9427</v>
      </c>
      <c r="C7337">
        <f>YEAR('Working Data'!$D7337)</f>
        <v>2012</v>
      </c>
      <c r="D7337" s="1">
        <v>41268</v>
      </c>
      <c r="E7337">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5">
      <c r="A7338">
        <v>7337</v>
      </c>
      <c r="B7338" t="s">
        <v>9427</v>
      </c>
      <c r="C7338">
        <f>YEAR('Working Data'!$D7338)</f>
        <v>2012</v>
      </c>
      <c r="D7338" s="1">
        <v>41268</v>
      </c>
      <c r="E7338">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5">
      <c r="A7339">
        <v>7338</v>
      </c>
      <c r="B7339" t="s">
        <v>9428</v>
      </c>
      <c r="C7339">
        <f>YEAR('Working Data'!$D7339)</f>
        <v>2014</v>
      </c>
      <c r="D7339" s="1">
        <v>41904</v>
      </c>
      <c r="E7339">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5">
      <c r="A7340">
        <v>7339</v>
      </c>
      <c r="B7340" t="s">
        <v>9429</v>
      </c>
      <c r="C7340">
        <f>YEAR('Working Data'!$D7340)</f>
        <v>2011</v>
      </c>
      <c r="D7340" s="1">
        <v>40897</v>
      </c>
      <c r="E7340">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5">
      <c r="A7341">
        <v>7340</v>
      </c>
      <c r="B7341" t="s">
        <v>9430</v>
      </c>
      <c r="C7341">
        <f>YEAR('Working Data'!$D7341)</f>
        <v>2012</v>
      </c>
      <c r="D7341" s="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5">
      <c r="A7342">
        <v>7341</v>
      </c>
      <c r="B7342" t="s">
        <v>9431</v>
      </c>
      <c r="C7342">
        <f>YEAR('Working Data'!$D7342)</f>
        <v>2011</v>
      </c>
      <c r="D7342" s="1">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5">
      <c r="A7343">
        <v>7342</v>
      </c>
      <c r="B7343" t="s">
        <v>9431</v>
      </c>
      <c r="C7343">
        <f>YEAR('Working Data'!$D7343)</f>
        <v>2011</v>
      </c>
      <c r="D7343" s="1">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5">
      <c r="A7344">
        <v>7343</v>
      </c>
      <c r="B7344" t="s">
        <v>9431</v>
      </c>
      <c r="C7344">
        <f>YEAR('Working Data'!$D7344)</f>
        <v>2011</v>
      </c>
      <c r="D7344" s="1">
        <v>40750</v>
      </c>
      <c r="E734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5">
      <c r="A7345">
        <v>7344</v>
      </c>
      <c r="B7345" t="s">
        <v>9432</v>
      </c>
      <c r="C7345">
        <f>YEAR('Working Data'!$D7345)</f>
        <v>2011</v>
      </c>
      <c r="D7345" s="1">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5">
      <c r="A7346">
        <v>7345</v>
      </c>
      <c r="B7346" t="s">
        <v>9433</v>
      </c>
      <c r="C7346">
        <f>YEAR('Working Data'!$D7346)</f>
        <v>2014</v>
      </c>
      <c r="D7346" s="1">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5">
      <c r="A7347">
        <v>7346</v>
      </c>
      <c r="B7347" t="s">
        <v>9433</v>
      </c>
      <c r="C7347">
        <f>YEAR('Working Data'!$D7347)</f>
        <v>2014</v>
      </c>
      <c r="D7347" s="1">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5">
      <c r="A7348">
        <v>7347</v>
      </c>
      <c r="B7348" t="s">
        <v>9433</v>
      </c>
      <c r="C7348">
        <f>YEAR('Working Data'!$D7348)</f>
        <v>2014</v>
      </c>
      <c r="D7348" s="1">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5">
      <c r="A7349">
        <v>7348</v>
      </c>
      <c r="B7349" t="s">
        <v>9433</v>
      </c>
      <c r="C7349">
        <f>YEAR('Working Data'!$D7349)</f>
        <v>2014</v>
      </c>
      <c r="D7349" s="1">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5">
      <c r="A7350">
        <v>7349</v>
      </c>
      <c r="B7350" t="s">
        <v>9434</v>
      </c>
      <c r="C7350">
        <f>YEAR('Working Data'!$D7350)</f>
        <v>2011</v>
      </c>
      <c r="D7350" s="1">
        <v>40605</v>
      </c>
      <c r="E7350">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5">
      <c r="A7351">
        <v>7350</v>
      </c>
      <c r="B7351" t="s">
        <v>9435</v>
      </c>
      <c r="C7351">
        <f>YEAR('Working Data'!$D7351)</f>
        <v>2014</v>
      </c>
      <c r="D7351" s="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5">
      <c r="A7352">
        <v>7351</v>
      </c>
      <c r="B7352" t="s">
        <v>9435</v>
      </c>
      <c r="C7352">
        <f>YEAR('Working Data'!$D7352)</f>
        <v>2014</v>
      </c>
      <c r="D7352" s="1">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5">
      <c r="A7353">
        <v>7352</v>
      </c>
      <c r="B7353" t="s">
        <v>9436</v>
      </c>
      <c r="C7353">
        <f>YEAR('Working Data'!$D7353)</f>
        <v>2014</v>
      </c>
      <c r="D7353" s="1">
        <v>41954</v>
      </c>
      <c r="E735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5">
      <c r="A7354">
        <v>7353</v>
      </c>
      <c r="B7354" t="s">
        <v>9438</v>
      </c>
      <c r="C7354">
        <f>YEAR('Working Data'!$D7354)</f>
        <v>2014</v>
      </c>
      <c r="D7354" s="1">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5">
      <c r="A7355">
        <v>7354</v>
      </c>
      <c r="B7355" t="s">
        <v>9439</v>
      </c>
      <c r="C7355">
        <f>YEAR('Working Data'!$D7355)</f>
        <v>2013</v>
      </c>
      <c r="D7355" s="1">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5">
      <c r="A7356">
        <v>7355</v>
      </c>
      <c r="B7356" t="s">
        <v>9440</v>
      </c>
      <c r="C7356">
        <f>YEAR('Working Data'!$D7356)</f>
        <v>2014</v>
      </c>
      <c r="D7356" s="1">
        <v>41677</v>
      </c>
      <c r="E7356">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5">
      <c r="A7357">
        <v>7356</v>
      </c>
      <c r="B7357" t="s">
        <v>9441</v>
      </c>
      <c r="C7357">
        <f>YEAR('Working Data'!$D7357)</f>
        <v>2012</v>
      </c>
      <c r="D7357" s="1">
        <v>41274</v>
      </c>
      <c r="E7357">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5">
      <c r="A7358">
        <v>7357</v>
      </c>
      <c r="B7358" t="s">
        <v>9442</v>
      </c>
      <c r="C7358">
        <f>YEAR('Working Data'!$D7358)</f>
        <v>2013</v>
      </c>
      <c r="D7358" s="1">
        <v>41557</v>
      </c>
      <c r="E7358">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5">
      <c r="A7359">
        <v>7358</v>
      </c>
      <c r="B7359" t="s">
        <v>9442</v>
      </c>
      <c r="C7359">
        <f>YEAR('Working Data'!$D7359)</f>
        <v>2013</v>
      </c>
      <c r="D7359" s="1">
        <v>41557</v>
      </c>
      <c r="E7359">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5">
      <c r="A7360">
        <v>7359</v>
      </c>
      <c r="B7360" t="s">
        <v>9443</v>
      </c>
      <c r="C7360">
        <f>YEAR('Working Data'!$D7360)</f>
        <v>2011</v>
      </c>
      <c r="D7360" s="1">
        <v>40907</v>
      </c>
      <c r="E7360">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5">
      <c r="A7361">
        <v>7360</v>
      </c>
      <c r="B7361" t="s">
        <v>9443</v>
      </c>
      <c r="C7361">
        <f>YEAR('Working Data'!$D7361)</f>
        <v>2011</v>
      </c>
      <c r="D7361" s="1">
        <v>40907</v>
      </c>
      <c r="E7361">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5">
      <c r="A7362">
        <v>7361</v>
      </c>
      <c r="B7362" t="s">
        <v>9444</v>
      </c>
      <c r="C7362">
        <f>YEAR('Working Data'!$D7362)</f>
        <v>2013</v>
      </c>
      <c r="D7362" s="1">
        <v>41377</v>
      </c>
      <c r="E736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5">
      <c r="A7363">
        <v>7362</v>
      </c>
      <c r="B7363" t="s">
        <v>9444</v>
      </c>
      <c r="C7363">
        <f>YEAR('Working Data'!$D7363)</f>
        <v>2013</v>
      </c>
      <c r="D7363" s="1">
        <v>41377</v>
      </c>
      <c r="E736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5">
      <c r="A7364">
        <v>7363</v>
      </c>
      <c r="B7364" t="s">
        <v>9444</v>
      </c>
      <c r="C7364">
        <f>YEAR('Working Data'!$D7364)</f>
        <v>2013</v>
      </c>
      <c r="D7364" s="1">
        <v>41377</v>
      </c>
      <c r="E736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5">
      <c r="A7365">
        <v>7364</v>
      </c>
      <c r="B7365" t="s">
        <v>9445</v>
      </c>
      <c r="C7365">
        <f>YEAR('Working Data'!$D7365)</f>
        <v>2013</v>
      </c>
      <c r="D7365" s="1">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5">
      <c r="A7366">
        <v>7365</v>
      </c>
      <c r="B7366" t="s">
        <v>9445</v>
      </c>
      <c r="C7366">
        <f>YEAR('Working Data'!$D7366)</f>
        <v>2013</v>
      </c>
      <c r="D7366" s="1">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5">
      <c r="A7367">
        <v>7366</v>
      </c>
      <c r="B7367" t="s">
        <v>9445</v>
      </c>
      <c r="C7367">
        <f>YEAR('Working Data'!$D7367)</f>
        <v>2013</v>
      </c>
      <c r="D7367" s="1">
        <v>41607</v>
      </c>
      <c r="E7367">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5">
      <c r="A7368">
        <v>7367</v>
      </c>
      <c r="B7368" t="s">
        <v>9445</v>
      </c>
      <c r="C7368">
        <f>YEAR('Working Data'!$D7368)</f>
        <v>2013</v>
      </c>
      <c r="D7368" s="1">
        <v>41607</v>
      </c>
      <c r="E7368">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5">
      <c r="A7369">
        <v>7368</v>
      </c>
      <c r="B7369" t="s">
        <v>9445</v>
      </c>
      <c r="C7369">
        <f>YEAR('Working Data'!$D7369)</f>
        <v>2013</v>
      </c>
      <c r="D7369" s="1">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5">
      <c r="A7370">
        <v>7369</v>
      </c>
      <c r="B7370" t="s">
        <v>9446</v>
      </c>
      <c r="C7370">
        <f>YEAR('Working Data'!$D7370)</f>
        <v>2014</v>
      </c>
      <c r="D7370" s="1">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5">
      <c r="A7371">
        <v>7370</v>
      </c>
      <c r="B7371" t="s">
        <v>9447</v>
      </c>
      <c r="C7371">
        <f>YEAR('Working Data'!$D7371)</f>
        <v>2012</v>
      </c>
      <c r="D7371" s="1">
        <v>40977</v>
      </c>
      <c r="E7371">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5">
      <c r="A7372">
        <v>7371</v>
      </c>
      <c r="B7372" t="s">
        <v>9448</v>
      </c>
      <c r="C7372">
        <f>YEAR('Working Data'!$D7372)</f>
        <v>2011</v>
      </c>
      <c r="D7372" s="1">
        <v>40844</v>
      </c>
      <c r="E737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5">
      <c r="A7373">
        <v>7372</v>
      </c>
      <c r="B7373" t="s">
        <v>9450</v>
      </c>
      <c r="C7373">
        <f>YEAR('Working Data'!$D7373)</f>
        <v>2014</v>
      </c>
      <c r="D7373" s="1">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5">
      <c r="A7374">
        <v>7373</v>
      </c>
      <c r="B7374" t="s">
        <v>9450</v>
      </c>
      <c r="C7374">
        <f>YEAR('Working Data'!$D7374)</f>
        <v>2014</v>
      </c>
      <c r="D7374" s="1">
        <v>41647</v>
      </c>
      <c r="E737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5">
      <c r="A7375">
        <v>7374</v>
      </c>
      <c r="B7375" t="s">
        <v>9450</v>
      </c>
      <c r="C7375">
        <f>YEAR('Working Data'!$D7375)</f>
        <v>2014</v>
      </c>
      <c r="D7375" s="1">
        <v>41647</v>
      </c>
      <c r="E7375">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5">
      <c r="A7376">
        <v>7375</v>
      </c>
      <c r="B7376" t="s">
        <v>9450</v>
      </c>
      <c r="C7376">
        <f>YEAR('Working Data'!$D7376)</f>
        <v>2014</v>
      </c>
      <c r="D7376" s="1">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5">
      <c r="A7377">
        <v>7376</v>
      </c>
      <c r="B7377" t="s">
        <v>9451</v>
      </c>
      <c r="C7377">
        <f>YEAR('Working Data'!$D7377)</f>
        <v>2014</v>
      </c>
      <c r="D7377" s="1">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5">
      <c r="A7378">
        <v>7377</v>
      </c>
      <c r="B7378" t="s">
        <v>9452</v>
      </c>
      <c r="C7378">
        <f>YEAR('Working Data'!$D7378)</f>
        <v>2014</v>
      </c>
      <c r="D7378" s="1">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5">
      <c r="A7379">
        <v>7378</v>
      </c>
      <c r="B7379" t="s">
        <v>9453</v>
      </c>
      <c r="C7379">
        <f>YEAR('Working Data'!$D7379)</f>
        <v>2011</v>
      </c>
      <c r="D7379" s="1">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5">
      <c r="A7380">
        <v>7379</v>
      </c>
      <c r="B7380" t="s">
        <v>9454</v>
      </c>
      <c r="C7380">
        <f>YEAR('Working Data'!$D7380)</f>
        <v>2012</v>
      </c>
      <c r="D7380" s="1">
        <v>41060</v>
      </c>
      <c r="E7380">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5">
      <c r="A7381">
        <v>7380</v>
      </c>
      <c r="B7381" t="s">
        <v>9455</v>
      </c>
      <c r="C7381">
        <f>YEAR('Working Data'!$D7381)</f>
        <v>2013</v>
      </c>
      <c r="D7381" s="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5">
      <c r="A7382">
        <v>7381</v>
      </c>
      <c r="B7382" t="s">
        <v>9455</v>
      </c>
      <c r="C7382">
        <f>YEAR('Working Data'!$D7382)</f>
        <v>2013</v>
      </c>
      <c r="D7382" s="1">
        <v>41531</v>
      </c>
      <c r="E738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5">
      <c r="A7383">
        <v>7382</v>
      </c>
      <c r="B7383" t="s">
        <v>9455</v>
      </c>
      <c r="C7383">
        <f>YEAR('Working Data'!$D7383)</f>
        <v>2013</v>
      </c>
      <c r="D7383" s="1">
        <v>41531</v>
      </c>
      <c r="E738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5">
      <c r="A7384">
        <v>7383</v>
      </c>
      <c r="B7384" t="s">
        <v>9455</v>
      </c>
      <c r="C7384">
        <f>YEAR('Working Data'!$D7384)</f>
        <v>2013</v>
      </c>
      <c r="D7384" s="1">
        <v>41531</v>
      </c>
      <c r="E738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5">
      <c r="A7385">
        <v>7384</v>
      </c>
      <c r="B7385" t="s">
        <v>9455</v>
      </c>
      <c r="C7385">
        <f>YEAR('Working Data'!$D7385)</f>
        <v>2013</v>
      </c>
      <c r="D7385" s="1">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5">
      <c r="A7386">
        <v>7385</v>
      </c>
      <c r="B7386" t="s">
        <v>9455</v>
      </c>
      <c r="C7386">
        <f>YEAR('Working Data'!$D7386)</f>
        <v>2013</v>
      </c>
      <c r="D7386" s="1">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5">
      <c r="A7387">
        <v>7386</v>
      </c>
      <c r="B7387" t="s">
        <v>9455</v>
      </c>
      <c r="C7387">
        <f>YEAR('Working Data'!$D7387)</f>
        <v>2013</v>
      </c>
      <c r="D7387" s="1">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5">
      <c r="A7388">
        <v>7387</v>
      </c>
      <c r="B7388" t="s">
        <v>9455</v>
      </c>
      <c r="C7388">
        <f>YEAR('Working Data'!$D7388)</f>
        <v>2013</v>
      </c>
      <c r="D7388" s="1">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5">
      <c r="A7389">
        <v>7388</v>
      </c>
      <c r="B7389" t="s">
        <v>9455</v>
      </c>
      <c r="C7389">
        <f>YEAR('Working Data'!$D7389)</f>
        <v>2013</v>
      </c>
      <c r="D7389" s="1">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5">
      <c r="A7390">
        <v>7389</v>
      </c>
      <c r="B7390" t="s">
        <v>9455</v>
      </c>
      <c r="C7390">
        <f>YEAR('Working Data'!$D7390)</f>
        <v>2013</v>
      </c>
      <c r="D7390" s="1">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5">
      <c r="A7391">
        <v>7390</v>
      </c>
      <c r="B7391" t="s">
        <v>9456</v>
      </c>
      <c r="C7391">
        <f>YEAR('Working Data'!$D7391)</f>
        <v>2014</v>
      </c>
      <c r="D7391" s="1">
        <v>41973</v>
      </c>
      <c r="E7391">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5">
      <c r="A7392">
        <v>7391</v>
      </c>
      <c r="B7392" t="s">
        <v>9456</v>
      </c>
      <c r="C7392">
        <f>YEAR('Working Data'!$D7392)</f>
        <v>2014</v>
      </c>
      <c r="D7392" s="1">
        <v>41973</v>
      </c>
      <c r="E739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5">
      <c r="A7393">
        <v>7392</v>
      </c>
      <c r="B7393" t="s">
        <v>9457</v>
      </c>
      <c r="C7393">
        <f>YEAR('Working Data'!$D7393)</f>
        <v>2014</v>
      </c>
      <c r="D7393" s="1">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5">
      <c r="A7394">
        <v>7393</v>
      </c>
      <c r="B7394" t="s">
        <v>9458</v>
      </c>
      <c r="C7394">
        <f>YEAR('Working Data'!$D7394)</f>
        <v>2014</v>
      </c>
      <c r="D7394" s="1">
        <v>41762</v>
      </c>
      <c r="E739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5">
      <c r="A7395">
        <v>7394</v>
      </c>
      <c r="B7395" t="s">
        <v>9458</v>
      </c>
      <c r="C7395">
        <f>YEAR('Working Data'!$D7395)</f>
        <v>2014</v>
      </c>
      <c r="D7395" s="1">
        <v>41762</v>
      </c>
      <c r="E7395">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5">
      <c r="A7396">
        <v>7395</v>
      </c>
      <c r="B7396" t="s">
        <v>9458</v>
      </c>
      <c r="C7396">
        <f>YEAR('Working Data'!$D7396)</f>
        <v>2014</v>
      </c>
      <c r="D7396" s="1">
        <v>41762</v>
      </c>
      <c r="E7396">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5">
      <c r="A7397">
        <v>7396</v>
      </c>
      <c r="B7397" t="s">
        <v>9459</v>
      </c>
      <c r="C7397">
        <f>YEAR('Working Data'!$D7397)</f>
        <v>2013</v>
      </c>
      <c r="D7397" s="1">
        <v>41634</v>
      </c>
      <c r="E7397">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5">
      <c r="A7398">
        <v>7397</v>
      </c>
      <c r="B7398" t="s">
        <v>9459</v>
      </c>
      <c r="C7398">
        <f>YEAR('Working Data'!$D7398)</f>
        <v>2013</v>
      </c>
      <c r="D7398" s="1">
        <v>41634</v>
      </c>
      <c r="E7398">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5">
      <c r="A7399">
        <v>7398</v>
      </c>
      <c r="B7399" t="s">
        <v>9460</v>
      </c>
      <c r="C7399">
        <f>YEAR('Working Data'!$D7399)</f>
        <v>2011</v>
      </c>
      <c r="D7399" s="1">
        <v>40816</v>
      </c>
      <c r="E7399">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5">
      <c r="A7400">
        <v>7399</v>
      </c>
      <c r="B7400" t="s">
        <v>9461</v>
      </c>
      <c r="C7400">
        <f>YEAR('Working Data'!$D7400)</f>
        <v>2011</v>
      </c>
      <c r="D7400" s="1">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5">
      <c r="A7401">
        <v>7400</v>
      </c>
      <c r="B7401" t="s">
        <v>9461</v>
      </c>
      <c r="C7401">
        <f>YEAR('Working Data'!$D7401)</f>
        <v>2011</v>
      </c>
      <c r="D7401" s="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5">
      <c r="A7402">
        <v>7401</v>
      </c>
      <c r="B7402" t="s">
        <v>9462</v>
      </c>
      <c r="C7402">
        <f>YEAR('Working Data'!$D7402)</f>
        <v>2013</v>
      </c>
      <c r="D7402" s="1">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5">
      <c r="A7403">
        <v>7402</v>
      </c>
      <c r="B7403" t="s">
        <v>9462</v>
      </c>
      <c r="C7403">
        <f>YEAR('Working Data'!$D7403)</f>
        <v>2013</v>
      </c>
      <c r="D7403" s="1">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5">
      <c r="A7404">
        <v>7403</v>
      </c>
      <c r="B7404" t="s">
        <v>9463</v>
      </c>
      <c r="C7404">
        <f>YEAR('Working Data'!$D7404)</f>
        <v>2014</v>
      </c>
      <c r="D7404" s="1">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5">
      <c r="A7405">
        <v>7404</v>
      </c>
      <c r="B7405" t="s">
        <v>9464</v>
      </c>
      <c r="C7405">
        <f>YEAR('Working Data'!$D7405)</f>
        <v>2012</v>
      </c>
      <c r="D7405" s="1">
        <v>41043</v>
      </c>
      <c r="E7405">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5">
      <c r="A7406">
        <v>7405</v>
      </c>
      <c r="B7406" t="s">
        <v>9464</v>
      </c>
      <c r="C7406">
        <f>YEAR('Working Data'!$D7406)</f>
        <v>2012</v>
      </c>
      <c r="D7406" s="1">
        <v>41043</v>
      </c>
      <c r="E7406">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5">
      <c r="A7407">
        <v>7406</v>
      </c>
      <c r="B7407" t="s">
        <v>9464</v>
      </c>
      <c r="C7407">
        <f>YEAR('Working Data'!$D7407)</f>
        <v>2012</v>
      </c>
      <c r="D7407" s="1">
        <v>41043</v>
      </c>
      <c r="E7407">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5">
      <c r="A7408">
        <v>7407</v>
      </c>
      <c r="B7408" t="s">
        <v>9464</v>
      </c>
      <c r="C7408">
        <f>YEAR('Working Data'!$D7408)</f>
        <v>2012</v>
      </c>
      <c r="D7408" s="1">
        <v>41043</v>
      </c>
      <c r="E7408">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5">
      <c r="A7409">
        <v>7408</v>
      </c>
      <c r="B7409" t="s">
        <v>9465</v>
      </c>
      <c r="C7409">
        <f>YEAR('Working Data'!$D7409)</f>
        <v>2014</v>
      </c>
      <c r="D7409" s="1">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5">
      <c r="A7410">
        <v>7409</v>
      </c>
      <c r="B7410" t="s">
        <v>9466</v>
      </c>
      <c r="C7410">
        <f>YEAR('Working Data'!$D7410)</f>
        <v>2013</v>
      </c>
      <c r="D7410" s="1">
        <v>41425</v>
      </c>
      <c r="E7410">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5">
      <c r="A7411">
        <v>7410</v>
      </c>
      <c r="B7411" t="s">
        <v>9467</v>
      </c>
      <c r="C7411">
        <f>YEAR('Working Data'!$D7411)</f>
        <v>2011</v>
      </c>
      <c r="D7411" s="1">
        <v>40641</v>
      </c>
      <c r="E7411">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5">
      <c r="A7412">
        <v>7411</v>
      </c>
      <c r="B7412" t="s">
        <v>9468</v>
      </c>
      <c r="C7412">
        <f>YEAR('Working Data'!$D7412)</f>
        <v>2011</v>
      </c>
      <c r="D7412" s="1">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5">
      <c r="A7413">
        <v>7412</v>
      </c>
      <c r="B7413" t="s">
        <v>9469</v>
      </c>
      <c r="C7413">
        <f>YEAR('Working Data'!$D7413)</f>
        <v>2014</v>
      </c>
      <c r="D7413" s="1">
        <v>41790</v>
      </c>
      <c r="E741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5">
      <c r="A7414">
        <v>7413</v>
      </c>
      <c r="B7414" t="s">
        <v>9469</v>
      </c>
      <c r="C7414">
        <f>YEAR('Working Data'!$D7414)</f>
        <v>2014</v>
      </c>
      <c r="D7414" s="1">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5">
      <c r="A7415">
        <v>7414</v>
      </c>
      <c r="B7415" t="s">
        <v>9469</v>
      </c>
      <c r="C7415">
        <f>YEAR('Working Data'!$D7415)</f>
        <v>2014</v>
      </c>
      <c r="D7415" s="1">
        <v>41790</v>
      </c>
      <c r="E7415">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5">
      <c r="A7416">
        <v>7415</v>
      </c>
      <c r="B7416" t="s">
        <v>9470</v>
      </c>
      <c r="C7416">
        <f>YEAR('Working Data'!$D7416)</f>
        <v>2013</v>
      </c>
      <c r="D7416" s="1">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5">
      <c r="A7417">
        <v>7416</v>
      </c>
      <c r="B7417" t="s">
        <v>9470</v>
      </c>
      <c r="C7417">
        <f>YEAR('Working Data'!$D7417)</f>
        <v>2013</v>
      </c>
      <c r="D7417" s="1">
        <v>41347</v>
      </c>
      <c r="E7417">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5">
      <c r="A7418">
        <v>7417</v>
      </c>
      <c r="B7418" t="s">
        <v>9470</v>
      </c>
      <c r="C7418">
        <f>YEAR('Working Data'!$D7418)</f>
        <v>2013</v>
      </c>
      <c r="D7418" s="1">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5">
      <c r="A7419">
        <v>7418</v>
      </c>
      <c r="B7419" t="s">
        <v>9470</v>
      </c>
      <c r="C7419">
        <f>YEAR('Working Data'!$D7419)</f>
        <v>2013</v>
      </c>
      <c r="D7419" s="1">
        <v>41347</v>
      </c>
      <c r="E7419">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5">
      <c r="A7420">
        <v>7419</v>
      </c>
      <c r="B7420" t="s">
        <v>9470</v>
      </c>
      <c r="C7420">
        <f>YEAR('Working Data'!$D7420)</f>
        <v>2013</v>
      </c>
      <c r="D7420" s="1">
        <v>41347</v>
      </c>
      <c r="E7420">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5">
      <c r="A7421">
        <v>7420</v>
      </c>
      <c r="B7421" t="s">
        <v>9470</v>
      </c>
      <c r="C7421">
        <f>YEAR('Working Data'!$D7421)</f>
        <v>2013</v>
      </c>
      <c r="D7421" s="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5">
      <c r="A7422">
        <v>7421</v>
      </c>
      <c r="B7422" t="s">
        <v>9470</v>
      </c>
      <c r="C7422">
        <f>YEAR('Working Data'!$D7422)</f>
        <v>2013</v>
      </c>
      <c r="D7422" s="1">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5">
      <c r="A7423">
        <v>7422</v>
      </c>
      <c r="B7423" t="s">
        <v>9470</v>
      </c>
      <c r="C7423">
        <f>YEAR('Working Data'!$D7423)</f>
        <v>2013</v>
      </c>
      <c r="D7423" s="1">
        <v>41347</v>
      </c>
      <c r="E742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5">
      <c r="A7424">
        <v>7423</v>
      </c>
      <c r="B7424" t="s">
        <v>9470</v>
      </c>
      <c r="C7424">
        <f>YEAR('Working Data'!$D7424)</f>
        <v>2013</v>
      </c>
      <c r="D7424" s="1">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5">
      <c r="A7425">
        <v>7424</v>
      </c>
      <c r="B7425" t="s">
        <v>9473</v>
      </c>
      <c r="C7425">
        <f>YEAR('Working Data'!$D7425)</f>
        <v>2014</v>
      </c>
      <c r="D7425" s="1">
        <v>41740</v>
      </c>
      <c r="E7425">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5">
      <c r="A7426">
        <v>7425</v>
      </c>
      <c r="B7426" t="s">
        <v>9473</v>
      </c>
      <c r="C7426">
        <f>YEAR('Working Data'!$D7426)</f>
        <v>2014</v>
      </c>
      <c r="D7426" s="1">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5">
      <c r="A7427">
        <v>7426</v>
      </c>
      <c r="B7427" t="s">
        <v>9474</v>
      </c>
      <c r="C7427">
        <f>YEAR('Working Data'!$D7427)</f>
        <v>2013</v>
      </c>
      <c r="D7427" s="1">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5">
      <c r="A7428">
        <v>7427</v>
      </c>
      <c r="B7428" t="s">
        <v>9474</v>
      </c>
      <c r="C7428">
        <f>YEAR('Working Data'!$D7428)</f>
        <v>2013</v>
      </c>
      <c r="D7428" s="1">
        <v>41451</v>
      </c>
      <c r="E7428">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5">
      <c r="A7429">
        <v>7428</v>
      </c>
      <c r="B7429" t="s">
        <v>9475</v>
      </c>
      <c r="C7429">
        <f>YEAR('Working Data'!$D7429)</f>
        <v>2011</v>
      </c>
      <c r="D7429" s="1">
        <v>40619</v>
      </c>
      <c r="E7429">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5">
      <c r="A7430">
        <v>7429</v>
      </c>
      <c r="B7430" t="s">
        <v>9475</v>
      </c>
      <c r="C7430">
        <f>YEAR('Working Data'!$D7430)</f>
        <v>2011</v>
      </c>
      <c r="D7430" s="1">
        <v>40619</v>
      </c>
      <c r="E7430">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5">
      <c r="A7431">
        <v>7430</v>
      </c>
      <c r="B7431" t="s">
        <v>9475</v>
      </c>
      <c r="C7431">
        <f>YEAR('Working Data'!$D7431)</f>
        <v>2011</v>
      </c>
      <c r="D7431" s="1">
        <v>40619</v>
      </c>
      <c r="E7431">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5">
      <c r="A7432">
        <v>7431</v>
      </c>
      <c r="B7432" t="s">
        <v>9475</v>
      </c>
      <c r="C7432">
        <f>YEAR('Working Data'!$D7432)</f>
        <v>2011</v>
      </c>
      <c r="D7432" s="1">
        <v>40619</v>
      </c>
      <c r="E743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5">
      <c r="A7433">
        <v>7432</v>
      </c>
      <c r="B7433" t="s">
        <v>9475</v>
      </c>
      <c r="C7433">
        <f>YEAR('Working Data'!$D7433)</f>
        <v>2011</v>
      </c>
      <c r="D7433" s="1">
        <v>40619</v>
      </c>
      <c r="E743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5">
      <c r="A7434">
        <v>7433</v>
      </c>
      <c r="B7434" t="s">
        <v>9476</v>
      </c>
      <c r="C7434">
        <f>YEAR('Working Data'!$D7434)</f>
        <v>2011</v>
      </c>
      <c r="D7434" s="1">
        <v>40764</v>
      </c>
      <c r="E743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5">
      <c r="A7435">
        <v>7434</v>
      </c>
      <c r="B7435" t="s">
        <v>9476</v>
      </c>
      <c r="C7435">
        <f>YEAR('Working Data'!$D7435)</f>
        <v>2011</v>
      </c>
      <c r="D7435" s="1">
        <v>40764</v>
      </c>
      <c r="E7435">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5">
      <c r="A7436">
        <v>7435</v>
      </c>
      <c r="B7436" t="s">
        <v>9477</v>
      </c>
      <c r="C7436">
        <f>YEAR('Working Data'!$D7436)</f>
        <v>2012</v>
      </c>
      <c r="D7436" s="1">
        <v>41116</v>
      </c>
      <c r="E7436">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5">
      <c r="A7437">
        <v>7436</v>
      </c>
      <c r="B7437" t="s">
        <v>9477</v>
      </c>
      <c r="C7437">
        <f>YEAR('Working Data'!$D7437)</f>
        <v>2012</v>
      </c>
      <c r="D7437" s="1">
        <v>41116</v>
      </c>
      <c r="E7437">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5">
      <c r="A7438">
        <v>7437</v>
      </c>
      <c r="B7438" t="s">
        <v>9477</v>
      </c>
      <c r="C7438">
        <f>YEAR('Working Data'!$D7438)</f>
        <v>2012</v>
      </c>
      <c r="D7438" s="1">
        <v>41116</v>
      </c>
      <c r="E7438">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5">
      <c r="A7439">
        <v>7438</v>
      </c>
      <c r="B7439" t="s">
        <v>9478</v>
      </c>
      <c r="C7439">
        <f>YEAR('Working Data'!$D7439)</f>
        <v>2011</v>
      </c>
      <c r="D7439" s="1">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5">
      <c r="A7440">
        <v>7439</v>
      </c>
      <c r="B7440" t="s">
        <v>9479</v>
      </c>
      <c r="C7440">
        <f>YEAR('Working Data'!$D7440)</f>
        <v>2012</v>
      </c>
      <c r="D7440" s="1">
        <v>40992</v>
      </c>
      <c r="E7440">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5">
      <c r="A7441">
        <v>7440</v>
      </c>
      <c r="B7441" t="s">
        <v>9480</v>
      </c>
      <c r="C7441">
        <f>YEAR('Working Data'!$D7441)</f>
        <v>2014</v>
      </c>
      <c r="D7441" s="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5">
      <c r="A7442">
        <v>7441</v>
      </c>
      <c r="B7442" t="s">
        <v>9480</v>
      </c>
      <c r="C7442">
        <f>YEAR('Working Data'!$D7442)</f>
        <v>2014</v>
      </c>
      <c r="D7442" s="1">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5">
      <c r="A7443">
        <v>7442</v>
      </c>
      <c r="B7443" t="s">
        <v>9481</v>
      </c>
      <c r="C7443">
        <f>YEAR('Working Data'!$D7443)</f>
        <v>2012</v>
      </c>
      <c r="D7443" s="1">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5">
      <c r="A7444">
        <v>7443</v>
      </c>
      <c r="B7444" t="s">
        <v>9482</v>
      </c>
      <c r="C7444">
        <f>YEAR('Working Data'!$D7444)</f>
        <v>2011</v>
      </c>
      <c r="D7444" s="1">
        <v>40886</v>
      </c>
      <c r="E744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5">
      <c r="A7445">
        <v>7444</v>
      </c>
      <c r="B7445" t="s">
        <v>9482</v>
      </c>
      <c r="C7445">
        <f>YEAR('Working Data'!$D7445)</f>
        <v>2011</v>
      </c>
      <c r="D7445" s="1">
        <v>40886</v>
      </c>
      <c r="E7445">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5">
      <c r="A7446">
        <v>7445</v>
      </c>
      <c r="B7446" t="s">
        <v>9483</v>
      </c>
      <c r="C7446">
        <f>YEAR('Working Data'!$D7446)</f>
        <v>2014</v>
      </c>
      <c r="D7446" s="1">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5">
      <c r="A7447">
        <v>7446</v>
      </c>
      <c r="B7447" t="s">
        <v>9483</v>
      </c>
      <c r="C7447">
        <f>YEAR('Working Data'!$D7447)</f>
        <v>2014</v>
      </c>
      <c r="D7447" s="1">
        <v>41674</v>
      </c>
      <c r="E7447">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5">
      <c r="A7448">
        <v>7447</v>
      </c>
      <c r="B7448" t="s">
        <v>9483</v>
      </c>
      <c r="C7448">
        <f>YEAR('Working Data'!$D7448)</f>
        <v>2014</v>
      </c>
      <c r="D7448" s="1">
        <v>41674</v>
      </c>
      <c r="E7448">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5">
      <c r="A7449">
        <v>7448</v>
      </c>
      <c r="B7449" t="s">
        <v>9483</v>
      </c>
      <c r="C7449">
        <f>YEAR('Working Data'!$D7449)</f>
        <v>2014</v>
      </c>
      <c r="D7449" s="1">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5">
      <c r="A7450">
        <v>7449</v>
      </c>
      <c r="B7450" t="s">
        <v>9484</v>
      </c>
      <c r="C7450">
        <f>YEAR('Working Data'!$D7450)</f>
        <v>2014</v>
      </c>
      <c r="D7450" s="1">
        <v>41955</v>
      </c>
      <c r="E7450">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5">
      <c r="A7451">
        <v>7450</v>
      </c>
      <c r="B7451" t="s">
        <v>9485</v>
      </c>
      <c r="C7451">
        <f>YEAR('Working Data'!$D7451)</f>
        <v>2014</v>
      </c>
      <c r="D7451" s="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5">
      <c r="A7452">
        <v>7451</v>
      </c>
      <c r="B7452" t="s">
        <v>9485</v>
      </c>
      <c r="C7452">
        <f>YEAR('Working Data'!$D7452)</f>
        <v>2014</v>
      </c>
      <c r="D7452" s="1">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5">
      <c r="A7453">
        <v>7452</v>
      </c>
      <c r="B7453" t="s">
        <v>9485</v>
      </c>
      <c r="C7453">
        <f>YEAR('Working Data'!$D7453)</f>
        <v>2014</v>
      </c>
      <c r="D7453" s="1">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5">
      <c r="A7454">
        <v>7453</v>
      </c>
      <c r="B7454" t="s">
        <v>9485</v>
      </c>
      <c r="C7454">
        <f>YEAR('Working Data'!$D7454)</f>
        <v>2014</v>
      </c>
      <c r="D7454" s="1">
        <v>41900</v>
      </c>
      <c r="E745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5">
      <c r="A7455">
        <v>7454</v>
      </c>
      <c r="B7455" t="s">
        <v>9486</v>
      </c>
      <c r="C7455">
        <f>YEAR('Working Data'!$D7455)</f>
        <v>2014</v>
      </c>
      <c r="D7455" s="1">
        <v>41816</v>
      </c>
      <c r="E7455">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5">
      <c r="A7456">
        <v>7455</v>
      </c>
      <c r="B7456" t="s">
        <v>9487</v>
      </c>
      <c r="C7456">
        <f>YEAR('Working Data'!$D7456)</f>
        <v>2013</v>
      </c>
      <c r="D7456" s="1">
        <v>41486</v>
      </c>
      <c r="E7456">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5">
      <c r="A7457">
        <v>7456</v>
      </c>
      <c r="B7457" t="s">
        <v>9487</v>
      </c>
      <c r="C7457">
        <f>YEAR('Working Data'!$D7457)</f>
        <v>2013</v>
      </c>
      <c r="D7457" s="1">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5">
      <c r="A7458">
        <v>7457</v>
      </c>
      <c r="B7458" t="s">
        <v>9488</v>
      </c>
      <c r="C7458">
        <f>YEAR('Working Data'!$D7458)</f>
        <v>2012</v>
      </c>
      <c r="D7458" s="1">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5">
      <c r="A7459">
        <v>7458</v>
      </c>
      <c r="B7459" t="s">
        <v>9488</v>
      </c>
      <c r="C7459">
        <f>YEAR('Working Data'!$D7459)</f>
        <v>2012</v>
      </c>
      <c r="D7459" s="1">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5">
      <c r="A7460">
        <v>7459</v>
      </c>
      <c r="B7460" t="s">
        <v>9488</v>
      </c>
      <c r="C7460">
        <f>YEAR('Working Data'!$D7460)</f>
        <v>2012</v>
      </c>
      <c r="D7460" s="1">
        <v>41015</v>
      </c>
      <c r="E7460">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5">
      <c r="A7461">
        <v>7460</v>
      </c>
      <c r="B7461" t="s">
        <v>9488</v>
      </c>
      <c r="C7461">
        <f>YEAR('Working Data'!$D7461)</f>
        <v>2012</v>
      </c>
      <c r="D7461" s="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5">
      <c r="A7462">
        <v>7461</v>
      </c>
      <c r="B7462" t="s">
        <v>9489</v>
      </c>
      <c r="C7462">
        <f>YEAR('Working Data'!$D7462)</f>
        <v>2012</v>
      </c>
      <c r="D7462" s="1">
        <v>41010</v>
      </c>
      <c r="E746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5">
      <c r="A7463">
        <v>7462</v>
      </c>
      <c r="B7463" t="s">
        <v>9489</v>
      </c>
      <c r="C7463">
        <f>YEAR('Working Data'!$D7463)</f>
        <v>2012</v>
      </c>
      <c r="D7463" s="1">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5">
      <c r="A7464">
        <v>7463</v>
      </c>
      <c r="B7464" t="s">
        <v>9490</v>
      </c>
      <c r="C7464">
        <f>YEAR('Working Data'!$D7464)</f>
        <v>2012</v>
      </c>
      <c r="D7464" s="1">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5">
      <c r="A7465">
        <v>7464</v>
      </c>
      <c r="B7465" t="s">
        <v>9491</v>
      </c>
      <c r="C7465">
        <f>YEAR('Working Data'!$D7465)</f>
        <v>2013</v>
      </c>
      <c r="D7465" s="1">
        <v>41526</v>
      </c>
      <c r="E7465">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5">
      <c r="A7466">
        <v>7465</v>
      </c>
      <c r="B7466" t="s">
        <v>9491</v>
      </c>
      <c r="C7466">
        <f>YEAR('Working Data'!$D7466)</f>
        <v>2013</v>
      </c>
      <c r="D7466" s="1">
        <v>41526</v>
      </c>
      <c r="E7466">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5">
      <c r="A7467">
        <v>7466</v>
      </c>
      <c r="B7467" t="s">
        <v>9491</v>
      </c>
      <c r="C7467">
        <f>YEAR('Working Data'!$D7467)</f>
        <v>2013</v>
      </c>
      <c r="D7467" s="1">
        <v>41526</v>
      </c>
      <c r="E7467">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5">
      <c r="A7468">
        <v>7467</v>
      </c>
      <c r="B7468" t="s">
        <v>9492</v>
      </c>
      <c r="C7468">
        <f>YEAR('Working Data'!$D7468)</f>
        <v>2013</v>
      </c>
      <c r="D7468" s="1">
        <v>41414</v>
      </c>
      <c r="E7468">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5">
      <c r="A7469">
        <v>7468</v>
      </c>
      <c r="B7469" t="s">
        <v>9493</v>
      </c>
      <c r="C7469">
        <f>YEAR('Working Data'!$D7469)</f>
        <v>2014</v>
      </c>
      <c r="D7469" s="1">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5">
      <c r="A7470">
        <v>7469</v>
      </c>
      <c r="B7470" t="s">
        <v>9494</v>
      </c>
      <c r="C7470">
        <f>YEAR('Working Data'!$D7470)</f>
        <v>2011</v>
      </c>
      <c r="D7470" s="1">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5">
      <c r="A7471">
        <v>7470</v>
      </c>
      <c r="B7471" t="s">
        <v>9494</v>
      </c>
      <c r="C7471">
        <f>YEAR('Working Data'!$D7471)</f>
        <v>2011</v>
      </c>
      <c r="D7471" s="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5">
      <c r="A7472">
        <v>7471</v>
      </c>
      <c r="B7472" t="s">
        <v>9495</v>
      </c>
      <c r="C7472">
        <f>YEAR('Working Data'!$D7472)</f>
        <v>2012</v>
      </c>
      <c r="D7472" s="1">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5">
      <c r="A7473">
        <v>7472</v>
      </c>
      <c r="B7473" t="s">
        <v>9495</v>
      </c>
      <c r="C7473">
        <f>YEAR('Working Data'!$D7473)</f>
        <v>2012</v>
      </c>
      <c r="D7473" s="1">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5">
      <c r="A7474">
        <v>7473</v>
      </c>
      <c r="B7474" t="s">
        <v>9496</v>
      </c>
      <c r="C7474">
        <f>YEAR('Working Data'!$D7474)</f>
        <v>2013</v>
      </c>
      <c r="D7474" s="1">
        <v>41457</v>
      </c>
      <c r="E747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5">
      <c r="A7475">
        <v>7474</v>
      </c>
      <c r="B7475" t="s">
        <v>9497</v>
      </c>
      <c r="C7475">
        <f>YEAR('Working Data'!$D7475)</f>
        <v>2013</v>
      </c>
      <c r="D7475" s="1">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5">
      <c r="A7476">
        <v>7475</v>
      </c>
      <c r="B7476" t="s">
        <v>9498</v>
      </c>
      <c r="C7476">
        <f>YEAR('Working Data'!$D7476)</f>
        <v>2011</v>
      </c>
      <c r="D7476" s="1">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5">
      <c r="A7477">
        <v>7476</v>
      </c>
      <c r="B7477" t="s">
        <v>9498</v>
      </c>
      <c r="C7477">
        <f>YEAR('Working Data'!$D7477)</f>
        <v>2011</v>
      </c>
      <c r="D7477" s="1">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5">
      <c r="A7478">
        <v>7477</v>
      </c>
      <c r="B7478" t="s">
        <v>9498</v>
      </c>
      <c r="C7478">
        <f>YEAR('Working Data'!$D7478)</f>
        <v>2011</v>
      </c>
      <c r="D7478" s="1">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5">
      <c r="A7479">
        <v>7478</v>
      </c>
      <c r="B7479" t="s">
        <v>9498</v>
      </c>
      <c r="C7479">
        <f>YEAR('Working Data'!$D7479)</f>
        <v>2011</v>
      </c>
      <c r="D7479" s="1">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5">
      <c r="A7480">
        <v>7479</v>
      </c>
      <c r="B7480" t="s">
        <v>9498</v>
      </c>
      <c r="C7480">
        <f>YEAR('Working Data'!$D7480)</f>
        <v>2011</v>
      </c>
      <c r="D7480" s="1">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5">
      <c r="A7481">
        <v>7480</v>
      </c>
      <c r="B7481" t="s">
        <v>9498</v>
      </c>
      <c r="C7481">
        <f>YEAR('Working Data'!$D7481)</f>
        <v>2011</v>
      </c>
      <c r="D7481" s="1">
        <v>40550</v>
      </c>
      <c r="E7481">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5">
      <c r="A7482">
        <v>7481</v>
      </c>
      <c r="B7482" t="s">
        <v>9498</v>
      </c>
      <c r="C7482">
        <f>YEAR('Working Data'!$D7482)</f>
        <v>2011</v>
      </c>
      <c r="D7482" s="1">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5">
      <c r="A7483">
        <v>7482</v>
      </c>
      <c r="B7483" t="s">
        <v>9499</v>
      </c>
      <c r="C7483">
        <f>YEAR('Working Data'!$D7483)</f>
        <v>2013</v>
      </c>
      <c r="D7483" s="1">
        <v>41519</v>
      </c>
      <c r="E748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5">
      <c r="A7484">
        <v>7483</v>
      </c>
      <c r="B7484" t="s">
        <v>9500</v>
      </c>
      <c r="C7484">
        <f>YEAR('Working Data'!$D7484)</f>
        <v>2011</v>
      </c>
      <c r="D7484" s="1">
        <v>40809</v>
      </c>
      <c r="E748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5">
      <c r="A7485">
        <v>7484</v>
      </c>
      <c r="B7485" t="s">
        <v>9501</v>
      </c>
      <c r="C7485">
        <f>YEAR('Working Data'!$D7485)</f>
        <v>2011</v>
      </c>
      <c r="D7485" s="1">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5">
      <c r="A7486">
        <v>7485</v>
      </c>
      <c r="B7486" t="s">
        <v>9502</v>
      </c>
      <c r="C7486">
        <f>YEAR('Working Data'!$D7486)</f>
        <v>2014</v>
      </c>
      <c r="D7486" s="1">
        <v>42002</v>
      </c>
      <c r="E7486">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5">
      <c r="A7487">
        <v>7486</v>
      </c>
      <c r="B7487" t="s">
        <v>9502</v>
      </c>
      <c r="C7487">
        <f>YEAR('Working Data'!$D7487)</f>
        <v>2014</v>
      </c>
      <c r="D7487" s="1">
        <v>42002</v>
      </c>
      <c r="E7487">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5">
      <c r="A7488">
        <v>7487</v>
      </c>
      <c r="B7488" t="s">
        <v>9504</v>
      </c>
      <c r="C7488">
        <f>YEAR('Working Data'!$D7488)</f>
        <v>2012</v>
      </c>
      <c r="D7488" s="1">
        <v>41262</v>
      </c>
      <c r="E7488">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5">
      <c r="A7489">
        <v>7488</v>
      </c>
      <c r="B7489" t="s">
        <v>9504</v>
      </c>
      <c r="C7489">
        <f>YEAR('Working Data'!$D7489)</f>
        <v>2012</v>
      </c>
      <c r="D7489" s="1">
        <v>41262</v>
      </c>
      <c r="E7489">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5">
      <c r="A7490">
        <v>7489</v>
      </c>
      <c r="B7490" t="s">
        <v>9504</v>
      </c>
      <c r="C7490">
        <f>YEAR('Working Data'!$D7490)</f>
        <v>2012</v>
      </c>
      <c r="D7490" s="1">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5">
      <c r="A7491">
        <v>7490</v>
      </c>
      <c r="B7491" t="s">
        <v>9505</v>
      </c>
      <c r="C7491">
        <f>YEAR('Working Data'!$D7491)</f>
        <v>2014</v>
      </c>
      <c r="D7491" s="1">
        <v>41949</v>
      </c>
      <c r="E7491">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5">
      <c r="A7492">
        <v>7491</v>
      </c>
      <c r="B7492" t="s">
        <v>9506</v>
      </c>
      <c r="C7492">
        <f>YEAR('Working Data'!$D7492)</f>
        <v>2012</v>
      </c>
      <c r="D7492" s="1">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5">
      <c r="A7493">
        <v>7492</v>
      </c>
      <c r="B7493" t="s">
        <v>9507</v>
      </c>
      <c r="C7493">
        <f>YEAR('Working Data'!$D7493)</f>
        <v>2014</v>
      </c>
      <c r="D7493" s="1">
        <v>41960</v>
      </c>
      <c r="E749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5">
      <c r="A7494">
        <v>7493</v>
      </c>
      <c r="B7494" t="s">
        <v>9508</v>
      </c>
      <c r="C7494">
        <f>YEAR('Working Data'!$D7494)</f>
        <v>2014</v>
      </c>
      <c r="D7494" s="1">
        <v>41894</v>
      </c>
      <c r="E749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5">
      <c r="A7495">
        <v>7494</v>
      </c>
      <c r="B7495" t="s">
        <v>9508</v>
      </c>
      <c r="C7495">
        <f>YEAR('Working Data'!$D7495)</f>
        <v>2014</v>
      </c>
      <c r="D7495" s="1">
        <v>41894</v>
      </c>
      <c r="E7495">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5">
      <c r="A7496">
        <v>7495</v>
      </c>
      <c r="B7496" t="s">
        <v>9508</v>
      </c>
      <c r="C7496">
        <f>YEAR('Working Data'!$D7496)</f>
        <v>2014</v>
      </c>
      <c r="D7496" s="1">
        <v>41894</v>
      </c>
      <c r="E7496">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5">
      <c r="A7497">
        <v>7496</v>
      </c>
      <c r="B7497" t="s">
        <v>9509</v>
      </c>
      <c r="C7497">
        <f>YEAR('Working Data'!$D7497)</f>
        <v>2014</v>
      </c>
      <c r="D7497" s="1">
        <v>41835</v>
      </c>
      <c r="E7497">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5">
      <c r="A7498">
        <v>7497</v>
      </c>
      <c r="B7498" t="s">
        <v>9509</v>
      </c>
      <c r="C7498">
        <f>YEAR('Working Data'!$D7498)</f>
        <v>2014</v>
      </c>
      <c r="D7498" s="1">
        <v>41835</v>
      </c>
      <c r="E7498">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5">
      <c r="A7499">
        <v>7498</v>
      </c>
      <c r="B7499" t="s">
        <v>9509</v>
      </c>
      <c r="C7499">
        <f>YEAR('Working Data'!$D7499)</f>
        <v>2014</v>
      </c>
      <c r="D7499" s="1">
        <v>41835</v>
      </c>
      <c r="E7499">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5">
      <c r="A7500">
        <v>7499</v>
      </c>
      <c r="B7500" t="s">
        <v>9509</v>
      </c>
      <c r="C7500">
        <f>YEAR('Working Data'!$D7500)</f>
        <v>2014</v>
      </c>
      <c r="D7500" s="1">
        <v>41835</v>
      </c>
      <c r="E7500">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5">
      <c r="A7501">
        <v>7500</v>
      </c>
      <c r="B7501" t="s">
        <v>9509</v>
      </c>
      <c r="C7501">
        <f>YEAR('Working Data'!$D7501)</f>
        <v>2014</v>
      </c>
      <c r="D7501" s="1">
        <v>41835</v>
      </c>
      <c r="E7501">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5">
      <c r="A7502">
        <v>7501</v>
      </c>
      <c r="B7502" t="s">
        <v>9509</v>
      </c>
      <c r="C7502">
        <f>YEAR('Working Data'!$D7502)</f>
        <v>2014</v>
      </c>
      <c r="D7502" s="1">
        <v>41835</v>
      </c>
      <c r="E750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5">
      <c r="A7503">
        <v>7502</v>
      </c>
      <c r="B7503" t="s">
        <v>9509</v>
      </c>
      <c r="C7503">
        <f>YEAR('Working Data'!$D7503)</f>
        <v>2014</v>
      </c>
      <c r="D7503" s="1">
        <v>41835</v>
      </c>
      <c r="E750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5">
      <c r="A7504">
        <v>7503</v>
      </c>
      <c r="B7504" t="s">
        <v>9510</v>
      </c>
      <c r="C7504">
        <f>YEAR('Working Data'!$D7504)</f>
        <v>2014</v>
      </c>
      <c r="D7504" s="1">
        <v>41729</v>
      </c>
      <c r="E750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5">
      <c r="A7505">
        <v>7504</v>
      </c>
      <c r="B7505" t="s">
        <v>9510</v>
      </c>
      <c r="C7505">
        <f>YEAR('Working Data'!$D7505)</f>
        <v>2014</v>
      </c>
      <c r="D7505" s="1">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5">
      <c r="A7506">
        <v>7505</v>
      </c>
      <c r="B7506" t="s">
        <v>9511</v>
      </c>
      <c r="C7506">
        <f>YEAR('Working Data'!$D7506)</f>
        <v>2013</v>
      </c>
      <c r="D7506" s="1">
        <v>41305</v>
      </c>
      <c r="E7506">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5">
      <c r="A7507">
        <v>7506</v>
      </c>
      <c r="B7507" t="s">
        <v>9513</v>
      </c>
      <c r="C7507">
        <f>YEAR('Working Data'!$D7507)</f>
        <v>2014</v>
      </c>
      <c r="D7507" s="1">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5">
      <c r="A7508">
        <v>7507</v>
      </c>
      <c r="B7508" t="s">
        <v>9514</v>
      </c>
      <c r="C7508">
        <f>YEAR('Working Data'!$D7508)</f>
        <v>2011</v>
      </c>
      <c r="D7508" s="1">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5">
      <c r="A7509">
        <v>7508</v>
      </c>
      <c r="B7509" t="s">
        <v>9514</v>
      </c>
      <c r="C7509">
        <f>YEAR('Working Data'!$D7509)</f>
        <v>2011</v>
      </c>
      <c r="D7509" s="1">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5">
      <c r="A7510">
        <v>7509</v>
      </c>
      <c r="B7510" t="s">
        <v>9515</v>
      </c>
      <c r="C7510">
        <f>YEAR('Working Data'!$D7510)</f>
        <v>2014</v>
      </c>
      <c r="D7510" s="1">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5">
      <c r="A7511">
        <v>7510</v>
      </c>
      <c r="B7511" t="s">
        <v>9515</v>
      </c>
      <c r="C7511">
        <f>YEAR('Working Data'!$D7511)</f>
        <v>2014</v>
      </c>
      <c r="D7511" s="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5">
      <c r="A7512">
        <v>7511</v>
      </c>
      <c r="B7512" t="s">
        <v>9515</v>
      </c>
      <c r="C7512">
        <f>YEAR('Working Data'!$D7512)</f>
        <v>2014</v>
      </c>
      <c r="D7512" s="1">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5">
      <c r="A7513">
        <v>7512</v>
      </c>
      <c r="B7513" t="s">
        <v>9515</v>
      </c>
      <c r="C7513">
        <f>YEAR('Working Data'!$D7513)</f>
        <v>2014</v>
      </c>
      <c r="D7513" s="1">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5">
      <c r="A7514">
        <v>7513</v>
      </c>
      <c r="B7514" t="s">
        <v>9515</v>
      </c>
      <c r="C7514">
        <f>YEAR('Working Data'!$D7514)</f>
        <v>2014</v>
      </c>
      <c r="D7514" s="1">
        <v>41835</v>
      </c>
      <c r="E751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5">
      <c r="A7515">
        <v>7514</v>
      </c>
      <c r="B7515" t="s">
        <v>9515</v>
      </c>
      <c r="C7515">
        <f>YEAR('Working Data'!$D7515)</f>
        <v>2014</v>
      </c>
      <c r="D7515" s="1">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5">
      <c r="A7516">
        <v>7515</v>
      </c>
      <c r="B7516" t="s">
        <v>9516</v>
      </c>
      <c r="C7516">
        <f>YEAR('Working Data'!$D7516)</f>
        <v>2014</v>
      </c>
      <c r="D7516" s="1">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5">
      <c r="A7517">
        <v>7516</v>
      </c>
      <c r="B7517" t="s">
        <v>9516</v>
      </c>
      <c r="C7517">
        <f>YEAR('Working Data'!$D7517)</f>
        <v>2014</v>
      </c>
      <c r="D7517" s="1">
        <v>41983</v>
      </c>
      <c r="E7517">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5">
      <c r="A7518">
        <v>7517</v>
      </c>
      <c r="B7518" t="s">
        <v>9516</v>
      </c>
      <c r="C7518">
        <f>YEAR('Working Data'!$D7518)</f>
        <v>2014</v>
      </c>
      <c r="D7518" s="1">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5">
      <c r="A7519">
        <v>7518</v>
      </c>
      <c r="B7519" t="s">
        <v>9516</v>
      </c>
      <c r="C7519">
        <f>YEAR('Working Data'!$D7519)</f>
        <v>2014</v>
      </c>
      <c r="D7519" s="1">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5">
      <c r="A7520">
        <v>7519</v>
      </c>
      <c r="B7520" t="s">
        <v>9516</v>
      </c>
      <c r="C7520">
        <f>YEAR('Working Data'!$D7520)</f>
        <v>2014</v>
      </c>
      <c r="D7520" s="1">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5">
      <c r="A7521">
        <v>7520</v>
      </c>
      <c r="B7521" t="s">
        <v>9516</v>
      </c>
      <c r="C7521">
        <f>YEAR('Working Data'!$D7521)</f>
        <v>2014</v>
      </c>
      <c r="D7521" s="1">
        <v>41983</v>
      </c>
      <c r="E7521">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5">
      <c r="A7522">
        <v>7521</v>
      </c>
      <c r="B7522" t="s">
        <v>9516</v>
      </c>
      <c r="C7522">
        <f>YEAR('Working Data'!$D7522)</f>
        <v>2014</v>
      </c>
      <c r="D7522" s="1">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5">
      <c r="A7523">
        <v>7522</v>
      </c>
      <c r="B7523" t="s">
        <v>9517</v>
      </c>
      <c r="C7523">
        <f>YEAR('Working Data'!$D7523)</f>
        <v>2013</v>
      </c>
      <c r="D7523" s="1">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5">
      <c r="A7524">
        <v>7523</v>
      </c>
      <c r="B7524" t="s">
        <v>9517</v>
      </c>
      <c r="C7524">
        <f>YEAR('Working Data'!$D7524)</f>
        <v>2013</v>
      </c>
      <c r="D7524" s="1">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5">
      <c r="A7525">
        <v>7524</v>
      </c>
      <c r="B7525" t="s">
        <v>9517</v>
      </c>
      <c r="C7525">
        <f>YEAR('Working Data'!$D7525)</f>
        <v>2013</v>
      </c>
      <c r="D7525" s="1">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5">
      <c r="A7526">
        <v>7525</v>
      </c>
      <c r="B7526" t="s">
        <v>9518</v>
      </c>
      <c r="C7526">
        <f>YEAR('Working Data'!$D7526)</f>
        <v>2011</v>
      </c>
      <c r="D7526" s="1">
        <v>40796</v>
      </c>
      <c r="E7526">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5">
      <c r="A7527">
        <v>7526</v>
      </c>
      <c r="B7527" t="s">
        <v>9518</v>
      </c>
      <c r="C7527">
        <f>YEAR('Working Data'!$D7527)</f>
        <v>2011</v>
      </c>
      <c r="D7527" s="1">
        <v>40796</v>
      </c>
      <c r="E7527">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5">
      <c r="A7528">
        <v>7527</v>
      </c>
      <c r="B7528" t="s">
        <v>9519</v>
      </c>
      <c r="C7528">
        <f>YEAR('Working Data'!$D7528)</f>
        <v>2014</v>
      </c>
      <c r="D7528" s="1">
        <v>41909</v>
      </c>
      <c r="E7528">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5">
      <c r="A7529">
        <v>7528</v>
      </c>
      <c r="B7529" t="s">
        <v>9519</v>
      </c>
      <c r="C7529">
        <f>YEAR('Working Data'!$D7529)</f>
        <v>2014</v>
      </c>
      <c r="D7529" s="1">
        <v>41909</v>
      </c>
      <c r="E7529">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5">
      <c r="A7530">
        <v>7529</v>
      </c>
      <c r="B7530" t="s">
        <v>9519</v>
      </c>
      <c r="C7530">
        <f>YEAR('Working Data'!$D7530)</f>
        <v>2014</v>
      </c>
      <c r="D7530" s="1">
        <v>41909</v>
      </c>
      <c r="E7530">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5">
      <c r="A7531">
        <v>7530</v>
      </c>
      <c r="B7531" t="s">
        <v>9519</v>
      </c>
      <c r="C7531">
        <f>YEAR('Working Data'!$D7531)</f>
        <v>2014</v>
      </c>
      <c r="D7531" s="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5">
      <c r="A7532">
        <v>7531</v>
      </c>
      <c r="B7532" t="s">
        <v>9519</v>
      </c>
      <c r="C7532">
        <f>YEAR('Working Data'!$D7532)</f>
        <v>2014</v>
      </c>
      <c r="D7532" s="1">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5">
      <c r="A7533">
        <v>7532</v>
      </c>
      <c r="B7533" t="s">
        <v>9520</v>
      </c>
      <c r="C7533">
        <f>YEAR('Working Data'!$D7533)</f>
        <v>2013</v>
      </c>
      <c r="D7533" s="1">
        <v>41443</v>
      </c>
      <c r="E753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5">
      <c r="A7534">
        <v>7533</v>
      </c>
      <c r="B7534" t="s">
        <v>9520</v>
      </c>
      <c r="C7534">
        <f>YEAR('Working Data'!$D7534)</f>
        <v>2013</v>
      </c>
      <c r="D7534" s="1">
        <v>41443</v>
      </c>
      <c r="E753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5">
      <c r="A7535">
        <v>7534</v>
      </c>
      <c r="B7535" t="s">
        <v>9522</v>
      </c>
      <c r="C7535">
        <f>YEAR('Working Data'!$D7535)</f>
        <v>2014</v>
      </c>
      <c r="D7535" s="1">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5">
      <c r="A7536">
        <v>7535</v>
      </c>
      <c r="B7536" t="s">
        <v>9522</v>
      </c>
      <c r="C7536">
        <f>YEAR('Working Data'!$D7536)</f>
        <v>2014</v>
      </c>
      <c r="D7536" s="1">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5">
      <c r="A7537">
        <v>7536</v>
      </c>
      <c r="B7537" t="s">
        <v>9523</v>
      </c>
      <c r="C7537">
        <f>YEAR('Working Data'!$D7537)</f>
        <v>2014</v>
      </c>
      <c r="D7537" s="1">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5">
      <c r="A7538">
        <v>7537</v>
      </c>
      <c r="B7538" t="s">
        <v>9524</v>
      </c>
      <c r="C7538">
        <f>YEAR('Working Data'!$D7538)</f>
        <v>2014</v>
      </c>
      <c r="D7538" s="1">
        <v>41977</v>
      </c>
      <c r="E7538">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5">
      <c r="A7539">
        <v>7538</v>
      </c>
      <c r="B7539" t="s">
        <v>9525</v>
      </c>
      <c r="C7539">
        <f>YEAR('Working Data'!$D7539)</f>
        <v>2013</v>
      </c>
      <c r="D7539" s="1">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5">
      <c r="A7540">
        <v>7539</v>
      </c>
      <c r="B7540" t="s">
        <v>9526</v>
      </c>
      <c r="C7540">
        <f>YEAR('Working Data'!$D7540)</f>
        <v>2014</v>
      </c>
      <c r="D7540" s="1">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5">
      <c r="A7541">
        <v>7540</v>
      </c>
      <c r="B7541" t="s">
        <v>9526</v>
      </c>
      <c r="C7541">
        <f>YEAR('Working Data'!$D7541)</f>
        <v>2014</v>
      </c>
      <c r="D7541" s="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5">
      <c r="A7542">
        <v>7541</v>
      </c>
      <c r="B7542" t="s">
        <v>9526</v>
      </c>
      <c r="C7542">
        <f>YEAR('Working Data'!$D7542)</f>
        <v>2014</v>
      </c>
      <c r="D7542" s="1">
        <v>41976</v>
      </c>
      <c r="E754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5">
      <c r="A7543">
        <v>7542</v>
      </c>
      <c r="B7543" t="s">
        <v>9526</v>
      </c>
      <c r="C7543">
        <f>YEAR('Working Data'!$D7543)</f>
        <v>2014</v>
      </c>
      <c r="D7543" s="1">
        <v>41976</v>
      </c>
      <c r="E754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5">
      <c r="A7544">
        <v>7543</v>
      </c>
      <c r="B7544" t="s">
        <v>9526</v>
      </c>
      <c r="C7544">
        <f>YEAR('Working Data'!$D7544)</f>
        <v>2014</v>
      </c>
      <c r="D7544" s="1">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5">
      <c r="A7545">
        <v>7544</v>
      </c>
      <c r="B7545" t="s">
        <v>9526</v>
      </c>
      <c r="C7545">
        <f>YEAR('Working Data'!$D7545)</f>
        <v>2014</v>
      </c>
      <c r="D7545" s="1">
        <v>41976</v>
      </c>
      <c r="E7545">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5">
      <c r="A7546">
        <v>7545</v>
      </c>
      <c r="B7546" t="s">
        <v>9526</v>
      </c>
      <c r="C7546">
        <f>YEAR('Working Data'!$D7546)</f>
        <v>2014</v>
      </c>
      <c r="D7546" s="1">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5">
      <c r="A7547">
        <v>7546</v>
      </c>
      <c r="B7547" t="s">
        <v>9527</v>
      </c>
      <c r="C7547">
        <f>YEAR('Working Data'!$D7547)</f>
        <v>2011</v>
      </c>
      <c r="D7547" s="1">
        <v>40826</v>
      </c>
      <c r="E7547">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5">
      <c r="A7548">
        <v>7547</v>
      </c>
      <c r="B7548" t="s">
        <v>9527</v>
      </c>
      <c r="C7548">
        <f>YEAR('Working Data'!$D7548)</f>
        <v>2011</v>
      </c>
      <c r="D7548" s="1">
        <v>40826</v>
      </c>
      <c r="E7548">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5">
      <c r="A7549">
        <v>7548</v>
      </c>
      <c r="B7549" t="s">
        <v>9527</v>
      </c>
      <c r="C7549">
        <f>YEAR('Working Data'!$D7549)</f>
        <v>2011</v>
      </c>
      <c r="D7549" s="1">
        <v>40826</v>
      </c>
      <c r="E7549">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5">
      <c r="A7550">
        <v>7549</v>
      </c>
      <c r="B7550" t="s">
        <v>9527</v>
      </c>
      <c r="C7550">
        <f>YEAR('Working Data'!$D7550)</f>
        <v>2011</v>
      </c>
      <c r="D7550" s="1">
        <v>40826</v>
      </c>
      <c r="E7550">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5">
      <c r="A7551">
        <v>7550</v>
      </c>
      <c r="B7551" t="s">
        <v>9530</v>
      </c>
      <c r="C7551">
        <f>YEAR('Working Data'!$D7551)</f>
        <v>2013</v>
      </c>
      <c r="D7551" s="1">
        <v>41523</v>
      </c>
      <c r="E7551">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5">
      <c r="A7552">
        <v>7551</v>
      </c>
      <c r="B7552" t="s">
        <v>9531</v>
      </c>
      <c r="C7552">
        <f>YEAR('Working Data'!$D7552)</f>
        <v>2011</v>
      </c>
      <c r="D7552" s="1">
        <v>40867</v>
      </c>
      <c r="E755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5">
      <c r="A7553">
        <v>7552</v>
      </c>
      <c r="B7553" t="s">
        <v>9531</v>
      </c>
      <c r="C7553">
        <f>YEAR('Working Data'!$D7553)</f>
        <v>2011</v>
      </c>
      <c r="D7553" s="1">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5">
      <c r="A7554">
        <v>7553</v>
      </c>
      <c r="B7554" t="s">
        <v>9531</v>
      </c>
      <c r="C7554">
        <f>YEAR('Working Data'!$D7554)</f>
        <v>2011</v>
      </c>
      <c r="D7554" s="1">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5">
      <c r="A7555">
        <v>7554</v>
      </c>
      <c r="B7555" t="s">
        <v>9531</v>
      </c>
      <c r="C7555">
        <f>YEAR('Working Data'!$D7555)</f>
        <v>2011</v>
      </c>
      <c r="D7555" s="1">
        <v>40867</v>
      </c>
      <c r="E7555">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5">
      <c r="A7556">
        <v>7555</v>
      </c>
      <c r="B7556" t="s">
        <v>9532</v>
      </c>
      <c r="C7556">
        <f>YEAR('Working Data'!$D7556)</f>
        <v>2011</v>
      </c>
      <c r="D7556" s="1">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5">
      <c r="A7557">
        <v>7556</v>
      </c>
      <c r="B7557" t="s">
        <v>9532</v>
      </c>
      <c r="C7557">
        <f>YEAR('Working Data'!$D7557)</f>
        <v>2011</v>
      </c>
      <c r="D7557" s="1">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5">
      <c r="A7558">
        <v>7557</v>
      </c>
      <c r="B7558" t="s">
        <v>9533</v>
      </c>
      <c r="C7558">
        <f>YEAR('Working Data'!$D7558)</f>
        <v>2014</v>
      </c>
      <c r="D7558" s="1">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5">
      <c r="A7559">
        <v>7558</v>
      </c>
      <c r="B7559" t="s">
        <v>9533</v>
      </c>
      <c r="C7559">
        <f>YEAR('Working Data'!$D7559)</f>
        <v>2014</v>
      </c>
      <c r="D7559" s="1">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5">
      <c r="A7560">
        <v>7559</v>
      </c>
      <c r="B7560" t="s">
        <v>9534</v>
      </c>
      <c r="C7560">
        <f>YEAR('Working Data'!$D7560)</f>
        <v>2011</v>
      </c>
      <c r="D7560" s="1">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5">
      <c r="A7561">
        <v>7560</v>
      </c>
      <c r="B7561" t="s">
        <v>9534</v>
      </c>
      <c r="C7561">
        <f>YEAR('Working Data'!$D7561)</f>
        <v>2011</v>
      </c>
      <c r="D7561" s="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5">
      <c r="A7562">
        <v>7561</v>
      </c>
      <c r="B7562" t="s">
        <v>9534</v>
      </c>
      <c r="C7562">
        <f>YEAR('Working Data'!$D7562)</f>
        <v>2011</v>
      </c>
      <c r="D7562" s="1">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5">
      <c r="A7563">
        <v>7562</v>
      </c>
      <c r="B7563" t="s">
        <v>9535</v>
      </c>
      <c r="C7563">
        <f>YEAR('Working Data'!$D7563)</f>
        <v>2013</v>
      </c>
      <c r="D7563" s="1">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5">
      <c r="A7564">
        <v>7563</v>
      </c>
      <c r="B7564" t="s">
        <v>9536</v>
      </c>
      <c r="C7564">
        <f>YEAR('Working Data'!$D7564)</f>
        <v>2013</v>
      </c>
      <c r="D7564" s="1">
        <v>41521</v>
      </c>
      <c r="E756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5">
      <c r="A7565">
        <v>7564</v>
      </c>
      <c r="B7565" t="s">
        <v>9537</v>
      </c>
      <c r="C7565">
        <f>YEAR('Working Data'!$D7565)</f>
        <v>2014</v>
      </c>
      <c r="D7565" s="1">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5">
      <c r="A7566">
        <v>7565</v>
      </c>
      <c r="B7566" t="s">
        <v>9538</v>
      </c>
      <c r="C7566">
        <f>YEAR('Working Data'!$D7566)</f>
        <v>2013</v>
      </c>
      <c r="D7566" s="1">
        <v>41304</v>
      </c>
      <c r="E7566">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5">
      <c r="A7567">
        <v>7566</v>
      </c>
      <c r="B7567" t="s">
        <v>9538</v>
      </c>
      <c r="C7567">
        <f>YEAR('Working Data'!$D7567)</f>
        <v>2013</v>
      </c>
      <c r="D7567" s="1">
        <v>41304</v>
      </c>
      <c r="E7567">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5">
      <c r="A7568">
        <v>7567</v>
      </c>
      <c r="B7568" t="s">
        <v>9539</v>
      </c>
      <c r="C7568">
        <f>YEAR('Working Data'!$D7568)</f>
        <v>2014</v>
      </c>
      <c r="D7568" s="1">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5">
      <c r="A7569">
        <v>7568</v>
      </c>
      <c r="B7569" t="s">
        <v>9539</v>
      </c>
      <c r="C7569">
        <f>YEAR('Working Data'!$D7569)</f>
        <v>2014</v>
      </c>
      <c r="D7569" s="1">
        <v>41751</v>
      </c>
      <c r="E7569">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5">
      <c r="A7570">
        <v>7569</v>
      </c>
      <c r="B7570" t="s">
        <v>9540</v>
      </c>
      <c r="C7570">
        <f>YEAR('Working Data'!$D7570)</f>
        <v>2011</v>
      </c>
      <c r="D7570" s="1">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5">
      <c r="A7571">
        <v>7570</v>
      </c>
      <c r="B7571" t="s">
        <v>9540</v>
      </c>
      <c r="C7571">
        <f>YEAR('Working Data'!$D7571)</f>
        <v>2011</v>
      </c>
      <c r="D7571" s="1">
        <v>40882</v>
      </c>
      <c r="E7571">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5">
      <c r="A7572">
        <v>7571</v>
      </c>
      <c r="B7572" t="s">
        <v>9540</v>
      </c>
      <c r="C7572">
        <f>YEAR('Working Data'!$D7572)</f>
        <v>2011</v>
      </c>
      <c r="D7572" s="1">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5">
      <c r="A7573">
        <v>7572</v>
      </c>
      <c r="B7573" t="s">
        <v>9541</v>
      </c>
      <c r="C7573">
        <f>YEAR('Working Data'!$D7573)</f>
        <v>2011</v>
      </c>
      <c r="D7573" s="1">
        <v>40837</v>
      </c>
      <c r="E757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5">
      <c r="A7574">
        <v>7573</v>
      </c>
      <c r="B7574" t="s">
        <v>9541</v>
      </c>
      <c r="C7574">
        <f>YEAR('Working Data'!$D7574)</f>
        <v>2011</v>
      </c>
      <c r="D7574" s="1">
        <v>40837</v>
      </c>
      <c r="E757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5">
      <c r="A7575">
        <v>7574</v>
      </c>
      <c r="B7575" t="s">
        <v>9541</v>
      </c>
      <c r="C7575">
        <f>YEAR('Working Data'!$D7575)</f>
        <v>2011</v>
      </c>
      <c r="D7575" s="1">
        <v>40837</v>
      </c>
      <c r="E7575">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5">
      <c r="A7576">
        <v>7575</v>
      </c>
      <c r="B7576" t="s">
        <v>9542</v>
      </c>
      <c r="C7576">
        <f>YEAR('Working Data'!$D7576)</f>
        <v>2012</v>
      </c>
      <c r="D7576" s="1">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5">
      <c r="A7577">
        <v>7576</v>
      </c>
      <c r="B7577" t="s">
        <v>9542</v>
      </c>
      <c r="C7577">
        <f>YEAR('Working Data'!$D7577)</f>
        <v>2012</v>
      </c>
      <c r="D7577" s="1">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5">
      <c r="A7578">
        <v>7577</v>
      </c>
      <c r="B7578" t="s">
        <v>9543</v>
      </c>
      <c r="C7578">
        <f>YEAR('Working Data'!$D7578)</f>
        <v>2011</v>
      </c>
      <c r="D7578" s="1">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5">
      <c r="A7579">
        <v>7578</v>
      </c>
      <c r="B7579" t="s">
        <v>9543</v>
      </c>
      <c r="C7579">
        <f>YEAR('Working Data'!$D7579)</f>
        <v>2011</v>
      </c>
      <c r="D7579" s="1">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5">
      <c r="A7580">
        <v>7579</v>
      </c>
      <c r="B7580" t="s">
        <v>9544</v>
      </c>
      <c r="C7580">
        <f>YEAR('Working Data'!$D7580)</f>
        <v>2013</v>
      </c>
      <c r="D7580" s="1">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5">
      <c r="A7581">
        <v>7580</v>
      </c>
      <c r="B7581" t="s">
        <v>9545</v>
      </c>
      <c r="C7581">
        <f>YEAR('Working Data'!$D7581)</f>
        <v>2012</v>
      </c>
      <c r="D7581" s="1">
        <v>41236</v>
      </c>
      <c r="E7581">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5">
      <c r="A7582">
        <v>7581</v>
      </c>
      <c r="B7582" t="s">
        <v>9545</v>
      </c>
      <c r="C7582">
        <f>YEAR('Working Data'!$D7582)</f>
        <v>2012</v>
      </c>
      <c r="D7582" s="1">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5">
      <c r="A7583">
        <v>7582</v>
      </c>
      <c r="B7583" t="s">
        <v>9546</v>
      </c>
      <c r="C7583">
        <f>YEAR('Working Data'!$D7583)</f>
        <v>2012</v>
      </c>
      <c r="D7583" s="1">
        <v>41134</v>
      </c>
      <c r="E758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5">
      <c r="A7584">
        <v>7583</v>
      </c>
      <c r="B7584" t="s">
        <v>9547</v>
      </c>
      <c r="C7584">
        <f>YEAR('Working Data'!$D7584)</f>
        <v>2012</v>
      </c>
      <c r="D7584" s="1">
        <v>41015</v>
      </c>
      <c r="E758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5">
      <c r="A7585">
        <v>7584</v>
      </c>
      <c r="B7585" t="s">
        <v>9548</v>
      </c>
      <c r="C7585">
        <f>YEAR('Working Data'!$D7585)</f>
        <v>2011</v>
      </c>
      <c r="D7585" s="1">
        <v>40623</v>
      </c>
      <c r="E7585">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5">
      <c r="A7586">
        <v>7585</v>
      </c>
      <c r="B7586" t="s">
        <v>9548</v>
      </c>
      <c r="C7586">
        <f>YEAR('Working Data'!$D7586)</f>
        <v>2011</v>
      </c>
      <c r="D7586" s="1">
        <v>40623</v>
      </c>
      <c r="E7586">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5">
      <c r="A7587">
        <v>7586</v>
      </c>
      <c r="B7587" t="s">
        <v>9548</v>
      </c>
      <c r="C7587">
        <f>YEAR('Working Data'!$D7587)</f>
        <v>2011</v>
      </c>
      <c r="D7587" s="1">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5">
      <c r="A7588">
        <v>7587</v>
      </c>
      <c r="B7588" t="s">
        <v>9548</v>
      </c>
      <c r="C7588">
        <f>YEAR('Working Data'!$D7588)</f>
        <v>2011</v>
      </c>
      <c r="D7588" s="1">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5">
      <c r="A7589">
        <v>7588</v>
      </c>
      <c r="B7589" t="s">
        <v>9548</v>
      </c>
      <c r="C7589">
        <f>YEAR('Working Data'!$D7589)</f>
        <v>2011</v>
      </c>
      <c r="D7589" s="1">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5">
      <c r="A7590">
        <v>7589</v>
      </c>
      <c r="B7590" t="s">
        <v>9549</v>
      </c>
      <c r="C7590">
        <f>YEAR('Working Data'!$D7590)</f>
        <v>2014</v>
      </c>
      <c r="D7590" s="1">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5">
      <c r="A7591">
        <v>7590</v>
      </c>
      <c r="B7591" t="s">
        <v>9550</v>
      </c>
      <c r="C7591">
        <f>YEAR('Working Data'!$D7591)</f>
        <v>2012</v>
      </c>
      <c r="D7591" s="1">
        <v>41177</v>
      </c>
      <c r="E7591">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5">
      <c r="A7592">
        <v>7591</v>
      </c>
      <c r="B7592" t="s">
        <v>9551</v>
      </c>
      <c r="C7592">
        <f>YEAR('Working Data'!$D7592)</f>
        <v>2013</v>
      </c>
      <c r="D7592" s="1">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5">
      <c r="A7593">
        <v>7592</v>
      </c>
      <c r="B7593" t="s">
        <v>9551</v>
      </c>
      <c r="C7593">
        <f>YEAR('Working Data'!$D7593)</f>
        <v>2013</v>
      </c>
      <c r="D7593" s="1">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5">
      <c r="A7594">
        <v>7593</v>
      </c>
      <c r="B7594" t="s">
        <v>9551</v>
      </c>
      <c r="C7594">
        <f>YEAR('Working Data'!$D7594)</f>
        <v>2013</v>
      </c>
      <c r="D7594" s="1">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5">
      <c r="A7595">
        <v>7594</v>
      </c>
      <c r="B7595" t="s">
        <v>9551</v>
      </c>
      <c r="C7595">
        <f>YEAR('Working Data'!$D7595)</f>
        <v>2013</v>
      </c>
      <c r="D7595" s="1">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5">
      <c r="A7596">
        <v>7595</v>
      </c>
      <c r="B7596" t="s">
        <v>9552</v>
      </c>
      <c r="C7596">
        <f>YEAR('Working Data'!$D7596)</f>
        <v>2014</v>
      </c>
      <c r="D7596" s="1">
        <v>41750</v>
      </c>
      <c r="E7596">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5">
      <c r="A7597">
        <v>7596</v>
      </c>
      <c r="B7597" t="s">
        <v>9552</v>
      </c>
      <c r="C7597">
        <f>YEAR('Working Data'!$D7597)</f>
        <v>2014</v>
      </c>
      <c r="D7597" s="1">
        <v>41750</v>
      </c>
      <c r="E7597">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5">
      <c r="A7598">
        <v>7597</v>
      </c>
      <c r="B7598" t="s">
        <v>9553</v>
      </c>
      <c r="C7598">
        <f>YEAR('Working Data'!$D7598)</f>
        <v>2012</v>
      </c>
      <c r="D7598" s="1">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5">
      <c r="A7599">
        <v>7598</v>
      </c>
      <c r="B7599" t="s">
        <v>9554</v>
      </c>
      <c r="C7599">
        <f>YEAR('Working Data'!$D7599)</f>
        <v>2011</v>
      </c>
      <c r="D7599" s="1">
        <v>40803</v>
      </c>
      <c r="E7599">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5">
      <c r="A7600">
        <v>7599</v>
      </c>
      <c r="B7600" t="s">
        <v>9554</v>
      </c>
      <c r="C7600">
        <f>YEAR('Working Data'!$D7600)</f>
        <v>2011</v>
      </c>
      <c r="D7600" s="1">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5">
      <c r="A7601">
        <v>7600</v>
      </c>
      <c r="B7601" t="s">
        <v>9554</v>
      </c>
      <c r="C7601">
        <f>YEAR('Working Data'!$D7601)</f>
        <v>2011</v>
      </c>
      <c r="D7601" s="1">
        <v>40803</v>
      </c>
      <c r="E7601">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5">
      <c r="A7602">
        <v>7601</v>
      </c>
      <c r="B7602" t="s">
        <v>9554</v>
      </c>
      <c r="C7602">
        <f>YEAR('Working Data'!$D7602)</f>
        <v>2011</v>
      </c>
      <c r="D7602" s="1">
        <v>40803</v>
      </c>
      <c r="E760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5">
      <c r="A7603">
        <v>7602</v>
      </c>
      <c r="B7603" t="s">
        <v>9554</v>
      </c>
      <c r="C7603">
        <f>YEAR('Working Data'!$D7603)</f>
        <v>2011</v>
      </c>
      <c r="D7603" s="1">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5">
      <c r="A7604">
        <v>7603</v>
      </c>
      <c r="B7604" t="s">
        <v>9554</v>
      </c>
      <c r="C7604">
        <f>YEAR('Working Data'!$D7604)</f>
        <v>2011</v>
      </c>
      <c r="D7604" s="1">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5">
      <c r="A7605">
        <v>7604</v>
      </c>
      <c r="B7605" t="s">
        <v>9557</v>
      </c>
      <c r="C7605">
        <f>YEAR('Working Data'!$D7605)</f>
        <v>2013</v>
      </c>
      <c r="D7605" s="1">
        <v>41464</v>
      </c>
      <c r="E7605">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5">
      <c r="A7606">
        <v>7605</v>
      </c>
      <c r="B7606" t="s">
        <v>9558</v>
      </c>
      <c r="C7606">
        <f>YEAR('Working Data'!$D7606)</f>
        <v>2013</v>
      </c>
      <c r="D7606" s="1">
        <v>41422</v>
      </c>
      <c r="E7606">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5">
      <c r="A7607">
        <v>7606</v>
      </c>
      <c r="B7607" t="s">
        <v>9558</v>
      </c>
      <c r="C7607">
        <f>YEAR('Working Data'!$D7607)</f>
        <v>2013</v>
      </c>
      <c r="D7607" s="1">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5">
      <c r="A7608">
        <v>7607</v>
      </c>
      <c r="B7608" t="s">
        <v>9558</v>
      </c>
      <c r="C7608">
        <f>YEAR('Working Data'!$D7608)</f>
        <v>2013</v>
      </c>
      <c r="D7608" s="1">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5">
      <c r="A7609">
        <v>7608</v>
      </c>
      <c r="B7609" t="s">
        <v>9559</v>
      </c>
      <c r="C7609">
        <f>YEAR('Working Data'!$D7609)</f>
        <v>2014</v>
      </c>
      <c r="D7609" s="1">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5">
      <c r="A7610">
        <v>7609</v>
      </c>
      <c r="B7610" t="s">
        <v>9560</v>
      </c>
      <c r="C7610">
        <f>YEAR('Working Data'!$D7610)</f>
        <v>2014</v>
      </c>
      <c r="D7610" s="1">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5">
      <c r="A7611">
        <v>7610</v>
      </c>
      <c r="B7611" t="s">
        <v>9560</v>
      </c>
      <c r="C7611">
        <f>YEAR('Working Data'!$D7611)</f>
        <v>2014</v>
      </c>
      <c r="D7611" s="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5">
      <c r="A7612">
        <v>7611</v>
      </c>
      <c r="B7612" t="s">
        <v>9561</v>
      </c>
      <c r="C7612">
        <f>YEAR('Working Data'!$D7612)</f>
        <v>2011</v>
      </c>
      <c r="D7612" s="1">
        <v>40597</v>
      </c>
      <c r="E761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5">
      <c r="A7613">
        <v>7612</v>
      </c>
      <c r="B7613" t="s">
        <v>9562</v>
      </c>
      <c r="C7613">
        <f>YEAR('Working Data'!$D7613)</f>
        <v>2012</v>
      </c>
      <c r="D7613" s="1">
        <v>40947</v>
      </c>
      <c r="E761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5">
      <c r="A7614">
        <v>7613</v>
      </c>
      <c r="B7614" t="s">
        <v>9562</v>
      </c>
      <c r="C7614">
        <f>YEAR('Working Data'!$D7614)</f>
        <v>2012</v>
      </c>
      <c r="D7614" s="1">
        <v>40947</v>
      </c>
      <c r="E761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5">
      <c r="A7615">
        <v>7614</v>
      </c>
      <c r="B7615" t="s">
        <v>9562</v>
      </c>
      <c r="C7615">
        <f>YEAR('Working Data'!$D7615)</f>
        <v>2012</v>
      </c>
      <c r="D7615" s="1">
        <v>40947</v>
      </c>
      <c r="E7615">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5">
      <c r="A7616">
        <v>7615</v>
      </c>
      <c r="B7616" t="s">
        <v>9563</v>
      </c>
      <c r="C7616">
        <f>YEAR('Working Data'!$D7616)</f>
        <v>2012</v>
      </c>
      <c r="D7616" s="1">
        <v>41145</v>
      </c>
      <c r="E7616">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5">
      <c r="A7617">
        <v>7616</v>
      </c>
      <c r="B7617" t="s">
        <v>9564</v>
      </c>
      <c r="C7617">
        <f>YEAR('Working Data'!$D7617)</f>
        <v>2011</v>
      </c>
      <c r="D7617" s="1">
        <v>40877</v>
      </c>
      <c r="E7617">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5">
      <c r="A7618">
        <v>7617</v>
      </c>
      <c r="B7618" t="s">
        <v>9565</v>
      </c>
      <c r="C7618">
        <f>YEAR('Working Data'!$D7618)</f>
        <v>2013</v>
      </c>
      <c r="D7618" s="1">
        <v>41619</v>
      </c>
      <c r="E7618">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5">
      <c r="A7619">
        <v>7618</v>
      </c>
      <c r="B7619" t="s">
        <v>9565</v>
      </c>
      <c r="C7619">
        <f>YEAR('Working Data'!$D7619)</f>
        <v>2013</v>
      </c>
      <c r="D7619" s="1">
        <v>41619</v>
      </c>
      <c r="E7619">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5">
      <c r="A7620">
        <v>7619</v>
      </c>
      <c r="B7620" t="s">
        <v>9566</v>
      </c>
      <c r="C7620">
        <f>YEAR('Working Data'!$D7620)</f>
        <v>2014</v>
      </c>
      <c r="D7620" s="1">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5">
      <c r="A7621">
        <v>7620</v>
      </c>
      <c r="B7621" t="s">
        <v>9566</v>
      </c>
      <c r="C7621">
        <f>YEAR('Working Data'!$D7621)</f>
        <v>2014</v>
      </c>
      <c r="D7621" s="1">
        <v>41940</v>
      </c>
      <c r="E7621">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5">
      <c r="A7622">
        <v>7621</v>
      </c>
      <c r="B7622" t="s">
        <v>9567</v>
      </c>
      <c r="C7622">
        <f>YEAR('Working Data'!$D7622)</f>
        <v>2011</v>
      </c>
      <c r="D7622" s="1">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5">
      <c r="A7623">
        <v>7622</v>
      </c>
      <c r="B7623" t="s">
        <v>9567</v>
      </c>
      <c r="C7623">
        <f>YEAR('Working Data'!$D7623)</f>
        <v>2011</v>
      </c>
      <c r="D7623" s="1">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5">
      <c r="A7624">
        <v>7623</v>
      </c>
      <c r="B7624" t="s">
        <v>9567</v>
      </c>
      <c r="C7624">
        <f>YEAR('Working Data'!$D7624)</f>
        <v>2011</v>
      </c>
      <c r="D7624" s="1">
        <v>40872</v>
      </c>
      <c r="E762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5">
      <c r="A7625">
        <v>7624</v>
      </c>
      <c r="B7625" t="s">
        <v>9568</v>
      </c>
      <c r="C7625">
        <f>YEAR('Working Data'!$D7625)</f>
        <v>2011</v>
      </c>
      <c r="D7625" s="1">
        <v>40738</v>
      </c>
      <c r="E7625">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5">
      <c r="A7626">
        <v>7625</v>
      </c>
      <c r="B7626" t="s">
        <v>9569</v>
      </c>
      <c r="C7626">
        <f>YEAR('Working Data'!$D7626)</f>
        <v>2012</v>
      </c>
      <c r="D7626" s="1">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5">
      <c r="A7627">
        <v>7626</v>
      </c>
      <c r="B7627" t="s">
        <v>9569</v>
      </c>
      <c r="C7627">
        <f>YEAR('Working Data'!$D7627)</f>
        <v>2012</v>
      </c>
      <c r="D7627" s="1">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5">
      <c r="A7628">
        <v>7627</v>
      </c>
      <c r="B7628" t="s">
        <v>9570</v>
      </c>
      <c r="C7628">
        <f>YEAR('Working Data'!$D7628)</f>
        <v>2012</v>
      </c>
      <c r="D7628" s="1">
        <v>41234</v>
      </c>
      <c r="E7628">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5">
      <c r="A7629">
        <v>7628</v>
      </c>
      <c r="B7629" t="s">
        <v>9570</v>
      </c>
      <c r="C7629">
        <f>YEAR('Working Data'!$D7629)</f>
        <v>2012</v>
      </c>
      <c r="D7629" s="1">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5">
      <c r="A7630">
        <v>7629</v>
      </c>
      <c r="B7630" t="s">
        <v>9570</v>
      </c>
      <c r="C7630">
        <f>YEAR('Working Data'!$D7630)</f>
        <v>2012</v>
      </c>
      <c r="D7630" s="1">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5">
      <c r="A7631">
        <v>7630</v>
      </c>
      <c r="B7631" t="s">
        <v>9571</v>
      </c>
      <c r="C7631">
        <f>YEAR('Working Data'!$D7631)</f>
        <v>2011</v>
      </c>
      <c r="D7631" s="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5">
      <c r="A7632">
        <v>7631</v>
      </c>
      <c r="B7632" t="s">
        <v>9571</v>
      </c>
      <c r="C7632">
        <f>YEAR('Working Data'!$D7632)</f>
        <v>2011</v>
      </c>
      <c r="D7632" s="1">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5">
      <c r="A7633">
        <v>7632</v>
      </c>
      <c r="B7633" t="s">
        <v>9571</v>
      </c>
      <c r="C7633">
        <f>YEAR('Working Data'!$D7633)</f>
        <v>2011</v>
      </c>
      <c r="D7633" s="1">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5">
      <c r="A7634">
        <v>7633</v>
      </c>
      <c r="B7634" t="s">
        <v>9572</v>
      </c>
      <c r="C7634">
        <f>YEAR('Working Data'!$D7634)</f>
        <v>2014</v>
      </c>
      <c r="D7634" s="1">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5">
      <c r="A7635">
        <v>7634</v>
      </c>
      <c r="B7635" t="s">
        <v>9572</v>
      </c>
      <c r="C7635">
        <f>YEAR('Working Data'!$D7635)</f>
        <v>2014</v>
      </c>
      <c r="D7635" s="1">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5">
      <c r="A7636">
        <v>7635</v>
      </c>
      <c r="B7636" t="s">
        <v>9572</v>
      </c>
      <c r="C7636">
        <f>YEAR('Working Data'!$D7636)</f>
        <v>2014</v>
      </c>
      <c r="D7636" s="1">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5">
      <c r="A7637">
        <v>7636</v>
      </c>
      <c r="B7637" t="s">
        <v>9572</v>
      </c>
      <c r="C7637">
        <f>YEAR('Working Data'!$D7637)</f>
        <v>2014</v>
      </c>
      <c r="D7637" s="1">
        <v>42003</v>
      </c>
      <c r="E7637">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5">
      <c r="A7638">
        <v>7637</v>
      </c>
      <c r="B7638" t="s">
        <v>9572</v>
      </c>
      <c r="C7638">
        <f>YEAR('Working Data'!$D7638)</f>
        <v>2014</v>
      </c>
      <c r="D7638" s="1">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5">
      <c r="A7639">
        <v>7638</v>
      </c>
      <c r="B7639" t="s">
        <v>9573</v>
      </c>
      <c r="C7639">
        <f>YEAR('Working Data'!$D7639)</f>
        <v>2014</v>
      </c>
      <c r="D7639" s="1">
        <v>41701</v>
      </c>
      <c r="E7639">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5">
      <c r="A7640">
        <v>7639</v>
      </c>
      <c r="B7640" t="s">
        <v>9573</v>
      </c>
      <c r="C7640">
        <f>YEAR('Working Data'!$D7640)</f>
        <v>2014</v>
      </c>
      <c r="D7640" s="1">
        <v>41701</v>
      </c>
      <c r="E7640">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5">
      <c r="A7641">
        <v>7640</v>
      </c>
      <c r="B7641" t="s">
        <v>9573</v>
      </c>
      <c r="C7641">
        <f>YEAR('Working Data'!$D7641)</f>
        <v>2014</v>
      </c>
      <c r="D7641" s="1">
        <v>41701</v>
      </c>
      <c r="E7641">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5">
      <c r="A7642">
        <v>7641</v>
      </c>
      <c r="B7642" t="s">
        <v>9573</v>
      </c>
      <c r="C7642">
        <f>YEAR('Working Data'!$D7642)</f>
        <v>2014</v>
      </c>
      <c r="D7642" s="1">
        <v>41701</v>
      </c>
      <c r="E764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5">
      <c r="A7643">
        <v>7642</v>
      </c>
      <c r="B7643" t="s">
        <v>9574</v>
      </c>
      <c r="C7643">
        <f>YEAR('Working Data'!$D7643)</f>
        <v>2013</v>
      </c>
      <c r="D7643" s="1">
        <v>41554</v>
      </c>
      <c r="E764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5">
      <c r="A7644">
        <v>7643</v>
      </c>
      <c r="B7644" t="s">
        <v>9574</v>
      </c>
      <c r="C7644">
        <f>YEAR('Working Data'!$D7644)</f>
        <v>2013</v>
      </c>
      <c r="D7644" s="1">
        <v>41554</v>
      </c>
      <c r="E764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5">
      <c r="A7645">
        <v>7644</v>
      </c>
      <c r="B7645" t="s">
        <v>9574</v>
      </c>
      <c r="C7645">
        <f>YEAR('Working Data'!$D7645)</f>
        <v>2013</v>
      </c>
      <c r="D7645" s="1">
        <v>41554</v>
      </c>
      <c r="E7645">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5">
      <c r="A7646">
        <v>7645</v>
      </c>
      <c r="B7646" t="s">
        <v>9574</v>
      </c>
      <c r="C7646">
        <f>YEAR('Working Data'!$D7646)</f>
        <v>2013</v>
      </c>
      <c r="D7646" s="1">
        <v>41554</v>
      </c>
      <c r="E7646">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5">
      <c r="A7647">
        <v>7646</v>
      </c>
      <c r="B7647" t="s">
        <v>9577</v>
      </c>
      <c r="C7647">
        <f>YEAR('Working Data'!$D7647)</f>
        <v>2012</v>
      </c>
      <c r="D7647" s="1">
        <v>41004</v>
      </c>
      <c r="E7647">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5">
      <c r="A7648">
        <v>7647</v>
      </c>
      <c r="B7648" t="s">
        <v>9578</v>
      </c>
      <c r="C7648">
        <f>YEAR('Working Data'!$D7648)</f>
        <v>2011</v>
      </c>
      <c r="D7648" s="1">
        <v>40795</v>
      </c>
      <c r="E7648">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5">
      <c r="A7649">
        <v>7648</v>
      </c>
      <c r="B7649" t="s">
        <v>9579</v>
      </c>
      <c r="C7649">
        <f>YEAR('Working Data'!$D7649)</f>
        <v>2013</v>
      </c>
      <c r="D7649" s="1">
        <v>41349</v>
      </c>
      <c r="E7649">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5">
      <c r="A7650">
        <v>7649</v>
      </c>
      <c r="B7650" t="s">
        <v>9579</v>
      </c>
      <c r="C7650">
        <f>YEAR('Working Data'!$D7650)</f>
        <v>2013</v>
      </c>
      <c r="D7650" s="1">
        <v>41349</v>
      </c>
      <c r="E7650">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5">
      <c r="A7651">
        <v>7650</v>
      </c>
      <c r="B7651" t="s">
        <v>9580</v>
      </c>
      <c r="C7651">
        <f>YEAR('Working Data'!$D7651)</f>
        <v>2012</v>
      </c>
      <c r="D7651" s="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5">
      <c r="A7652">
        <v>7651</v>
      </c>
      <c r="B7652" t="s">
        <v>9580</v>
      </c>
      <c r="C7652">
        <f>YEAR('Working Data'!$D7652)</f>
        <v>2012</v>
      </c>
      <c r="D7652" s="1">
        <v>41270</v>
      </c>
      <c r="E765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5">
      <c r="A7653">
        <v>7652</v>
      </c>
      <c r="B7653" t="s">
        <v>9581</v>
      </c>
      <c r="C7653">
        <f>YEAR('Working Data'!$D7653)</f>
        <v>2014</v>
      </c>
      <c r="D7653" s="1">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5">
      <c r="A7654">
        <v>7653</v>
      </c>
      <c r="B7654" t="s">
        <v>9581</v>
      </c>
      <c r="C7654">
        <f>YEAR('Working Data'!$D7654)</f>
        <v>2014</v>
      </c>
      <c r="D7654" s="1">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5">
      <c r="A7655">
        <v>7654</v>
      </c>
      <c r="B7655" t="s">
        <v>9582</v>
      </c>
      <c r="C7655">
        <f>YEAR('Working Data'!$D7655)</f>
        <v>2012</v>
      </c>
      <c r="D7655" s="1">
        <v>40990</v>
      </c>
      <c r="E7655">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5">
      <c r="A7656">
        <v>7655</v>
      </c>
      <c r="B7656" t="s">
        <v>9585</v>
      </c>
      <c r="C7656">
        <f>YEAR('Working Data'!$D7656)</f>
        <v>2012</v>
      </c>
      <c r="D7656" s="1">
        <v>41243</v>
      </c>
      <c r="E7656">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5">
      <c r="A7657">
        <v>7656</v>
      </c>
      <c r="B7657" t="s">
        <v>9585</v>
      </c>
      <c r="C7657">
        <f>YEAR('Working Data'!$D7657)</f>
        <v>2012</v>
      </c>
      <c r="D7657" s="1">
        <v>41243</v>
      </c>
      <c r="E7657">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5">
      <c r="A7658">
        <v>7657</v>
      </c>
      <c r="B7658" t="s">
        <v>9586</v>
      </c>
      <c r="C7658">
        <f>YEAR('Working Data'!$D7658)</f>
        <v>2011</v>
      </c>
      <c r="D7658" s="1">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5">
      <c r="A7659">
        <v>7658</v>
      </c>
      <c r="B7659" t="s">
        <v>9586</v>
      </c>
      <c r="C7659">
        <f>YEAR('Working Data'!$D7659)</f>
        <v>2011</v>
      </c>
      <c r="D7659" s="1">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5">
      <c r="A7660">
        <v>7659</v>
      </c>
      <c r="B7660" t="s">
        <v>9587</v>
      </c>
      <c r="C7660">
        <f>YEAR('Working Data'!$D7660)</f>
        <v>2014</v>
      </c>
      <c r="D7660" s="1">
        <v>41851</v>
      </c>
      <c r="E7660">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5">
      <c r="A7661">
        <v>7660</v>
      </c>
      <c r="B7661" t="s">
        <v>9588</v>
      </c>
      <c r="C7661">
        <f>YEAR('Working Data'!$D7661)</f>
        <v>2014</v>
      </c>
      <c r="D7661" s="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5">
      <c r="A7662">
        <v>7661</v>
      </c>
      <c r="B7662" t="s">
        <v>9589</v>
      </c>
      <c r="C7662">
        <f>YEAR('Working Data'!$D7662)</f>
        <v>2011</v>
      </c>
      <c r="D7662" s="1">
        <v>40551</v>
      </c>
      <c r="E766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5">
      <c r="A7663">
        <v>7662</v>
      </c>
      <c r="B7663" t="s">
        <v>9589</v>
      </c>
      <c r="C7663">
        <f>YEAR('Working Data'!$D7663)</f>
        <v>2011</v>
      </c>
      <c r="D7663" s="1">
        <v>40551</v>
      </c>
      <c r="E766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5">
      <c r="A7664">
        <v>7663</v>
      </c>
      <c r="B7664" t="s">
        <v>9590</v>
      </c>
      <c r="C7664">
        <f>YEAR('Working Data'!$D7664)</f>
        <v>2014</v>
      </c>
      <c r="D7664" s="1">
        <v>41912</v>
      </c>
      <c r="E766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5">
      <c r="A7665">
        <v>7664</v>
      </c>
      <c r="B7665" t="s">
        <v>9591</v>
      </c>
      <c r="C7665">
        <f>YEAR('Working Data'!$D7665)</f>
        <v>2014</v>
      </c>
      <c r="D7665" s="1">
        <v>41896</v>
      </c>
      <c r="E7665">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5">
      <c r="A7666">
        <v>7665</v>
      </c>
      <c r="B7666" t="s">
        <v>9592</v>
      </c>
      <c r="C7666">
        <f>YEAR('Working Data'!$D7666)</f>
        <v>2011</v>
      </c>
      <c r="D7666" s="1">
        <v>40838</v>
      </c>
      <c r="E7666">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5">
      <c r="A7667">
        <v>7666</v>
      </c>
      <c r="B7667" t="s">
        <v>9593</v>
      </c>
      <c r="C7667">
        <f>YEAR('Working Data'!$D7667)</f>
        <v>2013</v>
      </c>
      <c r="D7667" s="1">
        <v>41552</v>
      </c>
      <c r="E7667">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5">
      <c r="A7668">
        <v>7667</v>
      </c>
      <c r="B7668" t="s">
        <v>9593</v>
      </c>
      <c r="C7668">
        <f>YEAR('Working Data'!$D7668)</f>
        <v>2013</v>
      </c>
      <c r="D7668" s="1">
        <v>41552</v>
      </c>
      <c r="E7668">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5">
      <c r="A7669">
        <v>7668</v>
      </c>
      <c r="B7669" t="s">
        <v>9593</v>
      </c>
      <c r="C7669">
        <f>YEAR('Working Data'!$D7669)</f>
        <v>2013</v>
      </c>
      <c r="D7669" s="1">
        <v>41552</v>
      </c>
      <c r="E7669">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5">
      <c r="A7670">
        <v>7669</v>
      </c>
      <c r="B7670" t="s">
        <v>9594</v>
      </c>
      <c r="C7670">
        <f>YEAR('Working Data'!$D7670)</f>
        <v>2012</v>
      </c>
      <c r="D7670" s="1">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5">
      <c r="A7671">
        <v>7670</v>
      </c>
      <c r="B7671" t="s">
        <v>9594</v>
      </c>
      <c r="C7671">
        <f>YEAR('Working Data'!$D7671)</f>
        <v>2012</v>
      </c>
      <c r="D7671" s="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5">
      <c r="A7672">
        <v>7671</v>
      </c>
      <c r="B7672" t="s">
        <v>9594</v>
      </c>
      <c r="C7672">
        <f>YEAR('Working Data'!$D7672)</f>
        <v>2012</v>
      </c>
      <c r="D7672" s="1">
        <v>41240</v>
      </c>
      <c r="E767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5">
      <c r="A7673">
        <v>7672</v>
      </c>
      <c r="B7673" t="s">
        <v>9594</v>
      </c>
      <c r="C7673">
        <f>YEAR('Working Data'!$D7673)</f>
        <v>2012</v>
      </c>
      <c r="D7673" s="1">
        <v>41240</v>
      </c>
      <c r="E767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5">
      <c r="A7674">
        <v>7673</v>
      </c>
      <c r="B7674" t="s">
        <v>9594</v>
      </c>
      <c r="C7674">
        <f>YEAR('Working Data'!$D7674)</f>
        <v>2012</v>
      </c>
      <c r="D7674" s="1">
        <v>41240</v>
      </c>
      <c r="E767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5">
      <c r="A7675">
        <v>7674</v>
      </c>
      <c r="B7675" t="s">
        <v>9594</v>
      </c>
      <c r="C7675">
        <f>YEAR('Working Data'!$D7675)</f>
        <v>2012</v>
      </c>
      <c r="D7675" s="1">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5">
      <c r="A7676">
        <v>7675</v>
      </c>
      <c r="B7676" t="s">
        <v>9594</v>
      </c>
      <c r="C7676">
        <f>YEAR('Working Data'!$D7676)</f>
        <v>2012</v>
      </c>
      <c r="D7676" s="1">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5">
      <c r="A7677">
        <v>7676</v>
      </c>
      <c r="B7677" t="s">
        <v>9597</v>
      </c>
      <c r="C7677">
        <f>YEAR('Working Data'!$D7677)</f>
        <v>2014</v>
      </c>
      <c r="D7677" s="1">
        <v>41766</v>
      </c>
      <c r="E7677">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5">
      <c r="A7678">
        <v>7677</v>
      </c>
      <c r="B7678" t="s">
        <v>9598</v>
      </c>
      <c r="C7678">
        <f>YEAR('Working Data'!$D7678)</f>
        <v>2011</v>
      </c>
      <c r="D7678" s="1">
        <v>40824</v>
      </c>
      <c r="E7678">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5">
      <c r="A7679">
        <v>7678</v>
      </c>
      <c r="B7679" t="s">
        <v>9599</v>
      </c>
      <c r="C7679">
        <f>YEAR('Working Data'!$D7679)</f>
        <v>2011</v>
      </c>
      <c r="D7679" s="1">
        <v>40908</v>
      </c>
      <c r="E7679">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5">
      <c r="A7680">
        <v>7679</v>
      </c>
      <c r="B7680" t="s">
        <v>9599</v>
      </c>
      <c r="C7680">
        <f>YEAR('Working Data'!$D7680)</f>
        <v>2011</v>
      </c>
      <c r="D7680" s="1">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5">
      <c r="A7681">
        <v>7680</v>
      </c>
      <c r="B7681" t="s">
        <v>9599</v>
      </c>
      <c r="C7681">
        <f>YEAR('Working Data'!$D7681)</f>
        <v>2011</v>
      </c>
      <c r="D7681" s="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5">
      <c r="A7682">
        <v>7681</v>
      </c>
      <c r="B7682" t="s">
        <v>9599</v>
      </c>
      <c r="C7682">
        <f>YEAR('Working Data'!$D7682)</f>
        <v>2011</v>
      </c>
      <c r="D7682" s="1">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5">
      <c r="A7683">
        <v>7682</v>
      </c>
      <c r="B7683" t="s">
        <v>9599</v>
      </c>
      <c r="C7683">
        <f>YEAR('Working Data'!$D7683)</f>
        <v>2011</v>
      </c>
      <c r="D7683" s="1">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5">
      <c r="A7684">
        <v>7683</v>
      </c>
      <c r="B7684" t="s">
        <v>9600</v>
      </c>
      <c r="C7684">
        <f>YEAR('Working Data'!$D7684)</f>
        <v>2012</v>
      </c>
      <c r="D7684" s="1">
        <v>41027</v>
      </c>
      <c r="E768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5">
      <c r="A7685">
        <v>7684</v>
      </c>
      <c r="B7685" t="s">
        <v>9600</v>
      </c>
      <c r="C7685">
        <f>YEAR('Working Data'!$D7685)</f>
        <v>2012</v>
      </c>
      <c r="D7685" s="1">
        <v>41027</v>
      </c>
      <c r="E7685">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5">
      <c r="A7686">
        <v>7685</v>
      </c>
      <c r="B7686" t="s">
        <v>9601</v>
      </c>
      <c r="C7686">
        <f>YEAR('Working Data'!$D7686)</f>
        <v>2012</v>
      </c>
      <c r="D7686" s="1">
        <v>40953</v>
      </c>
      <c r="E7686">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5">
      <c r="A7687">
        <v>7686</v>
      </c>
      <c r="B7687" t="s">
        <v>9601</v>
      </c>
      <c r="C7687">
        <f>YEAR('Working Data'!$D7687)</f>
        <v>2012</v>
      </c>
      <c r="D7687" s="1">
        <v>40953</v>
      </c>
      <c r="E7687">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5">
      <c r="A7688">
        <v>7687</v>
      </c>
      <c r="B7688" t="s">
        <v>9602</v>
      </c>
      <c r="C7688">
        <f>YEAR('Working Data'!$D7688)</f>
        <v>2013</v>
      </c>
      <c r="D7688" s="1">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5">
      <c r="A7689">
        <v>7688</v>
      </c>
      <c r="B7689" t="s">
        <v>9602</v>
      </c>
      <c r="C7689">
        <f>YEAR('Working Data'!$D7689)</f>
        <v>2013</v>
      </c>
      <c r="D7689" s="1">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5">
      <c r="A7690">
        <v>7689</v>
      </c>
      <c r="B7690" t="s">
        <v>9602</v>
      </c>
      <c r="C7690">
        <f>YEAR('Working Data'!$D7690)</f>
        <v>2013</v>
      </c>
      <c r="D7690" s="1">
        <v>41604</v>
      </c>
      <c r="E7690">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5">
      <c r="A7691">
        <v>7690</v>
      </c>
      <c r="B7691" t="s">
        <v>9605</v>
      </c>
      <c r="C7691">
        <f>YEAR('Working Data'!$D7691)</f>
        <v>2014</v>
      </c>
      <c r="D7691" s="1">
        <v>41836</v>
      </c>
      <c r="E7691">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5">
      <c r="A7692">
        <v>7691</v>
      </c>
      <c r="B7692" t="s">
        <v>9605</v>
      </c>
      <c r="C7692">
        <f>YEAR('Working Data'!$D7692)</f>
        <v>2014</v>
      </c>
      <c r="D7692" s="1">
        <v>41836</v>
      </c>
      <c r="E769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5">
      <c r="A7693">
        <v>7692</v>
      </c>
      <c r="B7693" t="s">
        <v>9605</v>
      </c>
      <c r="C7693">
        <f>YEAR('Working Data'!$D7693)</f>
        <v>2014</v>
      </c>
      <c r="D7693" s="1">
        <v>41836</v>
      </c>
      <c r="E769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5">
      <c r="A7694">
        <v>7693</v>
      </c>
      <c r="B7694" t="s">
        <v>9606</v>
      </c>
      <c r="C7694">
        <f>YEAR('Working Data'!$D7694)</f>
        <v>2011</v>
      </c>
      <c r="D7694" s="1">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5">
      <c r="A7695">
        <v>7694</v>
      </c>
      <c r="B7695" t="s">
        <v>9606</v>
      </c>
      <c r="C7695">
        <f>YEAR('Working Data'!$D7695)</f>
        <v>2011</v>
      </c>
      <c r="D7695" s="1">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5">
      <c r="A7696">
        <v>7695</v>
      </c>
      <c r="B7696" t="s">
        <v>9607</v>
      </c>
      <c r="C7696">
        <f>YEAR('Working Data'!$D7696)</f>
        <v>2013</v>
      </c>
      <c r="D7696" s="1">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5">
      <c r="A7697">
        <v>7696</v>
      </c>
      <c r="B7697" t="s">
        <v>9608</v>
      </c>
      <c r="C7697">
        <f>YEAR('Working Data'!$D7697)</f>
        <v>2014</v>
      </c>
      <c r="D7697" s="1">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5">
      <c r="A7698">
        <v>7697</v>
      </c>
      <c r="B7698" t="s">
        <v>9608</v>
      </c>
      <c r="C7698">
        <f>YEAR('Working Data'!$D7698)</f>
        <v>2014</v>
      </c>
      <c r="D7698" s="1">
        <v>41823</v>
      </c>
      <c r="E7698">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5">
      <c r="A7699">
        <v>7698</v>
      </c>
      <c r="B7699" t="s">
        <v>9609</v>
      </c>
      <c r="C7699">
        <f>YEAR('Working Data'!$D7699)</f>
        <v>2014</v>
      </c>
      <c r="D7699" s="1">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5">
      <c r="A7700">
        <v>7699</v>
      </c>
      <c r="B7700" t="s">
        <v>9609</v>
      </c>
      <c r="C7700">
        <f>YEAR('Working Data'!$D7700)</f>
        <v>2014</v>
      </c>
      <c r="D7700" s="1">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5">
      <c r="A7701">
        <v>7700</v>
      </c>
      <c r="B7701" t="s">
        <v>9609</v>
      </c>
      <c r="C7701">
        <f>YEAR('Working Data'!$D7701)</f>
        <v>2014</v>
      </c>
      <c r="D7701" s="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5">
      <c r="A7702">
        <v>7701</v>
      </c>
      <c r="B7702" t="s">
        <v>9609</v>
      </c>
      <c r="C7702">
        <f>YEAR('Working Data'!$D7702)</f>
        <v>2014</v>
      </c>
      <c r="D7702" s="1">
        <v>41988</v>
      </c>
      <c r="E770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5">
      <c r="A7703">
        <v>7702</v>
      </c>
      <c r="B7703" t="s">
        <v>9609</v>
      </c>
      <c r="C7703">
        <f>YEAR('Working Data'!$D7703)</f>
        <v>2014</v>
      </c>
      <c r="D7703" s="1">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5">
      <c r="A7704">
        <v>7703</v>
      </c>
      <c r="B7704" t="s">
        <v>9610</v>
      </c>
      <c r="C7704">
        <f>YEAR('Working Data'!$D7704)</f>
        <v>2013</v>
      </c>
      <c r="D7704" s="1">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5">
      <c r="A7705">
        <v>7704</v>
      </c>
      <c r="B7705" t="s">
        <v>9610</v>
      </c>
      <c r="C7705">
        <f>YEAR('Working Data'!$D7705)</f>
        <v>2013</v>
      </c>
      <c r="D7705" s="1">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5">
      <c r="A7706">
        <v>7705</v>
      </c>
      <c r="B7706" t="s">
        <v>9610</v>
      </c>
      <c r="C7706">
        <f>YEAR('Working Data'!$D7706)</f>
        <v>2013</v>
      </c>
      <c r="D7706" s="1">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5">
      <c r="A7707">
        <v>7706</v>
      </c>
      <c r="B7707" t="s">
        <v>9610</v>
      </c>
      <c r="C7707">
        <f>YEAR('Working Data'!$D7707)</f>
        <v>2013</v>
      </c>
      <c r="D7707" s="1">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5">
      <c r="A7708">
        <v>7707</v>
      </c>
      <c r="B7708" t="s">
        <v>9610</v>
      </c>
      <c r="C7708">
        <f>YEAR('Working Data'!$D7708)</f>
        <v>2013</v>
      </c>
      <c r="D7708" s="1">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5">
      <c r="A7709">
        <v>7708</v>
      </c>
      <c r="B7709" t="s">
        <v>9611</v>
      </c>
      <c r="C7709">
        <f>YEAR('Working Data'!$D7709)</f>
        <v>2014</v>
      </c>
      <c r="D7709" s="1">
        <v>41928</v>
      </c>
      <c r="E7709">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5">
      <c r="A7710">
        <v>7709</v>
      </c>
      <c r="B7710" t="s">
        <v>9612</v>
      </c>
      <c r="C7710">
        <f>YEAR('Working Data'!$D7710)</f>
        <v>2011</v>
      </c>
      <c r="D7710" s="1">
        <v>40841</v>
      </c>
      <c r="E7710">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5">
      <c r="A7711">
        <v>7710</v>
      </c>
      <c r="B7711" t="s">
        <v>9612</v>
      </c>
      <c r="C7711">
        <f>YEAR('Working Data'!$D7711)</f>
        <v>2011</v>
      </c>
      <c r="D7711" s="1">
        <v>40841</v>
      </c>
      <c r="E7711">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5">
      <c r="A7712">
        <v>7711</v>
      </c>
      <c r="B7712" t="s">
        <v>9613</v>
      </c>
      <c r="C7712">
        <f>YEAR('Working Data'!$D7712)</f>
        <v>2012</v>
      </c>
      <c r="D7712" s="1">
        <v>41001</v>
      </c>
      <c r="E771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5">
      <c r="A7713">
        <v>7712</v>
      </c>
      <c r="B7713" t="s">
        <v>9614</v>
      </c>
      <c r="C7713">
        <f>YEAR('Working Data'!$D7713)</f>
        <v>2014</v>
      </c>
      <c r="D7713" s="1">
        <v>41941</v>
      </c>
      <c r="E771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5">
      <c r="A7714">
        <v>7713</v>
      </c>
      <c r="B7714" t="s">
        <v>9614</v>
      </c>
      <c r="C7714">
        <f>YEAR('Working Data'!$D7714)</f>
        <v>2014</v>
      </c>
      <c r="D7714" s="1">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5">
      <c r="A7715">
        <v>7714</v>
      </c>
      <c r="B7715" t="s">
        <v>9614</v>
      </c>
      <c r="C7715">
        <f>YEAR('Working Data'!$D7715)</f>
        <v>2014</v>
      </c>
      <c r="D7715" s="1">
        <v>41941</v>
      </c>
      <c r="E7715">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5">
      <c r="A7716">
        <v>7715</v>
      </c>
      <c r="B7716" t="s">
        <v>9615</v>
      </c>
      <c r="C7716">
        <f>YEAR('Working Data'!$D7716)</f>
        <v>2011</v>
      </c>
      <c r="D7716" s="1">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5">
      <c r="A7717">
        <v>7716</v>
      </c>
      <c r="B7717" t="s">
        <v>9616</v>
      </c>
      <c r="C7717">
        <f>YEAR('Working Data'!$D7717)</f>
        <v>2014</v>
      </c>
      <c r="D7717" s="1">
        <v>41947</v>
      </c>
      <c r="E7717">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5">
      <c r="A7718">
        <v>7717</v>
      </c>
      <c r="B7718" t="s">
        <v>9617</v>
      </c>
      <c r="C7718">
        <f>YEAR('Working Data'!$D7718)</f>
        <v>2012</v>
      </c>
      <c r="D7718" s="1">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5">
      <c r="A7719">
        <v>7718</v>
      </c>
      <c r="B7719" t="s">
        <v>9617</v>
      </c>
      <c r="C7719">
        <f>YEAR('Working Data'!$D7719)</f>
        <v>2012</v>
      </c>
      <c r="D7719" s="1">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5">
      <c r="A7720">
        <v>7719</v>
      </c>
      <c r="B7720" t="s">
        <v>9618</v>
      </c>
      <c r="C7720">
        <f>YEAR('Working Data'!$D7720)</f>
        <v>2014</v>
      </c>
      <c r="D7720" s="1">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5">
      <c r="A7721">
        <v>7720</v>
      </c>
      <c r="B7721" t="s">
        <v>9619</v>
      </c>
      <c r="C7721">
        <f>YEAR('Working Data'!$D7721)</f>
        <v>2012</v>
      </c>
      <c r="D7721" s="1">
        <v>40913</v>
      </c>
      <c r="E7721">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5">
      <c r="A7722">
        <v>7721</v>
      </c>
      <c r="B7722" t="s">
        <v>9619</v>
      </c>
      <c r="C7722">
        <f>YEAR('Working Data'!$D7722)</f>
        <v>2012</v>
      </c>
      <c r="D7722" s="1">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5">
      <c r="A7723">
        <v>7722</v>
      </c>
      <c r="B7723" t="s">
        <v>9619</v>
      </c>
      <c r="C7723">
        <f>YEAR('Working Data'!$D7723)</f>
        <v>2012</v>
      </c>
      <c r="D7723" s="1">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5">
      <c r="A7724">
        <v>7723</v>
      </c>
      <c r="B7724" t="s">
        <v>9620</v>
      </c>
      <c r="C7724">
        <f>YEAR('Working Data'!$D7724)</f>
        <v>2014</v>
      </c>
      <c r="D7724" s="1">
        <v>41746</v>
      </c>
      <c r="E772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5">
      <c r="A7725">
        <v>7724</v>
      </c>
      <c r="B7725" t="s">
        <v>9623</v>
      </c>
      <c r="C7725">
        <f>YEAR('Working Data'!$D7725)</f>
        <v>2012</v>
      </c>
      <c r="D7725" s="1">
        <v>41162</v>
      </c>
      <c r="E7725">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5">
      <c r="A7726">
        <v>7725</v>
      </c>
      <c r="B7726" t="s">
        <v>9624</v>
      </c>
      <c r="C7726">
        <f>YEAR('Working Data'!$D7726)</f>
        <v>2013</v>
      </c>
      <c r="D7726" s="1">
        <v>41543</v>
      </c>
      <c r="E7726">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5">
      <c r="A7727">
        <v>7726</v>
      </c>
      <c r="B7727" t="s">
        <v>9624</v>
      </c>
      <c r="C7727">
        <f>YEAR('Working Data'!$D7727)</f>
        <v>2013</v>
      </c>
      <c r="D7727" s="1">
        <v>41543</v>
      </c>
      <c r="E7727">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5">
      <c r="A7728">
        <v>7727</v>
      </c>
      <c r="B7728" t="s">
        <v>9624</v>
      </c>
      <c r="C7728">
        <f>YEAR('Working Data'!$D7728)</f>
        <v>2013</v>
      </c>
      <c r="D7728" s="1">
        <v>41543</v>
      </c>
      <c r="E7728">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5">
      <c r="A7729">
        <v>7728</v>
      </c>
      <c r="B7729" t="s">
        <v>9625</v>
      </c>
      <c r="C7729">
        <f>YEAR('Working Data'!$D7729)</f>
        <v>2012</v>
      </c>
      <c r="D7729" s="1">
        <v>40984</v>
      </c>
      <c r="E7729">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5">
      <c r="A7730">
        <v>7729</v>
      </c>
      <c r="B7730" t="s">
        <v>9626</v>
      </c>
      <c r="C7730">
        <f>YEAR('Working Data'!$D7730)</f>
        <v>2013</v>
      </c>
      <c r="D7730" s="1">
        <v>41605</v>
      </c>
      <c r="E7730">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5">
      <c r="A7731">
        <v>7730</v>
      </c>
      <c r="B7731" t="s">
        <v>9627</v>
      </c>
      <c r="C7731">
        <f>YEAR('Working Data'!$D7731)</f>
        <v>2013</v>
      </c>
      <c r="D7731" s="1">
        <v>41544</v>
      </c>
      <c r="E7731">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5">
      <c r="A7732">
        <v>7731</v>
      </c>
      <c r="B7732" t="s">
        <v>9628</v>
      </c>
      <c r="C7732">
        <f>YEAR('Working Data'!$D7732)</f>
        <v>2014</v>
      </c>
      <c r="D7732" s="1">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5">
      <c r="A7733">
        <v>7732</v>
      </c>
      <c r="B7733" t="s">
        <v>9629</v>
      </c>
      <c r="C7733">
        <f>YEAR('Working Data'!$D7733)</f>
        <v>2014</v>
      </c>
      <c r="D7733" s="1">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5">
      <c r="A7734">
        <v>7733</v>
      </c>
      <c r="B7734" t="s">
        <v>9630</v>
      </c>
      <c r="C7734">
        <f>YEAR('Working Data'!$D7734)</f>
        <v>2014</v>
      </c>
      <c r="D7734" s="1">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5">
      <c r="A7735">
        <v>7734</v>
      </c>
      <c r="B7735" t="s">
        <v>9631</v>
      </c>
      <c r="C7735">
        <f>YEAR('Working Data'!$D7735)</f>
        <v>2013</v>
      </c>
      <c r="D7735" s="1">
        <v>41410</v>
      </c>
      <c r="E7735">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5">
      <c r="A7736">
        <v>7735</v>
      </c>
      <c r="B7736" t="s">
        <v>9632</v>
      </c>
      <c r="C7736">
        <f>YEAR('Working Data'!$D7736)</f>
        <v>2014</v>
      </c>
      <c r="D7736" s="1">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5">
      <c r="A7737">
        <v>7736</v>
      </c>
      <c r="B7737" t="s">
        <v>9633</v>
      </c>
      <c r="C7737">
        <f>YEAR('Working Data'!$D7737)</f>
        <v>2013</v>
      </c>
      <c r="D7737" s="1">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5">
      <c r="A7738">
        <v>7737</v>
      </c>
      <c r="B7738" t="s">
        <v>9634</v>
      </c>
      <c r="C7738">
        <f>YEAR('Working Data'!$D7738)</f>
        <v>2011</v>
      </c>
      <c r="D7738" s="1">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5">
      <c r="A7739">
        <v>7738</v>
      </c>
      <c r="B7739" t="s">
        <v>9635</v>
      </c>
      <c r="C7739">
        <f>YEAR('Working Data'!$D7739)</f>
        <v>2014</v>
      </c>
      <c r="D7739" s="1">
        <v>41992</v>
      </c>
      <c r="E7739">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5">
      <c r="A7740">
        <v>7739</v>
      </c>
      <c r="B7740" t="s">
        <v>9636</v>
      </c>
      <c r="C7740">
        <f>YEAR('Working Data'!$D7740)</f>
        <v>2014</v>
      </c>
      <c r="D7740" s="1">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5">
      <c r="A7741">
        <v>7740</v>
      </c>
      <c r="B7741" t="s">
        <v>9637</v>
      </c>
      <c r="C7741">
        <f>YEAR('Working Data'!$D7741)</f>
        <v>2011</v>
      </c>
      <c r="D7741" s="1">
        <v>40868</v>
      </c>
      <c r="E7741">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5">
      <c r="A7742">
        <v>7741</v>
      </c>
      <c r="B7742" t="s">
        <v>9637</v>
      </c>
      <c r="C7742">
        <f>YEAR('Working Data'!$D7742)</f>
        <v>2011</v>
      </c>
      <c r="D7742" s="1">
        <v>40868</v>
      </c>
      <c r="E774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5">
      <c r="A7743">
        <v>7742</v>
      </c>
      <c r="B7743" t="s">
        <v>9638</v>
      </c>
      <c r="C7743">
        <f>YEAR('Working Data'!$D7743)</f>
        <v>2012</v>
      </c>
      <c r="D7743" s="1">
        <v>41176</v>
      </c>
      <c r="E774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5">
      <c r="A7744">
        <v>7743</v>
      </c>
      <c r="B7744" t="s">
        <v>9639</v>
      </c>
      <c r="C7744">
        <f>YEAR('Working Data'!$D7744)</f>
        <v>2014</v>
      </c>
      <c r="D7744" s="1">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5">
      <c r="A7745">
        <v>7744</v>
      </c>
      <c r="B7745" t="s">
        <v>9640</v>
      </c>
      <c r="C7745">
        <f>YEAR('Working Data'!$D7745)</f>
        <v>2013</v>
      </c>
      <c r="D7745" s="1">
        <v>41443</v>
      </c>
      <c r="E7745">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5">
      <c r="A7746">
        <v>7745</v>
      </c>
      <c r="B7746" t="s">
        <v>9640</v>
      </c>
      <c r="C7746">
        <f>YEAR('Working Data'!$D7746)</f>
        <v>2013</v>
      </c>
      <c r="D7746" s="1">
        <v>41443</v>
      </c>
      <c r="E7746">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5">
      <c r="A7747">
        <v>7746</v>
      </c>
      <c r="B7747" t="s">
        <v>9640</v>
      </c>
      <c r="C7747">
        <f>YEAR('Working Data'!$D7747)</f>
        <v>2013</v>
      </c>
      <c r="D7747" s="1">
        <v>41443</v>
      </c>
      <c r="E7747">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5">
      <c r="A7748">
        <v>7747</v>
      </c>
      <c r="B7748" t="s">
        <v>9641</v>
      </c>
      <c r="C7748">
        <f>YEAR('Working Data'!$D7748)</f>
        <v>2012</v>
      </c>
      <c r="D7748" s="1">
        <v>41262</v>
      </c>
      <c r="E7748">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5">
      <c r="A7749">
        <v>7748</v>
      </c>
      <c r="B7749" t="s">
        <v>9642</v>
      </c>
      <c r="C7749">
        <f>YEAR('Working Data'!$D7749)</f>
        <v>2012</v>
      </c>
      <c r="D7749" s="1">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5">
      <c r="A7750">
        <v>7749</v>
      </c>
      <c r="B7750" t="s">
        <v>9643</v>
      </c>
      <c r="C7750">
        <f>YEAR('Working Data'!$D7750)</f>
        <v>2012</v>
      </c>
      <c r="D7750" s="1">
        <v>41078</v>
      </c>
      <c r="E7750">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5">
      <c r="A7751">
        <v>7750</v>
      </c>
      <c r="B7751" t="s">
        <v>9643</v>
      </c>
      <c r="C7751">
        <f>YEAR('Working Data'!$D7751)</f>
        <v>2012</v>
      </c>
      <c r="D7751" s="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5">
      <c r="A7752">
        <v>7751</v>
      </c>
      <c r="B7752" t="s">
        <v>9643</v>
      </c>
      <c r="C7752">
        <f>YEAR('Working Data'!$D7752)</f>
        <v>2012</v>
      </c>
      <c r="D7752" s="1">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5">
      <c r="A7753">
        <v>7752</v>
      </c>
      <c r="B7753" t="s">
        <v>9643</v>
      </c>
      <c r="C7753">
        <f>YEAR('Working Data'!$D7753)</f>
        <v>2012</v>
      </c>
      <c r="D7753" s="1">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5">
      <c r="A7754">
        <v>7753</v>
      </c>
      <c r="B7754" t="s">
        <v>9643</v>
      </c>
      <c r="C7754">
        <f>YEAR('Working Data'!$D7754)</f>
        <v>2012</v>
      </c>
      <c r="D7754" s="1">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5">
      <c r="A7755">
        <v>7754</v>
      </c>
      <c r="B7755" t="s">
        <v>9644</v>
      </c>
      <c r="C7755">
        <f>YEAR('Working Data'!$D7755)</f>
        <v>2012</v>
      </c>
      <c r="D7755" s="1">
        <v>41243</v>
      </c>
      <c r="E7755">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5">
      <c r="A7756">
        <v>7755</v>
      </c>
      <c r="B7756" t="s">
        <v>9645</v>
      </c>
      <c r="C7756">
        <f>YEAR('Working Data'!$D7756)</f>
        <v>2012</v>
      </c>
      <c r="D7756" s="1">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5">
      <c r="A7757">
        <v>7756</v>
      </c>
      <c r="B7757" t="s">
        <v>9646</v>
      </c>
      <c r="C7757">
        <f>YEAR('Working Data'!$D7757)</f>
        <v>2014</v>
      </c>
      <c r="D7757" s="1">
        <v>41961</v>
      </c>
      <c r="E7757">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5">
      <c r="A7758">
        <v>7757</v>
      </c>
      <c r="B7758" t="s">
        <v>9646</v>
      </c>
      <c r="C7758">
        <f>YEAR('Working Data'!$D7758)</f>
        <v>2014</v>
      </c>
      <c r="D7758" s="1">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5">
      <c r="A7759">
        <v>7758</v>
      </c>
      <c r="B7759" t="s">
        <v>9649</v>
      </c>
      <c r="C7759">
        <f>YEAR('Working Data'!$D7759)</f>
        <v>2014</v>
      </c>
      <c r="D7759" s="1">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5">
      <c r="A7760">
        <v>7759</v>
      </c>
      <c r="B7760" t="s">
        <v>9649</v>
      </c>
      <c r="C7760">
        <f>YEAR('Working Data'!$D7760)</f>
        <v>2014</v>
      </c>
      <c r="D7760" s="1">
        <v>41957</v>
      </c>
      <c r="E7760">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5">
      <c r="A7761">
        <v>7760</v>
      </c>
      <c r="B7761" t="s">
        <v>9650</v>
      </c>
      <c r="C7761">
        <f>YEAR('Working Data'!$D7761)</f>
        <v>2013</v>
      </c>
      <c r="D7761" s="1">
        <v>41572</v>
      </c>
      <c r="E7761">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5">
      <c r="A7762">
        <v>7761</v>
      </c>
      <c r="B7762" t="s">
        <v>9651</v>
      </c>
      <c r="C7762">
        <f>YEAR('Working Data'!$D7762)</f>
        <v>2011</v>
      </c>
      <c r="D7762" s="1">
        <v>40883</v>
      </c>
      <c r="E776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5">
      <c r="A7763">
        <v>7762</v>
      </c>
      <c r="B7763" t="s">
        <v>9652</v>
      </c>
      <c r="C7763">
        <f>YEAR('Working Data'!$D7763)</f>
        <v>2014</v>
      </c>
      <c r="D7763" s="1">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5">
      <c r="A7764">
        <v>7763</v>
      </c>
      <c r="B7764" t="s">
        <v>9653</v>
      </c>
      <c r="C7764">
        <f>YEAR('Working Data'!$D7764)</f>
        <v>2014</v>
      </c>
      <c r="D7764" s="1">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5">
      <c r="A7765">
        <v>7764</v>
      </c>
      <c r="B7765" t="s">
        <v>9654</v>
      </c>
      <c r="C7765">
        <f>YEAR('Working Data'!$D7765)</f>
        <v>2012</v>
      </c>
      <c r="D7765" s="1">
        <v>40942</v>
      </c>
      <c r="E7765">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5">
      <c r="A7766">
        <v>7765</v>
      </c>
      <c r="B7766" t="s">
        <v>9655</v>
      </c>
      <c r="C7766">
        <f>YEAR('Working Data'!$D7766)</f>
        <v>2014</v>
      </c>
      <c r="D7766" s="1">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5">
      <c r="A7767">
        <v>7766</v>
      </c>
      <c r="B7767" t="s">
        <v>9655</v>
      </c>
      <c r="C7767">
        <f>YEAR('Working Data'!$D7767)</f>
        <v>2014</v>
      </c>
      <c r="D7767" s="1">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5">
      <c r="A7768">
        <v>7767</v>
      </c>
      <c r="B7768" t="s">
        <v>9655</v>
      </c>
      <c r="C7768">
        <f>YEAR('Working Data'!$D7768)</f>
        <v>2014</v>
      </c>
      <c r="D7768" s="1">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5">
      <c r="A7769">
        <v>7768</v>
      </c>
      <c r="B7769" t="s">
        <v>9656</v>
      </c>
      <c r="C7769">
        <f>YEAR('Working Data'!$D7769)</f>
        <v>2012</v>
      </c>
      <c r="D7769" s="1">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5">
      <c r="A7770">
        <v>7769</v>
      </c>
      <c r="B7770" t="s">
        <v>9657</v>
      </c>
      <c r="C7770">
        <f>YEAR('Working Data'!$D7770)</f>
        <v>2014</v>
      </c>
      <c r="D7770" s="1">
        <v>41956</v>
      </c>
      <c r="E7770">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5">
      <c r="A7771">
        <v>7770</v>
      </c>
      <c r="B7771" t="s">
        <v>9658</v>
      </c>
      <c r="C7771">
        <f>YEAR('Working Data'!$D7771)</f>
        <v>2013</v>
      </c>
      <c r="D7771" s="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5">
      <c r="A7772">
        <v>7771</v>
      </c>
      <c r="B7772" t="s">
        <v>9658</v>
      </c>
      <c r="C7772">
        <f>YEAR('Working Data'!$D7772)</f>
        <v>2013</v>
      </c>
      <c r="D7772" s="1">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5">
      <c r="A7773">
        <v>7772</v>
      </c>
      <c r="B7773" t="s">
        <v>9659</v>
      </c>
      <c r="C7773">
        <f>YEAR('Working Data'!$D7773)</f>
        <v>2013</v>
      </c>
      <c r="D7773" s="1">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5">
      <c r="A7774">
        <v>7773</v>
      </c>
      <c r="B7774" t="s">
        <v>9659</v>
      </c>
      <c r="C7774">
        <f>YEAR('Working Data'!$D7774)</f>
        <v>2013</v>
      </c>
      <c r="D7774" s="1">
        <v>41604</v>
      </c>
      <c r="E777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5">
      <c r="A7775">
        <v>7774</v>
      </c>
      <c r="B7775" t="s">
        <v>9659</v>
      </c>
      <c r="C7775">
        <f>YEAR('Working Data'!$D7775)</f>
        <v>2013</v>
      </c>
      <c r="D7775" s="1">
        <v>41604</v>
      </c>
      <c r="E7775">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5">
      <c r="A7776">
        <v>7775</v>
      </c>
      <c r="B7776" t="s">
        <v>9662</v>
      </c>
      <c r="C7776">
        <f>YEAR('Working Data'!$D7776)</f>
        <v>2013</v>
      </c>
      <c r="D7776" s="1">
        <v>41378</v>
      </c>
      <c r="E7776">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5">
      <c r="A7777">
        <v>7776</v>
      </c>
      <c r="B7777" t="s">
        <v>9663</v>
      </c>
      <c r="C7777">
        <f>YEAR('Working Data'!$D7777)</f>
        <v>2011</v>
      </c>
      <c r="D7777" s="1">
        <v>40904</v>
      </c>
      <c r="E7777">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5">
      <c r="A7778">
        <v>7777</v>
      </c>
      <c r="B7778" t="s">
        <v>9663</v>
      </c>
      <c r="C7778">
        <f>YEAR('Working Data'!$D7778)</f>
        <v>2011</v>
      </c>
      <c r="D7778" s="1">
        <v>40904</v>
      </c>
      <c r="E7778">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5">
      <c r="A7779">
        <v>7778</v>
      </c>
      <c r="B7779" t="s">
        <v>9663</v>
      </c>
      <c r="C7779">
        <f>YEAR('Working Data'!$D7779)</f>
        <v>2011</v>
      </c>
      <c r="D7779" s="1">
        <v>40904</v>
      </c>
      <c r="E7779">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5">
      <c r="A7780">
        <v>7779</v>
      </c>
      <c r="B7780" t="s">
        <v>9663</v>
      </c>
      <c r="C7780">
        <f>YEAR('Working Data'!$D7780)</f>
        <v>2011</v>
      </c>
      <c r="D7780" s="1">
        <v>40904</v>
      </c>
      <c r="E7780">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5">
      <c r="A7781">
        <v>7780</v>
      </c>
      <c r="B7781" t="s">
        <v>9664</v>
      </c>
      <c r="C7781">
        <f>YEAR('Working Data'!$D7781)</f>
        <v>2013</v>
      </c>
      <c r="D7781" s="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5">
      <c r="A7782">
        <v>7781</v>
      </c>
      <c r="B7782" t="s">
        <v>9664</v>
      </c>
      <c r="C7782">
        <f>YEAR('Working Data'!$D7782)</f>
        <v>2013</v>
      </c>
      <c r="D7782" s="1">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5">
      <c r="A7783">
        <v>7782</v>
      </c>
      <c r="B7783" t="s">
        <v>9665</v>
      </c>
      <c r="C7783">
        <f>YEAR('Working Data'!$D7783)</f>
        <v>2012</v>
      </c>
      <c r="D7783" s="1">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5">
      <c r="A7784">
        <v>7783</v>
      </c>
      <c r="B7784" t="s">
        <v>9666</v>
      </c>
      <c r="C7784">
        <f>YEAR('Working Data'!$D7784)</f>
        <v>2013</v>
      </c>
      <c r="D7784" s="1">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5">
      <c r="A7785">
        <v>7784</v>
      </c>
      <c r="B7785" t="s">
        <v>9666</v>
      </c>
      <c r="C7785">
        <f>YEAR('Working Data'!$D7785)</f>
        <v>2013</v>
      </c>
      <c r="D7785" s="1">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5">
      <c r="A7786">
        <v>7785</v>
      </c>
      <c r="B7786" t="s">
        <v>9666</v>
      </c>
      <c r="C7786">
        <f>YEAR('Working Data'!$D7786)</f>
        <v>2013</v>
      </c>
      <c r="D7786" s="1">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5">
      <c r="A7787">
        <v>7786</v>
      </c>
      <c r="B7787" t="s">
        <v>9667</v>
      </c>
      <c r="C7787">
        <f>YEAR('Working Data'!$D7787)</f>
        <v>2011</v>
      </c>
      <c r="D7787" s="1">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5">
      <c r="A7788">
        <v>7787</v>
      </c>
      <c r="B7788" t="s">
        <v>9668</v>
      </c>
      <c r="C7788">
        <f>YEAR('Working Data'!$D7788)</f>
        <v>2013</v>
      </c>
      <c r="D7788" s="1">
        <v>41412</v>
      </c>
      <c r="E7788">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5">
      <c r="A7789">
        <v>7788</v>
      </c>
      <c r="B7789" t="s">
        <v>9668</v>
      </c>
      <c r="C7789">
        <f>YEAR('Working Data'!$D7789)</f>
        <v>2013</v>
      </c>
      <c r="D7789" s="1">
        <v>41412</v>
      </c>
      <c r="E7789">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5">
      <c r="A7790">
        <v>7789</v>
      </c>
      <c r="B7790" t="s">
        <v>9668</v>
      </c>
      <c r="C7790">
        <f>YEAR('Working Data'!$D7790)</f>
        <v>2013</v>
      </c>
      <c r="D7790" s="1">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5">
      <c r="A7791">
        <v>7790</v>
      </c>
      <c r="B7791" t="s">
        <v>9668</v>
      </c>
      <c r="C7791">
        <f>YEAR('Working Data'!$D7791)</f>
        <v>2013</v>
      </c>
      <c r="D7791" s="1">
        <v>41412</v>
      </c>
      <c r="E7791">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5">
      <c r="A7792">
        <v>7791</v>
      </c>
      <c r="B7792" t="s">
        <v>9669</v>
      </c>
      <c r="C7792">
        <f>YEAR('Working Data'!$D7792)</f>
        <v>2014</v>
      </c>
      <c r="D7792" s="1">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5">
      <c r="A7793">
        <v>7792</v>
      </c>
      <c r="B7793" t="s">
        <v>9670</v>
      </c>
      <c r="C7793">
        <f>YEAR('Working Data'!$D7793)</f>
        <v>2013</v>
      </c>
      <c r="D7793" s="1">
        <v>41628</v>
      </c>
      <c r="E779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5">
      <c r="A7794">
        <v>7793</v>
      </c>
      <c r="B7794" t="s">
        <v>9671</v>
      </c>
      <c r="C7794">
        <f>YEAR('Working Data'!$D7794)</f>
        <v>2014</v>
      </c>
      <c r="D7794" s="1">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5">
      <c r="A7795">
        <v>7794</v>
      </c>
      <c r="B7795" t="s">
        <v>9672</v>
      </c>
      <c r="C7795">
        <f>YEAR('Working Data'!$D7795)</f>
        <v>2012</v>
      </c>
      <c r="D7795" s="1">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5">
      <c r="A7796">
        <v>7795</v>
      </c>
      <c r="B7796" t="s">
        <v>9672</v>
      </c>
      <c r="C7796">
        <f>YEAR('Working Data'!$D7796)</f>
        <v>2012</v>
      </c>
      <c r="D7796" s="1">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5">
      <c r="A7797">
        <v>7796</v>
      </c>
      <c r="B7797" t="s">
        <v>9673</v>
      </c>
      <c r="C7797">
        <f>YEAR('Working Data'!$D7797)</f>
        <v>2012</v>
      </c>
      <c r="D7797" s="1">
        <v>41102</v>
      </c>
      <c r="E7797">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5">
      <c r="A7798">
        <v>7797</v>
      </c>
      <c r="B7798" t="s">
        <v>9674</v>
      </c>
      <c r="C7798">
        <f>YEAR('Working Data'!$D7798)</f>
        <v>2012</v>
      </c>
      <c r="D7798" s="1">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5">
      <c r="A7799">
        <v>7798</v>
      </c>
      <c r="B7799" t="s">
        <v>9675</v>
      </c>
      <c r="C7799">
        <f>YEAR('Working Data'!$D7799)</f>
        <v>2014</v>
      </c>
      <c r="D7799" s="1">
        <v>41723</v>
      </c>
      <c r="E7799">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5">
      <c r="A7800">
        <v>7799</v>
      </c>
      <c r="B7800" t="s">
        <v>9675</v>
      </c>
      <c r="C7800">
        <f>YEAR('Working Data'!$D7800)</f>
        <v>2014</v>
      </c>
      <c r="D7800" s="1">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5">
      <c r="A7801">
        <v>7800</v>
      </c>
      <c r="B7801" t="s">
        <v>9675</v>
      </c>
      <c r="C7801">
        <f>YEAR('Working Data'!$D7801)</f>
        <v>2014</v>
      </c>
      <c r="D7801" s="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5">
      <c r="A7802">
        <v>7801</v>
      </c>
      <c r="B7802" t="s">
        <v>9676</v>
      </c>
      <c r="C7802">
        <f>YEAR('Working Data'!$D7802)</f>
        <v>2014</v>
      </c>
      <c r="D7802" s="1">
        <v>41792</v>
      </c>
      <c r="E780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5">
      <c r="A7803">
        <v>7802</v>
      </c>
      <c r="B7803" t="s">
        <v>9677</v>
      </c>
      <c r="C7803">
        <f>YEAR('Working Data'!$D7803)</f>
        <v>2011</v>
      </c>
      <c r="D7803" s="1">
        <v>40626</v>
      </c>
      <c r="E780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5">
      <c r="A7804">
        <v>7803</v>
      </c>
      <c r="B7804" t="s">
        <v>9678</v>
      </c>
      <c r="C7804">
        <f>YEAR('Working Data'!$D7804)</f>
        <v>2012</v>
      </c>
      <c r="D7804" s="1">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5">
      <c r="A7805">
        <v>7804</v>
      </c>
      <c r="B7805" t="s">
        <v>9678</v>
      </c>
      <c r="C7805">
        <f>YEAR('Working Data'!$D7805)</f>
        <v>2012</v>
      </c>
      <c r="D7805" s="1">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5">
      <c r="A7806">
        <v>7805</v>
      </c>
      <c r="B7806" t="s">
        <v>9678</v>
      </c>
      <c r="C7806">
        <f>YEAR('Working Data'!$D7806)</f>
        <v>2012</v>
      </c>
      <c r="D7806" s="1">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5">
      <c r="A7807">
        <v>7806</v>
      </c>
      <c r="B7807" t="s">
        <v>9678</v>
      </c>
      <c r="C7807">
        <f>YEAR('Working Data'!$D7807)</f>
        <v>2012</v>
      </c>
      <c r="D7807" s="1">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5">
      <c r="A7808">
        <v>7807</v>
      </c>
      <c r="B7808" t="s">
        <v>9678</v>
      </c>
      <c r="C7808">
        <f>YEAR('Working Data'!$D7808)</f>
        <v>2012</v>
      </c>
      <c r="D7808" s="1">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5">
      <c r="A7809">
        <v>7808</v>
      </c>
      <c r="B7809" t="s">
        <v>9679</v>
      </c>
      <c r="C7809">
        <f>YEAR('Working Data'!$D7809)</f>
        <v>2013</v>
      </c>
      <c r="D7809" s="1">
        <v>41282</v>
      </c>
      <c r="E7809">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5">
      <c r="A7810">
        <v>7809</v>
      </c>
      <c r="B7810" t="s">
        <v>9679</v>
      </c>
      <c r="C7810">
        <f>YEAR('Working Data'!$D7810)</f>
        <v>2013</v>
      </c>
      <c r="D7810" s="1">
        <v>41282</v>
      </c>
      <c r="E7810">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5">
      <c r="A7811">
        <v>7810</v>
      </c>
      <c r="B7811" t="s">
        <v>9679</v>
      </c>
      <c r="C7811">
        <f>YEAR('Working Data'!$D7811)</f>
        <v>2013</v>
      </c>
      <c r="D7811" s="1">
        <v>41282</v>
      </c>
      <c r="E7811">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5">
      <c r="A7812">
        <v>7811</v>
      </c>
      <c r="B7812" t="s">
        <v>9680</v>
      </c>
      <c r="C7812">
        <f>YEAR('Working Data'!$D7812)</f>
        <v>2013</v>
      </c>
      <c r="D7812" s="1">
        <v>41319</v>
      </c>
      <c r="E781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5">
      <c r="A7813">
        <v>7812</v>
      </c>
      <c r="B7813" t="s">
        <v>9680</v>
      </c>
      <c r="C7813">
        <f>YEAR('Working Data'!$D7813)</f>
        <v>2013</v>
      </c>
      <c r="D7813" s="1">
        <v>41319</v>
      </c>
      <c r="E781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5">
      <c r="A7814">
        <v>7813</v>
      </c>
      <c r="B7814" t="s">
        <v>9680</v>
      </c>
      <c r="C7814">
        <f>YEAR('Working Data'!$D7814)</f>
        <v>2013</v>
      </c>
      <c r="D7814" s="1">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5">
      <c r="A7815">
        <v>7814</v>
      </c>
      <c r="B7815" t="s">
        <v>9680</v>
      </c>
      <c r="C7815">
        <f>YEAR('Working Data'!$D7815)</f>
        <v>2013</v>
      </c>
      <c r="D7815" s="1">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5">
      <c r="A7816">
        <v>7815</v>
      </c>
      <c r="B7816" t="s">
        <v>9681</v>
      </c>
      <c r="C7816">
        <f>YEAR('Working Data'!$D7816)</f>
        <v>2014</v>
      </c>
      <c r="D7816" s="1">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5">
      <c r="A7817">
        <v>7816</v>
      </c>
      <c r="B7817" t="s">
        <v>9681</v>
      </c>
      <c r="C7817">
        <f>YEAR('Working Data'!$D7817)</f>
        <v>2014</v>
      </c>
      <c r="D7817" s="1">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5">
      <c r="A7818">
        <v>7817</v>
      </c>
      <c r="B7818" t="s">
        <v>9682</v>
      </c>
      <c r="C7818">
        <f>YEAR('Working Data'!$D7818)</f>
        <v>2013</v>
      </c>
      <c r="D7818" s="1">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5">
      <c r="A7819">
        <v>7818</v>
      </c>
      <c r="B7819" t="s">
        <v>9682</v>
      </c>
      <c r="C7819">
        <f>YEAR('Working Data'!$D7819)</f>
        <v>2013</v>
      </c>
      <c r="D7819" s="1">
        <v>41569</v>
      </c>
      <c r="E7819">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5">
      <c r="A7820">
        <v>7819</v>
      </c>
      <c r="B7820" t="s">
        <v>9682</v>
      </c>
      <c r="C7820">
        <f>YEAR('Working Data'!$D7820)</f>
        <v>2013</v>
      </c>
      <c r="D7820" s="1">
        <v>41569</v>
      </c>
      <c r="E7820">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5">
      <c r="A7821">
        <v>7820</v>
      </c>
      <c r="B7821" t="s">
        <v>9683</v>
      </c>
      <c r="C7821">
        <f>YEAR('Working Data'!$D7821)</f>
        <v>2014</v>
      </c>
      <c r="D7821" s="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5">
      <c r="A7822">
        <v>7821</v>
      </c>
      <c r="B7822" t="s">
        <v>9684</v>
      </c>
      <c r="C7822">
        <f>YEAR('Working Data'!$D7822)</f>
        <v>2014</v>
      </c>
      <c r="D7822" s="1">
        <v>41982</v>
      </c>
      <c r="E782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5">
      <c r="A7823">
        <v>7822</v>
      </c>
      <c r="B7823" t="s">
        <v>9685</v>
      </c>
      <c r="C7823">
        <f>YEAR('Working Data'!$D7823)</f>
        <v>2013</v>
      </c>
      <c r="D7823" s="1">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5">
      <c r="A7824">
        <v>7823</v>
      </c>
      <c r="B7824" t="s">
        <v>9686</v>
      </c>
      <c r="C7824">
        <f>YEAR('Working Data'!$D7824)</f>
        <v>2011</v>
      </c>
      <c r="D7824" s="1">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5">
      <c r="A7825">
        <v>7824</v>
      </c>
      <c r="B7825" t="s">
        <v>9686</v>
      </c>
      <c r="C7825">
        <f>YEAR('Working Data'!$D7825)</f>
        <v>2011</v>
      </c>
      <c r="D7825" s="1">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5">
      <c r="A7826">
        <v>7825</v>
      </c>
      <c r="B7826" t="s">
        <v>9687</v>
      </c>
      <c r="C7826">
        <f>YEAR('Working Data'!$D7826)</f>
        <v>2011</v>
      </c>
      <c r="D7826" s="1">
        <v>40679</v>
      </c>
      <c r="E7826">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5">
      <c r="A7827">
        <v>7826</v>
      </c>
      <c r="B7827" t="s">
        <v>9688</v>
      </c>
      <c r="C7827">
        <f>YEAR('Working Data'!$D7827)</f>
        <v>2012</v>
      </c>
      <c r="D7827" s="1">
        <v>40942</v>
      </c>
      <c r="E7827">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5">
      <c r="A7828">
        <v>7827</v>
      </c>
      <c r="B7828" t="s">
        <v>9689</v>
      </c>
      <c r="C7828">
        <f>YEAR('Working Data'!$D7828)</f>
        <v>2014</v>
      </c>
      <c r="D7828" s="1">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5">
      <c r="A7829">
        <v>7828</v>
      </c>
      <c r="B7829" t="s">
        <v>9689</v>
      </c>
      <c r="C7829">
        <f>YEAR('Working Data'!$D7829)</f>
        <v>2014</v>
      </c>
      <c r="D7829" s="1">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5">
      <c r="A7830">
        <v>7829</v>
      </c>
      <c r="B7830" t="s">
        <v>9690</v>
      </c>
      <c r="C7830">
        <f>YEAR('Working Data'!$D7830)</f>
        <v>2012</v>
      </c>
      <c r="D7830" s="1">
        <v>41025</v>
      </c>
      <c r="E7830">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5">
      <c r="A7831">
        <v>7830</v>
      </c>
      <c r="B7831" t="s">
        <v>9690</v>
      </c>
      <c r="C7831">
        <f>YEAR('Working Data'!$D7831)</f>
        <v>2012</v>
      </c>
      <c r="D7831" s="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5">
      <c r="A7832">
        <v>7831</v>
      </c>
      <c r="B7832" t="s">
        <v>9690</v>
      </c>
      <c r="C7832">
        <f>YEAR('Working Data'!$D7832)</f>
        <v>2012</v>
      </c>
      <c r="D7832" s="1">
        <v>41025</v>
      </c>
      <c r="E783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5">
      <c r="A7833">
        <v>7832</v>
      </c>
      <c r="B7833" t="s">
        <v>9690</v>
      </c>
      <c r="C7833">
        <f>YEAR('Working Data'!$D7833)</f>
        <v>2012</v>
      </c>
      <c r="D7833" s="1">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5">
      <c r="A7834">
        <v>7833</v>
      </c>
      <c r="B7834" t="s">
        <v>9691</v>
      </c>
      <c r="C7834">
        <f>YEAR('Working Data'!$D7834)</f>
        <v>2013</v>
      </c>
      <c r="D7834" s="1">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5">
      <c r="A7835">
        <v>7834</v>
      </c>
      <c r="B7835" t="s">
        <v>9692</v>
      </c>
      <c r="C7835">
        <f>YEAR('Working Data'!$D7835)</f>
        <v>2012</v>
      </c>
      <c r="D7835" s="1">
        <v>40932</v>
      </c>
      <c r="E7835">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5">
      <c r="A7836">
        <v>7835</v>
      </c>
      <c r="B7836" t="s">
        <v>9693</v>
      </c>
      <c r="C7836">
        <f>YEAR('Working Data'!$D7836)</f>
        <v>2012</v>
      </c>
      <c r="D7836" s="1">
        <v>41012</v>
      </c>
      <c r="E7836">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5">
      <c r="A7837">
        <v>7836</v>
      </c>
      <c r="B7837" t="s">
        <v>9693</v>
      </c>
      <c r="C7837">
        <f>YEAR('Working Data'!$D7837)</f>
        <v>2012</v>
      </c>
      <c r="D7837" s="1">
        <v>41012</v>
      </c>
      <c r="E7837">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5">
      <c r="A7838">
        <v>7837</v>
      </c>
      <c r="B7838" t="s">
        <v>9694</v>
      </c>
      <c r="C7838">
        <f>YEAR('Working Data'!$D7838)</f>
        <v>2012</v>
      </c>
      <c r="D7838" s="1">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5">
      <c r="A7839">
        <v>7838</v>
      </c>
      <c r="B7839" t="s">
        <v>9694</v>
      </c>
      <c r="C7839">
        <f>YEAR('Working Data'!$D7839)</f>
        <v>2012</v>
      </c>
      <c r="D7839" s="1">
        <v>41177</v>
      </c>
      <c r="E7839">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5">
      <c r="A7840">
        <v>7839</v>
      </c>
      <c r="B7840" t="s">
        <v>9694</v>
      </c>
      <c r="C7840">
        <f>YEAR('Working Data'!$D7840)</f>
        <v>2012</v>
      </c>
      <c r="D7840" s="1">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5">
      <c r="A7841">
        <v>7840</v>
      </c>
      <c r="B7841" t="s">
        <v>9695</v>
      </c>
      <c r="C7841">
        <f>YEAR('Working Data'!$D7841)</f>
        <v>2011</v>
      </c>
      <c r="D7841" s="1">
        <v>40630</v>
      </c>
      <c r="E7841">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5">
      <c r="A7842">
        <v>7841</v>
      </c>
      <c r="B7842" t="s">
        <v>9695</v>
      </c>
      <c r="C7842">
        <f>YEAR('Working Data'!$D7842)</f>
        <v>2011</v>
      </c>
      <c r="D7842" s="1">
        <v>40630</v>
      </c>
      <c r="E784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5">
      <c r="A7843">
        <v>7842</v>
      </c>
      <c r="B7843" t="s">
        <v>9696</v>
      </c>
      <c r="C7843">
        <f>YEAR('Working Data'!$D7843)</f>
        <v>2013</v>
      </c>
      <c r="D7843" s="1">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5">
      <c r="A7844">
        <v>7843</v>
      </c>
      <c r="B7844" t="s">
        <v>9697</v>
      </c>
      <c r="C7844">
        <f>YEAR('Working Data'!$D7844)</f>
        <v>2011</v>
      </c>
      <c r="D7844" s="1">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5">
      <c r="A7845">
        <v>7844</v>
      </c>
      <c r="B7845" t="s">
        <v>9697</v>
      </c>
      <c r="C7845">
        <f>YEAR('Working Data'!$D7845)</f>
        <v>2011</v>
      </c>
      <c r="D7845" s="1">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5">
      <c r="A7846">
        <v>7845</v>
      </c>
      <c r="B7846" t="s">
        <v>9698</v>
      </c>
      <c r="C7846">
        <f>YEAR('Working Data'!$D7846)</f>
        <v>2014</v>
      </c>
      <c r="D7846" s="1">
        <v>41842</v>
      </c>
      <c r="E7846">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5">
      <c r="A7847">
        <v>7846</v>
      </c>
      <c r="B7847" t="s">
        <v>9699</v>
      </c>
      <c r="C7847">
        <f>YEAR('Working Data'!$D7847)</f>
        <v>2012</v>
      </c>
      <c r="D7847" s="1">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5">
      <c r="A7848">
        <v>7847</v>
      </c>
      <c r="B7848" t="s">
        <v>9699</v>
      </c>
      <c r="C7848">
        <f>YEAR('Working Data'!$D7848)</f>
        <v>2012</v>
      </c>
      <c r="D7848" s="1">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5">
      <c r="A7849">
        <v>7848</v>
      </c>
      <c r="B7849" t="s">
        <v>9700</v>
      </c>
      <c r="C7849">
        <f>YEAR('Working Data'!$D7849)</f>
        <v>2013</v>
      </c>
      <c r="D7849" s="1">
        <v>41332</v>
      </c>
      <c r="E7849">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5">
      <c r="A7850">
        <v>7849</v>
      </c>
      <c r="B7850" t="s">
        <v>9701</v>
      </c>
      <c r="C7850">
        <f>YEAR('Working Data'!$D7850)</f>
        <v>2013</v>
      </c>
      <c r="D7850" s="1">
        <v>41397</v>
      </c>
      <c r="E7850">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5">
      <c r="A7851">
        <v>7850</v>
      </c>
      <c r="B7851" t="s">
        <v>9701</v>
      </c>
      <c r="C7851">
        <f>YEAR('Working Data'!$D7851)</f>
        <v>2013</v>
      </c>
      <c r="D7851" s="1">
        <v>41397</v>
      </c>
      <c r="E7851">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5">
      <c r="A7852">
        <v>7851</v>
      </c>
      <c r="B7852" t="s">
        <v>9701</v>
      </c>
      <c r="C7852">
        <f>YEAR('Working Data'!$D7852)</f>
        <v>2013</v>
      </c>
      <c r="D7852" s="1">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5">
      <c r="A7853">
        <v>7852</v>
      </c>
      <c r="B7853" t="s">
        <v>9702</v>
      </c>
      <c r="C7853">
        <f>YEAR('Working Data'!$D7853)</f>
        <v>2011</v>
      </c>
      <c r="D7853" s="1">
        <v>40886</v>
      </c>
      <c r="E785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5">
      <c r="A7854">
        <v>7853</v>
      </c>
      <c r="B7854" t="s">
        <v>9702</v>
      </c>
      <c r="C7854">
        <f>YEAR('Working Data'!$D7854)</f>
        <v>2011</v>
      </c>
      <c r="D7854" s="1">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5">
      <c r="A7855">
        <v>7854</v>
      </c>
      <c r="B7855" t="s">
        <v>9703</v>
      </c>
      <c r="C7855">
        <f>YEAR('Working Data'!$D7855)</f>
        <v>2012</v>
      </c>
      <c r="D7855" s="1">
        <v>41268</v>
      </c>
      <c r="E7855">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5">
      <c r="A7856">
        <v>7855</v>
      </c>
      <c r="B7856" t="s">
        <v>9704</v>
      </c>
      <c r="C7856">
        <f>YEAR('Working Data'!$D7856)</f>
        <v>2014</v>
      </c>
      <c r="D7856" s="1">
        <v>41981</v>
      </c>
      <c r="E7856">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5">
      <c r="A7857">
        <v>7856</v>
      </c>
      <c r="B7857" t="s">
        <v>9704</v>
      </c>
      <c r="C7857">
        <f>YEAR('Working Data'!$D7857)</f>
        <v>2014</v>
      </c>
      <c r="D7857" s="1">
        <v>41981</v>
      </c>
      <c r="E7857">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5">
      <c r="A7858">
        <v>7857</v>
      </c>
      <c r="B7858" t="s">
        <v>9705</v>
      </c>
      <c r="C7858">
        <f>YEAR('Working Data'!$D7858)</f>
        <v>2011</v>
      </c>
      <c r="D7858" s="1">
        <v>40693</v>
      </c>
      <c r="E7858">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5">
      <c r="A7859">
        <v>7858</v>
      </c>
      <c r="B7859" t="s">
        <v>9705</v>
      </c>
      <c r="C7859">
        <f>YEAR('Working Data'!$D7859)</f>
        <v>2011</v>
      </c>
      <c r="D7859" s="1">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5">
      <c r="A7860">
        <v>7859</v>
      </c>
      <c r="B7860" t="s">
        <v>9705</v>
      </c>
      <c r="C7860">
        <f>YEAR('Working Data'!$D7860)</f>
        <v>2011</v>
      </c>
      <c r="D7860" s="1">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5">
      <c r="A7861">
        <v>7860</v>
      </c>
      <c r="B7861" t="s">
        <v>9705</v>
      </c>
      <c r="C7861">
        <f>YEAR('Working Data'!$D7861)</f>
        <v>2011</v>
      </c>
      <c r="D7861" s="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5">
      <c r="A7862">
        <v>7861</v>
      </c>
      <c r="B7862" t="s">
        <v>9706</v>
      </c>
      <c r="C7862">
        <f>YEAR('Working Data'!$D7862)</f>
        <v>2014</v>
      </c>
      <c r="D7862" s="1">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5">
      <c r="A7863">
        <v>7862</v>
      </c>
      <c r="B7863" t="s">
        <v>9707</v>
      </c>
      <c r="C7863">
        <f>YEAR('Working Data'!$D7863)</f>
        <v>2012</v>
      </c>
      <c r="D7863" s="1">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5">
      <c r="A7864">
        <v>7863</v>
      </c>
      <c r="B7864" t="s">
        <v>9707</v>
      </c>
      <c r="C7864">
        <f>YEAR('Working Data'!$D7864)</f>
        <v>2012</v>
      </c>
      <c r="D7864" s="1">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5">
      <c r="A7865">
        <v>7864</v>
      </c>
      <c r="B7865" t="s">
        <v>9708</v>
      </c>
      <c r="C7865">
        <f>YEAR('Working Data'!$D7865)</f>
        <v>2012</v>
      </c>
      <c r="D7865" s="1">
        <v>41104</v>
      </c>
      <c r="E7865">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5">
      <c r="A7866">
        <v>7865</v>
      </c>
      <c r="B7866" t="s">
        <v>9708</v>
      </c>
      <c r="C7866">
        <f>YEAR('Working Data'!$D7866)</f>
        <v>2012</v>
      </c>
      <c r="D7866" s="1">
        <v>41104</v>
      </c>
      <c r="E7866">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5">
      <c r="A7867">
        <v>7866</v>
      </c>
      <c r="B7867" t="s">
        <v>9708</v>
      </c>
      <c r="C7867">
        <f>YEAR('Working Data'!$D7867)</f>
        <v>2012</v>
      </c>
      <c r="D7867" s="1">
        <v>41104</v>
      </c>
      <c r="E7867">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5">
      <c r="A7868">
        <v>7867</v>
      </c>
      <c r="B7868" t="s">
        <v>9708</v>
      </c>
      <c r="C7868">
        <f>YEAR('Working Data'!$D7868)</f>
        <v>2012</v>
      </c>
      <c r="D7868" s="1">
        <v>41104</v>
      </c>
      <c r="E7868">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5">
      <c r="A7869">
        <v>7868</v>
      </c>
      <c r="B7869" t="s">
        <v>9711</v>
      </c>
      <c r="C7869">
        <f>YEAR('Working Data'!$D7869)</f>
        <v>2011</v>
      </c>
      <c r="D7869" s="1">
        <v>40866</v>
      </c>
      <c r="E7869">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5">
      <c r="A7870">
        <v>7869</v>
      </c>
      <c r="B7870" t="s">
        <v>9712</v>
      </c>
      <c r="C7870">
        <f>YEAR('Working Data'!$D7870)</f>
        <v>2013</v>
      </c>
      <c r="D7870" s="1">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5">
      <c r="A7871">
        <v>7870</v>
      </c>
      <c r="B7871" t="s">
        <v>9713</v>
      </c>
      <c r="C7871">
        <f>YEAR('Working Data'!$D7871)</f>
        <v>2014</v>
      </c>
      <c r="D7871" s="1">
        <v>41824</v>
      </c>
      <c r="E7871">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5">
      <c r="A7872">
        <v>7871</v>
      </c>
      <c r="B7872" t="s">
        <v>9714</v>
      </c>
      <c r="C7872">
        <f>YEAR('Working Data'!$D7872)</f>
        <v>2014</v>
      </c>
      <c r="D7872" s="1">
        <v>41908</v>
      </c>
      <c r="E787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5">
      <c r="A7873">
        <v>7872</v>
      </c>
      <c r="B7873" t="s">
        <v>9715</v>
      </c>
      <c r="C7873">
        <f>YEAR('Working Data'!$D7873)</f>
        <v>2013</v>
      </c>
      <c r="D7873" s="1">
        <v>41551</v>
      </c>
      <c r="E787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5">
      <c r="A7874">
        <v>7873</v>
      </c>
      <c r="B7874" t="s">
        <v>9715</v>
      </c>
      <c r="C7874">
        <f>YEAR('Working Data'!$D7874)</f>
        <v>2013</v>
      </c>
      <c r="D7874" s="1">
        <v>41551</v>
      </c>
      <c r="E787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5">
      <c r="A7875">
        <v>7874</v>
      </c>
      <c r="B7875" t="s">
        <v>9715</v>
      </c>
      <c r="C7875">
        <f>YEAR('Working Data'!$D7875)</f>
        <v>2013</v>
      </c>
      <c r="D7875" s="1">
        <v>41551</v>
      </c>
      <c r="E7875">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5">
      <c r="A7876">
        <v>7875</v>
      </c>
      <c r="B7876" t="s">
        <v>9715</v>
      </c>
      <c r="C7876">
        <f>YEAR('Working Data'!$D7876)</f>
        <v>2013</v>
      </c>
      <c r="D7876" s="1">
        <v>41551</v>
      </c>
      <c r="E7876">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5">
      <c r="A7877">
        <v>7876</v>
      </c>
      <c r="B7877" t="s">
        <v>9716</v>
      </c>
      <c r="C7877">
        <f>YEAR('Working Data'!$D7877)</f>
        <v>2014</v>
      </c>
      <c r="D7877" s="1">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5">
      <c r="A7878">
        <v>7877</v>
      </c>
      <c r="B7878" t="s">
        <v>9716</v>
      </c>
      <c r="C7878">
        <f>YEAR('Working Data'!$D7878)</f>
        <v>2014</v>
      </c>
      <c r="D7878" s="1">
        <v>41892</v>
      </c>
      <c r="E7878">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5">
      <c r="A7879">
        <v>7878</v>
      </c>
      <c r="B7879" t="s">
        <v>9717</v>
      </c>
      <c r="C7879">
        <f>YEAR('Working Data'!$D7879)</f>
        <v>2012</v>
      </c>
      <c r="D7879" s="1">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5">
      <c r="A7880">
        <v>7879</v>
      </c>
      <c r="B7880" t="s">
        <v>9718</v>
      </c>
      <c r="C7880">
        <f>YEAR('Working Data'!$D7880)</f>
        <v>2013</v>
      </c>
      <c r="D7880" s="1">
        <v>41608</v>
      </c>
      <c r="E7880">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5">
      <c r="A7881">
        <v>7880</v>
      </c>
      <c r="B7881" t="s">
        <v>9719</v>
      </c>
      <c r="C7881">
        <f>YEAR('Working Data'!$D7881)</f>
        <v>2013</v>
      </c>
      <c r="D7881" s="1">
        <v>41440</v>
      </c>
      <c r="E7881">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5">
      <c r="A7882">
        <v>7881</v>
      </c>
      <c r="B7882" t="s">
        <v>9720</v>
      </c>
      <c r="C7882">
        <f>YEAR('Working Data'!$D7882)</f>
        <v>2014</v>
      </c>
      <c r="D7882" s="1">
        <v>41977</v>
      </c>
      <c r="E788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5">
      <c r="A7883">
        <v>7882</v>
      </c>
      <c r="B7883" t="s">
        <v>9720</v>
      </c>
      <c r="C7883">
        <f>YEAR('Working Data'!$D7883)</f>
        <v>2014</v>
      </c>
      <c r="D7883" s="1">
        <v>41977</v>
      </c>
      <c r="E788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5">
      <c r="A7884">
        <v>7883</v>
      </c>
      <c r="B7884" t="s">
        <v>9720</v>
      </c>
      <c r="C7884">
        <f>YEAR('Working Data'!$D7884)</f>
        <v>2014</v>
      </c>
      <c r="D7884" s="1">
        <v>41977</v>
      </c>
      <c r="E788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5">
      <c r="A7885">
        <v>7884</v>
      </c>
      <c r="B7885" t="s">
        <v>9720</v>
      </c>
      <c r="C7885">
        <f>YEAR('Working Data'!$D7885)</f>
        <v>2014</v>
      </c>
      <c r="D7885" s="1">
        <v>41977</v>
      </c>
      <c r="E7885">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5">
      <c r="A7886">
        <v>7885</v>
      </c>
      <c r="B7886" t="s">
        <v>9720</v>
      </c>
      <c r="C7886">
        <f>YEAR('Working Data'!$D7886)</f>
        <v>2014</v>
      </c>
      <c r="D7886" s="1">
        <v>41977</v>
      </c>
      <c r="E7886">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5">
      <c r="A7887">
        <v>7886</v>
      </c>
      <c r="B7887" t="s">
        <v>9720</v>
      </c>
      <c r="C7887">
        <f>YEAR('Working Data'!$D7887)</f>
        <v>2014</v>
      </c>
      <c r="D7887" s="1">
        <v>41977</v>
      </c>
      <c r="E7887">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5">
      <c r="A7888">
        <v>7887</v>
      </c>
      <c r="B7888" t="s">
        <v>9720</v>
      </c>
      <c r="C7888">
        <f>YEAR('Working Data'!$D7888)</f>
        <v>2014</v>
      </c>
      <c r="D7888" s="1">
        <v>41977</v>
      </c>
      <c r="E7888">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5">
      <c r="A7889">
        <v>7888</v>
      </c>
      <c r="B7889" t="s">
        <v>9720</v>
      </c>
      <c r="C7889">
        <f>YEAR('Working Data'!$D7889)</f>
        <v>2014</v>
      </c>
      <c r="D7889" s="1">
        <v>41977</v>
      </c>
      <c r="E7889">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5">
      <c r="A7890">
        <v>7889</v>
      </c>
      <c r="B7890" t="s">
        <v>9721</v>
      </c>
      <c r="C7890">
        <f>YEAR('Working Data'!$D7890)</f>
        <v>2013</v>
      </c>
      <c r="D7890" s="1">
        <v>41503</v>
      </c>
      <c r="E7890">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5">
      <c r="A7891">
        <v>7890</v>
      </c>
      <c r="B7891" t="s">
        <v>9723</v>
      </c>
      <c r="C7891">
        <f>YEAR('Working Data'!$D7891)</f>
        <v>2013</v>
      </c>
      <c r="D7891" s="1">
        <v>41634</v>
      </c>
      <c r="E7891">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5">
      <c r="A7892">
        <v>7891</v>
      </c>
      <c r="B7892" t="s">
        <v>9723</v>
      </c>
      <c r="C7892">
        <f>YEAR('Working Data'!$D7892)</f>
        <v>2013</v>
      </c>
      <c r="D7892" s="1">
        <v>41634</v>
      </c>
      <c r="E789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5">
      <c r="A7893">
        <v>7892</v>
      </c>
      <c r="B7893" t="s">
        <v>9723</v>
      </c>
      <c r="C7893">
        <f>YEAR('Working Data'!$D7893)</f>
        <v>2013</v>
      </c>
      <c r="D7893" s="1">
        <v>41634</v>
      </c>
      <c r="E789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5">
      <c r="A7894">
        <v>7893</v>
      </c>
      <c r="B7894" t="s">
        <v>9723</v>
      </c>
      <c r="C7894">
        <f>YEAR('Working Data'!$D7894)</f>
        <v>2013</v>
      </c>
      <c r="D7894" s="1">
        <v>41634</v>
      </c>
      <c r="E789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5">
      <c r="A7895">
        <v>7894</v>
      </c>
      <c r="B7895" t="s">
        <v>9724</v>
      </c>
      <c r="C7895">
        <f>YEAR('Working Data'!$D7895)</f>
        <v>2014</v>
      </c>
      <c r="D7895" s="1">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5">
      <c r="A7896">
        <v>7895</v>
      </c>
      <c r="B7896" t="s">
        <v>9725</v>
      </c>
      <c r="C7896">
        <f>YEAR('Working Data'!$D7896)</f>
        <v>2014</v>
      </c>
      <c r="D7896" s="1">
        <v>41812</v>
      </c>
      <c r="E7896">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5">
      <c r="A7897">
        <v>7896</v>
      </c>
      <c r="B7897" t="s">
        <v>9725</v>
      </c>
      <c r="C7897">
        <f>YEAR('Working Data'!$D7897)</f>
        <v>2014</v>
      </c>
      <c r="D7897" s="1">
        <v>41812</v>
      </c>
      <c r="E7897">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5">
      <c r="A7898">
        <v>7897</v>
      </c>
      <c r="B7898" t="s">
        <v>9725</v>
      </c>
      <c r="C7898">
        <f>YEAR('Working Data'!$D7898)</f>
        <v>2014</v>
      </c>
      <c r="D7898" s="1">
        <v>41812</v>
      </c>
      <c r="E7898">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5">
      <c r="A7899">
        <v>7898</v>
      </c>
      <c r="B7899" t="s">
        <v>9727</v>
      </c>
      <c r="C7899">
        <f>YEAR('Working Data'!$D7899)</f>
        <v>2014</v>
      </c>
      <c r="D7899" s="1">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5">
      <c r="A7900">
        <v>7899</v>
      </c>
      <c r="B7900" t="s">
        <v>9727</v>
      </c>
      <c r="C7900">
        <f>YEAR('Working Data'!$D7900)</f>
        <v>2014</v>
      </c>
      <c r="D7900" s="1">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5">
      <c r="A7901">
        <v>7900</v>
      </c>
      <c r="B7901" t="s">
        <v>9727</v>
      </c>
      <c r="C7901">
        <f>YEAR('Working Data'!$D7901)</f>
        <v>2014</v>
      </c>
      <c r="D7901" s="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5">
      <c r="A7902">
        <v>7901</v>
      </c>
      <c r="B7902" t="s">
        <v>9727</v>
      </c>
      <c r="C7902">
        <f>YEAR('Working Data'!$D7902)</f>
        <v>2014</v>
      </c>
      <c r="D7902" s="1">
        <v>41865</v>
      </c>
      <c r="E790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5">
      <c r="A7903">
        <v>7902</v>
      </c>
      <c r="B7903" t="s">
        <v>9727</v>
      </c>
      <c r="C7903">
        <f>YEAR('Working Data'!$D7903)</f>
        <v>2014</v>
      </c>
      <c r="D7903" s="1">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5">
      <c r="A7904">
        <v>7903</v>
      </c>
      <c r="B7904" t="s">
        <v>9727</v>
      </c>
      <c r="C7904">
        <f>YEAR('Working Data'!$D7904)</f>
        <v>2014</v>
      </c>
      <c r="D7904" s="1">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5">
      <c r="A7905">
        <v>7904</v>
      </c>
      <c r="B7905" t="s">
        <v>9727</v>
      </c>
      <c r="C7905">
        <f>YEAR('Working Data'!$D7905)</f>
        <v>2014</v>
      </c>
      <c r="D7905" s="1">
        <v>41865</v>
      </c>
      <c r="E7905">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5">
      <c r="A7906">
        <v>7905</v>
      </c>
      <c r="B7906" t="s">
        <v>9728</v>
      </c>
      <c r="C7906">
        <f>YEAR('Working Data'!$D7906)</f>
        <v>2012</v>
      </c>
      <c r="D7906" s="1">
        <v>41220</v>
      </c>
      <c r="E7906">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5">
      <c r="A7907">
        <v>7906</v>
      </c>
      <c r="B7907" t="s">
        <v>9729</v>
      </c>
      <c r="C7907">
        <f>YEAR('Working Data'!$D7907)</f>
        <v>2012</v>
      </c>
      <c r="D7907" s="1">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5">
      <c r="A7908">
        <v>7907</v>
      </c>
      <c r="B7908" t="s">
        <v>9729</v>
      </c>
      <c r="C7908">
        <f>YEAR('Working Data'!$D7908)</f>
        <v>2012</v>
      </c>
      <c r="D7908" s="1">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5">
      <c r="A7909">
        <v>7908</v>
      </c>
      <c r="B7909" t="s">
        <v>9730</v>
      </c>
      <c r="C7909">
        <f>YEAR('Working Data'!$D7909)</f>
        <v>2013</v>
      </c>
      <c r="D7909" s="1">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5">
      <c r="A7910">
        <v>7909</v>
      </c>
      <c r="B7910" t="s">
        <v>9731</v>
      </c>
      <c r="C7910">
        <f>YEAR('Working Data'!$D7910)</f>
        <v>2013</v>
      </c>
      <c r="D7910" s="1">
        <v>41612</v>
      </c>
      <c r="E7910">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5">
      <c r="A7911">
        <v>7910</v>
      </c>
      <c r="B7911" t="s">
        <v>9731</v>
      </c>
      <c r="C7911">
        <f>YEAR('Working Data'!$D7911)</f>
        <v>2013</v>
      </c>
      <c r="D7911" s="1">
        <v>41612</v>
      </c>
      <c r="E7911">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5">
      <c r="A7912">
        <v>7911</v>
      </c>
      <c r="B7912" t="s">
        <v>9731</v>
      </c>
      <c r="C7912">
        <f>YEAR('Working Data'!$D7912)</f>
        <v>2013</v>
      </c>
      <c r="D7912" s="1">
        <v>41612</v>
      </c>
      <c r="E791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5">
      <c r="A7913">
        <v>7912</v>
      </c>
      <c r="B7913" t="s">
        <v>9731</v>
      </c>
      <c r="C7913">
        <f>YEAR('Working Data'!$D7913)</f>
        <v>2013</v>
      </c>
      <c r="D7913" s="1">
        <v>41612</v>
      </c>
      <c r="E791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5">
      <c r="A7914">
        <v>7913</v>
      </c>
      <c r="B7914" t="s">
        <v>9733</v>
      </c>
      <c r="C7914">
        <f>YEAR('Working Data'!$D7914)</f>
        <v>2013</v>
      </c>
      <c r="D7914" s="1">
        <v>41393</v>
      </c>
      <c r="E791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5">
      <c r="A7915">
        <v>7914</v>
      </c>
      <c r="B7915" t="s">
        <v>9734</v>
      </c>
      <c r="C7915">
        <f>YEAR('Working Data'!$D7915)</f>
        <v>2014</v>
      </c>
      <c r="D7915" s="1">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5">
      <c r="A7916">
        <v>7915</v>
      </c>
      <c r="B7916" t="s">
        <v>9735</v>
      </c>
      <c r="C7916">
        <f>YEAR('Working Data'!$D7916)</f>
        <v>2014</v>
      </c>
      <c r="D7916" s="1">
        <v>41808</v>
      </c>
      <c r="E7916">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5">
      <c r="A7917">
        <v>7916</v>
      </c>
      <c r="B7917" t="s">
        <v>9735</v>
      </c>
      <c r="C7917">
        <f>YEAR('Working Data'!$D7917)</f>
        <v>2014</v>
      </c>
      <c r="D7917" s="1">
        <v>41808</v>
      </c>
      <c r="E7917">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5">
      <c r="A7918">
        <v>7917</v>
      </c>
      <c r="B7918" t="s">
        <v>9738</v>
      </c>
      <c r="C7918">
        <f>YEAR('Working Data'!$D7918)</f>
        <v>2012</v>
      </c>
      <c r="D7918" s="1">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5">
      <c r="A7919">
        <v>7918</v>
      </c>
      <c r="B7919" t="s">
        <v>9739</v>
      </c>
      <c r="C7919">
        <f>YEAR('Working Data'!$D7919)</f>
        <v>2014</v>
      </c>
      <c r="D7919" s="1">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5">
      <c r="A7920">
        <v>7919</v>
      </c>
      <c r="B7920" t="s">
        <v>9740</v>
      </c>
      <c r="C7920">
        <f>YEAR('Working Data'!$D7920)</f>
        <v>2012</v>
      </c>
      <c r="D7920" s="1">
        <v>41094</v>
      </c>
      <c r="E7920">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5">
      <c r="A7921">
        <v>7920</v>
      </c>
      <c r="B7921" t="s">
        <v>9741</v>
      </c>
      <c r="C7921">
        <f>YEAR('Working Data'!$D7921)</f>
        <v>2014</v>
      </c>
      <c r="D7921" s="1">
        <v>41898</v>
      </c>
      <c r="E7921">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5">
      <c r="A7922">
        <v>7921</v>
      </c>
      <c r="B7922" t="s">
        <v>9741</v>
      </c>
      <c r="C7922">
        <f>YEAR('Working Data'!$D7922)</f>
        <v>2014</v>
      </c>
      <c r="D7922" s="1">
        <v>41898</v>
      </c>
      <c r="E792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5">
      <c r="A7923">
        <v>7922</v>
      </c>
      <c r="B7923" t="s">
        <v>9742</v>
      </c>
      <c r="C7923">
        <f>YEAR('Working Data'!$D7923)</f>
        <v>2014</v>
      </c>
      <c r="D7923" s="1">
        <v>41712</v>
      </c>
      <c r="E792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5">
      <c r="A7924">
        <v>7923</v>
      </c>
      <c r="B7924" t="s">
        <v>9743</v>
      </c>
      <c r="C7924">
        <f>YEAR('Working Data'!$D7924)</f>
        <v>2014</v>
      </c>
      <c r="D7924" s="1">
        <v>41907</v>
      </c>
      <c r="E792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5">
      <c r="A7925">
        <v>7924</v>
      </c>
      <c r="B7925" t="s">
        <v>9743</v>
      </c>
      <c r="C7925">
        <f>YEAR('Working Data'!$D7925)</f>
        <v>2014</v>
      </c>
      <c r="D7925" s="1">
        <v>41907</v>
      </c>
      <c r="E7925">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5">
      <c r="A7926">
        <v>7925</v>
      </c>
      <c r="B7926" t="s">
        <v>9744</v>
      </c>
      <c r="C7926">
        <f>YEAR('Working Data'!$D7926)</f>
        <v>2013</v>
      </c>
      <c r="D7926" s="1">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5">
      <c r="A7927">
        <v>7926</v>
      </c>
      <c r="B7927" t="s">
        <v>9744</v>
      </c>
      <c r="C7927">
        <f>YEAR('Working Data'!$D7927)</f>
        <v>2013</v>
      </c>
      <c r="D7927" s="1">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5">
      <c r="A7928">
        <v>7927</v>
      </c>
      <c r="B7928" t="s">
        <v>9745</v>
      </c>
      <c r="C7928">
        <f>YEAR('Working Data'!$D7928)</f>
        <v>2014</v>
      </c>
      <c r="D7928" s="1">
        <v>41964</v>
      </c>
      <c r="E7928">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5">
      <c r="A7929">
        <v>7928</v>
      </c>
      <c r="B7929" t="s">
        <v>9745</v>
      </c>
      <c r="C7929">
        <f>YEAR('Working Data'!$D7929)</f>
        <v>2014</v>
      </c>
      <c r="D7929" s="1">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5">
      <c r="A7930">
        <v>7929</v>
      </c>
      <c r="B7930" t="s">
        <v>9745</v>
      </c>
      <c r="C7930">
        <f>YEAR('Working Data'!$D7930)</f>
        <v>2014</v>
      </c>
      <c r="D7930" s="1">
        <v>41964</v>
      </c>
      <c r="E7930">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5">
      <c r="A7931">
        <v>7930</v>
      </c>
      <c r="B7931" t="s">
        <v>9746</v>
      </c>
      <c r="C7931">
        <f>YEAR('Working Data'!$D7931)</f>
        <v>2014</v>
      </c>
      <c r="D7931" s="1">
        <v>41846</v>
      </c>
      <c r="E7931">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5">
      <c r="A7932">
        <v>7931</v>
      </c>
      <c r="B7932" t="s">
        <v>9747</v>
      </c>
      <c r="C7932">
        <f>YEAR('Working Data'!$D7932)</f>
        <v>2013</v>
      </c>
      <c r="D7932" s="1">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5">
      <c r="A7933">
        <v>7932</v>
      </c>
      <c r="B7933" t="s">
        <v>9748</v>
      </c>
      <c r="C7933">
        <f>YEAR('Working Data'!$D7933)</f>
        <v>2013</v>
      </c>
      <c r="D7933" s="1">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5">
      <c r="A7934">
        <v>7933</v>
      </c>
      <c r="B7934" t="s">
        <v>9748</v>
      </c>
      <c r="C7934">
        <f>YEAR('Working Data'!$D7934)</f>
        <v>2013</v>
      </c>
      <c r="D7934" s="1">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5">
      <c r="A7935">
        <v>7934</v>
      </c>
      <c r="B7935" t="s">
        <v>9749</v>
      </c>
      <c r="C7935">
        <f>YEAR('Working Data'!$D7935)</f>
        <v>2014</v>
      </c>
      <c r="D7935" s="1">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5">
      <c r="A7936">
        <v>7935</v>
      </c>
      <c r="B7936" t="s">
        <v>9749</v>
      </c>
      <c r="C7936">
        <f>YEAR('Working Data'!$D7936)</f>
        <v>2014</v>
      </c>
      <c r="D7936" s="1">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5">
      <c r="A7937">
        <v>7936</v>
      </c>
      <c r="B7937" t="s">
        <v>9749</v>
      </c>
      <c r="C7937">
        <f>YEAR('Working Data'!$D7937)</f>
        <v>2014</v>
      </c>
      <c r="D7937" s="1">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5">
      <c r="A7938">
        <v>7937</v>
      </c>
      <c r="B7938" t="s">
        <v>9749</v>
      </c>
      <c r="C7938">
        <f>YEAR('Working Data'!$D7938)</f>
        <v>2014</v>
      </c>
      <c r="D7938" s="1">
        <v>41869</v>
      </c>
      <c r="E7938">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5">
      <c r="A7939">
        <v>7938</v>
      </c>
      <c r="B7939" t="s">
        <v>9749</v>
      </c>
      <c r="C7939">
        <f>YEAR('Working Data'!$D7939)</f>
        <v>2014</v>
      </c>
      <c r="D7939" s="1">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5">
      <c r="A7940">
        <v>7939</v>
      </c>
      <c r="B7940" t="s">
        <v>9749</v>
      </c>
      <c r="C7940">
        <f>YEAR('Working Data'!$D7940)</f>
        <v>2014</v>
      </c>
      <c r="D7940" s="1">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5">
      <c r="A7941">
        <v>7940</v>
      </c>
      <c r="B7941" t="s">
        <v>9749</v>
      </c>
      <c r="C7941">
        <f>YEAR('Working Data'!$D7941)</f>
        <v>2014</v>
      </c>
      <c r="D7941" s="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5">
      <c r="A7942">
        <v>7941</v>
      </c>
      <c r="B7942" t="s">
        <v>9750</v>
      </c>
      <c r="C7942">
        <f>YEAR('Working Data'!$D7942)</f>
        <v>2013</v>
      </c>
      <c r="D7942" s="1">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5">
      <c r="A7943">
        <v>7942</v>
      </c>
      <c r="B7943" t="s">
        <v>9750</v>
      </c>
      <c r="C7943">
        <f>YEAR('Working Data'!$D7943)</f>
        <v>2013</v>
      </c>
      <c r="D7943" s="1">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5">
      <c r="A7944">
        <v>7943</v>
      </c>
      <c r="B7944" t="s">
        <v>9751</v>
      </c>
      <c r="C7944">
        <f>YEAR('Working Data'!$D7944)</f>
        <v>2014</v>
      </c>
      <c r="D7944" s="1">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5">
      <c r="A7945">
        <v>7944</v>
      </c>
      <c r="B7945" t="s">
        <v>9751</v>
      </c>
      <c r="C7945">
        <f>YEAR('Working Data'!$D7945)</f>
        <v>2014</v>
      </c>
      <c r="D7945" s="1">
        <v>41999</v>
      </c>
      <c r="E7945">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5">
      <c r="A7946">
        <v>7945</v>
      </c>
      <c r="B7946" t="s">
        <v>9751</v>
      </c>
      <c r="C7946">
        <f>YEAR('Working Data'!$D7946)</f>
        <v>2014</v>
      </c>
      <c r="D7946" s="1">
        <v>41999</v>
      </c>
      <c r="E7946">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5">
      <c r="A7947">
        <v>7946</v>
      </c>
      <c r="B7947" t="s">
        <v>9751</v>
      </c>
      <c r="C7947">
        <f>YEAR('Working Data'!$D7947)</f>
        <v>2014</v>
      </c>
      <c r="D7947" s="1">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5">
      <c r="A7948">
        <v>7947</v>
      </c>
      <c r="B7948" t="s">
        <v>9751</v>
      </c>
      <c r="C7948">
        <f>YEAR('Working Data'!$D7948)</f>
        <v>2014</v>
      </c>
      <c r="D7948" s="1">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5">
      <c r="A7949">
        <v>7948</v>
      </c>
      <c r="B7949" t="s">
        <v>9752</v>
      </c>
      <c r="C7949">
        <f>YEAR('Working Data'!$D7949)</f>
        <v>2011</v>
      </c>
      <c r="D7949" s="1">
        <v>40603</v>
      </c>
      <c r="E7949">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5">
      <c r="A7950">
        <v>7949</v>
      </c>
      <c r="B7950" t="s">
        <v>9752</v>
      </c>
      <c r="C7950">
        <f>YEAR('Working Data'!$D7950)</f>
        <v>2011</v>
      </c>
      <c r="D7950" s="1">
        <v>40603</v>
      </c>
      <c r="E7950">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5">
      <c r="A7951">
        <v>7950</v>
      </c>
      <c r="B7951" t="s">
        <v>9752</v>
      </c>
      <c r="C7951">
        <f>YEAR('Working Data'!$D7951)</f>
        <v>2011</v>
      </c>
      <c r="D7951" s="1">
        <v>40603</v>
      </c>
      <c r="E7951">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5">
      <c r="A7952">
        <v>7951</v>
      </c>
      <c r="B7952" t="s">
        <v>9752</v>
      </c>
      <c r="C7952">
        <f>YEAR('Working Data'!$D7952)</f>
        <v>2011</v>
      </c>
      <c r="D7952" s="1">
        <v>40603</v>
      </c>
      <c r="E795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5">
      <c r="A7953">
        <v>7952</v>
      </c>
      <c r="B7953" t="s">
        <v>9753</v>
      </c>
      <c r="C7953">
        <f>YEAR('Working Data'!$D7953)</f>
        <v>2012</v>
      </c>
      <c r="D7953" s="1">
        <v>41232</v>
      </c>
      <c r="E795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5">
      <c r="A7954">
        <v>7953</v>
      </c>
      <c r="B7954" t="s">
        <v>9753</v>
      </c>
      <c r="C7954">
        <f>YEAR('Working Data'!$D7954)</f>
        <v>2012</v>
      </c>
      <c r="D7954" s="1">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5">
      <c r="A7955">
        <v>7954</v>
      </c>
      <c r="B7955" t="s">
        <v>9754</v>
      </c>
      <c r="C7955">
        <f>YEAR('Working Data'!$D7955)</f>
        <v>2011</v>
      </c>
      <c r="D7955" s="1">
        <v>40634</v>
      </c>
      <c r="E7955">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5">
      <c r="A7956">
        <v>7955</v>
      </c>
      <c r="B7956" t="s">
        <v>9754</v>
      </c>
      <c r="C7956">
        <f>YEAR('Working Data'!$D7956)</f>
        <v>2011</v>
      </c>
      <c r="D7956" s="1">
        <v>40634</v>
      </c>
      <c r="E7956">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5">
      <c r="A7957">
        <v>7956</v>
      </c>
      <c r="B7957" t="s">
        <v>9755</v>
      </c>
      <c r="C7957">
        <f>YEAR('Working Data'!$D7957)</f>
        <v>2014</v>
      </c>
      <c r="D7957" s="1">
        <v>41918</v>
      </c>
      <c r="E7957">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5">
      <c r="A7958">
        <v>7957</v>
      </c>
      <c r="B7958" t="s">
        <v>9755</v>
      </c>
      <c r="C7958">
        <f>YEAR('Working Data'!$D7958)</f>
        <v>2014</v>
      </c>
      <c r="D7958" s="1">
        <v>41918</v>
      </c>
      <c r="E7958">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5">
      <c r="A7959">
        <v>7958</v>
      </c>
      <c r="B7959" t="s">
        <v>9755</v>
      </c>
      <c r="C7959">
        <f>YEAR('Working Data'!$D7959)</f>
        <v>2014</v>
      </c>
      <c r="D7959" s="1">
        <v>41918</v>
      </c>
      <c r="E7959">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5">
      <c r="A7960">
        <v>7959</v>
      </c>
      <c r="B7960" t="s">
        <v>9755</v>
      </c>
      <c r="C7960">
        <f>YEAR('Working Data'!$D7960)</f>
        <v>2014</v>
      </c>
      <c r="D7960" s="1">
        <v>41918</v>
      </c>
      <c r="E7960">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5">
      <c r="A7961">
        <v>7960</v>
      </c>
      <c r="B7961" t="s">
        <v>9755</v>
      </c>
      <c r="C7961">
        <f>YEAR('Working Data'!$D7961)</f>
        <v>2014</v>
      </c>
      <c r="D7961" s="1">
        <v>41918</v>
      </c>
      <c r="E7961">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5">
      <c r="A7962">
        <v>7961</v>
      </c>
      <c r="B7962" t="s">
        <v>9755</v>
      </c>
      <c r="C7962">
        <f>YEAR('Working Data'!$D7962)</f>
        <v>2014</v>
      </c>
      <c r="D7962" s="1">
        <v>41918</v>
      </c>
      <c r="E796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5">
      <c r="A7963">
        <v>7962</v>
      </c>
      <c r="B7963" t="s">
        <v>9756</v>
      </c>
      <c r="C7963">
        <f>YEAR('Working Data'!$D7963)</f>
        <v>2014</v>
      </c>
      <c r="D7963" s="1">
        <v>41962</v>
      </c>
      <c r="E796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5">
      <c r="A7964">
        <v>7963</v>
      </c>
      <c r="B7964" t="s">
        <v>9756</v>
      </c>
      <c r="C7964">
        <f>YEAR('Working Data'!$D7964)</f>
        <v>2014</v>
      </c>
      <c r="D7964" s="1">
        <v>41962</v>
      </c>
      <c r="E796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5">
      <c r="A7965">
        <v>7964</v>
      </c>
      <c r="B7965" t="s">
        <v>9756</v>
      </c>
      <c r="C7965">
        <f>YEAR('Working Data'!$D7965)</f>
        <v>2014</v>
      </c>
      <c r="D7965" s="1">
        <v>41962</v>
      </c>
      <c r="E7965">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5">
      <c r="A7966">
        <v>7965</v>
      </c>
      <c r="B7966" t="s">
        <v>9756</v>
      </c>
      <c r="C7966">
        <f>YEAR('Working Data'!$D7966)</f>
        <v>2014</v>
      </c>
      <c r="D7966" s="1">
        <v>41962</v>
      </c>
      <c r="E7966">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5">
      <c r="A7967">
        <v>7966</v>
      </c>
      <c r="B7967" t="s">
        <v>9756</v>
      </c>
      <c r="C7967">
        <f>YEAR('Working Data'!$D7967)</f>
        <v>2014</v>
      </c>
      <c r="D7967" s="1">
        <v>41962</v>
      </c>
      <c r="E7967">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5">
      <c r="A7968">
        <v>7967</v>
      </c>
      <c r="B7968" t="s">
        <v>9757</v>
      </c>
      <c r="C7968">
        <f>YEAR('Working Data'!$D7968)</f>
        <v>2012</v>
      </c>
      <c r="D7968" s="1">
        <v>40991</v>
      </c>
      <c r="E7968">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5">
      <c r="A7969">
        <v>7968</v>
      </c>
      <c r="B7969" t="s">
        <v>9758</v>
      </c>
      <c r="C7969">
        <f>YEAR('Working Data'!$D7969)</f>
        <v>2013</v>
      </c>
      <c r="D7969" s="1">
        <v>41558</v>
      </c>
      <c r="E7969">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5">
      <c r="A7970">
        <v>7969</v>
      </c>
      <c r="B7970" t="s">
        <v>9758</v>
      </c>
      <c r="C7970">
        <f>YEAR('Working Data'!$D7970)</f>
        <v>2013</v>
      </c>
      <c r="D7970" s="1">
        <v>41558</v>
      </c>
      <c r="E7970">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5">
      <c r="A7971">
        <v>7970</v>
      </c>
      <c r="B7971" t="s">
        <v>9758</v>
      </c>
      <c r="C7971">
        <f>YEAR('Working Data'!$D7971)</f>
        <v>2013</v>
      </c>
      <c r="D7971" s="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5">
      <c r="A7972">
        <v>7971</v>
      </c>
      <c r="B7972" t="s">
        <v>9761</v>
      </c>
      <c r="C7972">
        <f>YEAR('Working Data'!$D7972)</f>
        <v>2012</v>
      </c>
      <c r="D7972" s="1">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5">
      <c r="A7973">
        <v>7972</v>
      </c>
      <c r="B7973" t="s">
        <v>9761</v>
      </c>
      <c r="C7973">
        <f>YEAR('Working Data'!$D7973)</f>
        <v>2012</v>
      </c>
      <c r="D7973" s="1">
        <v>41137</v>
      </c>
      <c r="E797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5">
      <c r="A7974">
        <v>7973</v>
      </c>
      <c r="B7974" t="s">
        <v>9761</v>
      </c>
      <c r="C7974">
        <f>YEAR('Working Data'!$D7974)</f>
        <v>2012</v>
      </c>
      <c r="D7974" s="1">
        <v>41137</v>
      </c>
      <c r="E797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5">
      <c r="A7975">
        <v>7974</v>
      </c>
      <c r="B7975" t="s">
        <v>9761</v>
      </c>
      <c r="C7975">
        <f>YEAR('Working Data'!$D7975)</f>
        <v>2012</v>
      </c>
      <c r="D7975" s="1">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5">
      <c r="A7976">
        <v>7975</v>
      </c>
      <c r="B7976" t="s">
        <v>9761</v>
      </c>
      <c r="C7976">
        <f>YEAR('Working Data'!$D7976)</f>
        <v>2012</v>
      </c>
      <c r="D7976" s="1">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5">
      <c r="A7977">
        <v>7976</v>
      </c>
      <c r="B7977" t="s">
        <v>9761</v>
      </c>
      <c r="C7977">
        <f>YEAR('Working Data'!$D7977)</f>
        <v>2012</v>
      </c>
      <c r="D7977" s="1">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5">
      <c r="A7978">
        <v>7977</v>
      </c>
      <c r="B7978" t="s">
        <v>9761</v>
      </c>
      <c r="C7978">
        <f>YEAR('Working Data'!$D7978)</f>
        <v>2012</v>
      </c>
      <c r="D7978" s="1">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5">
      <c r="A7979">
        <v>7978</v>
      </c>
      <c r="B7979" t="s">
        <v>9762</v>
      </c>
      <c r="C7979">
        <f>YEAR('Working Data'!$D7979)</f>
        <v>2011</v>
      </c>
      <c r="D7979" s="1">
        <v>40694</v>
      </c>
      <c r="E7979">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5">
      <c r="A7980">
        <v>7979</v>
      </c>
      <c r="B7980" t="s">
        <v>9762</v>
      </c>
      <c r="C7980">
        <f>YEAR('Working Data'!$D7980)</f>
        <v>2011</v>
      </c>
      <c r="D7980" s="1">
        <v>40694</v>
      </c>
      <c r="E7980">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5">
      <c r="A7981">
        <v>7980</v>
      </c>
      <c r="B7981" t="s">
        <v>9763</v>
      </c>
      <c r="C7981">
        <f>YEAR('Working Data'!$D7981)</f>
        <v>2012</v>
      </c>
      <c r="D7981" s="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5">
      <c r="A7982">
        <v>7981</v>
      </c>
      <c r="B7982" t="s">
        <v>9764</v>
      </c>
      <c r="C7982">
        <f>YEAR('Working Data'!$D7982)</f>
        <v>2011</v>
      </c>
      <c r="D7982" s="1">
        <v>40547</v>
      </c>
      <c r="E798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5">
      <c r="A7983">
        <v>7982</v>
      </c>
      <c r="B7983" t="s">
        <v>9765</v>
      </c>
      <c r="C7983">
        <f>YEAR('Working Data'!$D7983)</f>
        <v>2011</v>
      </c>
      <c r="D7983" s="1">
        <v>40796</v>
      </c>
      <c r="E798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5">
      <c r="A7984">
        <v>7983</v>
      </c>
      <c r="B7984" t="s">
        <v>9765</v>
      </c>
      <c r="C7984">
        <f>YEAR('Working Data'!$D7984)</f>
        <v>2011</v>
      </c>
      <c r="D7984" s="1">
        <v>40796</v>
      </c>
      <c r="E798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5">
      <c r="A7985">
        <v>7984</v>
      </c>
      <c r="B7985" t="s">
        <v>9767</v>
      </c>
      <c r="C7985">
        <f>YEAR('Working Data'!$D7985)</f>
        <v>2014</v>
      </c>
      <c r="D7985" s="1">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5">
      <c r="A7986">
        <v>7985</v>
      </c>
      <c r="B7986" t="s">
        <v>9767</v>
      </c>
      <c r="C7986">
        <f>YEAR('Working Data'!$D7986)</f>
        <v>2014</v>
      </c>
      <c r="D7986" s="1">
        <v>41662</v>
      </c>
      <c r="E7986">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5">
      <c r="A7987">
        <v>7986</v>
      </c>
      <c r="B7987" t="s">
        <v>9768</v>
      </c>
      <c r="C7987">
        <f>YEAR('Working Data'!$D7987)</f>
        <v>2013</v>
      </c>
      <c r="D7987" s="1">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5">
      <c r="A7988">
        <v>7987</v>
      </c>
      <c r="B7988" t="s">
        <v>9769</v>
      </c>
      <c r="C7988">
        <f>YEAR('Working Data'!$D7988)</f>
        <v>2013</v>
      </c>
      <c r="D7988" s="1">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5">
      <c r="A7989">
        <v>7988</v>
      </c>
      <c r="B7989" t="s">
        <v>9770</v>
      </c>
      <c r="C7989">
        <f>YEAR('Working Data'!$D7989)</f>
        <v>2013</v>
      </c>
      <c r="D7989" s="1">
        <v>41510</v>
      </c>
      <c r="E7989">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5">
      <c r="A7990">
        <v>7989</v>
      </c>
      <c r="B7990" t="s">
        <v>9770</v>
      </c>
      <c r="C7990">
        <f>YEAR('Working Data'!$D7990)</f>
        <v>2013</v>
      </c>
      <c r="D7990" s="1">
        <v>41510</v>
      </c>
      <c r="E7990">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5">
      <c r="A7991">
        <v>7990</v>
      </c>
      <c r="B7991" t="s">
        <v>9770</v>
      </c>
      <c r="C7991">
        <f>YEAR('Working Data'!$D7991)</f>
        <v>2013</v>
      </c>
      <c r="D7991" s="1">
        <v>41510</v>
      </c>
      <c r="E7991">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5">
      <c r="A7992">
        <v>7991</v>
      </c>
      <c r="B7992" t="s">
        <v>9770</v>
      </c>
      <c r="C7992">
        <f>YEAR('Working Data'!$D7992)</f>
        <v>2013</v>
      </c>
      <c r="D7992" s="1">
        <v>41510</v>
      </c>
      <c r="E799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5">
      <c r="A7993">
        <v>7992</v>
      </c>
      <c r="B7993" t="s">
        <v>9772</v>
      </c>
      <c r="C7993">
        <f>YEAR('Working Data'!$D7993)</f>
        <v>2013</v>
      </c>
      <c r="D7993" s="1">
        <v>41440</v>
      </c>
      <c r="E799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5">
      <c r="A7994">
        <v>7993</v>
      </c>
      <c r="B7994" t="s">
        <v>9772</v>
      </c>
      <c r="C7994">
        <f>YEAR('Working Data'!$D7994)</f>
        <v>2013</v>
      </c>
      <c r="D7994" s="1">
        <v>41440</v>
      </c>
      <c r="E799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5">
      <c r="A7995">
        <v>7994</v>
      </c>
      <c r="B7995" t="s">
        <v>9773</v>
      </c>
      <c r="C7995">
        <f>YEAR('Working Data'!$D7995)</f>
        <v>2012</v>
      </c>
      <c r="D7995" s="1">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5">
      <c r="A7996">
        <v>7995</v>
      </c>
      <c r="B7996" t="s">
        <v>9773</v>
      </c>
      <c r="C7996">
        <f>YEAR('Working Data'!$D7996)</f>
        <v>2012</v>
      </c>
      <c r="D7996" s="1">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5">
      <c r="A7997">
        <v>7996</v>
      </c>
      <c r="B7997" t="s">
        <v>9773</v>
      </c>
      <c r="C7997">
        <f>YEAR('Working Data'!$D7997)</f>
        <v>2012</v>
      </c>
      <c r="D7997" s="1">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5">
      <c r="A7998">
        <v>7997</v>
      </c>
      <c r="B7998" t="s">
        <v>9774</v>
      </c>
      <c r="C7998">
        <f>YEAR('Working Data'!$D7998)</f>
        <v>2014</v>
      </c>
      <c r="D7998" s="1">
        <v>41947</v>
      </c>
      <c r="E7998">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5">
      <c r="A7999">
        <v>7998</v>
      </c>
      <c r="B7999" t="s">
        <v>9774</v>
      </c>
      <c r="C7999">
        <f>YEAR('Working Data'!$D7999)</f>
        <v>2014</v>
      </c>
      <c r="D7999" s="1">
        <v>41947</v>
      </c>
      <c r="E7999">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5">
      <c r="A8000">
        <v>7999</v>
      </c>
      <c r="B8000" t="s">
        <v>9775</v>
      </c>
      <c r="C8000">
        <f>YEAR('Working Data'!$D8000)</f>
        <v>2011</v>
      </c>
      <c r="D8000" s="1">
        <v>40667</v>
      </c>
      <c r="E8000">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5">
      <c r="A8001">
        <v>8000</v>
      </c>
      <c r="B8001" t="s">
        <v>9775</v>
      </c>
      <c r="C8001">
        <f>YEAR('Working Data'!$D8001)</f>
        <v>2011</v>
      </c>
      <c r="D8001" s="1">
        <v>40667</v>
      </c>
      <c r="E8001">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5">
      <c r="A8002">
        <v>8001</v>
      </c>
      <c r="B8002" t="s">
        <v>9776</v>
      </c>
      <c r="C8002">
        <f>YEAR('Working Data'!$D8002)</f>
        <v>2012</v>
      </c>
      <c r="D8002" s="1">
        <v>41221</v>
      </c>
      <c r="E800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5">
      <c r="A8003">
        <v>8002</v>
      </c>
      <c r="B8003" t="s">
        <v>9777</v>
      </c>
      <c r="C8003">
        <f>YEAR('Working Data'!$D8003)</f>
        <v>2012</v>
      </c>
      <c r="D8003" s="1">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5">
      <c r="A8004">
        <v>8003</v>
      </c>
      <c r="B8004" t="s">
        <v>9777</v>
      </c>
      <c r="C8004">
        <f>YEAR('Working Data'!$D8004)</f>
        <v>2012</v>
      </c>
      <c r="D8004" s="1">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5">
      <c r="A8005">
        <v>8004</v>
      </c>
      <c r="B8005" t="s">
        <v>9778</v>
      </c>
      <c r="C8005">
        <f>YEAR('Working Data'!$D8005)</f>
        <v>2011</v>
      </c>
      <c r="D8005" s="1">
        <v>40878</v>
      </c>
      <c r="E8005">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5">
      <c r="A8006">
        <v>8005</v>
      </c>
      <c r="B8006" t="s">
        <v>9778</v>
      </c>
      <c r="C8006">
        <f>YEAR('Working Data'!$D8006)</f>
        <v>2011</v>
      </c>
      <c r="D8006" s="1">
        <v>40878</v>
      </c>
      <c r="E8006">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5">
      <c r="A8007">
        <v>8006</v>
      </c>
      <c r="B8007" t="s">
        <v>9778</v>
      </c>
      <c r="C8007">
        <f>YEAR('Working Data'!$D8007)</f>
        <v>2011</v>
      </c>
      <c r="D8007" s="1">
        <v>40878</v>
      </c>
      <c r="E8007">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5">
      <c r="A8008">
        <v>8007</v>
      </c>
      <c r="B8008" t="s">
        <v>9779</v>
      </c>
      <c r="C8008">
        <f>YEAR('Working Data'!$D8008)</f>
        <v>2013</v>
      </c>
      <c r="D8008" s="1">
        <v>41555</v>
      </c>
      <c r="E8008">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5">
      <c r="A8009">
        <v>8008</v>
      </c>
      <c r="B8009" t="s">
        <v>9780</v>
      </c>
      <c r="C8009">
        <f>YEAR('Working Data'!$D8009)</f>
        <v>2012</v>
      </c>
      <c r="D8009" s="1">
        <v>41230</v>
      </c>
      <c r="E8009">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5">
      <c r="A8010">
        <v>8009</v>
      </c>
      <c r="B8010" t="s">
        <v>9780</v>
      </c>
      <c r="C8010">
        <f>YEAR('Working Data'!$D8010)</f>
        <v>2012</v>
      </c>
      <c r="D8010" s="1">
        <v>41230</v>
      </c>
      <c r="E8010">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5">
      <c r="A8011">
        <v>8010</v>
      </c>
      <c r="B8011" t="s">
        <v>9780</v>
      </c>
      <c r="C8011">
        <f>YEAR('Working Data'!$D8011)</f>
        <v>2012</v>
      </c>
      <c r="D8011" s="1">
        <v>41230</v>
      </c>
      <c r="E8011">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5">
      <c r="A8012">
        <v>8011</v>
      </c>
      <c r="B8012" t="s">
        <v>9781</v>
      </c>
      <c r="C8012">
        <f>YEAR('Working Data'!$D8012)</f>
        <v>2011</v>
      </c>
      <c r="D8012" s="1">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5">
      <c r="A8013">
        <v>8012</v>
      </c>
      <c r="B8013" t="s">
        <v>9782</v>
      </c>
      <c r="C8013">
        <f>YEAR('Working Data'!$D8013)</f>
        <v>2012</v>
      </c>
      <c r="D8013" s="1">
        <v>41080</v>
      </c>
      <c r="E801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5">
      <c r="A8014">
        <v>8013</v>
      </c>
      <c r="B8014" t="s">
        <v>9783</v>
      </c>
      <c r="C8014">
        <f>YEAR('Working Data'!$D8014)</f>
        <v>2014</v>
      </c>
      <c r="D8014" s="1">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5">
      <c r="A8015">
        <v>8014</v>
      </c>
      <c r="B8015" t="s">
        <v>9783</v>
      </c>
      <c r="C8015">
        <f>YEAR('Working Data'!$D8015)</f>
        <v>2014</v>
      </c>
      <c r="D8015" s="1">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5">
      <c r="A8016">
        <v>8015</v>
      </c>
      <c r="B8016" t="s">
        <v>9783</v>
      </c>
      <c r="C8016">
        <f>YEAR('Working Data'!$D8016)</f>
        <v>2014</v>
      </c>
      <c r="D8016" s="1">
        <v>41785</v>
      </c>
      <c r="E8016">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5">
      <c r="A8017">
        <v>8016</v>
      </c>
      <c r="B8017" t="s">
        <v>9783</v>
      </c>
      <c r="C8017">
        <f>YEAR('Working Data'!$D8017)</f>
        <v>2014</v>
      </c>
      <c r="D8017" s="1">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5">
      <c r="A8018">
        <v>8017</v>
      </c>
      <c r="B8018" t="s">
        <v>9784</v>
      </c>
      <c r="C8018">
        <f>YEAR('Working Data'!$D8018)</f>
        <v>2011</v>
      </c>
      <c r="D8018" s="1">
        <v>40795</v>
      </c>
      <c r="E8018">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5">
      <c r="A8019">
        <v>8018</v>
      </c>
      <c r="B8019" t="s">
        <v>9784</v>
      </c>
      <c r="C8019">
        <f>YEAR('Working Data'!$D8019)</f>
        <v>2011</v>
      </c>
      <c r="D8019" s="1">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5">
      <c r="A8020">
        <v>8019</v>
      </c>
      <c r="B8020" t="s">
        <v>9785</v>
      </c>
      <c r="C8020">
        <f>YEAR('Working Data'!$D8020)</f>
        <v>2014</v>
      </c>
      <c r="D8020" s="1">
        <v>41930</v>
      </c>
      <c r="E8020">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5">
      <c r="A8021">
        <v>8020</v>
      </c>
      <c r="B8021" t="s">
        <v>9786</v>
      </c>
      <c r="C8021">
        <f>YEAR('Working Data'!$D8021)</f>
        <v>2014</v>
      </c>
      <c r="D8021" s="1">
        <v>41946</v>
      </c>
      <c r="E8021">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5">
      <c r="A8022">
        <v>8021</v>
      </c>
      <c r="B8022" t="s">
        <v>9786</v>
      </c>
      <c r="C8022">
        <f>YEAR('Working Data'!$D8022)</f>
        <v>2014</v>
      </c>
      <c r="D8022" s="1">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5">
      <c r="A8023">
        <v>8022</v>
      </c>
      <c r="B8023" t="s">
        <v>9787</v>
      </c>
      <c r="C8023">
        <f>YEAR('Working Data'!$D8023)</f>
        <v>2011</v>
      </c>
      <c r="D8023" s="1">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5">
      <c r="A8024">
        <v>8023</v>
      </c>
      <c r="B8024" t="s">
        <v>9787</v>
      </c>
      <c r="C8024">
        <f>YEAR('Working Data'!$D8024)</f>
        <v>2011</v>
      </c>
      <c r="D8024" s="1">
        <v>40745</v>
      </c>
      <c r="E802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5">
      <c r="A8025">
        <v>8024</v>
      </c>
      <c r="B8025" t="s">
        <v>9787</v>
      </c>
      <c r="C8025">
        <f>YEAR('Working Data'!$D8025)</f>
        <v>2011</v>
      </c>
      <c r="D8025" s="1">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5">
      <c r="A8026">
        <v>8025</v>
      </c>
      <c r="B8026" t="s">
        <v>9787</v>
      </c>
      <c r="C8026">
        <f>YEAR('Working Data'!$D8026)</f>
        <v>2011</v>
      </c>
      <c r="D8026" s="1">
        <v>40745</v>
      </c>
      <c r="E8026">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5">
      <c r="A8027">
        <v>8026</v>
      </c>
      <c r="B8027" t="s">
        <v>9788</v>
      </c>
      <c r="C8027">
        <f>YEAR('Working Data'!$D8027)</f>
        <v>2012</v>
      </c>
      <c r="D8027" s="1">
        <v>41163</v>
      </c>
      <c r="E8027">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5">
      <c r="A8028">
        <v>8027</v>
      </c>
      <c r="B8028" t="s">
        <v>9788</v>
      </c>
      <c r="C8028">
        <f>YEAR('Working Data'!$D8028)</f>
        <v>2012</v>
      </c>
      <c r="D8028" s="1">
        <v>41163</v>
      </c>
      <c r="E8028">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5">
      <c r="A8029">
        <v>8028</v>
      </c>
      <c r="B8029" t="s">
        <v>9788</v>
      </c>
      <c r="C8029">
        <f>YEAR('Working Data'!$D8029)</f>
        <v>2012</v>
      </c>
      <c r="D8029" s="1">
        <v>41163</v>
      </c>
      <c r="E8029">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5">
      <c r="A8030">
        <v>8029</v>
      </c>
      <c r="B8030" t="s">
        <v>9788</v>
      </c>
      <c r="C8030">
        <f>YEAR('Working Data'!$D8030)</f>
        <v>2012</v>
      </c>
      <c r="D8030" s="1">
        <v>41163</v>
      </c>
      <c r="E8030">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5">
      <c r="A8031">
        <v>8030</v>
      </c>
      <c r="B8031" t="s">
        <v>9789</v>
      </c>
      <c r="C8031">
        <f>YEAR('Working Data'!$D8031)</f>
        <v>2013</v>
      </c>
      <c r="D8031" s="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5">
      <c r="A8032">
        <v>8031</v>
      </c>
      <c r="B8032" t="s">
        <v>9790</v>
      </c>
      <c r="C8032">
        <f>YEAR('Working Data'!$D8032)</f>
        <v>2013</v>
      </c>
      <c r="D8032" s="1">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5">
      <c r="A8033">
        <v>8032</v>
      </c>
      <c r="B8033" t="s">
        <v>9790</v>
      </c>
      <c r="C8033">
        <f>YEAR('Working Data'!$D8033)</f>
        <v>2013</v>
      </c>
      <c r="D8033" s="1">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5">
      <c r="A8034">
        <v>8033</v>
      </c>
      <c r="B8034" t="s">
        <v>9791</v>
      </c>
      <c r="C8034">
        <f>YEAR('Working Data'!$D8034)</f>
        <v>2012</v>
      </c>
      <c r="D8034" s="1">
        <v>41085</v>
      </c>
      <c r="E803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5">
      <c r="A8035">
        <v>8034</v>
      </c>
      <c r="B8035" t="s">
        <v>9791</v>
      </c>
      <c r="C8035">
        <f>YEAR('Working Data'!$D8035)</f>
        <v>2012</v>
      </c>
      <c r="D8035" s="1">
        <v>41085</v>
      </c>
      <c r="E8035">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5">
      <c r="A8036">
        <v>8035</v>
      </c>
      <c r="B8036" t="s">
        <v>9791</v>
      </c>
      <c r="C8036">
        <f>YEAR('Working Data'!$D8036)</f>
        <v>2012</v>
      </c>
      <c r="D8036" s="1">
        <v>41085</v>
      </c>
      <c r="E8036">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5">
      <c r="A8037">
        <v>8036</v>
      </c>
      <c r="B8037" t="s">
        <v>9791</v>
      </c>
      <c r="C8037">
        <f>YEAR('Working Data'!$D8037)</f>
        <v>2012</v>
      </c>
      <c r="D8037" s="1">
        <v>41085</v>
      </c>
      <c r="E8037">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5">
      <c r="A8038">
        <v>8037</v>
      </c>
      <c r="B8038" t="s">
        <v>9792</v>
      </c>
      <c r="C8038">
        <f>YEAR('Working Data'!$D8038)</f>
        <v>2012</v>
      </c>
      <c r="D8038" s="1">
        <v>41172</v>
      </c>
      <c r="E8038">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5">
      <c r="A8039">
        <v>8038</v>
      </c>
      <c r="B8039" t="s">
        <v>9793</v>
      </c>
      <c r="C8039">
        <f>YEAR('Working Data'!$D8039)</f>
        <v>2014</v>
      </c>
      <c r="D8039" s="1">
        <v>41831</v>
      </c>
      <c r="E8039">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5">
      <c r="A8040">
        <v>8039</v>
      </c>
      <c r="B8040" t="s">
        <v>9794</v>
      </c>
      <c r="C8040">
        <f>YEAR('Working Data'!$D8040)</f>
        <v>2014</v>
      </c>
      <c r="D8040" s="1">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5">
      <c r="A8041">
        <v>8040</v>
      </c>
      <c r="B8041" t="s">
        <v>9795</v>
      </c>
      <c r="C8041">
        <f>YEAR('Working Data'!$D8041)</f>
        <v>2014</v>
      </c>
      <c r="D8041" s="1">
        <v>41873</v>
      </c>
      <c r="E8041">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5">
      <c r="A8042">
        <v>8041</v>
      </c>
      <c r="B8042" t="s">
        <v>9795</v>
      </c>
      <c r="C8042">
        <f>YEAR('Working Data'!$D8042)</f>
        <v>2014</v>
      </c>
      <c r="D8042" s="1">
        <v>41873</v>
      </c>
      <c r="E804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5">
      <c r="A8043">
        <v>8042</v>
      </c>
      <c r="B8043" t="s">
        <v>9795</v>
      </c>
      <c r="C8043">
        <f>YEAR('Working Data'!$D8043)</f>
        <v>2014</v>
      </c>
      <c r="D8043" s="1">
        <v>41873</v>
      </c>
      <c r="E804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5">
      <c r="A8044">
        <v>8043</v>
      </c>
      <c r="B8044" t="s">
        <v>9796</v>
      </c>
      <c r="C8044">
        <f>YEAR('Working Data'!$D8044)</f>
        <v>2014</v>
      </c>
      <c r="D8044" s="1">
        <v>41710</v>
      </c>
      <c r="E804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5">
      <c r="A8045">
        <v>8044</v>
      </c>
      <c r="B8045" t="s">
        <v>9796</v>
      </c>
      <c r="C8045">
        <f>YEAR('Working Data'!$D8045)</f>
        <v>2014</v>
      </c>
      <c r="D8045" s="1">
        <v>41710</v>
      </c>
      <c r="E8045">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5">
      <c r="A8046">
        <v>8045</v>
      </c>
      <c r="B8046" t="s">
        <v>9799</v>
      </c>
      <c r="C8046">
        <f>YEAR('Working Data'!$D8046)</f>
        <v>2014</v>
      </c>
      <c r="D8046" s="1">
        <v>41898</v>
      </c>
      <c r="E8046">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5">
      <c r="A8047">
        <v>8046</v>
      </c>
      <c r="B8047" t="s">
        <v>9800</v>
      </c>
      <c r="C8047">
        <f>YEAR('Working Data'!$D8047)</f>
        <v>2013</v>
      </c>
      <c r="D8047" s="1">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5">
      <c r="A8048">
        <v>8047</v>
      </c>
      <c r="B8048" t="s">
        <v>9801</v>
      </c>
      <c r="C8048">
        <f>YEAR('Working Data'!$D8048)</f>
        <v>2013</v>
      </c>
      <c r="D8048" s="1">
        <v>41624</v>
      </c>
      <c r="E8048">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5">
      <c r="A8049">
        <v>8048</v>
      </c>
      <c r="B8049" t="s">
        <v>9802</v>
      </c>
      <c r="C8049">
        <f>YEAR('Working Data'!$D8049)</f>
        <v>2014</v>
      </c>
      <c r="D8049" s="1">
        <v>41947</v>
      </c>
      <c r="E8049">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5">
      <c r="A8050">
        <v>8049</v>
      </c>
      <c r="B8050" t="s">
        <v>9803</v>
      </c>
      <c r="C8050">
        <f>YEAR('Working Data'!$D8050)</f>
        <v>2013</v>
      </c>
      <c r="D8050" s="1">
        <v>41459</v>
      </c>
      <c r="E8050">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5">
      <c r="A8051">
        <v>8050</v>
      </c>
      <c r="B8051" t="s">
        <v>9804</v>
      </c>
      <c r="C8051">
        <f>YEAR('Working Data'!$D8051)</f>
        <v>2011</v>
      </c>
      <c r="D8051" s="1">
        <v>40812</v>
      </c>
      <c r="E8051">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5">
      <c r="A8052">
        <v>8051</v>
      </c>
      <c r="B8052" t="s">
        <v>9804</v>
      </c>
      <c r="C8052">
        <f>YEAR('Working Data'!$D8052)</f>
        <v>2011</v>
      </c>
      <c r="D8052" s="1">
        <v>40812</v>
      </c>
      <c r="E805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5">
      <c r="A8053">
        <v>8052</v>
      </c>
      <c r="B8053" t="s">
        <v>9804</v>
      </c>
      <c r="C8053">
        <f>YEAR('Working Data'!$D8053)</f>
        <v>2011</v>
      </c>
      <c r="D8053" s="1">
        <v>40812</v>
      </c>
      <c r="E805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5">
      <c r="A8054">
        <v>8053</v>
      </c>
      <c r="B8054" t="s">
        <v>9805</v>
      </c>
      <c r="C8054">
        <f>YEAR('Working Data'!$D8054)</f>
        <v>2011</v>
      </c>
      <c r="D8054" s="1">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5">
      <c r="A8055">
        <v>8054</v>
      </c>
      <c r="B8055" t="s">
        <v>9806</v>
      </c>
      <c r="C8055">
        <f>YEAR('Working Data'!$D8055)</f>
        <v>2014</v>
      </c>
      <c r="D8055" s="1">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5">
      <c r="A8056">
        <v>8055</v>
      </c>
      <c r="B8056" t="s">
        <v>9807</v>
      </c>
      <c r="C8056">
        <f>YEAR('Working Data'!$D8056)</f>
        <v>2012</v>
      </c>
      <c r="D8056" s="1">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5">
      <c r="A8057">
        <v>8056</v>
      </c>
      <c r="B8057" t="s">
        <v>9807</v>
      </c>
      <c r="C8057">
        <f>YEAR('Working Data'!$D8057)</f>
        <v>2012</v>
      </c>
      <c r="D8057" s="1">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5">
      <c r="A8058">
        <v>8057</v>
      </c>
      <c r="B8058" t="s">
        <v>9807</v>
      </c>
      <c r="C8058">
        <f>YEAR('Working Data'!$D8058)</f>
        <v>2012</v>
      </c>
      <c r="D8058" s="1">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5">
      <c r="A8059">
        <v>8058</v>
      </c>
      <c r="B8059" t="s">
        <v>9807</v>
      </c>
      <c r="C8059">
        <f>YEAR('Working Data'!$D8059)</f>
        <v>2012</v>
      </c>
      <c r="D8059" s="1">
        <v>41149</v>
      </c>
      <c r="E8059">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5">
      <c r="A8060">
        <v>8059</v>
      </c>
      <c r="B8060" t="s">
        <v>9807</v>
      </c>
      <c r="C8060">
        <f>YEAR('Working Data'!$D8060)</f>
        <v>2012</v>
      </c>
      <c r="D8060" s="1">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5">
      <c r="A8061">
        <v>8060</v>
      </c>
      <c r="B8061" t="s">
        <v>9807</v>
      </c>
      <c r="C8061">
        <f>YEAR('Working Data'!$D8061)</f>
        <v>2012</v>
      </c>
      <c r="D8061" s="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5">
      <c r="A8062">
        <v>8061</v>
      </c>
      <c r="B8062" t="s">
        <v>9808</v>
      </c>
      <c r="C8062">
        <f>YEAR('Working Data'!$D8062)</f>
        <v>2012</v>
      </c>
      <c r="D8062" s="1">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5">
      <c r="A8063">
        <v>8062</v>
      </c>
      <c r="B8063" t="s">
        <v>9808</v>
      </c>
      <c r="C8063">
        <f>YEAR('Working Data'!$D8063)</f>
        <v>2012</v>
      </c>
      <c r="D8063" s="1">
        <v>41172</v>
      </c>
      <c r="E806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5">
      <c r="A8064">
        <v>8063</v>
      </c>
      <c r="B8064" t="s">
        <v>9809</v>
      </c>
      <c r="C8064">
        <f>YEAR('Working Data'!$D8064)</f>
        <v>2013</v>
      </c>
      <c r="D8064" s="1">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5">
      <c r="A8065">
        <v>8064</v>
      </c>
      <c r="B8065" t="s">
        <v>9809</v>
      </c>
      <c r="C8065">
        <f>YEAR('Working Data'!$D8065)</f>
        <v>2013</v>
      </c>
      <c r="D8065" s="1">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5">
      <c r="A8066">
        <v>8065</v>
      </c>
      <c r="B8066" t="s">
        <v>9809</v>
      </c>
      <c r="C8066">
        <f>YEAR('Working Data'!$D8066)</f>
        <v>2013</v>
      </c>
      <c r="D8066" s="1">
        <v>41586</v>
      </c>
      <c r="E8066">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5">
      <c r="A8067">
        <v>8066</v>
      </c>
      <c r="B8067" t="s">
        <v>9809</v>
      </c>
      <c r="C8067">
        <f>YEAR('Working Data'!$D8067)</f>
        <v>2013</v>
      </c>
      <c r="D8067" s="1">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5">
      <c r="A8068">
        <v>8067</v>
      </c>
      <c r="B8068" t="s">
        <v>9809</v>
      </c>
      <c r="C8068">
        <f>YEAR('Working Data'!$D8068)</f>
        <v>2013</v>
      </c>
      <c r="D8068" s="1">
        <v>41586</v>
      </c>
      <c r="E8068">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5">
      <c r="A8069">
        <v>8068</v>
      </c>
      <c r="B8069" t="s">
        <v>9810</v>
      </c>
      <c r="C8069">
        <f>YEAR('Working Data'!$D8069)</f>
        <v>2012</v>
      </c>
      <c r="D8069" s="1">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5">
      <c r="A8070">
        <v>8069</v>
      </c>
      <c r="B8070" t="s">
        <v>9810</v>
      </c>
      <c r="C8070">
        <f>YEAR('Working Data'!$D8070)</f>
        <v>2012</v>
      </c>
      <c r="D8070" s="1">
        <v>41202</v>
      </c>
      <c r="E8070">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5">
      <c r="A8071">
        <v>8070</v>
      </c>
      <c r="B8071" t="s">
        <v>9811</v>
      </c>
      <c r="C8071">
        <f>YEAR('Working Data'!$D8071)</f>
        <v>2014</v>
      </c>
      <c r="D8071" s="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5">
      <c r="A8072">
        <v>8071</v>
      </c>
      <c r="B8072" t="s">
        <v>9811</v>
      </c>
      <c r="C8072">
        <f>YEAR('Working Data'!$D8072)</f>
        <v>2014</v>
      </c>
      <c r="D8072" s="1">
        <v>41641</v>
      </c>
      <c r="E807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5">
      <c r="A8073">
        <v>8072</v>
      </c>
      <c r="B8073" t="s">
        <v>9811</v>
      </c>
      <c r="C8073">
        <f>YEAR('Working Data'!$D8073)</f>
        <v>2014</v>
      </c>
      <c r="D8073" s="1">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5">
      <c r="A8074">
        <v>8073</v>
      </c>
      <c r="B8074" t="s">
        <v>9811</v>
      </c>
      <c r="C8074">
        <f>YEAR('Working Data'!$D8074)</f>
        <v>2014</v>
      </c>
      <c r="D8074" s="1">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5">
      <c r="A8075">
        <v>8074</v>
      </c>
      <c r="B8075" t="s">
        <v>9811</v>
      </c>
      <c r="C8075">
        <f>YEAR('Working Data'!$D8075)</f>
        <v>2014</v>
      </c>
      <c r="D8075" s="1">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5">
      <c r="A8076">
        <v>8075</v>
      </c>
      <c r="B8076" t="s">
        <v>9811</v>
      </c>
      <c r="C8076">
        <f>YEAR('Working Data'!$D8076)</f>
        <v>2014</v>
      </c>
      <c r="D8076" s="1">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5">
      <c r="A8077">
        <v>8076</v>
      </c>
      <c r="B8077" t="s">
        <v>9811</v>
      </c>
      <c r="C8077">
        <f>YEAR('Working Data'!$D8077)</f>
        <v>2014</v>
      </c>
      <c r="D8077" s="1">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5">
      <c r="A8078">
        <v>8077</v>
      </c>
      <c r="B8078" t="s">
        <v>9812</v>
      </c>
      <c r="C8078">
        <f>YEAR('Working Data'!$D8078)</f>
        <v>2012</v>
      </c>
      <c r="D8078" s="1">
        <v>41083</v>
      </c>
      <c r="E8078">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5">
      <c r="A8079">
        <v>8078</v>
      </c>
      <c r="B8079" t="s">
        <v>9812</v>
      </c>
      <c r="C8079">
        <f>YEAR('Working Data'!$D8079)</f>
        <v>2012</v>
      </c>
      <c r="D8079" s="1">
        <v>41083</v>
      </c>
      <c r="E8079">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5">
      <c r="A8080">
        <v>8079</v>
      </c>
      <c r="B8080" t="s">
        <v>9812</v>
      </c>
      <c r="C8080">
        <f>YEAR('Working Data'!$D8080)</f>
        <v>2012</v>
      </c>
      <c r="D8080" s="1">
        <v>41083</v>
      </c>
      <c r="E8080">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5">
      <c r="A8081">
        <v>8080</v>
      </c>
      <c r="B8081" t="s">
        <v>9814</v>
      </c>
      <c r="C8081">
        <f>YEAR('Working Data'!$D8081)</f>
        <v>2013</v>
      </c>
      <c r="D8081" s="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5">
      <c r="A8082">
        <v>8081</v>
      </c>
      <c r="B8082" t="s">
        <v>9815</v>
      </c>
      <c r="C8082">
        <f>YEAR('Working Data'!$D8082)</f>
        <v>2012</v>
      </c>
      <c r="D8082" s="1">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5">
      <c r="A8083">
        <v>8082</v>
      </c>
      <c r="B8083" t="s">
        <v>9815</v>
      </c>
      <c r="C8083">
        <f>YEAR('Working Data'!$D8083)</f>
        <v>2012</v>
      </c>
      <c r="D8083" s="1">
        <v>41208</v>
      </c>
      <c r="E808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5">
      <c r="A8084">
        <v>8083</v>
      </c>
      <c r="B8084" t="s">
        <v>9815</v>
      </c>
      <c r="C8084">
        <f>YEAR('Working Data'!$D8084)</f>
        <v>2012</v>
      </c>
      <c r="D8084" s="1">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5">
      <c r="A8085">
        <v>8084</v>
      </c>
      <c r="B8085" t="s">
        <v>9815</v>
      </c>
      <c r="C8085">
        <f>YEAR('Working Data'!$D8085)</f>
        <v>2012</v>
      </c>
      <c r="D8085" s="1">
        <v>41208</v>
      </c>
      <c r="E8085">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5">
      <c r="A8086">
        <v>8085</v>
      </c>
      <c r="B8086" t="s">
        <v>9815</v>
      </c>
      <c r="C8086">
        <f>YEAR('Working Data'!$D8086)</f>
        <v>2012</v>
      </c>
      <c r="D8086" s="1">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5">
      <c r="A8087">
        <v>8086</v>
      </c>
      <c r="B8087" t="s">
        <v>9816</v>
      </c>
      <c r="C8087">
        <f>YEAR('Working Data'!$D8087)</f>
        <v>2013</v>
      </c>
      <c r="D8087" s="1">
        <v>41568</v>
      </c>
      <c r="E8087">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5">
      <c r="A8088">
        <v>8087</v>
      </c>
      <c r="B8088" t="s">
        <v>9819</v>
      </c>
      <c r="C8088">
        <f>YEAR('Working Data'!$D8088)</f>
        <v>2014</v>
      </c>
      <c r="D8088" s="1">
        <v>41758</v>
      </c>
      <c r="E8088">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5">
      <c r="A8089">
        <v>8088</v>
      </c>
      <c r="B8089" t="s">
        <v>9820</v>
      </c>
      <c r="C8089">
        <f>YEAR('Working Data'!$D8089)</f>
        <v>2013</v>
      </c>
      <c r="D8089" s="1">
        <v>41547</v>
      </c>
      <c r="E8089">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5">
      <c r="A8090">
        <v>8089</v>
      </c>
      <c r="B8090" t="s">
        <v>9821</v>
      </c>
      <c r="C8090">
        <f>YEAR('Working Data'!$D8090)</f>
        <v>2012</v>
      </c>
      <c r="D8090" s="1">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5">
      <c r="A8091">
        <v>8090</v>
      </c>
      <c r="B8091" t="s">
        <v>9822</v>
      </c>
      <c r="C8091">
        <f>YEAR('Working Data'!$D8091)</f>
        <v>2012</v>
      </c>
      <c r="D8091" s="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5">
      <c r="A8092">
        <v>8091</v>
      </c>
      <c r="B8092" t="s">
        <v>9823</v>
      </c>
      <c r="C8092">
        <f>YEAR('Working Data'!$D8092)</f>
        <v>2011</v>
      </c>
      <c r="D8092" s="1">
        <v>40884</v>
      </c>
      <c r="E809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5">
      <c r="A8093">
        <v>8092</v>
      </c>
      <c r="B8093" t="s">
        <v>9824</v>
      </c>
      <c r="C8093">
        <f>YEAR('Working Data'!$D8093)</f>
        <v>2012</v>
      </c>
      <c r="D8093" s="1">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5">
      <c r="A8094">
        <v>8093</v>
      </c>
      <c r="B8094" t="s">
        <v>9825</v>
      </c>
      <c r="C8094">
        <f>YEAR('Working Data'!$D8094)</f>
        <v>2014</v>
      </c>
      <c r="D8094" s="1">
        <v>41952</v>
      </c>
      <c r="E809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5">
      <c r="A8095">
        <v>8094</v>
      </c>
      <c r="B8095" t="s">
        <v>9826</v>
      </c>
      <c r="C8095">
        <f>YEAR('Working Data'!$D8095)</f>
        <v>2014</v>
      </c>
      <c r="D8095" s="1">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5">
      <c r="A8096">
        <v>8095</v>
      </c>
      <c r="B8096" t="s">
        <v>9826</v>
      </c>
      <c r="C8096">
        <f>YEAR('Working Data'!$D8096)</f>
        <v>2014</v>
      </c>
      <c r="D8096" s="1">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5">
      <c r="A8097">
        <v>8096</v>
      </c>
      <c r="B8097" t="s">
        <v>9826</v>
      </c>
      <c r="C8097">
        <f>YEAR('Working Data'!$D8097)</f>
        <v>2014</v>
      </c>
      <c r="D8097" s="1">
        <v>41848</v>
      </c>
      <c r="E8097">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5">
      <c r="A8098">
        <v>8097</v>
      </c>
      <c r="B8098" t="s">
        <v>9826</v>
      </c>
      <c r="C8098">
        <f>YEAR('Working Data'!$D8098)</f>
        <v>2014</v>
      </c>
      <c r="D8098" s="1">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5">
      <c r="A8099">
        <v>8098</v>
      </c>
      <c r="B8099" t="s">
        <v>9827</v>
      </c>
      <c r="C8099">
        <f>YEAR('Working Data'!$D8099)</f>
        <v>2014</v>
      </c>
      <c r="D8099" s="1">
        <v>42002</v>
      </c>
      <c r="E8099">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5">
      <c r="A8100">
        <v>8099</v>
      </c>
      <c r="B8100" t="s">
        <v>9827</v>
      </c>
      <c r="C8100">
        <f>YEAR('Working Data'!$D8100)</f>
        <v>2014</v>
      </c>
      <c r="D8100" s="1">
        <v>42002</v>
      </c>
      <c r="E8100">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5">
      <c r="A8101">
        <v>8100</v>
      </c>
      <c r="B8101" t="s">
        <v>9828</v>
      </c>
      <c r="C8101">
        <f>YEAR('Working Data'!$D8101)</f>
        <v>2013</v>
      </c>
      <c r="D8101" s="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5">
      <c r="A8102">
        <v>8101</v>
      </c>
      <c r="B8102" t="s">
        <v>9828</v>
      </c>
      <c r="C8102">
        <f>YEAR('Working Data'!$D8102)</f>
        <v>2013</v>
      </c>
      <c r="D8102" s="1">
        <v>41344</v>
      </c>
      <c r="E810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5">
      <c r="A8103">
        <v>8102</v>
      </c>
      <c r="B8103" t="s">
        <v>9831</v>
      </c>
      <c r="C8103">
        <f>YEAR('Working Data'!$D8103)</f>
        <v>2012</v>
      </c>
      <c r="D8103" s="1">
        <v>41051</v>
      </c>
      <c r="E810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5">
      <c r="A8104">
        <v>8103</v>
      </c>
      <c r="B8104" t="s">
        <v>9831</v>
      </c>
      <c r="C8104">
        <f>YEAR('Working Data'!$D8104)</f>
        <v>2012</v>
      </c>
      <c r="D8104" s="1">
        <v>41051</v>
      </c>
      <c r="E810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5">
      <c r="A8105">
        <v>8104</v>
      </c>
      <c r="B8105" t="s">
        <v>9831</v>
      </c>
      <c r="C8105">
        <f>YEAR('Working Data'!$D8105)</f>
        <v>2012</v>
      </c>
      <c r="D8105" s="1">
        <v>41051</v>
      </c>
      <c r="E8105">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5">
      <c r="A8106">
        <v>8105</v>
      </c>
      <c r="B8106" t="s">
        <v>9831</v>
      </c>
      <c r="C8106">
        <f>YEAR('Working Data'!$D8106)</f>
        <v>2012</v>
      </c>
      <c r="D8106" s="1">
        <v>41051</v>
      </c>
      <c r="E8106">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5">
      <c r="A8107">
        <v>8106</v>
      </c>
      <c r="B8107" t="s">
        <v>9832</v>
      </c>
      <c r="C8107">
        <f>YEAR('Working Data'!$D8107)</f>
        <v>2014</v>
      </c>
      <c r="D8107" s="1">
        <v>41688</v>
      </c>
      <c r="E8107">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5">
      <c r="A8108">
        <v>8107</v>
      </c>
      <c r="B8108" t="s">
        <v>9832</v>
      </c>
      <c r="C8108">
        <f>YEAR('Working Data'!$D8108)</f>
        <v>2014</v>
      </c>
      <c r="D8108" s="1">
        <v>41688</v>
      </c>
      <c r="E8108">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5">
      <c r="A8109">
        <v>8108</v>
      </c>
      <c r="B8109" t="s">
        <v>9832</v>
      </c>
      <c r="C8109">
        <f>YEAR('Working Data'!$D8109)</f>
        <v>2014</v>
      </c>
      <c r="D8109" s="1">
        <v>41688</v>
      </c>
      <c r="E8109">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5">
      <c r="A8110">
        <v>8109</v>
      </c>
      <c r="B8110" t="s">
        <v>9835</v>
      </c>
      <c r="C8110">
        <f>YEAR('Working Data'!$D8110)</f>
        <v>2014</v>
      </c>
      <c r="D8110" s="1">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5">
      <c r="A8111">
        <v>8110</v>
      </c>
      <c r="B8111" t="s">
        <v>9836</v>
      </c>
      <c r="C8111">
        <f>YEAR('Working Data'!$D8111)</f>
        <v>2014</v>
      </c>
      <c r="D8111" s="1">
        <v>41962</v>
      </c>
      <c r="E8111">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5">
      <c r="A8112">
        <v>8111</v>
      </c>
      <c r="B8112" t="s">
        <v>9836</v>
      </c>
      <c r="C8112">
        <f>YEAR('Working Data'!$D8112)</f>
        <v>2014</v>
      </c>
      <c r="D8112" s="1">
        <v>41962</v>
      </c>
      <c r="E811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5">
      <c r="A8113">
        <v>8112</v>
      </c>
      <c r="B8113" t="s">
        <v>9837</v>
      </c>
      <c r="C8113">
        <f>YEAR('Working Data'!$D8113)</f>
        <v>2013</v>
      </c>
      <c r="D8113" s="1">
        <v>41610</v>
      </c>
      <c r="E811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5">
      <c r="A8114">
        <v>8113</v>
      </c>
      <c r="B8114" t="s">
        <v>9837</v>
      </c>
      <c r="C8114">
        <f>YEAR('Working Data'!$D8114)</f>
        <v>2013</v>
      </c>
      <c r="D8114" s="1">
        <v>41610</v>
      </c>
      <c r="E811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5">
      <c r="A8115">
        <v>8114</v>
      </c>
      <c r="B8115" t="s">
        <v>9837</v>
      </c>
      <c r="C8115">
        <f>YEAR('Working Data'!$D8115)</f>
        <v>2013</v>
      </c>
      <c r="D8115" s="1">
        <v>41610</v>
      </c>
      <c r="E8115">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5">
      <c r="A8116">
        <v>8115</v>
      </c>
      <c r="B8116" t="s">
        <v>9838</v>
      </c>
      <c r="C8116">
        <f>YEAR('Working Data'!$D8116)</f>
        <v>2014</v>
      </c>
      <c r="D8116" s="1">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5">
      <c r="A8117">
        <v>8116</v>
      </c>
      <c r="B8117" t="s">
        <v>9839</v>
      </c>
      <c r="C8117">
        <f>YEAR('Working Data'!$D8117)</f>
        <v>2014</v>
      </c>
      <c r="D8117" s="1">
        <v>41881</v>
      </c>
      <c r="E8117">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5">
      <c r="A8118">
        <v>8117</v>
      </c>
      <c r="B8118" t="s">
        <v>9840</v>
      </c>
      <c r="C8118">
        <f>YEAR('Working Data'!$D8118)</f>
        <v>2014</v>
      </c>
      <c r="D8118" s="1">
        <v>41968</v>
      </c>
      <c r="E8118">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5">
      <c r="A8119">
        <v>8118</v>
      </c>
      <c r="B8119" t="s">
        <v>9841</v>
      </c>
      <c r="C8119">
        <f>YEAR('Working Data'!$D8119)</f>
        <v>2014</v>
      </c>
      <c r="D8119" s="1">
        <v>41821</v>
      </c>
      <c r="E8119">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5">
      <c r="A8120">
        <v>8119</v>
      </c>
      <c r="B8120" t="s">
        <v>9842</v>
      </c>
      <c r="C8120">
        <f>YEAR('Working Data'!$D8120)</f>
        <v>2014</v>
      </c>
      <c r="D8120" s="1">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5">
      <c r="A8121">
        <v>8120</v>
      </c>
      <c r="B8121" t="s">
        <v>9843</v>
      </c>
      <c r="C8121">
        <f>YEAR('Working Data'!$D8121)</f>
        <v>2013</v>
      </c>
      <c r="D8121" s="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5">
      <c r="A8122">
        <v>8121</v>
      </c>
      <c r="B8122" t="s">
        <v>9843</v>
      </c>
      <c r="C8122">
        <f>YEAR('Working Data'!$D8122)</f>
        <v>2013</v>
      </c>
      <c r="D8122" s="1">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5">
      <c r="A8123">
        <v>8122</v>
      </c>
      <c r="B8123" t="s">
        <v>9843</v>
      </c>
      <c r="C8123">
        <f>YEAR('Working Data'!$D8123)</f>
        <v>2013</v>
      </c>
      <c r="D8123" s="1">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5">
      <c r="A8124">
        <v>8123</v>
      </c>
      <c r="B8124" t="s">
        <v>9844</v>
      </c>
      <c r="C8124">
        <f>YEAR('Working Data'!$D8124)</f>
        <v>2011</v>
      </c>
      <c r="D8124" s="1">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5">
      <c r="A8125">
        <v>8124</v>
      </c>
      <c r="B8125" t="s">
        <v>9844</v>
      </c>
      <c r="C8125">
        <f>YEAR('Working Data'!$D8125)</f>
        <v>2011</v>
      </c>
      <c r="D8125" s="1">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5">
      <c r="A8126">
        <v>8125</v>
      </c>
      <c r="B8126" t="s">
        <v>9845</v>
      </c>
      <c r="C8126">
        <f>YEAR('Working Data'!$D8126)</f>
        <v>2014</v>
      </c>
      <c r="D8126" s="1">
        <v>41890</v>
      </c>
      <c r="E8126">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5">
      <c r="A8127">
        <v>8126</v>
      </c>
      <c r="B8127" t="s">
        <v>9846</v>
      </c>
      <c r="C8127">
        <f>YEAR('Working Data'!$D8127)</f>
        <v>2012</v>
      </c>
      <c r="D8127" s="1">
        <v>40945</v>
      </c>
      <c r="E8127">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5">
      <c r="A8128">
        <v>8127</v>
      </c>
      <c r="B8128" t="s">
        <v>9846</v>
      </c>
      <c r="C8128">
        <f>YEAR('Working Data'!$D8128)</f>
        <v>2012</v>
      </c>
      <c r="D8128" s="1">
        <v>40945</v>
      </c>
      <c r="E8128">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5">
      <c r="A8129">
        <v>8128</v>
      </c>
      <c r="B8129" t="s">
        <v>9846</v>
      </c>
      <c r="C8129">
        <f>YEAR('Working Data'!$D8129)</f>
        <v>2012</v>
      </c>
      <c r="D8129" s="1">
        <v>40945</v>
      </c>
      <c r="E8129">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5">
      <c r="A8130">
        <v>8129</v>
      </c>
      <c r="B8130" t="s">
        <v>9847</v>
      </c>
      <c r="C8130">
        <f>YEAR('Working Data'!$D8130)</f>
        <v>2014</v>
      </c>
      <c r="D8130" s="1">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5">
      <c r="A8131">
        <v>8130</v>
      </c>
      <c r="B8131" t="s">
        <v>9848</v>
      </c>
      <c r="C8131">
        <f>YEAR('Working Data'!$D8131)</f>
        <v>2011</v>
      </c>
      <c r="D8131" s="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5">
      <c r="A8132">
        <v>8131</v>
      </c>
      <c r="B8132" t="s">
        <v>9848</v>
      </c>
      <c r="C8132">
        <f>YEAR('Working Data'!$D8132)</f>
        <v>2011</v>
      </c>
      <c r="D8132" s="1">
        <v>40744</v>
      </c>
      <c r="E813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5">
      <c r="A8133">
        <v>8132</v>
      </c>
      <c r="B8133" t="s">
        <v>9848</v>
      </c>
      <c r="C8133">
        <f>YEAR('Working Data'!$D8133)</f>
        <v>2011</v>
      </c>
      <c r="D8133" s="1">
        <v>40744</v>
      </c>
      <c r="E813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5">
      <c r="A8134">
        <v>8133</v>
      </c>
      <c r="B8134" t="s">
        <v>9848</v>
      </c>
      <c r="C8134">
        <f>YEAR('Working Data'!$D8134)</f>
        <v>2011</v>
      </c>
      <c r="D8134" s="1">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5">
      <c r="A8135">
        <v>8134</v>
      </c>
      <c r="B8135" t="s">
        <v>9849</v>
      </c>
      <c r="C8135">
        <f>YEAR('Working Data'!$D8135)</f>
        <v>2012</v>
      </c>
      <c r="D8135" s="1">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5">
      <c r="A8136">
        <v>8135</v>
      </c>
      <c r="B8136" t="s">
        <v>9850</v>
      </c>
      <c r="C8136">
        <f>YEAR('Working Data'!$D8136)</f>
        <v>2012</v>
      </c>
      <c r="D8136" s="1">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5">
      <c r="A8137">
        <v>8136</v>
      </c>
      <c r="B8137" t="s">
        <v>9850</v>
      </c>
      <c r="C8137">
        <f>YEAR('Working Data'!$D8137)</f>
        <v>2012</v>
      </c>
      <c r="D8137" s="1">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5">
      <c r="A8138">
        <v>8137</v>
      </c>
      <c r="B8138" t="s">
        <v>9851</v>
      </c>
      <c r="C8138">
        <f>YEAR('Working Data'!$D8138)</f>
        <v>2013</v>
      </c>
      <c r="D8138" s="1">
        <v>41499</v>
      </c>
      <c r="E8138">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5">
      <c r="A8139">
        <v>8138</v>
      </c>
      <c r="B8139" t="s">
        <v>9852</v>
      </c>
      <c r="C8139">
        <f>YEAR('Working Data'!$D8139)</f>
        <v>2011</v>
      </c>
      <c r="D8139" s="1">
        <v>40856</v>
      </c>
      <c r="E8139">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5">
      <c r="A8140">
        <v>8139</v>
      </c>
      <c r="B8140" t="s">
        <v>9853</v>
      </c>
      <c r="C8140">
        <f>YEAR('Working Data'!$D8140)</f>
        <v>2013</v>
      </c>
      <c r="D8140" s="1">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5">
      <c r="A8141">
        <v>8140</v>
      </c>
      <c r="B8141" t="s">
        <v>9853</v>
      </c>
      <c r="C8141">
        <f>YEAR('Working Data'!$D8141)</f>
        <v>2013</v>
      </c>
      <c r="D8141" s="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5">
      <c r="A8142">
        <v>8141</v>
      </c>
      <c r="B8142" t="s">
        <v>9853</v>
      </c>
      <c r="C8142">
        <f>YEAR('Working Data'!$D8142)</f>
        <v>2013</v>
      </c>
      <c r="D8142" s="1">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5">
      <c r="A8143">
        <v>8142</v>
      </c>
      <c r="B8143" t="s">
        <v>9854</v>
      </c>
      <c r="C8143">
        <f>YEAR('Working Data'!$D8143)</f>
        <v>2013</v>
      </c>
      <c r="D8143" s="1">
        <v>41310</v>
      </c>
      <c r="E814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5">
      <c r="A8144">
        <v>8143</v>
      </c>
      <c r="B8144" t="s">
        <v>9854</v>
      </c>
      <c r="C8144">
        <f>YEAR('Working Data'!$D8144)</f>
        <v>2013</v>
      </c>
      <c r="D8144" s="1">
        <v>41310</v>
      </c>
      <c r="E814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5">
      <c r="A8145">
        <v>8144</v>
      </c>
      <c r="B8145" t="s">
        <v>9854</v>
      </c>
      <c r="C8145">
        <f>YEAR('Working Data'!$D8145)</f>
        <v>2013</v>
      </c>
      <c r="D8145" s="1">
        <v>41310</v>
      </c>
      <c r="E8145">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5">
      <c r="A8146">
        <v>8145</v>
      </c>
      <c r="B8146" t="s">
        <v>9854</v>
      </c>
      <c r="C8146">
        <f>YEAR('Working Data'!$D8146)</f>
        <v>2013</v>
      </c>
      <c r="D8146" s="1">
        <v>41310</v>
      </c>
      <c r="E8146">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5">
      <c r="A8147">
        <v>8146</v>
      </c>
      <c r="B8147" t="s">
        <v>9855</v>
      </c>
      <c r="C8147">
        <f>YEAR('Working Data'!$D8147)</f>
        <v>2011</v>
      </c>
      <c r="D8147" s="1">
        <v>40714</v>
      </c>
      <c r="E8147">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5">
      <c r="A8148">
        <v>8147</v>
      </c>
      <c r="B8148" t="s">
        <v>9855</v>
      </c>
      <c r="C8148">
        <f>YEAR('Working Data'!$D8148)</f>
        <v>2011</v>
      </c>
      <c r="D8148" s="1">
        <v>40714</v>
      </c>
      <c r="E8148">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5">
      <c r="A8149">
        <v>8148</v>
      </c>
      <c r="B8149" t="s">
        <v>9856</v>
      </c>
      <c r="C8149">
        <f>YEAR('Working Data'!$D8149)</f>
        <v>2014</v>
      </c>
      <c r="D8149" s="1">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5">
      <c r="A8150">
        <v>8149</v>
      </c>
      <c r="B8150" t="s">
        <v>9857</v>
      </c>
      <c r="C8150">
        <f>YEAR('Working Data'!$D8150)</f>
        <v>2013</v>
      </c>
      <c r="D8150" s="1">
        <v>41636</v>
      </c>
      <c r="E8150">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5">
      <c r="A8151">
        <v>8150</v>
      </c>
      <c r="B8151" t="s">
        <v>9858</v>
      </c>
      <c r="C8151">
        <f>YEAR('Working Data'!$D8151)</f>
        <v>2011</v>
      </c>
      <c r="D8151" s="1">
        <v>40570</v>
      </c>
      <c r="E8151">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5">
      <c r="A8152">
        <v>8151</v>
      </c>
      <c r="B8152" t="s">
        <v>9858</v>
      </c>
      <c r="C8152">
        <f>YEAR('Working Data'!$D8152)</f>
        <v>2011</v>
      </c>
      <c r="D8152" s="1">
        <v>40570</v>
      </c>
      <c r="E815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5">
      <c r="A8153">
        <v>8152</v>
      </c>
      <c r="B8153" t="s">
        <v>9860</v>
      </c>
      <c r="C8153">
        <f>YEAR('Working Data'!$D8153)</f>
        <v>2014</v>
      </c>
      <c r="D8153" s="1">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5">
      <c r="A8154">
        <v>8153</v>
      </c>
      <c r="B8154" t="s">
        <v>9860</v>
      </c>
      <c r="C8154">
        <f>YEAR('Working Data'!$D8154)</f>
        <v>2014</v>
      </c>
      <c r="D8154" s="1">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5">
      <c r="A8155">
        <v>8154</v>
      </c>
      <c r="B8155" t="s">
        <v>9860</v>
      </c>
      <c r="C8155">
        <f>YEAR('Working Data'!$D8155)</f>
        <v>2014</v>
      </c>
      <c r="D8155" s="1">
        <v>41722</v>
      </c>
      <c r="E8155">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5">
      <c r="A8156">
        <v>8155</v>
      </c>
      <c r="B8156" t="s">
        <v>9861</v>
      </c>
      <c r="C8156">
        <f>YEAR('Working Data'!$D8156)</f>
        <v>2014</v>
      </c>
      <c r="D8156" s="1">
        <v>41719</v>
      </c>
      <c r="E8156">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5">
      <c r="A8157">
        <v>8156</v>
      </c>
      <c r="B8157" t="s">
        <v>9861</v>
      </c>
      <c r="C8157">
        <f>YEAR('Working Data'!$D8157)</f>
        <v>2014</v>
      </c>
      <c r="D8157" s="1">
        <v>41719</v>
      </c>
      <c r="E8157">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5">
      <c r="A8158">
        <v>8157</v>
      </c>
      <c r="B8158" t="s">
        <v>9862</v>
      </c>
      <c r="C8158">
        <f>YEAR('Working Data'!$D8158)</f>
        <v>2013</v>
      </c>
      <c r="D8158" s="1">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5">
      <c r="A8159">
        <v>8158</v>
      </c>
      <c r="B8159" t="s">
        <v>9863</v>
      </c>
      <c r="C8159">
        <f>YEAR('Working Data'!$D8159)</f>
        <v>2013</v>
      </c>
      <c r="D8159" s="1">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5">
      <c r="A8160">
        <v>8159</v>
      </c>
      <c r="B8160" t="s">
        <v>9864</v>
      </c>
      <c r="C8160">
        <f>YEAR('Working Data'!$D8160)</f>
        <v>2014</v>
      </c>
      <c r="D8160" s="1">
        <v>42000</v>
      </c>
      <c r="E8160">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5">
      <c r="A8161">
        <v>8160</v>
      </c>
      <c r="B8161" t="s">
        <v>9865</v>
      </c>
      <c r="C8161">
        <f>YEAR('Working Data'!$D8161)</f>
        <v>2013</v>
      </c>
      <c r="D8161" s="1">
        <v>41343</v>
      </c>
      <c r="E8161">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5">
      <c r="A8162">
        <v>8161</v>
      </c>
      <c r="B8162" t="s">
        <v>9866</v>
      </c>
      <c r="C8162">
        <f>YEAR('Working Data'!$D8162)</f>
        <v>2013</v>
      </c>
      <c r="D8162" s="1">
        <v>41321</v>
      </c>
      <c r="E816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5">
      <c r="A8163">
        <v>8162</v>
      </c>
      <c r="B8163" t="s">
        <v>9867</v>
      </c>
      <c r="C8163">
        <f>YEAR('Working Data'!$D8163)</f>
        <v>2012</v>
      </c>
      <c r="D8163" s="1">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5">
      <c r="A8164">
        <v>8163</v>
      </c>
      <c r="B8164" t="s">
        <v>9867</v>
      </c>
      <c r="C8164">
        <f>YEAR('Working Data'!$D8164)</f>
        <v>2012</v>
      </c>
      <c r="D8164" s="1">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5">
      <c r="A8165">
        <v>8164</v>
      </c>
      <c r="B8165" t="s">
        <v>9868</v>
      </c>
      <c r="C8165">
        <f>YEAR('Working Data'!$D8165)</f>
        <v>2012</v>
      </c>
      <c r="D8165" s="1">
        <v>41215</v>
      </c>
      <c r="E8165">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5">
      <c r="A8166">
        <v>8165</v>
      </c>
      <c r="B8166" t="s">
        <v>9868</v>
      </c>
      <c r="C8166">
        <f>YEAR('Working Data'!$D8166)</f>
        <v>2012</v>
      </c>
      <c r="D8166" s="1">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5">
      <c r="A8167">
        <v>8166</v>
      </c>
      <c r="B8167" t="s">
        <v>9868</v>
      </c>
      <c r="C8167">
        <f>YEAR('Working Data'!$D8167)</f>
        <v>2012</v>
      </c>
      <c r="D8167" s="1">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5">
      <c r="A8168">
        <v>8167</v>
      </c>
      <c r="B8168" t="s">
        <v>9868</v>
      </c>
      <c r="C8168">
        <f>YEAR('Working Data'!$D8168)</f>
        <v>2012</v>
      </c>
      <c r="D8168" s="1">
        <v>41215</v>
      </c>
      <c r="E8168">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5">
      <c r="A8169">
        <v>8168</v>
      </c>
      <c r="B8169" t="s">
        <v>9869</v>
      </c>
      <c r="C8169">
        <f>YEAR('Working Data'!$D8169)</f>
        <v>2013</v>
      </c>
      <c r="D8169" s="1">
        <v>41487</v>
      </c>
      <c r="E8169">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5">
      <c r="A8170">
        <v>8169</v>
      </c>
      <c r="B8170" t="s">
        <v>9870</v>
      </c>
      <c r="C8170">
        <f>YEAR('Working Data'!$D8170)</f>
        <v>2014</v>
      </c>
      <c r="D8170" s="1">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5">
      <c r="A8171">
        <v>8170</v>
      </c>
      <c r="B8171" t="s">
        <v>9870</v>
      </c>
      <c r="C8171">
        <f>YEAR('Working Data'!$D8171)</f>
        <v>2014</v>
      </c>
      <c r="D8171" s="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5">
      <c r="A8172">
        <v>8171</v>
      </c>
      <c r="B8172" t="s">
        <v>9870</v>
      </c>
      <c r="C8172">
        <f>YEAR('Working Data'!$D8172)</f>
        <v>2014</v>
      </c>
      <c r="D8172" s="1">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5">
      <c r="A8173">
        <v>8172</v>
      </c>
      <c r="B8173" t="s">
        <v>9871</v>
      </c>
      <c r="C8173">
        <f>YEAR('Working Data'!$D8173)</f>
        <v>2013</v>
      </c>
      <c r="D8173" s="1">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5">
      <c r="A8174">
        <v>8173</v>
      </c>
      <c r="B8174" t="s">
        <v>9872</v>
      </c>
      <c r="C8174">
        <f>YEAR('Working Data'!$D8174)</f>
        <v>2011</v>
      </c>
      <c r="D8174" s="1">
        <v>40733</v>
      </c>
      <c r="E817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5">
      <c r="A8175">
        <v>8174</v>
      </c>
      <c r="B8175" t="s">
        <v>9872</v>
      </c>
      <c r="C8175">
        <f>YEAR('Working Data'!$D8175)</f>
        <v>2011</v>
      </c>
      <c r="D8175" s="1">
        <v>40733</v>
      </c>
      <c r="E8175">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5">
      <c r="A8176">
        <v>8175</v>
      </c>
      <c r="B8176" t="s">
        <v>9872</v>
      </c>
      <c r="C8176">
        <f>YEAR('Working Data'!$D8176)</f>
        <v>2011</v>
      </c>
      <c r="D8176" s="1">
        <v>40733</v>
      </c>
      <c r="E8176">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5">
      <c r="A8177">
        <v>8176</v>
      </c>
      <c r="B8177" t="s">
        <v>9873</v>
      </c>
      <c r="C8177">
        <f>YEAR('Working Data'!$D8177)</f>
        <v>2013</v>
      </c>
      <c r="D8177" s="1">
        <v>41304</v>
      </c>
      <c r="E8177">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5">
      <c r="A8178">
        <v>8177</v>
      </c>
      <c r="B8178" t="s">
        <v>9876</v>
      </c>
      <c r="C8178">
        <f>YEAR('Working Data'!$D8178)</f>
        <v>2013</v>
      </c>
      <c r="D8178" s="1">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5">
      <c r="A8179">
        <v>8178</v>
      </c>
      <c r="B8179" t="s">
        <v>9877</v>
      </c>
      <c r="C8179">
        <f>YEAR('Working Data'!$D8179)</f>
        <v>2014</v>
      </c>
      <c r="D8179" s="1">
        <v>41996</v>
      </c>
      <c r="E8179">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5">
      <c r="A8180">
        <v>8179</v>
      </c>
      <c r="B8180" t="s">
        <v>9878</v>
      </c>
      <c r="C8180">
        <f>YEAR('Working Data'!$D8180)</f>
        <v>2013</v>
      </c>
      <c r="D8180" s="1">
        <v>41520</v>
      </c>
      <c r="E8180">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5">
      <c r="A8181">
        <v>8180</v>
      </c>
      <c r="B8181" t="s">
        <v>9879</v>
      </c>
      <c r="C8181">
        <f>YEAR('Working Data'!$D8181)</f>
        <v>2012</v>
      </c>
      <c r="D8181" s="1">
        <v>41123</v>
      </c>
      <c r="E8181">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5">
      <c r="A8182">
        <v>8181</v>
      </c>
      <c r="B8182" t="s">
        <v>9880</v>
      </c>
      <c r="C8182">
        <f>YEAR('Working Data'!$D8182)</f>
        <v>2012</v>
      </c>
      <c r="D8182" s="1">
        <v>41234</v>
      </c>
      <c r="E818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5">
      <c r="A8183">
        <v>8182</v>
      </c>
      <c r="B8183" t="s">
        <v>9880</v>
      </c>
      <c r="C8183">
        <f>YEAR('Working Data'!$D8183)</f>
        <v>2012</v>
      </c>
      <c r="D8183" s="1">
        <v>41234</v>
      </c>
      <c r="E818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5">
      <c r="A8184">
        <v>8183</v>
      </c>
      <c r="B8184" t="s">
        <v>9881</v>
      </c>
      <c r="C8184">
        <f>YEAR('Working Data'!$D8184)</f>
        <v>2014</v>
      </c>
      <c r="D8184" s="1">
        <v>41778</v>
      </c>
      <c r="E818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5">
      <c r="A8185">
        <v>8184</v>
      </c>
      <c r="B8185" t="s">
        <v>9881</v>
      </c>
      <c r="C8185">
        <f>YEAR('Working Data'!$D8185)</f>
        <v>2014</v>
      </c>
      <c r="D8185" s="1">
        <v>41778</v>
      </c>
      <c r="E8185">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5">
      <c r="A8186">
        <v>8185</v>
      </c>
      <c r="B8186" t="s">
        <v>9882</v>
      </c>
      <c r="C8186">
        <f>YEAR('Working Data'!$D8186)</f>
        <v>2014</v>
      </c>
      <c r="D8186" s="1">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5">
      <c r="A8187">
        <v>8186</v>
      </c>
      <c r="B8187" t="s">
        <v>9883</v>
      </c>
      <c r="C8187">
        <f>YEAR('Working Data'!$D8187)</f>
        <v>2012</v>
      </c>
      <c r="D8187" s="1">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5">
      <c r="A8188">
        <v>8187</v>
      </c>
      <c r="B8188" t="s">
        <v>9883</v>
      </c>
      <c r="C8188">
        <f>YEAR('Working Data'!$D8188)</f>
        <v>2012</v>
      </c>
      <c r="D8188" s="1">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5">
      <c r="A8189">
        <v>8188</v>
      </c>
      <c r="B8189" t="s">
        <v>9884</v>
      </c>
      <c r="C8189">
        <f>YEAR('Working Data'!$D8189)</f>
        <v>2013</v>
      </c>
      <c r="D8189" s="1">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5">
      <c r="A8190">
        <v>8189</v>
      </c>
      <c r="B8190" t="s">
        <v>9885</v>
      </c>
      <c r="C8190">
        <f>YEAR('Working Data'!$D8190)</f>
        <v>2012</v>
      </c>
      <c r="D8190" s="1">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5">
      <c r="A8191">
        <v>8190</v>
      </c>
      <c r="B8191" t="s">
        <v>9885</v>
      </c>
      <c r="C8191">
        <f>YEAR('Working Data'!$D8191)</f>
        <v>2012</v>
      </c>
      <c r="D8191" s="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5">
      <c r="A8192">
        <v>8191</v>
      </c>
      <c r="B8192" t="s">
        <v>9886</v>
      </c>
      <c r="C8192">
        <f>YEAR('Working Data'!$D8192)</f>
        <v>2014</v>
      </c>
      <c r="D8192" s="1">
        <v>41961</v>
      </c>
      <c r="E819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5">
      <c r="A8193">
        <v>8192</v>
      </c>
      <c r="B8193" t="s">
        <v>9886</v>
      </c>
      <c r="C8193">
        <f>YEAR('Working Data'!$D8193)</f>
        <v>2014</v>
      </c>
      <c r="D8193" s="1">
        <v>41961</v>
      </c>
      <c r="E819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5">
      <c r="A8194">
        <v>8193</v>
      </c>
      <c r="B8194" t="s">
        <v>9887</v>
      </c>
      <c r="C8194">
        <f>YEAR('Working Data'!$D8194)</f>
        <v>2012</v>
      </c>
      <c r="D8194" s="1">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5">
      <c r="A8195">
        <v>8194</v>
      </c>
      <c r="B8195" t="s">
        <v>9887</v>
      </c>
      <c r="C8195">
        <f>YEAR('Working Data'!$D8195)</f>
        <v>2012</v>
      </c>
      <c r="D8195" s="1">
        <v>41243</v>
      </c>
      <c r="E8195">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5">
      <c r="A8196">
        <v>8195</v>
      </c>
      <c r="B8196" t="s">
        <v>9887</v>
      </c>
      <c r="C8196">
        <f>YEAR('Working Data'!$D8196)</f>
        <v>2012</v>
      </c>
      <c r="D8196" s="1">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5">
      <c r="A8197">
        <v>8196</v>
      </c>
      <c r="B8197" t="s">
        <v>9888</v>
      </c>
      <c r="C8197">
        <f>YEAR('Working Data'!$D8197)</f>
        <v>2012</v>
      </c>
      <c r="D8197" s="1">
        <v>41249</v>
      </c>
      <c r="E8197">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5">
      <c r="A8198">
        <v>8197</v>
      </c>
      <c r="B8198" t="s">
        <v>9889</v>
      </c>
      <c r="C8198">
        <f>YEAR('Working Data'!$D8198)</f>
        <v>2014</v>
      </c>
      <c r="D8198" s="1">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5">
      <c r="A8199">
        <v>8198</v>
      </c>
      <c r="B8199" t="s">
        <v>9889</v>
      </c>
      <c r="C8199">
        <f>YEAR('Working Data'!$D8199)</f>
        <v>2014</v>
      </c>
      <c r="D8199" s="1">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5">
      <c r="A8200">
        <v>8199</v>
      </c>
      <c r="B8200" t="s">
        <v>9889</v>
      </c>
      <c r="C8200">
        <f>YEAR('Working Data'!$D8200)</f>
        <v>2014</v>
      </c>
      <c r="D8200" s="1">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5">
      <c r="A8201">
        <v>8200</v>
      </c>
      <c r="B8201" t="s">
        <v>9890</v>
      </c>
      <c r="C8201">
        <f>YEAR('Working Data'!$D8201)</f>
        <v>2014</v>
      </c>
      <c r="D8201" s="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5">
      <c r="A8202">
        <v>8201</v>
      </c>
      <c r="B8202" t="s">
        <v>9890</v>
      </c>
      <c r="C8202">
        <f>YEAR('Working Data'!$D8202)</f>
        <v>2014</v>
      </c>
      <c r="D8202" s="1">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5">
      <c r="A8203">
        <v>8202</v>
      </c>
      <c r="B8203" t="s">
        <v>9891</v>
      </c>
      <c r="C8203">
        <f>YEAR('Working Data'!$D8203)</f>
        <v>2012</v>
      </c>
      <c r="D8203" s="1">
        <v>41221</v>
      </c>
      <c r="E820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5">
      <c r="A8204">
        <v>8203</v>
      </c>
      <c r="B8204" t="s">
        <v>9891</v>
      </c>
      <c r="C8204">
        <f>YEAR('Working Data'!$D8204)</f>
        <v>2012</v>
      </c>
      <c r="D8204" s="1">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5">
      <c r="A8205">
        <v>8204</v>
      </c>
      <c r="B8205" t="s">
        <v>9891</v>
      </c>
      <c r="C8205">
        <f>YEAR('Working Data'!$D8205)</f>
        <v>2012</v>
      </c>
      <c r="D8205" s="1">
        <v>41221</v>
      </c>
      <c r="E8205">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5">
      <c r="A8206">
        <v>8205</v>
      </c>
      <c r="B8206" t="s">
        <v>9891</v>
      </c>
      <c r="C8206">
        <f>YEAR('Working Data'!$D8206)</f>
        <v>2012</v>
      </c>
      <c r="D8206" s="1">
        <v>41221</v>
      </c>
      <c r="E8206">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5">
      <c r="A8207">
        <v>8206</v>
      </c>
      <c r="B8207" t="s">
        <v>9891</v>
      </c>
      <c r="C8207">
        <f>YEAR('Working Data'!$D8207)</f>
        <v>2012</v>
      </c>
      <c r="D8207" s="1">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5">
      <c r="A8208">
        <v>8207</v>
      </c>
      <c r="B8208" t="s">
        <v>9892</v>
      </c>
      <c r="C8208">
        <f>YEAR('Working Data'!$D8208)</f>
        <v>2012</v>
      </c>
      <c r="D8208" s="1">
        <v>41025</v>
      </c>
      <c r="E8208">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5">
      <c r="A8209">
        <v>8208</v>
      </c>
      <c r="B8209" t="s">
        <v>9892</v>
      </c>
      <c r="C8209">
        <f>YEAR('Working Data'!$D8209)</f>
        <v>2012</v>
      </c>
      <c r="D8209" s="1">
        <v>41025</v>
      </c>
      <c r="E8209">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5">
      <c r="A8210">
        <v>8209</v>
      </c>
      <c r="B8210" t="s">
        <v>9893</v>
      </c>
      <c r="C8210">
        <f>YEAR('Working Data'!$D8210)</f>
        <v>2012</v>
      </c>
      <c r="D8210" s="1">
        <v>41172</v>
      </c>
      <c r="E8210">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5">
      <c r="A8211">
        <v>8210</v>
      </c>
      <c r="B8211" t="s">
        <v>9893</v>
      </c>
      <c r="C8211">
        <f>YEAR('Working Data'!$D8211)</f>
        <v>2012</v>
      </c>
      <c r="D8211" s="1">
        <v>41172</v>
      </c>
      <c r="E8211">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5">
      <c r="A8212">
        <v>8211</v>
      </c>
      <c r="B8212" t="s">
        <v>9894</v>
      </c>
      <c r="C8212">
        <f>YEAR('Working Data'!$D8212)</f>
        <v>2014</v>
      </c>
      <c r="D8212" s="1">
        <v>41890</v>
      </c>
      <c r="E821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5">
      <c r="A8213">
        <v>8212</v>
      </c>
      <c r="B8213" t="s">
        <v>9895</v>
      </c>
      <c r="C8213">
        <f>YEAR('Working Data'!$D8213)</f>
        <v>2013</v>
      </c>
      <c r="D8213" s="1">
        <v>41586</v>
      </c>
      <c r="E821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5">
      <c r="A8214">
        <v>8213</v>
      </c>
      <c r="B8214" t="s">
        <v>9895</v>
      </c>
      <c r="C8214">
        <f>YEAR('Working Data'!$D8214)</f>
        <v>2013</v>
      </c>
      <c r="D8214" s="1">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5">
      <c r="A8215">
        <v>8214</v>
      </c>
      <c r="B8215" t="s">
        <v>9898</v>
      </c>
      <c r="C8215">
        <f>YEAR('Working Data'!$D8215)</f>
        <v>2012</v>
      </c>
      <c r="D8215" s="1">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5">
      <c r="A8216">
        <v>8215</v>
      </c>
      <c r="B8216" t="s">
        <v>9898</v>
      </c>
      <c r="C8216">
        <f>YEAR('Working Data'!$D8216)</f>
        <v>2012</v>
      </c>
      <c r="D8216" s="1">
        <v>41177</v>
      </c>
      <c r="E8216">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5">
      <c r="A8217">
        <v>8216</v>
      </c>
      <c r="B8217" t="s">
        <v>9898</v>
      </c>
      <c r="C8217">
        <f>YEAR('Working Data'!$D8217)</f>
        <v>2012</v>
      </c>
      <c r="D8217" s="1">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5">
      <c r="A8218">
        <v>8217</v>
      </c>
      <c r="B8218" t="s">
        <v>9898</v>
      </c>
      <c r="C8218">
        <f>YEAR('Working Data'!$D8218)</f>
        <v>2012</v>
      </c>
      <c r="D8218" s="1">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5">
      <c r="A8219">
        <v>8218</v>
      </c>
      <c r="B8219" t="s">
        <v>9899</v>
      </c>
      <c r="C8219">
        <f>YEAR('Working Data'!$D8219)</f>
        <v>2011</v>
      </c>
      <c r="D8219" s="1">
        <v>40819</v>
      </c>
      <c r="E8219">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5">
      <c r="A8220">
        <v>8219</v>
      </c>
      <c r="B8220" t="s">
        <v>9899</v>
      </c>
      <c r="C8220">
        <f>YEAR('Working Data'!$D8220)</f>
        <v>2011</v>
      </c>
      <c r="D8220" s="1">
        <v>40819</v>
      </c>
      <c r="E8220">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5">
      <c r="A8221">
        <v>8220</v>
      </c>
      <c r="B8221" t="s">
        <v>9899</v>
      </c>
      <c r="C8221">
        <f>YEAR('Working Data'!$D8221)</f>
        <v>2011</v>
      </c>
      <c r="D8221" s="1">
        <v>40819</v>
      </c>
      <c r="E8221">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5">
      <c r="A8222">
        <v>8221</v>
      </c>
      <c r="B8222" t="s">
        <v>9899</v>
      </c>
      <c r="C8222">
        <f>YEAR('Working Data'!$D8222)</f>
        <v>2011</v>
      </c>
      <c r="D8222" s="1">
        <v>40819</v>
      </c>
      <c r="E822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5">
      <c r="A8223">
        <v>8222</v>
      </c>
      <c r="B8223" t="s">
        <v>9899</v>
      </c>
      <c r="C8223">
        <f>YEAR('Working Data'!$D8223)</f>
        <v>2011</v>
      </c>
      <c r="D8223" s="1">
        <v>40819</v>
      </c>
      <c r="E822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5">
      <c r="A8224">
        <v>8223</v>
      </c>
      <c r="B8224" t="s">
        <v>9902</v>
      </c>
      <c r="C8224">
        <f>YEAR('Working Data'!$D8224)</f>
        <v>2011</v>
      </c>
      <c r="D8224" s="1">
        <v>40593</v>
      </c>
      <c r="E822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5">
      <c r="A8225">
        <v>8224</v>
      </c>
      <c r="B8225" t="s">
        <v>9903</v>
      </c>
      <c r="C8225">
        <f>YEAR('Working Data'!$D8225)</f>
        <v>2013</v>
      </c>
      <c r="D8225" s="1">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5">
      <c r="A8226">
        <v>8225</v>
      </c>
      <c r="B8226" t="s">
        <v>9903</v>
      </c>
      <c r="C8226">
        <f>YEAR('Working Data'!$D8226)</f>
        <v>2013</v>
      </c>
      <c r="D8226" s="1">
        <v>41438</v>
      </c>
      <c r="E8226">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5">
      <c r="A8227">
        <v>8226</v>
      </c>
      <c r="B8227" t="s">
        <v>9904</v>
      </c>
      <c r="C8227">
        <f>YEAR('Working Data'!$D8227)</f>
        <v>2014</v>
      </c>
      <c r="D8227" s="1">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5">
      <c r="A8228">
        <v>8227</v>
      </c>
      <c r="B8228" t="s">
        <v>9904</v>
      </c>
      <c r="C8228">
        <f>YEAR('Working Data'!$D8228)</f>
        <v>2014</v>
      </c>
      <c r="D8228" s="1">
        <v>41945</v>
      </c>
      <c r="E8228">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5">
      <c r="A8229">
        <v>8228</v>
      </c>
      <c r="B8229" t="s">
        <v>9905</v>
      </c>
      <c r="C8229">
        <f>YEAR('Working Data'!$D8229)</f>
        <v>2013</v>
      </c>
      <c r="D8229" s="1">
        <v>41369</v>
      </c>
      <c r="E8229">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5">
      <c r="A8230">
        <v>8229</v>
      </c>
      <c r="B8230" t="s">
        <v>9905</v>
      </c>
      <c r="C8230">
        <f>YEAR('Working Data'!$D8230)</f>
        <v>2013</v>
      </c>
      <c r="D8230" s="1">
        <v>41369</v>
      </c>
      <c r="E8230">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5">
      <c r="A8231">
        <v>8230</v>
      </c>
      <c r="B8231" t="s">
        <v>9905</v>
      </c>
      <c r="C8231">
        <f>YEAR('Working Data'!$D8231)</f>
        <v>2013</v>
      </c>
      <c r="D8231" s="1">
        <v>41369</v>
      </c>
      <c r="E8231">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5">
      <c r="A8232">
        <v>8231</v>
      </c>
      <c r="B8232" t="s">
        <v>9906</v>
      </c>
      <c r="C8232">
        <f>YEAR('Working Data'!$D8232)</f>
        <v>2013</v>
      </c>
      <c r="D8232" s="1">
        <v>41456</v>
      </c>
      <c r="E823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5">
      <c r="A8233">
        <v>8232</v>
      </c>
      <c r="B8233" t="s">
        <v>9906</v>
      </c>
      <c r="C8233">
        <f>YEAR('Working Data'!$D8233)</f>
        <v>2013</v>
      </c>
      <c r="D8233" s="1">
        <v>41456</v>
      </c>
      <c r="E823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5">
      <c r="A8234">
        <v>8233</v>
      </c>
      <c r="B8234" t="s">
        <v>9907</v>
      </c>
      <c r="C8234">
        <f>YEAR('Working Data'!$D8234)</f>
        <v>2011</v>
      </c>
      <c r="D8234" s="1">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5">
      <c r="A8235">
        <v>8234</v>
      </c>
      <c r="B8235" t="s">
        <v>9907</v>
      </c>
      <c r="C8235">
        <f>YEAR('Working Data'!$D8235)</f>
        <v>2011</v>
      </c>
      <c r="D8235" s="1">
        <v>40808</v>
      </c>
      <c r="E8235">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5">
      <c r="A8236">
        <v>8235</v>
      </c>
      <c r="B8236" t="s">
        <v>9908</v>
      </c>
      <c r="C8236">
        <f>YEAR('Working Data'!$D8236)</f>
        <v>2014</v>
      </c>
      <c r="D8236" s="1">
        <v>41761</v>
      </c>
      <c r="E8236">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5">
      <c r="A8237">
        <v>8236</v>
      </c>
      <c r="B8237" t="s">
        <v>9908</v>
      </c>
      <c r="C8237">
        <f>YEAR('Working Data'!$D8237)</f>
        <v>2014</v>
      </c>
      <c r="D8237" s="1">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5">
      <c r="A8238">
        <v>8237</v>
      </c>
      <c r="B8238" t="s">
        <v>9908</v>
      </c>
      <c r="C8238">
        <f>YEAR('Working Data'!$D8238)</f>
        <v>2014</v>
      </c>
      <c r="D8238" s="1">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5">
      <c r="A8239">
        <v>8238</v>
      </c>
      <c r="B8239" t="s">
        <v>9909</v>
      </c>
      <c r="C8239">
        <f>YEAR('Working Data'!$D8239)</f>
        <v>2014</v>
      </c>
      <c r="D8239" s="1">
        <v>41933</v>
      </c>
      <c r="E8239">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5">
      <c r="A8240">
        <v>8239</v>
      </c>
      <c r="B8240" t="s">
        <v>9909</v>
      </c>
      <c r="C8240">
        <f>YEAR('Working Data'!$D8240)</f>
        <v>2014</v>
      </c>
      <c r="D8240" s="1">
        <v>41933</v>
      </c>
      <c r="E8240">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5">
      <c r="A8241">
        <v>8240</v>
      </c>
      <c r="B8241" t="s">
        <v>9909</v>
      </c>
      <c r="C8241">
        <f>YEAR('Working Data'!$D8241)</f>
        <v>2014</v>
      </c>
      <c r="D8241" s="1">
        <v>41933</v>
      </c>
      <c r="E8241">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5">
      <c r="A8242">
        <v>8241</v>
      </c>
      <c r="B8242" t="s">
        <v>9909</v>
      </c>
      <c r="C8242">
        <f>YEAR('Working Data'!$D8242)</f>
        <v>2014</v>
      </c>
      <c r="D8242" s="1">
        <v>41933</v>
      </c>
      <c r="E824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5">
      <c r="A8243">
        <v>8242</v>
      </c>
      <c r="B8243" t="s">
        <v>9910</v>
      </c>
      <c r="C8243">
        <f>YEAR('Working Data'!$D8243)</f>
        <v>2011</v>
      </c>
      <c r="D8243" s="1">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5">
      <c r="A8244">
        <v>8243</v>
      </c>
      <c r="B8244" t="s">
        <v>9910</v>
      </c>
      <c r="C8244">
        <f>YEAR('Working Data'!$D8244)</f>
        <v>2011</v>
      </c>
      <c r="D8244" s="1">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5">
      <c r="A8245">
        <v>8244</v>
      </c>
      <c r="B8245" t="s">
        <v>9911</v>
      </c>
      <c r="C8245">
        <f>YEAR('Working Data'!$D8245)</f>
        <v>2011</v>
      </c>
      <c r="D8245" s="1">
        <v>40767</v>
      </c>
      <c r="E8245">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5">
      <c r="A8246">
        <v>8245</v>
      </c>
      <c r="B8246" t="s">
        <v>9911</v>
      </c>
      <c r="C8246">
        <f>YEAR('Working Data'!$D8246)</f>
        <v>2011</v>
      </c>
      <c r="D8246" s="1">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5">
      <c r="A8247">
        <v>8246</v>
      </c>
      <c r="B8247" t="s">
        <v>9912</v>
      </c>
      <c r="C8247">
        <f>YEAR('Working Data'!$D8247)</f>
        <v>2011</v>
      </c>
      <c r="D8247" s="1">
        <v>40774</v>
      </c>
      <c r="E8247">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5">
      <c r="A8248">
        <v>8247</v>
      </c>
      <c r="B8248" t="s">
        <v>9913</v>
      </c>
      <c r="C8248">
        <f>YEAR('Working Data'!$D8248)</f>
        <v>2012</v>
      </c>
      <c r="D8248" s="1">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5">
      <c r="A8249">
        <v>8248</v>
      </c>
      <c r="B8249" t="s">
        <v>9913</v>
      </c>
      <c r="C8249">
        <f>YEAR('Working Data'!$D8249)</f>
        <v>2012</v>
      </c>
      <c r="D8249" s="1">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5">
      <c r="A8250">
        <v>8249</v>
      </c>
      <c r="B8250" t="s">
        <v>9914</v>
      </c>
      <c r="C8250">
        <f>YEAR('Working Data'!$D8250)</f>
        <v>2013</v>
      </c>
      <c r="D8250" s="1">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5">
      <c r="A8251">
        <v>8250</v>
      </c>
      <c r="B8251" t="s">
        <v>9915</v>
      </c>
      <c r="C8251">
        <f>YEAR('Working Data'!$D8251)</f>
        <v>2012</v>
      </c>
      <c r="D8251" s="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5">
      <c r="A8252">
        <v>8251</v>
      </c>
      <c r="B8252" t="s">
        <v>9915</v>
      </c>
      <c r="C8252">
        <f>YEAR('Working Data'!$D8252)</f>
        <v>2012</v>
      </c>
      <c r="D8252" s="1">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5">
      <c r="A8253">
        <v>8252</v>
      </c>
      <c r="B8253" t="s">
        <v>9915</v>
      </c>
      <c r="C8253">
        <f>YEAR('Working Data'!$D8253)</f>
        <v>2012</v>
      </c>
      <c r="D8253" s="1">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5">
      <c r="A8254">
        <v>8253</v>
      </c>
      <c r="B8254" t="s">
        <v>9915</v>
      </c>
      <c r="C8254">
        <f>YEAR('Working Data'!$D8254)</f>
        <v>2012</v>
      </c>
      <c r="D8254" s="1">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5">
      <c r="A8255">
        <v>8254</v>
      </c>
      <c r="B8255" t="s">
        <v>9916</v>
      </c>
      <c r="C8255">
        <f>YEAR('Working Data'!$D8255)</f>
        <v>2014</v>
      </c>
      <c r="D8255" s="1">
        <v>41864</v>
      </c>
      <c r="E8255">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5">
      <c r="A8256">
        <v>8255</v>
      </c>
      <c r="B8256" t="s">
        <v>9916</v>
      </c>
      <c r="C8256">
        <f>YEAR('Working Data'!$D8256)</f>
        <v>2014</v>
      </c>
      <c r="D8256" s="1">
        <v>41864</v>
      </c>
      <c r="E8256">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5">
      <c r="A8257">
        <v>8256</v>
      </c>
      <c r="B8257" t="s">
        <v>9916</v>
      </c>
      <c r="C8257">
        <f>YEAR('Working Data'!$D8257)</f>
        <v>2014</v>
      </c>
      <c r="D8257" s="1">
        <v>41864</v>
      </c>
      <c r="E8257">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5">
      <c r="A8258">
        <v>8257</v>
      </c>
      <c r="B8258" t="s">
        <v>9916</v>
      </c>
      <c r="C8258">
        <f>YEAR('Working Data'!$D8258)</f>
        <v>2014</v>
      </c>
      <c r="D8258" s="1">
        <v>41864</v>
      </c>
      <c r="E8258">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5">
      <c r="A8259">
        <v>8258</v>
      </c>
      <c r="B8259" t="s">
        <v>9916</v>
      </c>
      <c r="C8259">
        <f>YEAR('Working Data'!$D8259)</f>
        <v>2014</v>
      </c>
      <c r="D8259" s="1">
        <v>41864</v>
      </c>
      <c r="E8259">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5">
      <c r="A8260">
        <v>8259</v>
      </c>
      <c r="B8260" t="s">
        <v>9916</v>
      </c>
      <c r="C8260">
        <f>YEAR('Working Data'!$D8260)</f>
        <v>2014</v>
      </c>
      <c r="D8260" s="1">
        <v>41864</v>
      </c>
      <c r="E8260">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5">
      <c r="A8261">
        <v>8260</v>
      </c>
      <c r="B8261" t="s">
        <v>9917</v>
      </c>
      <c r="C8261">
        <f>YEAR('Working Data'!$D8261)</f>
        <v>2013</v>
      </c>
      <c r="D8261" s="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5">
      <c r="A8262">
        <v>8261</v>
      </c>
      <c r="B8262" t="s">
        <v>9917</v>
      </c>
      <c r="C8262">
        <f>YEAR('Working Data'!$D8262)</f>
        <v>2013</v>
      </c>
      <c r="D8262" s="1">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5">
      <c r="A8263">
        <v>8262</v>
      </c>
      <c r="B8263" t="s">
        <v>9917</v>
      </c>
      <c r="C8263">
        <f>YEAR('Working Data'!$D8263)</f>
        <v>2013</v>
      </c>
      <c r="D8263" s="1">
        <v>41452</v>
      </c>
      <c r="E826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5">
      <c r="A8264">
        <v>8263</v>
      </c>
      <c r="B8264" t="s">
        <v>9918</v>
      </c>
      <c r="C8264">
        <f>YEAR('Working Data'!$D8264)</f>
        <v>2013</v>
      </c>
      <c r="D8264" s="1">
        <v>41624</v>
      </c>
      <c r="E826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5">
      <c r="A8265">
        <v>8264</v>
      </c>
      <c r="B8265" t="s">
        <v>9919</v>
      </c>
      <c r="C8265">
        <f>YEAR('Working Data'!$D8265)</f>
        <v>2012</v>
      </c>
      <c r="D8265" s="1">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5">
      <c r="A8266">
        <v>8265</v>
      </c>
      <c r="B8266" t="s">
        <v>9920</v>
      </c>
      <c r="C8266">
        <f>YEAR('Working Data'!$D8266)</f>
        <v>2011</v>
      </c>
      <c r="D8266" s="1">
        <v>40907</v>
      </c>
      <c r="E8266">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5">
      <c r="A8267">
        <v>8266</v>
      </c>
      <c r="B8267" t="s">
        <v>9920</v>
      </c>
      <c r="C8267">
        <f>YEAR('Working Data'!$D8267)</f>
        <v>2011</v>
      </c>
      <c r="D8267" s="1">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5">
      <c r="A8268">
        <v>8267</v>
      </c>
      <c r="B8268" t="s">
        <v>9923</v>
      </c>
      <c r="C8268">
        <f>YEAR('Working Data'!$D8268)</f>
        <v>2011</v>
      </c>
      <c r="D8268" s="1">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5">
      <c r="A8269">
        <v>8268</v>
      </c>
      <c r="B8269" t="s">
        <v>9924</v>
      </c>
      <c r="C8269">
        <f>YEAR('Working Data'!$D8269)</f>
        <v>2014</v>
      </c>
      <c r="D8269" s="1">
        <v>41670</v>
      </c>
      <c r="E8269">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5">
      <c r="A8270">
        <v>8269</v>
      </c>
      <c r="B8270" t="s">
        <v>9924</v>
      </c>
      <c r="C8270">
        <f>YEAR('Working Data'!$D8270)</f>
        <v>2014</v>
      </c>
      <c r="D8270" s="1">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5">
      <c r="A8271">
        <v>8270</v>
      </c>
      <c r="B8271" t="s">
        <v>9924</v>
      </c>
      <c r="C8271">
        <f>YEAR('Working Data'!$D8271)</f>
        <v>2014</v>
      </c>
      <c r="D8271" s="1">
        <v>41670</v>
      </c>
      <c r="E8271">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5">
      <c r="A8272">
        <v>8271</v>
      </c>
      <c r="B8272" t="s">
        <v>9924</v>
      </c>
      <c r="C8272">
        <f>YEAR('Working Data'!$D8272)</f>
        <v>2014</v>
      </c>
      <c r="D8272" s="1">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5">
      <c r="A8273">
        <v>8272</v>
      </c>
      <c r="B8273" t="s">
        <v>9925</v>
      </c>
      <c r="C8273">
        <f>YEAR('Working Data'!$D8273)</f>
        <v>2013</v>
      </c>
      <c r="D8273" s="1">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5">
      <c r="A8274">
        <v>8273</v>
      </c>
      <c r="B8274" t="s">
        <v>9926</v>
      </c>
      <c r="C8274">
        <f>YEAR('Working Data'!$D8274)</f>
        <v>2013</v>
      </c>
      <c r="D8274" s="1">
        <v>41568</v>
      </c>
      <c r="E827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5">
      <c r="A8275">
        <v>8274</v>
      </c>
      <c r="B8275" t="s">
        <v>9927</v>
      </c>
      <c r="C8275">
        <f>YEAR('Working Data'!$D8275)</f>
        <v>2012</v>
      </c>
      <c r="D8275" s="1">
        <v>41073</v>
      </c>
      <c r="E8275">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5">
      <c r="A8276">
        <v>8275</v>
      </c>
      <c r="B8276" t="s">
        <v>9928</v>
      </c>
      <c r="C8276">
        <f>YEAR('Working Data'!$D8276)</f>
        <v>2014</v>
      </c>
      <c r="D8276" s="1">
        <v>41821</v>
      </c>
      <c r="E8276">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5">
      <c r="A8277">
        <v>8276</v>
      </c>
      <c r="B8277" t="s">
        <v>9929</v>
      </c>
      <c r="C8277">
        <f>YEAR('Working Data'!$D8277)</f>
        <v>2012</v>
      </c>
      <c r="D8277" s="1">
        <v>41086</v>
      </c>
      <c r="E8277">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5">
      <c r="A8278">
        <v>8277</v>
      </c>
      <c r="B8278" t="s">
        <v>9930</v>
      </c>
      <c r="C8278">
        <f>YEAR('Working Data'!$D8278)</f>
        <v>2013</v>
      </c>
      <c r="D8278" s="1">
        <v>41326</v>
      </c>
      <c r="E8278">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5">
      <c r="A8279">
        <v>8278</v>
      </c>
      <c r="B8279" t="s">
        <v>9930</v>
      </c>
      <c r="C8279">
        <f>YEAR('Working Data'!$D8279)</f>
        <v>2013</v>
      </c>
      <c r="D8279" s="1">
        <v>41326</v>
      </c>
      <c r="E8279">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5">
      <c r="A8280">
        <v>8279</v>
      </c>
      <c r="B8280" t="s">
        <v>9930</v>
      </c>
      <c r="C8280">
        <f>YEAR('Working Data'!$D8280)</f>
        <v>2013</v>
      </c>
      <c r="D8280" s="1">
        <v>41326</v>
      </c>
      <c r="E8280">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5">
      <c r="A8281">
        <v>8280</v>
      </c>
      <c r="B8281" t="s">
        <v>9931</v>
      </c>
      <c r="C8281">
        <f>YEAR('Working Data'!$D8281)</f>
        <v>2014</v>
      </c>
      <c r="D8281" s="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5">
      <c r="A8282">
        <v>8281</v>
      </c>
      <c r="B8282" t="s">
        <v>9932</v>
      </c>
      <c r="C8282">
        <f>YEAR('Working Data'!$D8282)</f>
        <v>2014</v>
      </c>
      <c r="D8282" s="1">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5">
      <c r="A8283">
        <v>8282</v>
      </c>
      <c r="B8283" t="s">
        <v>9932</v>
      </c>
      <c r="C8283">
        <f>YEAR('Working Data'!$D8283)</f>
        <v>2014</v>
      </c>
      <c r="D8283" s="1">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5">
      <c r="A8284">
        <v>8283</v>
      </c>
      <c r="B8284" t="s">
        <v>9933</v>
      </c>
      <c r="C8284">
        <f>YEAR('Working Data'!$D8284)</f>
        <v>2012</v>
      </c>
      <c r="D8284" s="1">
        <v>41264</v>
      </c>
      <c r="E828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5">
      <c r="A8285">
        <v>8284</v>
      </c>
      <c r="B8285" t="s">
        <v>9933</v>
      </c>
      <c r="C8285">
        <f>YEAR('Working Data'!$D8285)</f>
        <v>2012</v>
      </c>
      <c r="D8285" s="1">
        <v>41264</v>
      </c>
      <c r="E8285">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5">
      <c r="A8286">
        <v>8285</v>
      </c>
      <c r="B8286" t="s">
        <v>9933</v>
      </c>
      <c r="C8286">
        <f>YEAR('Working Data'!$D8286)</f>
        <v>2012</v>
      </c>
      <c r="D8286" s="1">
        <v>41264</v>
      </c>
      <c r="E8286">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5">
      <c r="A8287">
        <v>8286</v>
      </c>
      <c r="B8287" t="s">
        <v>9933</v>
      </c>
      <c r="C8287">
        <f>YEAR('Working Data'!$D8287)</f>
        <v>2012</v>
      </c>
      <c r="D8287" s="1">
        <v>41264</v>
      </c>
      <c r="E8287">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5">
      <c r="A8288">
        <v>8287</v>
      </c>
      <c r="B8288" t="s">
        <v>9934</v>
      </c>
      <c r="C8288">
        <f>YEAR('Working Data'!$D8288)</f>
        <v>2011</v>
      </c>
      <c r="D8288" s="1">
        <v>40767</v>
      </c>
      <c r="E8288">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5">
      <c r="A8289">
        <v>8288</v>
      </c>
      <c r="B8289" t="s">
        <v>9934</v>
      </c>
      <c r="C8289">
        <f>YEAR('Working Data'!$D8289)</f>
        <v>2011</v>
      </c>
      <c r="D8289" s="1">
        <v>40767</v>
      </c>
      <c r="E8289">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5">
      <c r="A8290">
        <v>8289</v>
      </c>
      <c r="B8290" t="s">
        <v>9934</v>
      </c>
      <c r="C8290">
        <f>YEAR('Working Data'!$D8290)</f>
        <v>2011</v>
      </c>
      <c r="D8290" s="1">
        <v>40767</v>
      </c>
      <c r="E8290">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5">
      <c r="A8291">
        <v>8290</v>
      </c>
      <c r="B8291" t="s">
        <v>9934</v>
      </c>
      <c r="C8291">
        <f>YEAR('Working Data'!$D8291)</f>
        <v>2011</v>
      </c>
      <c r="D8291" s="1">
        <v>40767</v>
      </c>
      <c r="E8291">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5">
      <c r="A8292">
        <v>8291</v>
      </c>
      <c r="B8292" t="s">
        <v>9934</v>
      </c>
      <c r="C8292">
        <f>YEAR('Working Data'!$D8292)</f>
        <v>2011</v>
      </c>
      <c r="D8292" s="1">
        <v>40767</v>
      </c>
      <c r="E829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5">
      <c r="A8293">
        <v>8292</v>
      </c>
      <c r="B8293" t="s">
        <v>9934</v>
      </c>
      <c r="C8293">
        <f>YEAR('Working Data'!$D8293)</f>
        <v>2011</v>
      </c>
      <c r="D8293" s="1">
        <v>40767</v>
      </c>
      <c r="E829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5">
      <c r="A8294">
        <v>8293</v>
      </c>
      <c r="B8294" t="s">
        <v>9935</v>
      </c>
      <c r="C8294">
        <f>YEAR('Working Data'!$D8294)</f>
        <v>2012</v>
      </c>
      <c r="D8294" s="1">
        <v>41254</v>
      </c>
      <c r="E829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5">
      <c r="A8295">
        <v>8294</v>
      </c>
      <c r="B8295" t="s">
        <v>9936</v>
      </c>
      <c r="C8295">
        <f>YEAR('Working Data'!$D8295)</f>
        <v>2014</v>
      </c>
      <c r="D8295" s="1">
        <v>41947</v>
      </c>
      <c r="E8295">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5">
      <c r="A8296">
        <v>8295</v>
      </c>
      <c r="B8296" t="s">
        <v>9937</v>
      </c>
      <c r="C8296">
        <f>YEAR('Working Data'!$D8296)</f>
        <v>2014</v>
      </c>
      <c r="D8296" s="1">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5">
      <c r="A8297">
        <v>8296</v>
      </c>
      <c r="B8297" t="s">
        <v>9938</v>
      </c>
      <c r="C8297">
        <f>YEAR('Working Data'!$D8297)</f>
        <v>2013</v>
      </c>
      <c r="D8297" s="1">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5">
      <c r="A8298">
        <v>8297</v>
      </c>
      <c r="B8298" t="s">
        <v>9938</v>
      </c>
      <c r="C8298">
        <f>YEAR('Working Data'!$D8298)</f>
        <v>2013</v>
      </c>
      <c r="D8298" s="1">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5">
      <c r="A8299">
        <v>8298</v>
      </c>
      <c r="B8299" t="s">
        <v>9939</v>
      </c>
      <c r="C8299">
        <f>YEAR('Working Data'!$D8299)</f>
        <v>2012</v>
      </c>
      <c r="D8299" s="1">
        <v>41095</v>
      </c>
      <c r="E8299">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5">
      <c r="A8300">
        <v>8299</v>
      </c>
      <c r="B8300" t="s">
        <v>9939</v>
      </c>
      <c r="C8300">
        <f>YEAR('Working Data'!$D8300)</f>
        <v>2012</v>
      </c>
      <c r="D8300" s="1">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5">
      <c r="A8301">
        <v>8300</v>
      </c>
      <c r="B8301" t="s">
        <v>9940</v>
      </c>
      <c r="C8301">
        <f>YEAR('Working Data'!$D8301)</f>
        <v>2011</v>
      </c>
      <c r="D8301" s="1">
        <v>40613</v>
      </c>
      <c r="E8301">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5">
      <c r="A8302">
        <v>8301</v>
      </c>
      <c r="B8302" t="s">
        <v>9941</v>
      </c>
      <c r="C8302">
        <f>YEAR('Working Data'!$D8302)</f>
        <v>2012</v>
      </c>
      <c r="D8302" s="1">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5">
      <c r="A8303">
        <v>8302</v>
      </c>
      <c r="B8303" t="s">
        <v>9942</v>
      </c>
      <c r="C8303">
        <f>YEAR('Working Data'!$D8303)</f>
        <v>2014</v>
      </c>
      <c r="D8303" s="1">
        <v>41847</v>
      </c>
      <c r="E830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5">
      <c r="A8304">
        <v>8303</v>
      </c>
      <c r="B8304" t="s">
        <v>9942</v>
      </c>
      <c r="C8304">
        <f>YEAR('Working Data'!$D8304)</f>
        <v>2014</v>
      </c>
      <c r="D8304" s="1">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5">
      <c r="A8305">
        <v>8304</v>
      </c>
      <c r="B8305" t="s">
        <v>9943</v>
      </c>
      <c r="C8305">
        <f>YEAR('Working Data'!$D8305)</f>
        <v>2011</v>
      </c>
      <c r="D8305" s="1">
        <v>40847</v>
      </c>
      <c r="E8305">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5">
      <c r="A8306">
        <v>8305</v>
      </c>
      <c r="B8306" t="s">
        <v>9944</v>
      </c>
      <c r="C8306">
        <f>YEAR('Working Data'!$D8306)</f>
        <v>2014</v>
      </c>
      <c r="D8306" s="1">
        <v>41947</v>
      </c>
      <c r="E8306">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5">
      <c r="A8307">
        <v>8306</v>
      </c>
      <c r="B8307" t="s">
        <v>9945</v>
      </c>
      <c r="C8307">
        <f>YEAR('Working Data'!$D8307)</f>
        <v>2013</v>
      </c>
      <c r="D8307" s="1">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5">
      <c r="A8308">
        <v>8307</v>
      </c>
      <c r="B8308" t="s">
        <v>9945</v>
      </c>
      <c r="C8308">
        <f>YEAR('Working Data'!$D8308)</f>
        <v>2013</v>
      </c>
      <c r="D8308" s="1">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5">
      <c r="A8309">
        <v>8308</v>
      </c>
      <c r="B8309" t="s">
        <v>9945</v>
      </c>
      <c r="C8309">
        <f>YEAR('Working Data'!$D8309)</f>
        <v>2013</v>
      </c>
      <c r="D8309" s="1">
        <v>41498</v>
      </c>
      <c r="E8309">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5">
      <c r="A8310">
        <v>8309</v>
      </c>
      <c r="B8310" t="s">
        <v>9946</v>
      </c>
      <c r="C8310">
        <f>YEAR('Working Data'!$D8310)</f>
        <v>2013</v>
      </c>
      <c r="D8310" s="1">
        <v>41481</v>
      </c>
      <c r="E8310">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5">
      <c r="A8311">
        <v>8310</v>
      </c>
      <c r="B8311" t="s">
        <v>9947</v>
      </c>
      <c r="C8311">
        <f>YEAR('Working Data'!$D8311)</f>
        <v>2011</v>
      </c>
      <c r="D8311" s="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5">
      <c r="A8312">
        <v>8311</v>
      </c>
      <c r="B8312" t="s">
        <v>9947</v>
      </c>
      <c r="C8312">
        <f>YEAR('Working Data'!$D8312)</f>
        <v>2011</v>
      </c>
      <c r="D8312" s="1">
        <v>40603</v>
      </c>
      <c r="E831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5">
      <c r="A8313">
        <v>8312</v>
      </c>
      <c r="B8313" t="s">
        <v>9948</v>
      </c>
      <c r="C8313">
        <f>YEAR('Working Data'!$D8313)</f>
        <v>2014</v>
      </c>
      <c r="D8313" s="1">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5">
      <c r="A8314">
        <v>8313</v>
      </c>
      <c r="B8314" t="s">
        <v>9948</v>
      </c>
      <c r="C8314">
        <f>YEAR('Working Data'!$D8314)</f>
        <v>2014</v>
      </c>
      <c r="D8314" s="1">
        <v>41666</v>
      </c>
      <c r="E831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5">
      <c r="A8315">
        <v>8314</v>
      </c>
      <c r="B8315" t="s">
        <v>9949</v>
      </c>
      <c r="C8315">
        <f>YEAR('Working Data'!$D8315)</f>
        <v>2011</v>
      </c>
      <c r="D8315" s="1">
        <v>40736</v>
      </c>
      <c r="E8315">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5">
      <c r="A8316">
        <v>8315</v>
      </c>
      <c r="B8316" t="s">
        <v>9949</v>
      </c>
      <c r="C8316">
        <f>YEAR('Working Data'!$D8316)</f>
        <v>2011</v>
      </c>
      <c r="D8316" s="1">
        <v>40736</v>
      </c>
      <c r="E8316">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5">
      <c r="A8317">
        <v>8316</v>
      </c>
      <c r="B8317" t="s">
        <v>9949</v>
      </c>
      <c r="C8317">
        <f>YEAR('Working Data'!$D8317)</f>
        <v>2011</v>
      </c>
      <c r="D8317" s="1">
        <v>40736</v>
      </c>
      <c r="E8317">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5">
      <c r="A8318">
        <v>8317</v>
      </c>
      <c r="B8318" t="s">
        <v>9949</v>
      </c>
      <c r="C8318">
        <f>YEAR('Working Data'!$D8318)</f>
        <v>2011</v>
      </c>
      <c r="D8318" s="1">
        <v>40736</v>
      </c>
      <c r="E8318">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5">
      <c r="A8319">
        <v>8318</v>
      </c>
      <c r="B8319" t="s">
        <v>9950</v>
      </c>
      <c r="C8319">
        <f>YEAR('Working Data'!$D8319)</f>
        <v>2014</v>
      </c>
      <c r="D8319" s="1">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5">
      <c r="A8320">
        <v>8319</v>
      </c>
      <c r="B8320" t="s">
        <v>9950</v>
      </c>
      <c r="C8320">
        <f>YEAR('Working Data'!$D8320)</f>
        <v>2014</v>
      </c>
      <c r="D8320" s="1">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5">
      <c r="A8321">
        <v>8320</v>
      </c>
      <c r="B8321" t="s">
        <v>9951</v>
      </c>
      <c r="C8321">
        <f>YEAR('Working Data'!$D8321)</f>
        <v>2014</v>
      </c>
      <c r="D8321" s="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5">
      <c r="A8322">
        <v>8321</v>
      </c>
      <c r="B8322" t="s">
        <v>9952</v>
      </c>
      <c r="C8322">
        <f>YEAR('Working Data'!$D8322)</f>
        <v>2012</v>
      </c>
      <c r="D8322" s="1">
        <v>41248</v>
      </c>
      <c r="E832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5">
      <c r="A8323">
        <v>8322</v>
      </c>
      <c r="B8323" t="s">
        <v>9953</v>
      </c>
      <c r="C8323">
        <f>YEAR('Working Data'!$D8323)</f>
        <v>2013</v>
      </c>
      <c r="D8323" s="1">
        <v>41544</v>
      </c>
      <c r="E832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5">
      <c r="A8324">
        <v>8323</v>
      </c>
      <c r="B8324" t="s">
        <v>9954</v>
      </c>
      <c r="C8324">
        <f>YEAR('Working Data'!$D8324)</f>
        <v>2013</v>
      </c>
      <c r="D8324" s="1">
        <v>41598</v>
      </c>
      <c r="E832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5">
      <c r="A8325">
        <v>8324</v>
      </c>
      <c r="B8325" t="s">
        <v>9954</v>
      </c>
      <c r="C8325">
        <f>YEAR('Working Data'!$D8325)</f>
        <v>2013</v>
      </c>
      <c r="D8325" s="1">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5">
      <c r="A8326">
        <v>8325</v>
      </c>
      <c r="B8326" t="s">
        <v>9955</v>
      </c>
      <c r="C8326">
        <f>YEAR('Working Data'!$D8326)</f>
        <v>2014</v>
      </c>
      <c r="D8326" s="1">
        <v>41891</v>
      </c>
      <c r="E8326">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5">
      <c r="A8327">
        <v>8326</v>
      </c>
      <c r="B8327" t="s">
        <v>9955</v>
      </c>
      <c r="C8327">
        <f>YEAR('Working Data'!$D8327)</f>
        <v>2014</v>
      </c>
      <c r="D8327" s="1">
        <v>41891</v>
      </c>
      <c r="E8327">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5">
      <c r="A8328">
        <v>8327</v>
      </c>
      <c r="B8328" t="s">
        <v>9956</v>
      </c>
      <c r="C8328">
        <f>YEAR('Working Data'!$D8328)</f>
        <v>2014</v>
      </c>
      <c r="D8328" s="1">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5">
      <c r="A8329">
        <v>8328</v>
      </c>
      <c r="B8329" t="s">
        <v>9956</v>
      </c>
      <c r="C8329">
        <f>YEAR('Working Data'!$D8329)</f>
        <v>2014</v>
      </c>
      <c r="D8329" s="1">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5">
      <c r="A8330">
        <v>8329</v>
      </c>
      <c r="B8330" t="s">
        <v>9957</v>
      </c>
      <c r="C8330">
        <f>YEAR('Working Data'!$D8330)</f>
        <v>2014</v>
      </c>
      <c r="D8330" s="1">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5">
      <c r="A8331">
        <v>8330</v>
      </c>
      <c r="B8331" t="s">
        <v>9957</v>
      </c>
      <c r="C8331">
        <f>YEAR('Working Data'!$D8331)</f>
        <v>2014</v>
      </c>
      <c r="D8331" s="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5">
      <c r="A8332">
        <v>8331</v>
      </c>
      <c r="B8332" t="s">
        <v>9958</v>
      </c>
      <c r="C8332">
        <f>YEAR('Working Data'!$D8332)</f>
        <v>2014</v>
      </c>
      <c r="D8332" s="1">
        <v>41951</v>
      </c>
      <c r="E833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5">
      <c r="A8333">
        <v>8332</v>
      </c>
      <c r="B8333" t="s">
        <v>9961</v>
      </c>
      <c r="C8333">
        <f>YEAR('Working Data'!$D8333)</f>
        <v>2013</v>
      </c>
      <c r="D8333" s="1">
        <v>41343</v>
      </c>
      <c r="E833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5">
      <c r="A8334">
        <v>8333</v>
      </c>
      <c r="B8334" t="s">
        <v>9961</v>
      </c>
      <c r="C8334">
        <f>YEAR('Working Data'!$D8334)</f>
        <v>2013</v>
      </c>
      <c r="D8334" s="1">
        <v>41343</v>
      </c>
      <c r="E833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5">
      <c r="A8335">
        <v>8334</v>
      </c>
      <c r="B8335" t="s">
        <v>9961</v>
      </c>
      <c r="C8335">
        <f>YEAR('Working Data'!$D8335)</f>
        <v>2013</v>
      </c>
      <c r="D8335" s="1">
        <v>41343</v>
      </c>
      <c r="E8335">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5">
      <c r="A8336">
        <v>8335</v>
      </c>
      <c r="B8336" t="s">
        <v>9961</v>
      </c>
      <c r="C8336">
        <f>YEAR('Working Data'!$D8336)</f>
        <v>2013</v>
      </c>
      <c r="D8336" s="1">
        <v>41343</v>
      </c>
      <c r="E8336">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5">
      <c r="A8337">
        <v>8336</v>
      </c>
      <c r="B8337" t="s">
        <v>9963</v>
      </c>
      <c r="C8337">
        <f>YEAR('Working Data'!$D8337)</f>
        <v>2014</v>
      </c>
      <c r="D8337" s="1">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5">
      <c r="A8338">
        <v>8337</v>
      </c>
      <c r="B8338" t="s">
        <v>9964</v>
      </c>
      <c r="C8338">
        <f>YEAR('Working Data'!$D8338)</f>
        <v>2013</v>
      </c>
      <c r="D8338" s="1">
        <v>41458</v>
      </c>
      <c r="E8338">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5">
      <c r="A8339">
        <v>8338</v>
      </c>
      <c r="B8339" t="s">
        <v>9967</v>
      </c>
      <c r="C8339">
        <f>YEAR('Working Data'!$D8339)</f>
        <v>2011</v>
      </c>
      <c r="D8339" s="1">
        <v>40904</v>
      </c>
      <c r="E8339">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5">
      <c r="A8340">
        <v>8339</v>
      </c>
      <c r="B8340" t="s">
        <v>9967</v>
      </c>
      <c r="C8340">
        <f>YEAR('Working Data'!$D8340)</f>
        <v>2011</v>
      </c>
      <c r="D8340" s="1">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5">
      <c r="A8341">
        <v>8340</v>
      </c>
      <c r="B8341" t="s">
        <v>9968</v>
      </c>
      <c r="C8341">
        <f>YEAR('Working Data'!$D8341)</f>
        <v>2014</v>
      </c>
      <c r="D8341" s="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5">
      <c r="A8342">
        <v>8341</v>
      </c>
      <c r="B8342" t="s">
        <v>9969</v>
      </c>
      <c r="C8342">
        <f>YEAR('Working Data'!$D8342)</f>
        <v>2011</v>
      </c>
      <c r="D8342" s="1">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5">
      <c r="A8343">
        <v>8342</v>
      </c>
      <c r="B8343" t="s">
        <v>9970</v>
      </c>
      <c r="C8343">
        <f>YEAR('Working Data'!$D8343)</f>
        <v>2014</v>
      </c>
      <c r="D8343" s="1">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5">
      <c r="A8344">
        <v>8343</v>
      </c>
      <c r="B8344" t="s">
        <v>9971</v>
      </c>
      <c r="C8344">
        <f>YEAR('Working Data'!$D8344)</f>
        <v>2013</v>
      </c>
      <c r="D8344" s="1">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5">
      <c r="A8345">
        <v>8344</v>
      </c>
      <c r="B8345" t="s">
        <v>9972</v>
      </c>
      <c r="C8345">
        <f>YEAR('Working Data'!$D8345)</f>
        <v>2011</v>
      </c>
      <c r="D8345" s="1">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5">
      <c r="A8346">
        <v>8345</v>
      </c>
      <c r="B8346" t="s">
        <v>9972</v>
      </c>
      <c r="C8346">
        <f>YEAR('Working Data'!$D8346)</f>
        <v>2011</v>
      </c>
      <c r="D8346" s="1">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5">
      <c r="A8347">
        <v>8346</v>
      </c>
      <c r="B8347" t="s">
        <v>9972</v>
      </c>
      <c r="C8347">
        <f>YEAR('Working Data'!$D8347)</f>
        <v>2011</v>
      </c>
      <c r="D8347" s="1">
        <v>40623</v>
      </c>
      <c r="E8347">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5">
      <c r="A8348">
        <v>8347</v>
      </c>
      <c r="B8348" t="s">
        <v>9973</v>
      </c>
      <c r="C8348">
        <f>YEAR('Working Data'!$D8348)</f>
        <v>2012</v>
      </c>
      <c r="D8348" s="1">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5">
      <c r="A8349">
        <v>8348</v>
      </c>
      <c r="B8349" t="s">
        <v>9973</v>
      </c>
      <c r="C8349">
        <f>YEAR('Working Data'!$D8349)</f>
        <v>2012</v>
      </c>
      <c r="D8349" s="1">
        <v>41029</v>
      </c>
      <c r="E8349">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5">
      <c r="A8350">
        <v>8349</v>
      </c>
      <c r="B8350" t="s">
        <v>9973</v>
      </c>
      <c r="C8350">
        <f>YEAR('Working Data'!$D8350)</f>
        <v>2012</v>
      </c>
      <c r="D8350" s="1">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5">
      <c r="A8351">
        <v>8350</v>
      </c>
      <c r="B8351" t="s">
        <v>9973</v>
      </c>
      <c r="C8351">
        <f>YEAR('Working Data'!$D8351)</f>
        <v>2012</v>
      </c>
      <c r="D8351" s="1">
        <v>41029</v>
      </c>
      <c r="E8351">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5">
      <c r="A8352">
        <v>8351</v>
      </c>
      <c r="B8352" t="s">
        <v>9973</v>
      </c>
      <c r="C8352">
        <f>YEAR('Working Data'!$D8352)</f>
        <v>2012</v>
      </c>
      <c r="D8352" s="1">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5">
      <c r="A8353">
        <v>8352</v>
      </c>
      <c r="B8353" t="s">
        <v>9974</v>
      </c>
      <c r="C8353">
        <f>YEAR('Working Data'!$D8353)</f>
        <v>2014</v>
      </c>
      <c r="D8353" s="1">
        <v>41763</v>
      </c>
      <c r="E835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5">
      <c r="A8354">
        <v>8353</v>
      </c>
      <c r="B8354" t="s">
        <v>9974</v>
      </c>
      <c r="C8354">
        <f>YEAR('Working Data'!$D8354)</f>
        <v>2014</v>
      </c>
      <c r="D8354" s="1">
        <v>41763</v>
      </c>
      <c r="E835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5">
      <c r="A8355">
        <v>8354</v>
      </c>
      <c r="B8355" t="s">
        <v>9974</v>
      </c>
      <c r="C8355">
        <f>YEAR('Working Data'!$D8355)</f>
        <v>2014</v>
      </c>
      <c r="D8355" s="1">
        <v>41763</v>
      </c>
      <c r="E8355">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5">
      <c r="A8356">
        <v>8355</v>
      </c>
      <c r="B8356" t="s">
        <v>9974</v>
      </c>
      <c r="C8356">
        <f>YEAR('Working Data'!$D8356)</f>
        <v>2014</v>
      </c>
      <c r="D8356" s="1">
        <v>41763</v>
      </c>
      <c r="E8356">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5">
      <c r="A8357">
        <v>8356</v>
      </c>
      <c r="B8357" t="s">
        <v>9974</v>
      </c>
      <c r="C8357">
        <f>YEAR('Working Data'!$D8357)</f>
        <v>2014</v>
      </c>
      <c r="D8357" s="1">
        <v>41763</v>
      </c>
      <c r="E8357">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5">
      <c r="A8358">
        <v>8357</v>
      </c>
      <c r="B8358" t="s">
        <v>9975</v>
      </c>
      <c r="C8358">
        <f>YEAR('Working Data'!$D8358)</f>
        <v>2013</v>
      </c>
      <c r="D8358" s="1">
        <v>41513</v>
      </c>
      <c r="E8358">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5">
      <c r="A8359">
        <v>8358</v>
      </c>
      <c r="B8359" t="s">
        <v>9976</v>
      </c>
      <c r="C8359">
        <f>YEAR('Working Data'!$D8359)</f>
        <v>2011</v>
      </c>
      <c r="D8359" s="1">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5">
      <c r="A8360">
        <v>8359</v>
      </c>
      <c r="B8360" t="s">
        <v>9976</v>
      </c>
      <c r="C8360">
        <f>YEAR('Working Data'!$D8360)</f>
        <v>2011</v>
      </c>
      <c r="D8360" s="1">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5">
      <c r="A8361">
        <v>8360</v>
      </c>
      <c r="B8361" t="s">
        <v>9976</v>
      </c>
      <c r="C8361">
        <f>YEAR('Working Data'!$D8361)</f>
        <v>2011</v>
      </c>
      <c r="D8361" s="1">
        <v>40644</v>
      </c>
      <c r="E8361">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5">
      <c r="A8362">
        <v>8361</v>
      </c>
      <c r="B8362" t="s">
        <v>9977</v>
      </c>
      <c r="C8362">
        <f>YEAR('Working Data'!$D8362)</f>
        <v>2014</v>
      </c>
      <c r="D8362" s="1">
        <v>41642</v>
      </c>
      <c r="E836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5">
      <c r="A8363">
        <v>8362</v>
      </c>
      <c r="B8363" t="s">
        <v>9977</v>
      </c>
      <c r="C8363">
        <f>YEAR('Working Data'!$D8363)</f>
        <v>2014</v>
      </c>
      <c r="D8363" s="1">
        <v>41642</v>
      </c>
      <c r="E836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5">
      <c r="A8364">
        <v>8363</v>
      </c>
      <c r="B8364" t="s">
        <v>9977</v>
      </c>
      <c r="C8364">
        <f>YEAR('Working Data'!$D8364)</f>
        <v>2014</v>
      </c>
      <c r="D8364" s="1">
        <v>41642</v>
      </c>
      <c r="E836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5">
      <c r="A8365">
        <v>8364</v>
      </c>
      <c r="B8365" t="s">
        <v>9977</v>
      </c>
      <c r="C8365">
        <f>YEAR('Working Data'!$D8365)</f>
        <v>2014</v>
      </c>
      <c r="D8365" s="1">
        <v>41642</v>
      </c>
      <c r="E8365">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5">
      <c r="A8366">
        <v>8365</v>
      </c>
      <c r="B8366" t="s">
        <v>9978</v>
      </c>
      <c r="C8366">
        <f>YEAR('Working Data'!$D8366)</f>
        <v>2014</v>
      </c>
      <c r="D8366" s="1">
        <v>41758</v>
      </c>
      <c r="E8366">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5">
      <c r="A8367">
        <v>8366</v>
      </c>
      <c r="B8367" t="s">
        <v>9980</v>
      </c>
      <c r="C8367">
        <f>YEAR('Working Data'!$D8367)</f>
        <v>2014</v>
      </c>
      <c r="D8367" s="1">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5">
      <c r="A8368">
        <v>8367</v>
      </c>
      <c r="B8368" t="s">
        <v>9981</v>
      </c>
      <c r="C8368">
        <f>YEAR('Working Data'!$D8368)</f>
        <v>2011</v>
      </c>
      <c r="D8368" s="1">
        <v>40793</v>
      </c>
      <c r="E8368">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5">
      <c r="A8369">
        <v>8368</v>
      </c>
      <c r="B8369" t="s">
        <v>9981</v>
      </c>
      <c r="C8369">
        <f>YEAR('Working Data'!$D8369)</f>
        <v>2011</v>
      </c>
      <c r="D8369" s="1">
        <v>40793</v>
      </c>
      <c r="E8369">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5">
      <c r="A8370">
        <v>8369</v>
      </c>
      <c r="B8370" t="s">
        <v>9981</v>
      </c>
      <c r="C8370">
        <f>YEAR('Working Data'!$D8370)</f>
        <v>2011</v>
      </c>
      <c r="D8370" s="1">
        <v>40793</v>
      </c>
      <c r="E8370">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5">
      <c r="A8371">
        <v>8370</v>
      </c>
      <c r="B8371" t="s">
        <v>9984</v>
      </c>
      <c r="C8371">
        <f>YEAR('Working Data'!$D8371)</f>
        <v>2013</v>
      </c>
      <c r="D8371" s="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5">
      <c r="A8372">
        <v>8371</v>
      </c>
      <c r="B8372" t="s">
        <v>9985</v>
      </c>
      <c r="C8372">
        <f>YEAR('Working Data'!$D8372)</f>
        <v>2013</v>
      </c>
      <c r="D8372" s="1">
        <v>41565</v>
      </c>
      <c r="E837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5">
      <c r="A8373">
        <v>8372</v>
      </c>
      <c r="B8373" t="s">
        <v>9986</v>
      </c>
      <c r="C8373">
        <f>YEAR('Working Data'!$D8373)</f>
        <v>2011</v>
      </c>
      <c r="D8373" s="1">
        <v>40904</v>
      </c>
      <c r="E837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5">
      <c r="A8374">
        <v>8373</v>
      </c>
      <c r="B8374" t="s">
        <v>9987</v>
      </c>
      <c r="C8374">
        <f>YEAR('Working Data'!$D8374)</f>
        <v>2013</v>
      </c>
      <c r="D8374" s="1">
        <v>41603</v>
      </c>
      <c r="E837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5">
      <c r="A8375">
        <v>8374</v>
      </c>
      <c r="B8375" t="s">
        <v>9988</v>
      </c>
      <c r="C8375">
        <f>YEAR('Working Data'!$D8375)</f>
        <v>2013</v>
      </c>
      <c r="D8375" s="1">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5">
      <c r="A8376">
        <v>8375</v>
      </c>
      <c r="B8376" t="s">
        <v>9989</v>
      </c>
      <c r="C8376">
        <f>YEAR('Working Data'!$D8376)</f>
        <v>2012</v>
      </c>
      <c r="D8376" s="1">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5">
      <c r="A8377">
        <v>8376</v>
      </c>
      <c r="B8377" t="s">
        <v>9989</v>
      </c>
      <c r="C8377">
        <f>YEAR('Working Data'!$D8377)</f>
        <v>2012</v>
      </c>
      <c r="D8377" s="1">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5">
      <c r="A8378">
        <v>8377</v>
      </c>
      <c r="B8378" t="s">
        <v>9990</v>
      </c>
      <c r="C8378">
        <f>YEAR('Working Data'!$D8378)</f>
        <v>2014</v>
      </c>
      <c r="D8378" s="1">
        <v>41720</v>
      </c>
      <c r="E8378">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5">
      <c r="A8379">
        <v>8378</v>
      </c>
      <c r="B8379" t="s">
        <v>9991</v>
      </c>
      <c r="C8379">
        <f>YEAR('Working Data'!$D8379)</f>
        <v>2012</v>
      </c>
      <c r="D8379" s="1">
        <v>41225</v>
      </c>
      <c r="E8379">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5">
      <c r="A8380">
        <v>8379</v>
      </c>
      <c r="B8380" t="s">
        <v>9991</v>
      </c>
      <c r="C8380">
        <f>YEAR('Working Data'!$D8380)</f>
        <v>2012</v>
      </c>
      <c r="D8380" s="1">
        <v>41225</v>
      </c>
      <c r="E8380">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5">
      <c r="A8381">
        <v>8380</v>
      </c>
      <c r="B8381" t="s">
        <v>9991</v>
      </c>
      <c r="C8381">
        <f>YEAR('Working Data'!$D8381)</f>
        <v>2012</v>
      </c>
      <c r="D8381" s="1">
        <v>41225</v>
      </c>
      <c r="E8381">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5">
      <c r="A8382">
        <v>8381</v>
      </c>
      <c r="B8382" t="s">
        <v>9992</v>
      </c>
      <c r="C8382">
        <f>YEAR('Working Data'!$D8382)</f>
        <v>2011</v>
      </c>
      <c r="D8382" s="1">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5">
      <c r="A8383">
        <v>8382</v>
      </c>
      <c r="B8383" t="s">
        <v>9993</v>
      </c>
      <c r="C8383">
        <f>YEAR('Working Data'!$D8383)</f>
        <v>2013</v>
      </c>
      <c r="D8383" s="1">
        <v>41351</v>
      </c>
      <c r="E838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5">
      <c r="A8384">
        <v>8383</v>
      </c>
      <c r="B8384" t="s">
        <v>9994</v>
      </c>
      <c r="C8384">
        <f>YEAR('Working Data'!$D8384)</f>
        <v>2013</v>
      </c>
      <c r="D8384" s="1">
        <v>41313</v>
      </c>
      <c r="E838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5">
      <c r="A8385">
        <v>8384</v>
      </c>
      <c r="B8385" t="s">
        <v>9995</v>
      </c>
      <c r="C8385">
        <f>YEAR('Working Data'!$D8385)</f>
        <v>2013</v>
      </c>
      <c r="D8385" s="1">
        <v>41605</v>
      </c>
      <c r="E8385">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5">
      <c r="A8386">
        <v>8385</v>
      </c>
      <c r="B8386" t="s">
        <v>9995</v>
      </c>
      <c r="C8386">
        <f>YEAR('Working Data'!$D8386)</f>
        <v>2013</v>
      </c>
      <c r="D8386" s="1">
        <v>41605</v>
      </c>
      <c r="E8386">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5">
      <c r="A8387">
        <v>8386</v>
      </c>
      <c r="B8387" t="s">
        <v>9997</v>
      </c>
      <c r="C8387">
        <f>YEAR('Working Data'!$D8387)</f>
        <v>2014</v>
      </c>
      <c r="D8387" s="1">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5">
      <c r="A8388">
        <v>8387</v>
      </c>
      <c r="B8388" t="s">
        <v>9998</v>
      </c>
      <c r="C8388">
        <f>YEAR('Working Data'!$D8388)</f>
        <v>2012</v>
      </c>
      <c r="D8388" s="1">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5">
      <c r="A8389">
        <v>8388</v>
      </c>
      <c r="B8389" t="s">
        <v>9998</v>
      </c>
      <c r="C8389">
        <f>YEAR('Working Data'!$D8389)</f>
        <v>2012</v>
      </c>
      <c r="D8389" s="1">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5">
      <c r="A8390">
        <v>8389</v>
      </c>
      <c r="B8390" t="s">
        <v>9999</v>
      </c>
      <c r="C8390">
        <f>YEAR('Working Data'!$D8390)</f>
        <v>2011</v>
      </c>
      <c r="D8390" s="1">
        <v>40848</v>
      </c>
      <c r="E8390">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5">
      <c r="A8391">
        <v>8390</v>
      </c>
      <c r="B8391" t="s">
        <v>10000</v>
      </c>
      <c r="C8391">
        <f>YEAR('Working Data'!$D8391)</f>
        <v>2013</v>
      </c>
      <c r="D8391" s="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5">
      <c r="A8392">
        <v>8391</v>
      </c>
      <c r="B8392" t="s">
        <v>10001</v>
      </c>
      <c r="C8392">
        <f>YEAR('Working Data'!$D8392)</f>
        <v>2014</v>
      </c>
      <c r="D8392" s="1">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5">
      <c r="A8393">
        <v>8392</v>
      </c>
      <c r="B8393" t="s">
        <v>10002</v>
      </c>
      <c r="C8393">
        <f>YEAR('Working Data'!$D8393)</f>
        <v>2014</v>
      </c>
      <c r="D8393" s="1">
        <v>41997</v>
      </c>
      <c r="E839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5">
      <c r="A8394">
        <v>8393</v>
      </c>
      <c r="B8394" t="s">
        <v>10004</v>
      </c>
      <c r="C8394">
        <f>YEAR('Working Data'!$D8394)</f>
        <v>2013</v>
      </c>
      <c r="D8394" s="1">
        <v>41610</v>
      </c>
      <c r="E839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5">
      <c r="A8395">
        <v>8394</v>
      </c>
      <c r="B8395" t="s">
        <v>10004</v>
      </c>
      <c r="C8395">
        <f>YEAR('Working Data'!$D8395)</f>
        <v>2013</v>
      </c>
      <c r="D8395" s="1">
        <v>41610</v>
      </c>
      <c r="E8395">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5">
      <c r="A8396">
        <v>8395</v>
      </c>
      <c r="B8396" t="s">
        <v>10004</v>
      </c>
      <c r="C8396">
        <f>YEAR('Working Data'!$D8396)</f>
        <v>2013</v>
      </c>
      <c r="D8396" s="1">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5">
      <c r="A8397">
        <v>8396</v>
      </c>
      <c r="B8397" t="s">
        <v>10004</v>
      </c>
      <c r="C8397">
        <f>YEAR('Working Data'!$D8397)</f>
        <v>2013</v>
      </c>
      <c r="D8397" s="1">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5">
      <c r="A8398">
        <v>8397</v>
      </c>
      <c r="B8398" t="s">
        <v>10005</v>
      </c>
      <c r="C8398">
        <f>YEAR('Working Data'!$D8398)</f>
        <v>2011</v>
      </c>
      <c r="D8398" s="1">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5">
      <c r="A8399">
        <v>8398</v>
      </c>
      <c r="B8399" t="s">
        <v>10006</v>
      </c>
      <c r="C8399">
        <f>YEAR('Working Data'!$D8399)</f>
        <v>2011</v>
      </c>
      <c r="D8399" s="1">
        <v>40789</v>
      </c>
      <c r="E8399">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5">
      <c r="A8400">
        <v>8399</v>
      </c>
      <c r="B8400" t="s">
        <v>10007</v>
      </c>
      <c r="C8400">
        <f>YEAR('Working Data'!$D8400)</f>
        <v>2014</v>
      </c>
      <c r="D8400" s="1">
        <v>41946</v>
      </c>
      <c r="E8400">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5">
      <c r="A8401">
        <v>8400</v>
      </c>
      <c r="B8401" t="s">
        <v>10008</v>
      </c>
      <c r="C8401">
        <f>YEAR('Working Data'!$D8401)</f>
        <v>2012</v>
      </c>
      <c r="D8401" s="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5">
      <c r="A8402">
        <v>8401</v>
      </c>
      <c r="B8402" t="s">
        <v>10009</v>
      </c>
      <c r="C8402">
        <f>YEAR('Working Data'!$D8402)</f>
        <v>2012</v>
      </c>
      <c r="D8402" s="1">
        <v>41248</v>
      </c>
      <c r="E840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5">
      <c r="A8403">
        <v>8402</v>
      </c>
      <c r="B8403" t="s">
        <v>10009</v>
      </c>
      <c r="C8403">
        <f>YEAR('Working Data'!$D8403)</f>
        <v>2012</v>
      </c>
      <c r="D8403" s="1">
        <v>41248</v>
      </c>
      <c r="E840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5">
      <c r="A8404">
        <v>8403</v>
      </c>
      <c r="B8404" t="s">
        <v>10009</v>
      </c>
      <c r="C8404">
        <f>YEAR('Working Data'!$D8404)</f>
        <v>2012</v>
      </c>
      <c r="D8404" s="1">
        <v>41248</v>
      </c>
      <c r="E840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5">
      <c r="A8405">
        <v>8404</v>
      </c>
      <c r="B8405" t="s">
        <v>10010</v>
      </c>
      <c r="C8405">
        <f>YEAR('Working Data'!$D8405)</f>
        <v>2013</v>
      </c>
      <c r="D8405" s="1">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5">
      <c r="A8406">
        <v>8405</v>
      </c>
      <c r="B8406" t="s">
        <v>10011</v>
      </c>
      <c r="C8406">
        <f>YEAR('Working Data'!$D8406)</f>
        <v>2014</v>
      </c>
      <c r="D8406" s="1">
        <v>41829</v>
      </c>
      <c r="E8406">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5">
      <c r="A8407">
        <v>8406</v>
      </c>
      <c r="B8407" t="s">
        <v>10011</v>
      </c>
      <c r="C8407">
        <f>YEAR('Working Data'!$D8407)</f>
        <v>2014</v>
      </c>
      <c r="D8407" s="1">
        <v>41829</v>
      </c>
      <c r="E8407">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5">
      <c r="A8408">
        <v>8407</v>
      </c>
      <c r="B8408" t="s">
        <v>10011</v>
      </c>
      <c r="C8408">
        <f>YEAR('Working Data'!$D8408)</f>
        <v>2014</v>
      </c>
      <c r="D8408" s="1">
        <v>41829</v>
      </c>
      <c r="E8408">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5">
      <c r="A8409">
        <v>8408</v>
      </c>
      <c r="B8409" t="s">
        <v>10011</v>
      </c>
      <c r="C8409">
        <f>YEAR('Working Data'!$D8409)</f>
        <v>2014</v>
      </c>
      <c r="D8409" s="1">
        <v>41829</v>
      </c>
      <c r="E8409">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5">
      <c r="A8410">
        <v>8409</v>
      </c>
      <c r="B8410" t="s">
        <v>10011</v>
      </c>
      <c r="C8410">
        <f>YEAR('Working Data'!$D8410)</f>
        <v>2014</v>
      </c>
      <c r="D8410" s="1">
        <v>41829</v>
      </c>
      <c r="E8410">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5">
      <c r="A8411">
        <v>8410</v>
      </c>
      <c r="B8411" t="s">
        <v>10012</v>
      </c>
      <c r="C8411">
        <f>YEAR('Working Data'!$D8411)</f>
        <v>2012</v>
      </c>
      <c r="D8411" s="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5">
      <c r="A8412">
        <v>8411</v>
      </c>
      <c r="B8412" t="s">
        <v>10013</v>
      </c>
      <c r="C8412">
        <f>YEAR('Working Data'!$D8412)</f>
        <v>2013</v>
      </c>
      <c r="D8412" s="1">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5">
      <c r="A8413">
        <v>8412</v>
      </c>
      <c r="B8413" t="s">
        <v>10014</v>
      </c>
      <c r="C8413">
        <f>YEAR('Working Data'!$D8413)</f>
        <v>2013</v>
      </c>
      <c r="D8413" s="1">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5">
      <c r="A8414">
        <v>8413</v>
      </c>
      <c r="B8414" t="s">
        <v>10015</v>
      </c>
      <c r="C8414">
        <f>YEAR('Working Data'!$D8414)</f>
        <v>2014</v>
      </c>
      <c r="D8414" s="1">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5">
      <c r="A8415">
        <v>8414</v>
      </c>
      <c r="B8415" t="s">
        <v>10016</v>
      </c>
      <c r="C8415">
        <f>YEAR('Working Data'!$D8415)</f>
        <v>2013</v>
      </c>
      <c r="D8415" s="1">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5">
      <c r="A8416">
        <v>8415</v>
      </c>
      <c r="B8416" t="s">
        <v>10016</v>
      </c>
      <c r="C8416">
        <f>YEAR('Working Data'!$D8416)</f>
        <v>2013</v>
      </c>
      <c r="D8416" s="1">
        <v>41626</v>
      </c>
      <c r="E8416">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5">
      <c r="A8417">
        <v>8416</v>
      </c>
      <c r="B8417" t="s">
        <v>10017</v>
      </c>
      <c r="C8417">
        <f>YEAR('Working Data'!$D8417)</f>
        <v>2014</v>
      </c>
      <c r="D8417" s="1">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5">
      <c r="A8418">
        <v>8417</v>
      </c>
      <c r="B8418" t="s">
        <v>10018</v>
      </c>
      <c r="C8418">
        <f>YEAR('Working Data'!$D8418)</f>
        <v>2014</v>
      </c>
      <c r="D8418" s="1">
        <v>41769</v>
      </c>
      <c r="E8418">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5">
      <c r="A8419">
        <v>8418</v>
      </c>
      <c r="B8419" t="s">
        <v>10018</v>
      </c>
      <c r="C8419">
        <f>YEAR('Working Data'!$D8419)</f>
        <v>2014</v>
      </c>
      <c r="D8419" s="1">
        <v>41769</v>
      </c>
      <c r="E8419">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5">
      <c r="A8420">
        <v>8419</v>
      </c>
      <c r="B8420" t="s">
        <v>10018</v>
      </c>
      <c r="C8420">
        <f>YEAR('Working Data'!$D8420)</f>
        <v>2014</v>
      </c>
      <c r="D8420" s="1">
        <v>41769</v>
      </c>
      <c r="E8420">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5">
      <c r="A8421">
        <v>8420</v>
      </c>
      <c r="B8421" t="s">
        <v>10018</v>
      </c>
      <c r="C8421">
        <f>YEAR('Working Data'!$D8421)</f>
        <v>2014</v>
      </c>
      <c r="D8421" s="1">
        <v>41769</v>
      </c>
      <c r="E8421">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5">
      <c r="A8422">
        <v>8421</v>
      </c>
      <c r="B8422" t="s">
        <v>10018</v>
      </c>
      <c r="C8422">
        <f>YEAR('Working Data'!$D8422)</f>
        <v>2014</v>
      </c>
      <c r="D8422" s="1">
        <v>41769</v>
      </c>
      <c r="E842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5">
      <c r="A8423">
        <v>8422</v>
      </c>
      <c r="B8423" t="s">
        <v>10019</v>
      </c>
      <c r="C8423">
        <f>YEAR('Working Data'!$D8423)</f>
        <v>2014</v>
      </c>
      <c r="D8423" s="1">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5">
      <c r="A8424">
        <v>8423</v>
      </c>
      <c r="B8424" t="s">
        <v>10019</v>
      </c>
      <c r="C8424">
        <f>YEAR('Working Data'!$D8424)</f>
        <v>2014</v>
      </c>
      <c r="D8424" s="1">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5">
      <c r="A8425">
        <v>8424</v>
      </c>
      <c r="B8425" t="s">
        <v>10019</v>
      </c>
      <c r="C8425">
        <f>YEAR('Working Data'!$D8425)</f>
        <v>2014</v>
      </c>
      <c r="D8425" s="1">
        <v>41925</v>
      </c>
      <c r="E8425">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5">
      <c r="A8426">
        <v>8425</v>
      </c>
      <c r="B8426" t="s">
        <v>10019</v>
      </c>
      <c r="C8426">
        <f>YEAR('Working Data'!$D8426)</f>
        <v>2014</v>
      </c>
      <c r="D8426" s="1">
        <v>41925</v>
      </c>
      <c r="E8426">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5">
      <c r="A8427">
        <v>8426</v>
      </c>
      <c r="B8427" t="s">
        <v>10020</v>
      </c>
      <c r="C8427">
        <f>YEAR('Working Data'!$D8427)</f>
        <v>2013</v>
      </c>
      <c r="D8427" s="1">
        <v>41515</v>
      </c>
      <c r="E8427">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5">
      <c r="A8428">
        <v>8427</v>
      </c>
      <c r="B8428" t="s">
        <v>10021</v>
      </c>
      <c r="C8428">
        <f>YEAR('Working Data'!$D8428)</f>
        <v>2012</v>
      </c>
      <c r="D8428" s="1">
        <v>41184</v>
      </c>
      <c r="E8428">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5">
      <c r="A8429">
        <v>8428</v>
      </c>
      <c r="B8429" t="s">
        <v>10022</v>
      </c>
      <c r="C8429">
        <f>YEAR('Working Data'!$D8429)</f>
        <v>2014</v>
      </c>
      <c r="D8429" s="1">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5">
      <c r="A8430">
        <v>8429</v>
      </c>
      <c r="B8430" t="s">
        <v>10023</v>
      </c>
      <c r="C8430">
        <f>YEAR('Working Data'!$D8430)</f>
        <v>2014</v>
      </c>
      <c r="D8430" s="1">
        <v>41956</v>
      </c>
      <c r="E8430">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5">
      <c r="A8431">
        <v>8430</v>
      </c>
      <c r="B8431" t="s">
        <v>10024</v>
      </c>
      <c r="C8431">
        <f>YEAR('Working Data'!$D8431)</f>
        <v>2013</v>
      </c>
      <c r="D8431" s="1">
        <v>41628</v>
      </c>
      <c r="E8431">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5">
      <c r="A8432">
        <v>8431</v>
      </c>
      <c r="B8432" t="s">
        <v>10025</v>
      </c>
      <c r="C8432">
        <f>YEAR('Working Data'!$D8432)</f>
        <v>2011</v>
      </c>
      <c r="D8432" s="1">
        <v>40632</v>
      </c>
      <c r="E843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5">
      <c r="A8433">
        <v>8432</v>
      </c>
      <c r="B8433" t="s">
        <v>10026</v>
      </c>
      <c r="C8433">
        <f>YEAR('Working Data'!$D8433)</f>
        <v>2014</v>
      </c>
      <c r="D8433" s="1">
        <v>41952</v>
      </c>
      <c r="E843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5">
      <c r="A8434">
        <v>8433</v>
      </c>
      <c r="B8434" t="s">
        <v>10027</v>
      </c>
      <c r="C8434">
        <f>YEAR('Working Data'!$D8434)</f>
        <v>2011</v>
      </c>
      <c r="D8434" s="1">
        <v>40800</v>
      </c>
      <c r="E843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5">
      <c r="A8435">
        <v>8434</v>
      </c>
      <c r="B8435" t="s">
        <v>10027</v>
      </c>
      <c r="C8435">
        <f>YEAR('Working Data'!$D8435)</f>
        <v>2011</v>
      </c>
      <c r="D8435" s="1">
        <v>40800</v>
      </c>
      <c r="E8435">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5">
      <c r="A8436">
        <v>8435</v>
      </c>
      <c r="B8436" t="s">
        <v>10027</v>
      </c>
      <c r="C8436">
        <f>YEAR('Working Data'!$D8436)</f>
        <v>2011</v>
      </c>
      <c r="D8436" s="1">
        <v>40800</v>
      </c>
      <c r="E8436">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5">
      <c r="A8437">
        <v>8436</v>
      </c>
      <c r="B8437" t="s">
        <v>10027</v>
      </c>
      <c r="C8437">
        <f>YEAR('Working Data'!$D8437)</f>
        <v>2011</v>
      </c>
      <c r="D8437" s="1">
        <v>40800</v>
      </c>
      <c r="E8437">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5">
      <c r="A8438">
        <v>8437</v>
      </c>
      <c r="B8438" t="s">
        <v>10028</v>
      </c>
      <c r="C8438">
        <f>YEAR('Working Data'!$D8438)</f>
        <v>2012</v>
      </c>
      <c r="D8438" s="1">
        <v>41172</v>
      </c>
      <c r="E8438">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5">
      <c r="A8439">
        <v>8438</v>
      </c>
      <c r="B8439" t="s">
        <v>10029</v>
      </c>
      <c r="C8439">
        <f>YEAR('Working Data'!$D8439)</f>
        <v>2012</v>
      </c>
      <c r="D8439" s="1">
        <v>41253</v>
      </c>
      <c r="E8439">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5">
      <c r="A8440">
        <v>8439</v>
      </c>
      <c r="B8440" t="s">
        <v>10030</v>
      </c>
      <c r="C8440">
        <f>YEAR('Working Data'!$D8440)</f>
        <v>2011</v>
      </c>
      <c r="D8440" s="1">
        <v>40691</v>
      </c>
      <c r="E8440">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5">
      <c r="A8441">
        <v>8440</v>
      </c>
      <c r="B8441" t="s">
        <v>10031</v>
      </c>
      <c r="C8441">
        <f>YEAR('Working Data'!$D8441)</f>
        <v>2014</v>
      </c>
      <c r="D8441" s="1">
        <v>41713</v>
      </c>
      <c r="E8441">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5">
      <c r="A8442">
        <v>8441</v>
      </c>
      <c r="B8442" t="s">
        <v>10032</v>
      </c>
      <c r="C8442">
        <f>YEAR('Working Data'!$D8442)</f>
        <v>2013</v>
      </c>
      <c r="D8442" s="1">
        <v>41617</v>
      </c>
      <c r="E844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5">
      <c r="A8443">
        <v>8442</v>
      </c>
      <c r="B8443" t="s">
        <v>10033</v>
      </c>
      <c r="C8443">
        <f>YEAR('Working Data'!$D8443)</f>
        <v>2014</v>
      </c>
      <c r="D8443" s="1">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5">
      <c r="A8444">
        <v>8443</v>
      </c>
      <c r="B8444" t="s">
        <v>10034</v>
      </c>
      <c r="C8444">
        <f>YEAR('Working Data'!$D8444)</f>
        <v>2013</v>
      </c>
      <c r="D8444" s="1">
        <v>41340</v>
      </c>
      <c r="E844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5">
      <c r="A8445">
        <v>8444</v>
      </c>
      <c r="B8445" t="s">
        <v>10034</v>
      </c>
      <c r="C8445">
        <f>YEAR('Working Data'!$D8445)</f>
        <v>2013</v>
      </c>
      <c r="D8445" s="1">
        <v>41340</v>
      </c>
      <c r="E8445">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5">
      <c r="A8446">
        <v>8445</v>
      </c>
      <c r="B8446" t="s">
        <v>10034</v>
      </c>
      <c r="C8446">
        <f>YEAR('Working Data'!$D8446)</f>
        <v>2013</v>
      </c>
      <c r="D8446" s="1">
        <v>41340</v>
      </c>
      <c r="E8446">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5">
      <c r="A8447">
        <v>8446</v>
      </c>
      <c r="B8447" t="s">
        <v>10035</v>
      </c>
      <c r="C8447">
        <f>YEAR('Working Data'!$D8447)</f>
        <v>2014</v>
      </c>
      <c r="D8447" s="1">
        <v>41936</v>
      </c>
      <c r="E8447">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5">
      <c r="A8448">
        <v>8447</v>
      </c>
      <c r="B8448" t="s">
        <v>10035</v>
      </c>
      <c r="C8448">
        <f>YEAR('Working Data'!$D8448)</f>
        <v>2014</v>
      </c>
      <c r="D8448" s="1">
        <v>41936</v>
      </c>
      <c r="E8448">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5">
      <c r="A8449">
        <v>8448</v>
      </c>
      <c r="B8449" t="s">
        <v>10035</v>
      </c>
      <c r="C8449">
        <f>YEAR('Working Data'!$D8449)</f>
        <v>2014</v>
      </c>
      <c r="D8449" s="1">
        <v>41936</v>
      </c>
      <c r="E8449">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5">
      <c r="A8450">
        <v>8449</v>
      </c>
      <c r="B8450" t="s">
        <v>10035</v>
      </c>
      <c r="C8450">
        <f>YEAR('Working Data'!$D8450)</f>
        <v>2014</v>
      </c>
      <c r="D8450" s="1">
        <v>41936</v>
      </c>
      <c r="E8450">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5">
      <c r="A8451">
        <v>8450</v>
      </c>
      <c r="B8451" t="s">
        <v>10035</v>
      </c>
      <c r="C8451">
        <f>YEAR('Working Data'!$D8451)</f>
        <v>2014</v>
      </c>
      <c r="D8451" s="1">
        <v>41936</v>
      </c>
      <c r="E8451">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5">
      <c r="A8452">
        <v>8451</v>
      </c>
      <c r="B8452" t="s">
        <v>10035</v>
      </c>
      <c r="C8452">
        <f>YEAR('Working Data'!$D8452)</f>
        <v>2014</v>
      </c>
      <c r="D8452" s="1">
        <v>41936</v>
      </c>
      <c r="E845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5">
      <c r="A8453">
        <v>8452</v>
      </c>
      <c r="B8453" t="s">
        <v>10036</v>
      </c>
      <c r="C8453">
        <f>YEAR('Working Data'!$D8453)</f>
        <v>2011</v>
      </c>
      <c r="D8453" s="1">
        <v>40661</v>
      </c>
      <c r="E845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5">
      <c r="A8454">
        <v>8453</v>
      </c>
      <c r="B8454" t="s">
        <v>10037</v>
      </c>
      <c r="C8454">
        <f>YEAR('Working Data'!$D8454)</f>
        <v>2013</v>
      </c>
      <c r="D8454" s="1">
        <v>41383</v>
      </c>
      <c r="E845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5">
      <c r="A8455">
        <v>8454</v>
      </c>
      <c r="B8455" t="s">
        <v>10037</v>
      </c>
      <c r="C8455">
        <f>YEAR('Working Data'!$D8455)</f>
        <v>2013</v>
      </c>
      <c r="D8455" s="1">
        <v>41383</v>
      </c>
      <c r="E8455">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5">
      <c r="A8456">
        <v>8455</v>
      </c>
      <c r="B8456" t="s">
        <v>10037</v>
      </c>
      <c r="C8456">
        <f>YEAR('Working Data'!$D8456)</f>
        <v>2013</v>
      </c>
      <c r="D8456" s="1">
        <v>41383</v>
      </c>
      <c r="E8456">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5">
      <c r="A8457">
        <v>8456</v>
      </c>
      <c r="B8457" t="s">
        <v>10038</v>
      </c>
      <c r="C8457">
        <f>YEAR('Working Data'!$D8457)</f>
        <v>2013</v>
      </c>
      <c r="D8457" s="1">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5">
      <c r="A8458">
        <v>8457</v>
      </c>
      <c r="B8458" t="s">
        <v>10039</v>
      </c>
      <c r="C8458">
        <f>YEAR('Working Data'!$D8458)</f>
        <v>2014</v>
      </c>
      <c r="D8458" s="1">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5">
      <c r="A8459">
        <v>8458</v>
      </c>
      <c r="B8459" t="s">
        <v>10039</v>
      </c>
      <c r="C8459">
        <f>YEAR('Working Data'!$D8459)</f>
        <v>2014</v>
      </c>
      <c r="D8459" s="1">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5">
      <c r="A8460">
        <v>8459</v>
      </c>
      <c r="B8460" t="s">
        <v>10040</v>
      </c>
      <c r="C8460">
        <f>YEAR('Working Data'!$D8460)</f>
        <v>2011</v>
      </c>
      <c r="D8460" s="1">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5">
      <c r="A8461">
        <v>8460</v>
      </c>
      <c r="B8461" t="s">
        <v>10040</v>
      </c>
      <c r="C8461">
        <f>YEAR('Working Data'!$D8461)</f>
        <v>2011</v>
      </c>
      <c r="D8461" s="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5">
      <c r="A8462">
        <v>8461</v>
      </c>
      <c r="B8462" t="s">
        <v>10041</v>
      </c>
      <c r="C8462">
        <f>YEAR('Working Data'!$D8462)</f>
        <v>2011</v>
      </c>
      <c r="D8462" s="1">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5">
      <c r="A8463">
        <v>8462</v>
      </c>
      <c r="B8463" t="s">
        <v>10041</v>
      </c>
      <c r="C8463">
        <f>YEAR('Working Data'!$D8463)</f>
        <v>2011</v>
      </c>
      <c r="D8463" s="1">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5">
      <c r="A8464">
        <v>8463</v>
      </c>
      <c r="B8464" t="s">
        <v>10042</v>
      </c>
      <c r="C8464">
        <f>YEAR('Working Data'!$D8464)</f>
        <v>2012</v>
      </c>
      <c r="D8464" s="1">
        <v>41155</v>
      </c>
      <c r="E846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5">
      <c r="A8465">
        <v>8464</v>
      </c>
      <c r="B8465" t="s">
        <v>10043</v>
      </c>
      <c r="C8465">
        <f>YEAR('Working Data'!$D8465)</f>
        <v>2011</v>
      </c>
      <c r="D8465" s="1">
        <v>40630</v>
      </c>
      <c r="E8465">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5">
      <c r="A8466">
        <v>8465</v>
      </c>
      <c r="B8466" t="s">
        <v>10044</v>
      </c>
      <c r="C8466">
        <f>YEAR('Working Data'!$D8466)</f>
        <v>2012</v>
      </c>
      <c r="D8466" s="1">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5">
      <c r="A8467">
        <v>8466</v>
      </c>
      <c r="B8467" t="s">
        <v>10045</v>
      </c>
      <c r="C8467">
        <f>YEAR('Working Data'!$D8467)</f>
        <v>2012</v>
      </c>
      <c r="D8467" s="1">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5">
      <c r="A8468">
        <v>8467</v>
      </c>
      <c r="B8468" t="s">
        <v>10046</v>
      </c>
      <c r="C8468">
        <f>YEAR('Working Data'!$D8468)</f>
        <v>2012</v>
      </c>
      <c r="D8468" s="1">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5">
      <c r="A8469">
        <v>8468</v>
      </c>
      <c r="B8469" t="s">
        <v>10047</v>
      </c>
      <c r="C8469">
        <f>YEAR('Working Data'!$D8469)</f>
        <v>2013</v>
      </c>
      <c r="D8469" s="1">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5">
      <c r="A8470">
        <v>8469</v>
      </c>
      <c r="B8470" t="s">
        <v>10048</v>
      </c>
      <c r="C8470">
        <f>YEAR('Working Data'!$D8470)</f>
        <v>2013</v>
      </c>
      <c r="D8470" s="1">
        <v>41590</v>
      </c>
      <c r="E8470">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5">
      <c r="A8471">
        <v>8470</v>
      </c>
      <c r="B8471" t="s">
        <v>10049</v>
      </c>
      <c r="C8471">
        <f>YEAR('Working Data'!$D8471)</f>
        <v>2014</v>
      </c>
      <c r="D8471" s="1">
        <v>41753</v>
      </c>
      <c r="E8471">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5">
      <c r="A8472">
        <v>8471</v>
      </c>
      <c r="B8472" t="s">
        <v>10049</v>
      </c>
      <c r="C8472">
        <f>YEAR('Working Data'!$D8472)</f>
        <v>2014</v>
      </c>
      <c r="D8472" s="1">
        <v>41753</v>
      </c>
      <c r="E847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5">
      <c r="A8473">
        <v>8472</v>
      </c>
      <c r="B8473" t="s">
        <v>10049</v>
      </c>
      <c r="C8473">
        <f>YEAR('Working Data'!$D8473)</f>
        <v>2014</v>
      </c>
      <c r="D8473" s="1">
        <v>41753</v>
      </c>
      <c r="E847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5">
      <c r="A8474">
        <v>8473</v>
      </c>
      <c r="B8474" t="s">
        <v>10049</v>
      </c>
      <c r="C8474">
        <f>YEAR('Working Data'!$D8474)</f>
        <v>2014</v>
      </c>
      <c r="D8474" s="1">
        <v>41753</v>
      </c>
      <c r="E847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5">
      <c r="A8475">
        <v>8474</v>
      </c>
      <c r="B8475" t="s">
        <v>10050</v>
      </c>
      <c r="C8475">
        <f>YEAR('Working Data'!$D8475)</f>
        <v>2012</v>
      </c>
      <c r="D8475" s="1">
        <v>41204</v>
      </c>
      <c r="E8475">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5">
      <c r="A8476">
        <v>8475</v>
      </c>
      <c r="B8476" t="s">
        <v>10051</v>
      </c>
      <c r="C8476">
        <f>YEAR('Working Data'!$D8476)</f>
        <v>2014</v>
      </c>
      <c r="D8476" s="1">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5">
      <c r="A8477">
        <v>8476</v>
      </c>
      <c r="B8477" t="s">
        <v>10051</v>
      </c>
      <c r="C8477">
        <f>YEAR('Working Data'!$D8477)</f>
        <v>2014</v>
      </c>
      <c r="D8477" s="1">
        <v>41739</v>
      </c>
      <c r="E8477">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5">
      <c r="A8478">
        <v>8477</v>
      </c>
      <c r="B8478" t="s">
        <v>10052</v>
      </c>
      <c r="C8478">
        <f>YEAR('Working Data'!$D8478)</f>
        <v>2014</v>
      </c>
      <c r="D8478" s="1">
        <v>41940</v>
      </c>
      <c r="E8478">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5">
      <c r="A8479">
        <v>8478</v>
      </c>
      <c r="B8479" t="s">
        <v>10053</v>
      </c>
      <c r="C8479">
        <f>YEAR('Working Data'!$D8479)</f>
        <v>2012</v>
      </c>
      <c r="D8479" s="1">
        <v>41212</v>
      </c>
      <c r="E8479">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5">
      <c r="A8480">
        <v>8479</v>
      </c>
      <c r="B8480" t="s">
        <v>10056</v>
      </c>
      <c r="C8480">
        <f>YEAR('Working Data'!$D8480)</f>
        <v>2014</v>
      </c>
      <c r="D8480" s="1">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5">
      <c r="A8481">
        <v>8480</v>
      </c>
      <c r="B8481" t="s">
        <v>10057</v>
      </c>
      <c r="C8481">
        <f>YEAR('Working Data'!$D8481)</f>
        <v>2013</v>
      </c>
      <c r="D8481" s="1">
        <v>41346</v>
      </c>
      <c r="E8481">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5">
      <c r="A8482">
        <v>8481</v>
      </c>
      <c r="B8482" t="s">
        <v>10058</v>
      </c>
      <c r="C8482">
        <f>YEAR('Working Data'!$D8482)</f>
        <v>2011</v>
      </c>
      <c r="D8482" s="1">
        <v>40745</v>
      </c>
      <c r="E848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5">
      <c r="A8483">
        <v>8482</v>
      </c>
      <c r="B8483" t="s">
        <v>10059</v>
      </c>
      <c r="C8483">
        <f>YEAR('Working Data'!$D8483)</f>
        <v>2013</v>
      </c>
      <c r="D8483" s="1">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5">
      <c r="A8484">
        <v>8483</v>
      </c>
      <c r="B8484" t="s">
        <v>10060</v>
      </c>
      <c r="C8484">
        <f>YEAR('Working Data'!$D8484)</f>
        <v>2014</v>
      </c>
      <c r="D8484" s="1">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5">
      <c r="A8485">
        <v>8484</v>
      </c>
      <c r="B8485" t="s">
        <v>10061</v>
      </c>
      <c r="C8485">
        <f>YEAR('Working Data'!$D8485)</f>
        <v>2013</v>
      </c>
      <c r="D8485" s="1">
        <v>41538</v>
      </c>
      <c r="E8485">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5">
      <c r="A8486">
        <v>8485</v>
      </c>
      <c r="B8486" t="s">
        <v>10062</v>
      </c>
      <c r="C8486">
        <f>YEAR('Working Data'!$D8486)</f>
        <v>2014</v>
      </c>
      <c r="D8486" s="1">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5">
      <c r="A8487">
        <v>8486</v>
      </c>
      <c r="B8487" t="s">
        <v>10063</v>
      </c>
      <c r="C8487">
        <f>YEAR('Working Data'!$D8487)</f>
        <v>2014</v>
      </c>
      <c r="D8487" s="1">
        <v>41726</v>
      </c>
      <c r="E8487">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5">
      <c r="A8488">
        <v>8487</v>
      </c>
      <c r="B8488" t="s">
        <v>10063</v>
      </c>
      <c r="C8488">
        <f>YEAR('Working Data'!$D8488)</f>
        <v>2014</v>
      </c>
      <c r="D8488" s="1">
        <v>41726</v>
      </c>
      <c r="E8488">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5">
      <c r="A8489">
        <v>8488</v>
      </c>
      <c r="B8489" t="s">
        <v>10063</v>
      </c>
      <c r="C8489">
        <f>YEAR('Working Data'!$D8489)</f>
        <v>2014</v>
      </c>
      <c r="D8489" s="1">
        <v>41726</v>
      </c>
      <c r="E8489">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5">
      <c r="A8490">
        <v>8489</v>
      </c>
      <c r="B8490" t="s">
        <v>10066</v>
      </c>
      <c r="C8490">
        <f>YEAR('Working Data'!$D8490)</f>
        <v>2013</v>
      </c>
      <c r="D8490" s="1">
        <v>41307</v>
      </c>
      <c r="E8490">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5">
      <c r="A8491">
        <v>8490</v>
      </c>
      <c r="B8491" t="s">
        <v>10066</v>
      </c>
      <c r="C8491">
        <f>YEAR('Working Data'!$D8491)</f>
        <v>2013</v>
      </c>
      <c r="D8491" s="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5">
      <c r="A8492">
        <v>8491</v>
      </c>
      <c r="B8492" t="s">
        <v>10066</v>
      </c>
      <c r="C8492">
        <f>YEAR('Working Data'!$D8492)</f>
        <v>2013</v>
      </c>
      <c r="D8492" s="1">
        <v>41307</v>
      </c>
      <c r="E849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5">
      <c r="A8493">
        <v>8492</v>
      </c>
      <c r="B8493" t="s">
        <v>10067</v>
      </c>
      <c r="C8493">
        <f>YEAR('Working Data'!$D8493)</f>
        <v>2014</v>
      </c>
      <c r="D8493" s="1">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5">
      <c r="A8494">
        <v>8493</v>
      </c>
      <c r="B8494" t="s">
        <v>10068</v>
      </c>
      <c r="C8494">
        <f>YEAR('Working Data'!$D8494)</f>
        <v>2012</v>
      </c>
      <c r="D8494" s="1">
        <v>41205</v>
      </c>
      <c r="E849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5">
      <c r="A8495">
        <v>8494</v>
      </c>
      <c r="B8495" t="s">
        <v>10068</v>
      </c>
      <c r="C8495">
        <f>YEAR('Working Data'!$D8495)</f>
        <v>2012</v>
      </c>
      <c r="D8495" s="1">
        <v>41205</v>
      </c>
      <c r="E8495">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5">
      <c r="A8496">
        <v>8495</v>
      </c>
      <c r="B8496" t="s">
        <v>10068</v>
      </c>
      <c r="C8496">
        <f>YEAR('Working Data'!$D8496)</f>
        <v>2012</v>
      </c>
      <c r="D8496" s="1">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5">
      <c r="A8497">
        <v>8496</v>
      </c>
      <c r="B8497" t="s">
        <v>10069</v>
      </c>
      <c r="C8497">
        <f>YEAR('Working Data'!$D8497)</f>
        <v>2013</v>
      </c>
      <c r="D8497" s="1">
        <v>41611</v>
      </c>
      <c r="E8497">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5">
      <c r="A8498">
        <v>8497</v>
      </c>
      <c r="B8498" t="s">
        <v>10070</v>
      </c>
      <c r="C8498">
        <f>YEAR('Working Data'!$D8498)</f>
        <v>2011</v>
      </c>
      <c r="D8498" s="1">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5">
      <c r="A8499">
        <v>8498</v>
      </c>
      <c r="B8499" t="s">
        <v>10070</v>
      </c>
      <c r="C8499">
        <f>YEAR('Working Data'!$D8499)</f>
        <v>2011</v>
      </c>
      <c r="D8499" s="1">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5">
      <c r="A8500">
        <v>8499</v>
      </c>
      <c r="B8500" t="s">
        <v>10070</v>
      </c>
      <c r="C8500">
        <f>YEAR('Working Data'!$D8500)</f>
        <v>2011</v>
      </c>
      <c r="D8500" s="1">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5">
      <c r="A8501">
        <v>8500</v>
      </c>
      <c r="B8501" t="s">
        <v>10070</v>
      </c>
      <c r="C8501">
        <f>YEAR('Working Data'!$D8501)</f>
        <v>2011</v>
      </c>
      <c r="D8501" s="1">
        <v>40607</v>
      </c>
      <c r="E8501">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5">
      <c r="A8502">
        <v>8501</v>
      </c>
      <c r="B8502" t="s">
        <v>10070</v>
      </c>
      <c r="C8502">
        <f>YEAR('Working Data'!$D8502)</f>
        <v>2011</v>
      </c>
      <c r="D8502" s="1">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5">
      <c r="A8503">
        <v>8502</v>
      </c>
      <c r="B8503" t="s">
        <v>10071</v>
      </c>
      <c r="C8503">
        <f>YEAR('Working Data'!$D8503)</f>
        <v>2012</v>
      </c>
      <c r="D8503" s="1">
        <v>40968</v>
      </c>
      <c r="E850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5">
      <c r="A8504">
        <v>8503</v>
      </c>
      <c r="B8504" t="s">
        <v>10071</v>
      </c>
      <c r="C8504">
        <f>YEAR('Working Data'!$D8504)</f>
        <v>2012</v>
      </c>
      <c r="D8504" s="1">
        <v>40968</v>
      </c>
      <c r="E850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5">
      <c r="A8505">
        <v>8504</v>
      </c>
      <c r="B8505" t="s">
        <v>10072</v>
      </c>
      <c r="C8505">
        <f>YEAR('Working Data'!$D8505)</f>
        <v>2011</v>
      </c>
      <c r="D8505" s="1">
        <v>40595</v>
      </c>
      <c r="E8505">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5">
      <c r="A8506">
        <v>8505</v>
      </c>
      <c r="B8506" t="s">
        <v>10073</v>
      </c>
      <c r="C8506">
        <f>YEAR('Working Data'!$D8506)</f>
        <v>2013</v>
      </c>
      <c r="D8506" s="1">
        <v>41397</v>
      </c>
      <c r="E8506">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5">
      <c r="A8507">
        <v>8506</v>
      </c>
      <c r="B8507" t="s">
        <v>10074</v>
      </c>
      <c r="C8507">
        <f>YEAR('Working Data'!$D8507)</f>
        <v>2013</v>
      </c>
      <c r="D8507" s="1">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5">
      <c r="A8508">
        <v>8507</v>
      </c>
      <c r="B8508" t="s">
        <v>10074</v>
      </c>
      <c r="C8508">
        <f>YEAR('Working Data'!$D8508)</f>
        <v>2013</v>
      </c>
      <c r="D8508" s="1">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5">
      <c r="A8509">
        <v>8508</v>
      </c>
      <c r="B8509" t="s">
        <v>10074</v>
      </c>
      <c r="C8509">
        <f>YEAR('Working Data'!$D8509)</f>
        <v>2013</v>
      </c>
      <c r="D8509" s="1">
        <v>41342</v>
      </c>
      <c r="E8509">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5">
      <c r="A8510">
        <v>8509</v>
      </c>
      <c r="B8510" t="s">
        <v>10075</v>
      </c>
      <c r="C8510">
        <f>YEAR('Working Data'!$D8510)</f>
        <v>2012</v>
      </c>
      <c r="D8510" s="1">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5">
      <c r="A8511">
        <v>8510</v>
      </c>
      <c r="B8511" t="s">
        <v>10075</v>
      </c>
      <c r="C8511">
        <f>YEAR('Working Data'!$D8511)</f>
        <v>2012</v>
      </c>
      <c r="D8511" s="1">
        <v>41254</v>
      </c>
      <c r="E8511">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5">
      <c r="A8512">
        <v>8511</v>
      </c>
      <c r="B8512" t="s">
        <v>10075</v>
      </c>
      <c r="C8512">
        <f>YEAR('Working Data'!$D8512)</f>
        <v>2012</v>
      </c>
      <c r="D8512" s="1">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5">
      <c r="A8513">
        <v>8512</v>
      </c>
      <c r="B8513" t="s">
        <v>10076</v>
      </c>
      <c r="C8513">
        <f>YEAR('Working Data'!$D8513)</f>
        <v>2013</v>
      </c>
      <c r="D8513" s="1">
        <v>41631</v>
      </c>
      <c r="E851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5">
      <c r="A8514">
        <v>8513</v>
      </c>
      <c r="B8514" t="s">
        <v>10077</v>
      </c>
      <c r="C8514">
        <f>YEAR('Working Data'!$D8514)</f>
        <v>2013</v>
      </c>
      <c r="D8514" s="1">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5">
      <c r="A8515">
        <v>8514</v>
      </c>
      <c r="B8515" t="s">
        <v>10078</v>
      </c>
      <c r="C8515">
        <f>YEAR('Working Data'!$D8515)</f>
        <v>2014</v>
      </c>
      <c r="D8515" s="1">
        <v>41796</v>
      </c>
      <c r="E8515">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5">
      <c r="A8516">
        <v>8515</v>
      </c>
      <c r="B8516" t="s">
        <v>10079</v>
      </c>
      <c r="C8516">
        <f>YEAR('Working Data'!$D8516)</f>
        <v>2012</v>
      </c>
      <c r="D8516" s="1">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5">
      <c r="A8517">
        <v>8516</v>
      </c>
      <c r="B8517" t="s">
        <v>10079</v>
      </c>
      <c r="C8517">
        <f>YEAR('Working Data'!$D8517)</f>
        <v>2012</v>
      </c>
      <c r="D8517" s="1">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5">
      <c r="A8518">
        <v>8517</v>
      </c>
      <c r="B8518" t="s">
        <v>10080</v>
      </c>
      <c r="C8518">
        <f>YEAR('Working Data'!$D8518)</f>
        <v>2013</v>
      </c>
      <c r="D8518" s="1">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5">
      <c r="A8519">
        <v>8518</v>
      </c>
      <c r="B8519" t="s">
        <v>10081</v>
      </c>
      <c r="C8519">
        <f>YEAR('Working Data'!$D8519)</f>
        <v>2014</v>
      </c>
      <c r="D8519" s="1">
        <v>41795</v>
      </c>
      <c r="E8519">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5">
      <c r="A8520">
        <v>8519</v>
      </c>
      <c r="B8520" t="s">
        <v>10082</v>
      </c>
      <c r="C8520">
        <f>YEAR('Working Data'!$D8520)</f>
        <v>2014</v>
      </c>
      <c r="D8520" s="1">
        <v>41978</v>
      </c>
      <c r="E8520">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5">
      <c r="A8521">
        <v>8520</v>
      </c>
      <c r="B8521" t="s">
        <v>10082</v>
      </c>
      <c r="C8521">
        <f>YEAR('Working Data'!$D8521)</f>
        <v>2014</v>
      </c>
      <c r="D8521" s="1">
        <v>41978</v>
      </c>
      <c r="E8521">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5">
      <c r="A8522">
        <v>8521</v>
      </c>
      <c r="B8522" t="s">
        <v>10082</v>
      </c>
      <c r="C8522">
        <f>YEAR('Working Data'!$D8522)</f>
        <v>2014</v>
      </c>
      <c r="D8522" s="1">
        <v>41978</v>
      </c>
      <c r="E852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5">
      <c r="A8523">
        <v>8522</v>
      </c>
      <c r="B8523" t="s">
        <v>10083</v>
      </c>
      <c r="C8523">
        <f>YEAR('Working Data'!$D8523)</f>
        <v>2013</v>
      </c>
      <c r="D8523" s="1">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5">
      <c r="A8524">
        <v>8523</v>
      </c>
      <c r="B8524" t="s">
        <v>10084</v>
      </c>
      <c r="C8524">
        <f>YEAR('Working Data'!$D8524)</f>
        <v>2013</v>
      </c>
      <c r="D8524" s="1">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5">
      <c r="A8525">
        <v>8524</v>
      </c>
      <c r="B8525" t="s">
        <v>10085</v>
      </c>
      <c r="C8525">
        <f>YEAR('Working Data'!$D8525)</f>
        <v>2014</v>
      </c>
      <c r="D8525" s="1">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5">
      <c r="A8526">
        <v>8525</v>
      </c>
      <c r="B8526" t="s">
        <v>10086</v>
      </c>
      <c r="C8526">
        <f>YEAR('Working Data'!$D8526)</f>
        <v>2014</v>
      </c>
      <c r="D8526" s="1">
        <v>41715</v>
      </c>
      <c r="E8526">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5">
      <c r="A8527">
        <v>8526</v>
      </c>
      <c r="B8527" t="s">
        <v>10086</v>
      </c>
      <c r="C8527">
        <f>YEAR('Working Data'!$D8527)</f>
        <v>2014</v>
      </c>
      <c r="D8527" s="1">
        <v>41715</v>
      </c>
      <c r="E8527">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5">
      <c r="A8528">
        <v>8527</v>
      </c>
      <c r="B8528" t="s">
        <v>10086</v>
      </c>
      <c r="C8528">
        <f>YEAR('Working Data'!$D8528)</f>
        <v>2014</v>
      </c>
      <c r="D8528" s="1">
        <v>41715</v>
      </c>
      <c r="E8528">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5">
      <c r="A8529">
        <v>8528</v>
      </c>
      <c r="B8529" t="s">
        <v>10086</v>
      </c>
      <c r="C8529">
        <f>YEAR('Working Data'!$D8529)</f>
        <v>2014</v>
      </c>
      <c r="D8529" s="1">
        <v>41715</v>
      </c>
      <c r="E8529">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5">
      <c r="A8530">
        <v>8529</v>
      </c>
      <c r="B8530" t="s">
        <v>10086</v>
      </c>
      <c r="C8530">
        <f>YEAR('Working Data'!$D8530)</f>
        <v>2014</v>
      </c>
      <c r="D8530" s="1">
        <v>41715</v>
      </c>
      <c r="E8530">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5">
      <c r="A8531">
        <v>8530</v>
      </c>
      <c r="B8531" t="s">
        <v>10087</v>
      </c>
      <c r="C8531">
        <f>YEAR('Working Data'!$D8531)</f>
        <v>2014</v>
      </c>
      <c r="D8531" s="1">
        <v>41954</v>
      </c>
      <c r="E8531">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5">
      <c r="A8532">
        <v>8531</v>
      </c>
      <c r="B8532" t="s">
        <v>10088</v>
      </c>
      <c r="C8532">
        <f>YEAR('Working Data'!$D8532)</f>
        <v>2013</v>
      </c>
      <c r="D8532" s="1">
        <v>41609</v>
      </c>
      <c r="E853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5">
      <c r="A8533">
        <v>8532</v>
      </c>
      <c r="B8533" t="s">
        <v>10088</v>
      </c>
      <c r="C8533">
        <f>YEAR('Working Data'!$D8533)</f>
        <v>2013</v>
      </c>
      <c r="D8533" s="1">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5">
      <c r="A8534">
        <v>8533</v>
      </c>
      <c r="B8534" t="s">
        <v>10088</v>
      </c>
      <c r="C8534">
        <f>YEAR('Working Data'!$D8534)</f>
        <v>2013</v>
      </c>
      <c r="D8534" s="1">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5">
      <c r="A8535">
        <v>8534</v>
      </c>
      <c r="B8535" t="s">
        <v>10088</v>
      </c>
      <c r="C8535">
        <f>YEAR('Working Data'!$D8535)</f>
        <v>2013</v>
      </c>
      <c r="D8535" s="1">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5">
      <c r="A8536">
        <v>8535</v>
      </c>
      <c r="B8536" t="s">
        <v>10089</v>
      </c>
      <c r="C8536">
        <f>YEAR('Working Data'!$D8536)</f>
        <v>2012</v>
      </c>
      <c r="D8536" s="1">
        <v>40921</v>
      </c>
      <c r="E8536">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5">
      <c r="A8537">
        <v>8536</v>
      </c>
      <c r="B8537" t="s">
        <v>10090</v>
      </c>
      <c r="C8537">
        <f>YEAR('Working Data'!$D8537)</f>
        <v>2011</v>
      </c>
      <c r="D8537" s="1">
        <v>40679</v>
      </c>
      <c r="E8537">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5">
      <c r="A8538">
        <v>8537</v>
      </c>
      <c r="B8538" t="s">
        <v>10091</v>
      </c>
      <c r="C8538">
        <f>YEAR('Working Data'!$D8538)</f>
        <v>2012</v>
      </c>
      <c r="D8538" s="1">
        <v>41067</v>
      </c>
      <c r="E8538">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5">
      <c r="A8539">
        <v>8538</v>
      </c>
      <c r="B8539" t="s">
        <v>10091</v>
      </c>
      <c r="C8539">
        <f>YEAR('Working Data'!$D8539)</f>
        <v>2012</v>
      </c>
      <c r="D8539" s="1">
        <v>41067</v>
      </c>
      <c r="E8539">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5">
      <c r="A8540">
        <v>8539</v>
      </c>
      <c r="B8540" t="s">
        <v>10091</v>
      </c>
      <c r="C8540">
        <f>YEAR('Working Data'!$D8540)</f>
        <v>2012</v>
      </c>
      <c r="D8540" s="1">
        <v>41067</v>
      </c>
      <c r="E8540">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5">
      <c r="A8541">
        <v>8540</v>
      </c>
      <c r="B8541" t="s">
        <v>10094</v>
      </c>
      <c r="C8541">
        <f>YEAR('Working Data'!$D8541)</f>
        <v>2014</v>
      </c>
      <c r="D8541" s="1">
        <v>41708</v>
      </c>
      <c r="E8541">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5">
      <c r="A8542">
        <v>8541</v>
      </c>
      <c r="B8542" t="s">
        <v>10094</v>
      </c>
      <c r="C8542">
        <f>YEAR('Working Data'!$D8542)</f>
        <v>2014</v>
      </c>
      <c r="D8542" s="1">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5">
      <c r="A8543">
        <v>8542</v>
      </c>
      <c r="B8543" t="s">
        <v>10095</v>
      </c>
      <c r="C8543">
        <f>YEAR('Working Data'!$D8543)</f>
        <v>2012</v>
      </c>
      <c r="D8543" s="1">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5">
      <c r="A8544">
        <v>8543</v>
      </c>
      <c r="B8544" t="s">
        <v>10095</v>
      </c>
      <c r="C8544">
        <f>YEAR('Working Data'!$D8544)</f>
        <v>2012</v>
      </c>
      <c r="D8544" s="1">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5">
      <c r="A8545">
        <v>8544</v>
      </c>
      <c r="B8545" t="s">
        <v>10096</v>
      </c>
      <c r="C8545">
        <f>YEAR('Working Data'!$D8545)</f>
        <v>2011</v>
      </c>
      <c r="D8545" s="1">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5">
      <c r="A8546">
        <v>8545</v>
      </c>
      <c r="B8546" t="s">
        <v>10097</v>
      </c>
      <c r="C8546">
        <f>YEAR('Working Data'!$D8546)</f>
        <v>2013</v>
      </c>
      <c r="D8546" s="1">
        <v>41361</v>
      </c>
      <c r="E8546">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5">
      <c r="A8547">
        <v>8546</v>
      </c>
      <c r="B8547" t="s">
        <v>10097</v>
      </c>
      <c r="C8547">
        <f>YEAR('Working Data'!$D8547)</f>
        <v>2013</v>
      </c>
      <c r="D8547" s="1">
        <v>41361</v>
      </c>
      <c r="E8547">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5">
      <c r="A8548">
        <v>8547</v>
      </c>
      <c r="B8548" t="s">
        <v>10097</v>
      </c>
      <c r="C8548">
        <f>YEAR('Working Data'!$D8548)</f>
        <v>2013</v>
      </c>
      <c r="D8548" s="1">
        <v>41361</v>
      </c>
      <c r="E8548">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5">
      <c r="A8549">
        <v>8548</v>
      </c>
      <c r="B8549" t="s">
        <v>10098</v>
      </c>
      <c r="C8549">
        <f>YEAR('Working Data'!$D8549)</f>
        <v>2012</v>
      </c>
      <c r="D8549" s="1">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5">
      <c r="A8550">
        <v>8549</v>
      </c>
      <c r="B8550" t="s">
        <v>10098</v>
      </c>
      <c r="C8550">
        <f>YEAR('Working Data'!$D8550)</f>
        <v>2012</v>
      </c>
      <c r="D8550" s="1">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5">
      <c r="A8551">
        <v>8550</v>
      </c>
      <c r="B8551" t="s">
        <v>10099</v>
      </c>
      <c r="C8551">
        <f>YEAR('Working Data'!$D8551)</f>
        <v>2012</v>
      </c>
      <c r="D8551" s="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5">
      <c r="A8552">
        <v>8551</v>
      </c>
      <c r="B8552" t="s">
        <v>10100</v>
      </c>
      <c r="C8552">
        <f>YEAR('Working Data'!$D8552)</f>
        <v>2012</v>
      </c>
      <c r="D8552" s="1">
        <v>41107</v>
      </c>
      <c r="E855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5">
      <c r="A8553">
        <v>8552</v>
      </c>
      <c r="B8553" t="s">
        <v>10100</v>
      </c>
      <c r="C8553">
        <f>YEAR('Working Data'!$D8553)</f>
        <v>2012</v>
      </c>
      <c r="D8553" s="1">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5">
      <c r="A8554">
        <v>8553</v>
      </c>
      <c r="B8554" t="s">
        <v>10101</v>
      </c>
      <c r="C8554">
        <f>YEAR('Working Data'!$D8554)</f>
        <v>2011</v>
      </c>
      <c r="D8554" s="1">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5">
      <c r="A8555">
        <v>8554</v>
      </c>
      <c r="B8555" t="s">
        <v>10102</v>
      </c>
      <c r="C8555">
        <f>YEAR('Working Data'!$D8555)</f>
        <v>2014</v>
      </c>
      <c r="D8555" s="1">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5">
      <c r="A8556">
        <v>8555</v>
      </c>
      <c r="B8556" t="s">
        <v>10103</v>
      </c>
      <c r="C8556">
        <f>YEAR('Working Data'!$D8556)</f>
        <v>2013</v>
      </c>
      <c r="D8556" s="1">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5">
      <c r="A8557">
        <v>8556</v>
      </c>
      <c r="B8557" t="s">
        <v>10104</v>
      </c>
      <c r="C8557">
        <f>YEAR('Working Data'!$D8557)</f>
        <v>2012</v>
      </c>
      <c r="D8557" s="1">
        <v>40990</v>
      </c>
      <c r="E8557">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5">
      <c r="A8558">
        <v>8557</v>
      </c>
      <c r="B8558" t="s">
        <v>10104</v>
      </c>
      <c r="C8558">
        <f>YEAR('Working Data'!$D8558)</f>
        <v>2012</v>
      </c>
      <c r="D8558" s="1">
        <v>40990</v>
      </c>
      <c r="E8558">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5">
      <c r="A8559">
        <v>8558</v>
      </c>
      <c r="B8559" t="s">
        <v>10105</v>
      </c>
      <c r="C8559">
        <f>YEAR('Working Data'!$D8559)</f>
        <v>2013</v>
      </c>
      <c r="D8559" s="1">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5">
      <c r="A8560">
        <v>8559</v>
      </c>
      <c r="B8560" t="s">
        <v>10105</v>
      </c>
      <c r="C8560">
        <f>YEAR('Working Data'!$D8560)</f>
        <v>2013</v>
      </c>
      <c r="D8560" s="1">
        <v>41632</v>
      </c>
      <c r="E8560">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5">
      <c r="A8561">
        <v>8560</v>
      </c>
      <c r="B8561" t="s">
        <v>10105</v>
      </c>
      <c r="C8561">
        <f>YEAR('Working Data'!$D8561)</f>
        <v>2013</v>
      </c>
      <c r="D8561" s="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5">
      <c r="A8562">
        <v>8561</v>
      </c>
      <c r="B8562" t="s">
        <v>10105</v>
      </c>
      <c r="C8562">
        <f>YEAR('Working Data'!$D8562)</f>
        <v>2013</v>
      </c>
      <c r="D8562" s="1">
        <v>41632</v>
      </c>
      <c r="E856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5">
      <c r="A8563">
        <v>8562</v>
      </c>
      <c r="B8563" t="s">
        <v>10105</v>
      </c>
      <c r="C8563">
        <f>YEAR('Working Data'!$D8563)</f>
        <v>2013</v>
      </c>
      <c r="D8563" s="1">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5">
      <c r="A8564">
        <v>8563</v>
      </c>
      <c r="B8564" t="s">
        <v>10106</v>
      </c>
      <c r="C8564">
        <f>YEAR('Working Data'!$D8564)</f>
        <v>2013</v>
      </c>
      <c r="D8564" s="1">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5">
      <c r="A8565">
        <v>8564</v>
      </c>
      <c r="B8565" t="s">
        <v>10107</v>
      </c>
      <c r="C8565">
        <f>YEAR('Working Data'!$D8565)</f>
        <v>2014</v>
      </c>
      <c r="D8565" s="1">
        <v>41760</v>
      </c>
      <c r="E8565">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5">
      <c r="A8566">
        <v>8565</v>
      </c>
      <c r="B8566" t="s">
        <v>10107</v>
      </c>
      <c r="C8566">
        <f>YEAR('Working Data'!$D8566)</f>
        <v>2014</v>
      </c>
      <c r="D8566" s="1">
        <v>41760</v>
      </c>
      <c r="E8566">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5">
      <c r="A8567">
        <v>8566</v>
      </c>
      <c r="B8567" t="s">
        <v>10109</v>
      </c>
      <c r="C8567">
        <f>YEAR('Working Data'!$D8567)</f>
        <v>2013</v>
      </c>
      <c r="D8567" s="1">
        <v>41596</v>
      </c>
      <c r="E8567">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5">
      <c r="A8568">
        <v>8567</v>
      </c>
      <c r="B8568" t="s">
        <v>10109</v>
      </c>
      <c r="C8568">
        <f>YEAR('Working Data'!$D8568)</f>
        <v>2013</v>
      </c>
      <c r="D8568" s="1">
        <v>41596</v>
      </c>
      <c r="E8568">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5">
      <c r="A8569">
        <v>8568</v>
      </c>
      <c r="B8569" t="s">
        <v>10110</v>
      </c>
      <c r="C8569">
        <f>YEAR('Working Data'!$D8569)</f>
        <v>2013</v>
      </c>
      <c r="D8569" s="1">
        <v>41589</v>
      </c>
      <c r="E8569">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5">
      <c r="A8570">
        <v>8569</v>
      </c>
      <c r="B8570" t="s">
        <v>10111</v>
      </c>
      <c r="C8570">
        <f>YEAR('Working Data'!$D8570)</f>
        <v>2013</v>
      </c>
      <c r="D8570" s="1">
        <v>41615</v>
      </c>
      <c r="E8570">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5">
      <c r="A8571">
        <v>8570</v>
      </c>
      <c r="B8571" t="s">
        <v>10111</v>
      </c>
      <c r="C8571">
        <f>YEAR('Working Data'!$D8571)</f>
        <v>2013</v>
      </c>
      <c r="D8571" s="1">
        <v>41615</v>
      </c>
      <c r="E8571">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5">
      <c r="A8572">
        <v>8571</v>
      </c>
      <c r="B8572" t="s">
        <v>10111</v>
      </c>
      <c r="C8572">
        <f>YEAR('Working Data'!$D8572)</f>
        <v>2013</v>
      </c>
      <c r="D8572" s="1">
        <v>41615</v>
      </c>
      <c r="E857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5">
      <c r="A8573">
        <v>8572</v>
      </c>
      <c r="B8573" t="s">
        <v>10112</v>
      </c>
      <c r="C8573">
        <f>YEAR('Working Data'!$D8573)</f>
        <v>2013</v>
      </c>
      <c r="D8573" s="1">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5">
      <c r="A8574">
        <v>8573</v>
      </c>
      <c r="B8574" t="s">
        <v>10113</v>
      </c>
      <c r="C8574">
        <f>YEAR('Working Data'!$D8574)</f>
        <v>2011</v>
      </c>
      <c r="D8574" s="1">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5">
      <c r="A8575">
        <v>8574</v>
      </c>
      <c r="B8575" t="s">
        <v>10114</v>
      </c>
      <c r="C8575">
        <f>YEAR('Working Data'!$D8575)</f>
        <v>2012</v>
      </c>
      <c r="D8575" s="1">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5">
      <c r="A8576">
        <v>8575</v>
      </c>
      <c r="B8576" t="s">
        <v>10115</v>
      </c>
      <c r="C8576">
        <f>YEAR('Working Data'!$D8576)</f>
        <v>2011</v>
      </c>
      <c r="D8576" s="1">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5">
      <c r="A8577">
        <v>8576</v>
      </c>
      <c r="B8577" t="s">
        <v>10116</v>
      </c>
      <c r="C8577">
        <f>YEAR('Working Data'!$D8577)</f>
        <v>2014</v>
      </c>
      <c r="D8577" s="1">
        <v>41879</v>
      </c>
      <c r="E8577">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5">
      <c r="A8578">
        <v>8577</v>
      </c>
      <c r="B8578" t="s">
        <v>10117</v>
      </c>
      <c r="C8578">
        <f>YEAR('Working Data'!$D8578)</f>
        <v>2014</v>
      </c>
      <c r="D8578" s="1">
        <v>41824</v>
      </c>
      <c r="E8578">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5">
      <c r="A8579">
        <v>8578</v>
      </c>
      <c r="B8579" t="s">
        <v>10118</v>
      </c>
      <c r="C8579">
        <f>YEAR('Working Data'!$D8579)</f>
        <v>2014</v>
      </c>
      <c r="D8579" s="1">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5">
      <c r="A8580">
        <v>8579</v>
      </c>
      <c r="B8580" t="s">
        <v>10118</v>
      </c>
      <c r="C8580">
        <f>YEAR('Working Data'!$D8580)</f>
        <v>2014</v>
      </c>
      <c r="D8580" s="1">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5">
      <c r="A8581">
        <v>8580</v>
      </c>
      <c r="B8581" t="s">
        <v>10119</v>
      </c>
      <c r="C8581">
        <f>YEAR('Working Data'!$D8581)</f>
        <v>2013</v>
      </c>
      <c r="D8581" s="1">
        <v>41636</v>
      </c>
      <c r="E8581">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5">
      <c r="A8582">
        <v>8581</v>
      </c>
      <c r="B8582" t="s">
        <v>10120</v>
      </c>
      <c r="C8582">
        <f>YEAR('Working Data'!$D8582)</f>
        <v>2011</v>
      </c>
      <c r="D8582" s="1">
        <v>40683</v>
      </c>
      <c r="E858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5">
      <c r="A8583">
        <v>8582</v>
      </c>
      <c r="B8583" t="s">
        <v>10120</v>
      </c>
      <c r="C8583">
        <f>YEAR('Working Data'!$D8583)</f>
        <v>2011</v>
      </c>
      <c r="D8583" s="1">
        <v>40683</v>
      </c>
      <c r="E858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5">
      <c r="A8584">
        <v>8583</v>
      </c>
      <c r="B8584" t="s">
        <v>10120</v>
      </c>
      <c r="C8584">
        <f>YEAR('Working Data'!$D8584)</f>
        <v>2011</v>
      </c>
      <c r="D8584" s="1">
        <v>40683</v>
      </c>
      <c r="E858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5">
      <c r="A8585">
        <v>8584</v>
      </c>
      <c r="B8585" t="s">
        <v>10120</v>
      </c>
      <c r="C8585">
        <f>YEAR('Working Data'!$D8585)</f>
        <v>2011</v>
      </c>
      <c r="D8585" s="1">
        <v>40683</v>
      </c>
      <c r="E8585">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5">
      <c r="A8586">
        <v>8585</v>
      </c>
      <c r="B8586" t="s">
        <v>10122</v>
      </c>
      <c r="C8586">
        <f>YEAR('Working Data'!$D8586)</f>
        <v>2011</v>
      </c>
      <c r="D8586" s="1">
        <v>40579</v>
      </c>
      <c r="E8586">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5">
      <c r="A8587">
        <v>8586</v>
      </c>
      <c r="B8587" t="s">
        <v>10123</v>
      </c>
      <c r="C8587">
        <f>YEAR('Working Data'!$D8587)</f>
        <v>2014</v>
      </c>
      <c r="D8587" s="1">
        <v>41983</v>
      </c>
      <c r="E8587">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5">
      <c r="A8588">
        <v>8587</v>
      </c>
      <c r="B8588" t="s">
        <v>10124</v>
      </c>
      <c r="C8588">
        <f>YEAR('Working Data'!$D8588)</f>
        <v>2014</v>
      </c>
      <c r="D8588" s="1">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5">
      <c r="A8589">
        <v>8588</v>
      </c>
      <c r="B8589" t="s">
        <v>10124</v>
      </c>
      <c r="C8589">
        <f>YEAR('Working Data'!$D8589)</f>
        <v>2014</v>
      </c>
      <c r="D8589" s="1">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5">
      <c r="A8590">
        <v>8589</v>
      </c>
      <c r="B8590" t="s">
        <v>10125</v>
      </c>
      <c r="C8590">
        <f>YEAR('Working Data'!$D8590)</f>
        <v>2012</v>
      </c>
      <c r="D8590" s="1">
        <v>41044</v>
      </c>
      <c r="E8590">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5">
      <c r="A8591">
        <v>8590</v>
      </c>
      <c r="B8591" t="s">
        <v>10126</v>
      </c>
      <c r="C8591">
        <f>YEAR('Working Data'!$D8591)</f>
        <v>2014</v>
      </c>
      <c r="D8591" s="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5">
      <c r="A8592">
        <v>8591</v>
      </c>
      <c r="B8592" t="s">
        <v>10127</v>
      </c>
      <c r="C8592">
        <f>YEAR('Working Data'!$D8592)</f>
        <v>2014</v>
      </c>
      <c r="D8592" s="1">
        <v>41912</v>
      </c>
      <c r="E859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5">
      <c r="A8593">
        <v>8592</v>
      </c>
      <c r="B8593" t="s">
        <v>10128</v>
      </c>
      <c r="C8593">
        <f>YEAR('Working Data'!$D8593)</f>
        <v>2014</v>
      </c>
      <c r="D8593" s="1">
        <v>41753</v>
      </c>
      <c r="E859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5">
      <c r="A8594">
        <v>8593</v>
      </c>
      <c r="B8594" t="s">
        <v>10128</v>
      </c>
      <c r="C8594">
        <f>YEAR('Working Data'!$D8594)</f>
        <v>2014</v>
      </c>
      <c r="D8594" s="1">
        <v>41753</v>
      </c>
      <c r="E859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5">
      <c r="A8595">
        <v>8594</v>
      </c>
      <c r="B8595" t="s">
        <v>10130</v>
      </c>
      <c r="C8595">
        <f>YEAR('Working Data'!$D8595)</f>
        <v>2014</v>
      </c>
      <c r="D8595" s="1">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5">
      <c r="A8596">
        <v>8595</v>
      </c>
      <c r="B8596" t="s">
        <v>10130</v>
      </c>
      <c r="C8596">
        <f>YEAR('Working Data'!$D8596)</f>
        <v>2014</v>
      </c>
      <c r="D8596" s="1">
        <v>41953</v>
      </c>
      <c r="E8596">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5">
      <c r="A8597">
        <v>8596</v>
      </c>
      <c r="B8597" t="s">
        <v>10131</v>
      </c>
      <c r="C8597">
        <f>YEAR('Working Data'!$D8597)</f>
        <v>2011</v>
      </c>
      <c r="D8597" s="1">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5">
      <c r="A8598">
        <v>8597</v>
      </c>
      <c r="B8598" t="s">
        <v>10131</v>
      </c>
      <c r="C8598">
        <f>YEAR('Working Data'!$D8598)</f>
        <v>2011</v>
      </c>
      <c r="D8598" s="1">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5">
      <c r="A8599">
        <v>8598</v>
      </c>
      <c r="B8599" t="s">
        <v>10132</v>
      </c>
      <c r="C8599">
        <f>YEAR('Working Data'!$D8599)</f>
        <v>2013</v>
      </c>
      <c r="D8599" s="1">
        <v>41575</v>
      </c>
      <c r="E8599">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5">
      <c r="A8600">
        <v>8599</v>
      </c>
      <c r="B8600" t="s">
        <v>10133</v>
      </c>
      <c r="C8600">
        <f>YEAR('Working Data'!$D8600)</f>
        <v>2011</v>
      </c>
      <c r="D8600" s="1">
        <v>40873</v>
      </c>
      <c r="E8600">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5">
      <c r="A8601">
        <v>8600</v>
      </c>
      <c r="B8601" t="s">
        <v>10133</v>
      </c>
      <c r="C8601">
        <f>YEAR('Working Data'!$D8601)</f>
        <v>2011</v>
      </c>
      <c r="D8601" s="1">
        <v>40873</v>
      </c>
      <c r="E8601">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5">
      <c r="A8602">
        <v>8601</v>
      </c>
      <c r="B8602" t="s">
        <v>10133</v>
      </c>
      <c r="C8602">
        <f>YEAR('Working Data'!$D8602)</f>
        <v>2011</v>
      </c>
      <c r="D8602" s="1">
        <v>40873</v>
      </c>
      <c r="E860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5">
      <c r="A8603">
        <v>8602</v>
      </c>
      <c r="B8603" t="s">
        <v>10133</v>
      </c>
      <c r="C8603">
        <f>YEAR('Working Data'!$D8603)</f>
        <v>2011</v>
      </c>
      <c r="D8603" s="1">
        <v>40873</v>
      </c>
      <c r="E860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5">
      <c r="A8604">
        <v>8603</v>
      </c>
      <c r="B8604" t="s">
        <v>10134</v>
      </c>
      <c r="C8604">
        <f>YEAR('Working Data'!$D8604)</f>
        <v>2011</v>
      </c>
      <c r="D8604" s="1">
        <v>40908</v>
      </c>
      <c r="E860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5">
      <c r="A8605">
        <v>8604</v>
      </c>
      <c r="B8605" t="s">
        <v>10135</v>
      </c>
      <c r="C8605">
        <f>YEAR('Working Data'!$D8605)</f>
        <v>2013</v>
      </c>
      <c r="D8605" s="1">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5">
      <c r="A8606">
        <v>8605</v>
      </c>
      <c r="B8606" t="s">
        <v>10135</v>
      </c>
      <c r="C8606">
        <f>YEAR('Working Data'!$D8606)</f>
        <v>2013</v>
      </c>
      <c r="D8606" s="1">
        <v>41277</v>
      </c>
      <c r="E8606">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5">
      <c r="A8607">
        <v>8606</v>
      </c>
      <c r="B8607" t="s">
        <v>10135</v>
      </c>
      <c r="C8607">
        <f>YEAR('Working Data'!$D8607)</f>
        <v>2013</v>
      </c>
      <c r="D8607" s="1">
        <v>41277</v>
      </c>
      <c r="E8607">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5">
      <c r="A8608">
        <v>8607</v>
      </c>
      <c r="B8608" t="s">
        <v>10136</v>
      </c>
      <c r="C8608">
        <f>YEAR('Working Data'!$D8608)</f>
        <v>2014</v>
      </c>
      <c r="D8608" s="1">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5">
      <c r="A8609">
        <v>8608</v>
      </c>
      <c r="B8609" t="s">
        <v>10137</v>
      </c>
      <c r="C8609">
        <f>YEAR('Working Data'!$D8609)</f>
        <v>2011</v>
      </c>
      <c r="D8609" s="1">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5">
      <c r="A8610">
        <v>8609</v>
      </c>
      <c r="B8610" t="s">
        <v>10137</v>
      </c>
      <c r="C8610">
        <f>YEAR('Working Data'!$D8610)</f>
        <v>2011</v>
      </c>
      <c r="D8610" s="1">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5">
      <c r="A8611">
        <v>8610</v>
      </c>
      <c r="B8611" t="s">
        <v>10137</v>
      </c>
      <c r="C8611">
        <f>YEAR('Working Data'!$D8611)</f>
        <v>2011</v>
      </c>
      <c r="D8611" s="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5">
      <c r="A8612">
        <v>8611</v>
      </c>
      <c r="B8612" t="s">
        <v>10137</v>
      </c>
      <c r="C8612">
        <f>YEAR('Working Data'!$D8612)</f>
        <v>2011</v>
      </c>
      <c r="D8612" s="1">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5">
      <c r="A8613">
        <v>8612</v>
      </c>
      <c r="B8613" t="s">
        <v>10138</v>
      </c>
      <c r="C8613">
        <f>YEAR('Working Data'!$D8613)</f>
        <v>2014</v>
      </c>
      <c r="D8613" s="1">
        <v>41957</v>
      </c>
      <c r="E861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5">
      <c r="A8614">
        <v>8613</v>
      </c>
      <c r="B8614" t="s">
        <v>10139</v>
      </c>
      <c r="C8614">
        <f>YEAR('Working Data'!$D8614)</f>
        <v>2013</v>
      </c>
      <c r="D8614" s="1">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5">
      <c r="A8615">
        <v>8614</v>
      </c>
      <c r="B8615" t="s">
        <v>10140</v>
      </c>
      <c r="C8615">
        <f>YEAR('Working Data'!$D8615)</f>
        <v>2013</v>
      </c>
      <c r="D8615" s="1">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5">
      <c r="A8616">
        <v>8615</v>
      </c>
      <c r="B8616" t="s">
        <v>10141</v>
      </c>
      <c r="C8616">
        <f>YEAR('Working Data'!$D8616)</f>
        <v>2013</v>
      </c>
      <c r="D8616" s="1">
        <v>41528</v>
      </c>
      <c r="E8616">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5">
      <c r="A8617">
        <v>8616</v>
      </c>
      <c r="B8617" t="s">
        <v>10141</v>
      </c>
      <c r="C8617">
        <f>YEAR('Working Data'!$D8617)</f>
        <v>2013</v>
      </c>
      <c r="D8617" s="1">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5">
      <c r="A8618">
        <v>8617</v>
      </c>
      <c r="B8618" t="s">
        <v>10141</v>
      </c>
      <c r="C8618">
        <f>YEAR('Working Data'!$D8618)</f>
        <v>2013</v>
      </c>
      <c r="D8618" s="1">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5">
      <c r="A8619">
        <v>8618</v>
      </c>
      <c r="B8619" t="s">
        <v>10141</v>
      </c>
      <c r="C8619">
        <f>YEAR('Working Data'!$D8619)</f>
        <v>2013</v>
      </c>
      <c r="D8619" s="1">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5">
      <c r="A8620">
        <v>8619</v>
      </c>
      <c r="B8620" t="s">
        <v>10142</v>
      </c>
      <c r="C8620">
        <f>YEAR('Working Data'!$D8620)</f>
        <v>2014</v>
      </c>
      <c r="D8620" s="1">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5">
      <c r="A8621">
        <v>8620</v>
      </c>
      <c r="B8621" t="s">
        <v>10143</v>
      </c>
      <c r="C8621">
        <f>YEAR('Working Data'!$D8621)</f>
        <v>2014</v>
      </c>
      <c r="D8621" s="1">
        <v>41891</v>
      </c>
      <c r="E8621">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5">
      <c r="A8622">
        <v>8621</v>
      </c>
      <c r="B8622" t="s">
        <v>10144</v>
      </c>
      <c r="C8622">
        <f>YEAR('Working Data'!$D8622)</f>
        <v>2014</v>
      </c>
      <c r="D8622" s="1">
        <v>41950</v>
      </c>
      <c r="E862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5">
      <c r="A8623">
        <v>8622</v>
      </c>
      <c r="B8623" t="s">
        <v>10145</v>
      </c>
      <c r="C8623">
        <f>YEAR('Working Data'!$D8623)</f>
        <v>2014</v>
      </c>
      <c r="D8623" s="1">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5">
      <c r="A8624">
        <v>8623</v>
      </c>
      <c r="B8624" t="s">
        <v>10146</v>
      </c>
      <c r="C8624">
        <f>YEAR('Working Data'!$D8624)</f>
        <v>2013</v>
      </c>
      <c r="D8624" s="1">
        <v>41606</v>
      </c>
      <c r="E862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5">
      <c r="A8625">
        <v>8624</v>
      </c>
      <c r="B8625" t="s">
        <v>10147</v>
      </c>
      <c r="C8625">
        <f>YEAR('Working Data'!$D8625)</f>
        <v>2012</v>
      </c>
      <c r="D8625" s="1">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5">
      <c r="A8626">
        <v>8625</v>
      </c>
      <c r="B8626" t="s">
        <v>10147</v>
      </c>
      <c r="C8626">
        <f>YEAR('Working Data'!$D8626)</f>
        <v>2012</v>
      </c>
      <c r="D8626" s="1">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5">
      <c r="A8627">
        <v>8626</v>
      </c>
      <c r="B8627" t="s">
        <v>10148</v>
      </c>
      <c r="C8627">
        <f>YEAR('Working Data'!$D8627)</f>
        <v>2012</v>
      </c>
      <c r="D8627" s="1">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5">
      <c r="A8628">
        <v>8627</v>
      </c>
      <c r="B8628" t="s">
        <v>10149</v>
      </c>
      <c r="C8628">
        <f>YEAR('Working Data'!$D8628)</f>
        <v>2012</v>
      </c>
      <c r="D8628" s="1">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5">
      <c r="A8629">
        <v>8628</v>
      </c>
      <c r="B8629" t="s">
        <v>10149</v>
      </c>
      <c r="C8629">
        <f>YEAR('Working Data'!$D8629)</f>
        <v>2012</v>
      </c>
      <c r="D8629" s="1">
        <v>41159</v>
      </c>
      <c r="E8629">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5">
      <c r="A8630">
        <v>8629</v>
      </c>
      <c r="B8630" t="s">
        <v>10149</v>
      </c>
      <c r="C8630">
        <f>YEAR('Working Data'!$D8630)</f>
        <v>2012</v>
      </c>
      <c r="D8630" s="1">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5">
      <c r="A8631">
        <v>8630</v>
      </c>
      <c r="B8631" t="s">
        <v>10149</v>
      </c>
      <c r="C8631">
        <f>YEAR('Working Data'!$D8631)</f>
        <v>2012</v>
      </c>
      <c r="D8631" s="1">
        <v>41159</v>
      </c>
      <c r="E8631">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5">
      <c r="A8632">
        <v>8631</v>
      </c>
      <c r="B8632" t="s">
        <v>10149</v>
      </c>
      <c r="C8632">
        <f>YEAR('Working Data'!$D8632)</f>
        <v>2012</v>
      </c>
      <c r="D8632" s="1">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5">
      <c r="A8633">
        <v>8632</v>
      </c>
      <c r="B8633" t="s">
        <v>10150</v>
      </c>
      <c r="C8633">
        <f>YEAR('Working Data'!$D8633)</f>
        <v>2013</v>
      </c>
      <c r="D8633" s="1">
        <v>41484</v>
      </c>
      <c r="E863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5">
      <c r="A8634">
        <v>8633</v>
      </c>
      <c r="B8634" t="s">
        <v>10150</v>
      </c>
      <c r="C8634">
        <f>YEAR('Working Data'!$D8634)</f>
        <v>2013</v>
      </c>
      <c r="D8634" s="1">
        <v>41484</v>
      </c>
      <c r="E863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5">
      <c r="A8635">
        <v>8634</v>
      </c>
      <c r="B8635" t="s">
        <v>10150</v>
      </c>
      <c r="C8635">
        <f>YEAR('Working Data'!$D8635)</f>
        <v>2013</v>
      </c>
      <c r="D8635" s="1">
        <v>41484</v>
      </c>
      <c r="E8635">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5">
      <c r="A8636">
        <v>8635</v>
      </c>
      <c r="B8636" t="s">
        <v>10151</v>
      </c>
      <c r="C8636">
        <f>YEAR('Working Data'!$D8636)</f>
        <v>2014</v>
      </c>
      <c r="D8636" s="1">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5">
      <c r="A8637">
        <v>8636</v>
      </c>
      <c r="B8637" t="s">
        <v>10152</v>
      </c>
      <c r="C8637">
        <f>YEAR('Working Data'!$D8637)</f>
        <v>2011</v>
      </c>
      <c r="D8637" s="1">
        <v>40663</v>
      </c>
      <c r="E8637">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5">
      <c r="A8638">
        <v>8637</v>
      </c>
      <c r="B8638" t="s">
        <v>10152</v>
      </c>
      <c r="C8638">
        <f>YEAR('Working Data'!$D8638)</f>
        <v>2011</v>
      </c>
      <c r="D8638" s="1">
        <v>40663</v>
      </c>
      <c r="E8638">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5">
      <c r="A8639">
        <v>8638</v>
      </c>
      <c r="B8639" t="s">
        <v>10153</v>
      </c>
      <c r="C8639">
        <f>YEAR('Working Data'!$D8639)</f>
        <v>2014</v>
      </c>
      <c r="D8639" s="1">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5">
      <c r="A8640">
        <v>8639</v>
      </c>
      <c r="B8640" t="s">
        <v>10154</v>
      </c>
      <c r="C8640">
        <f>YEAR('Working Data'!$D8640)</f>
        <v>2014</v>
      </c>
      <c r="D8640" s="1">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5">
      <c r="A8641">
        <v>8640</v>
      </c>
      <c r="B8641" t="s">
        <v>10155</v>
      </c>
      <c r="C8641">
        <f>YEAR('Working Data'!$D8641)</f>
        <v>2011</v>
      </c>
      <c r="D8641" s="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5">
      <c r="A8642">
        <v>8641</v>
      </c>
      <c r="B8642" t="s">
        <v>10156</v>
      </c>
      <c r="C8642">
        <f>YEAR('Working Data'!$D8642)</f>
        <v>2014</v>
      </c>
      <c r="D8642" s="1">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5">
      <c r="A8643">
        <v>8642</v>
      </c>
      <c r="B8643" t="s">
        <v>10157</v>
      </c>
      <c r="C8643">
        <f>YEAR('Working Data'!$D8643)</f>
        <v>2014</v>
      </c>
      <c r="D8643" s="1">
        <v>41976</v>
      </c>
      <c r="E864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5">
      <c r="A8644">
        <v>8643</v>
      </c>
      <c r="B8644" t="s">
        <v>10158</v>
      </c>
      <c r="C8644">
        <f>YEAR('Working Data'!$D8644)</f>
        <v>2012</v>
      </c>
      <c r="D8644" s="1">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5">
      <c r="A8645">
        <v>8644</v>
      </c>
      <c r="B8645" t="s">
        <v>10158</v>
      </c>
      <c r="C8645">
        <f>YEAR('Working Data'!$D8645)</f>
        <v>2012</v>
      </c>
      <c r="D8645" s="1">
        <v>41221</v>
      </c>
      <c r="E8645">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5">
      <c r="A8646">
        <v>8645</v>
      </c>
      <c r="B8646" t="s">
        <v>10158</v>
      </c>
      <c r="C8646">
        <f>YEAR('Working Data'!$D8646)</f>
        <v>2012</v>
      </c>
      <c r="D8646" s="1">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5">
      <c r="A8647">
        <v>8646</v>
      </c>
      <c r="B8647" t="s">
        <v>10158</v>
      </c>
      <c r="C8647">
        <f>YEAR('Working Data'!$D8647)</f>
        <v>2012</v>
      </c>
      <c r="D8647" s="1">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5">
      <c r="A8648">
        <v>8647</v>
      </c>
      <c r="B8648" t="s">
        <v>10159</v>
      </c>
      <c r="C8648">
        <f>YEAR('Working Data'!$D8648)</f>
        <v>2013</v>
      </c>
      <c r="D8648" s="1">
        <v>41604</v>
      </c>
      <c r="E8648">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5">
      <c r="A8649">
        <v>8648</v>
      </c>
      <c r="B8649" t="s">
        <v>10160</v>
      </c>
      <c r="C8649">
        <f>YEAR('Working Data'!$D8649)</f>
        <v>2012</v>
      </c>
      <c r="D8649" s="1">
        <v>41248</v>
      </c>
      <c r="E8649">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5">
      <c r="A8650">
        <v>8649</v>
      </c>
      <c r="B8650" t="s">
        <v>10161</v>
      </c>
      <c r="C8650">
        <f>YEAR('Working Data'!$D8650)</f>
        <v>2013</v>
      </c>
      <c r="D8650" s="1">
        <v>41485</v>
      </c>
      <c r="E8650">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5">
      <c r="A8651">
        <v>8650</v>
      </c>
      <c r="B8651" t="s">
        <v>10161</v>
      </c>
      <c r="C8651">
        <f>YEAR('Working Data'!$D8651)</f>
        <v>2013</v>
      </c>
      <c r="D8651" s="1">
        <v>41485</v>
      </c>
      <c r="E8651">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5">
      <c r="A8652">
        <v>8651</v>
      </c>
      <c r="B8652" t="s">
        <v>10162</v>
      </c>
      <c r="C8652">
        <f>YEAR('Working Data'!$D8652)</f>
        <v>2011</v>
      </c>
      <c r="D8652" s="1">
        <v>40799</v>
      </c>
      <c r="E865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5">
      <c r="A8653">
        <v>8652</v>
      </c>
      <c r="B8653" t="s">
        <v>10162</v>
      </c>
      <c r="C8653">
        <f>YEAR('Working Data'!$D8653)</f>
        <v>2011</v>
      </c>
      <c r="D8653" s="1">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5">
      <c r="A8654">
        <v>8653</v>
      </c>
      <c r="B8654" t="s">
        <v>10162</v>
      </c>
      <c r="C8654">
        <f>YEAR('Working Data'!$D8654)</f>
        <v>2011</v>
      </c>
      <c r="D8654" s="1">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5">
      <c r="A8655">
        <v>8654</v>
      </c>
      <c r="B8655" t="s">
        <v>10162</v>
      </c>
      <c r="C8655">
        <f>YEAR('Working Data'!$D8655)</f>
        <v>2011</v>
      </c>
      <c r="D8655" s="1">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5">
      <c r="A8656">
        <v>8655</v>
      </c>
      <c r="B8656" t="s">
        <v>10162</v>
      </c>
      <c r="C8656">
        <f>YEAR('Working Data'!$D8656)</f>
        <v>2011</v>
      </c>
      <c r="D8656" s="1">
        <v>40799</v>
      </c>
      <c r="E8656">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5">
      <c r="A8657">
        <v>8656</v>
      </c>
      <c r="B8657" t="s">
        <v>10162</v>
      </c>
      <c r="C8657">
        <f>YEAR('Working Data'!$D8657)</f>
        <v>2011</v>
      </c>
      <c r="D8657" s="1">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5">
      <c r="A8658">
        <v>8657</v>
      </c>
      <c r="B8658" t="s">
        <v>10162</v>
      </c>
      <c r="C8658">
        <f>YEAR('Working Data'!$D8658)</f>
        <v>2011</v>
      </c>
      <c r="D8658" s="1">
        <v>40799</v>
      </c>
      <c r="E8658">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5">
      <c r="A8659">
        <v>8658</v>
      </c>
      <c r="B8659" t="s">
        <v>10162</v>
      </c>
      <c r="C8659">
        <f>YEAR('Working Data'!$D8659)</f>
        <v>2011</v>
      </c>
      <c r="D8659" s="1">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5">
      <c r="A8660">
        <v>8659</v>
      </c>
      <c r="B8660" t="s">
        <v>10163</v>
      </c>
      <c r="C8660">
        <f>YEAR('Working Data'!$D8660)</f>
        <v>2013</v>
      </c>
      <c r="D8660" s="1">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5">
      <c r="A8661">
        <v>8660</v>
      </c>
      <c r="B8661" t="s">
        <v>10164</v>
      </c>
      <c r="C8661">
        <f>YEAR('Working Data'!$D8661)</f>
        <v>2013</v>
      </c>
      <c r="D8661" s="1">
        <v>41521</v>
      </c>
      <c r="E8661">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5">
      <c r="A8662">
        <v>8661</v>
      </c>
      <c r="B8662" t="s">
        <v>10165</v>
      </c>
      <c r="C8662">
        <f>YEAR('Working Data'!$D8662)</f>
        <v>2014</v>
      </c>
      <c r="D8662" s="1">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5">
      <c r="A8663">
        <v>8662</v>
      </c>
      <c r="B8663" t="s">
        <v>10166</v>
      </c>
      <c r="C8663">
        <f>YEAR('Working Data'!$D8663)</f>
        <v>2012</v>
      </c>
      <c r="D8663" s="1">
        <v>41041</v>
      </c>
      <c r="E866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5">
      <c r="A8664">
        <v>8663</v>
      </c>
      <c r="B8664" t="s">
        <v>10166</v>
      </c>
      <c r="C8664">
        <f>YEAR('Working Data'!$D8664)</f>
        <v>2012</v>
      </c>
      <c r="D8664" s="1">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5">
      <c r="A8665">
        <v>8664</v>
      </c>
      <c r="B8665" t="s">
        <v>10166</v>
      </c>
      <c r="C8665">
        <f>YEAR('Working Data'!$D8665)</f>
        <v>2012</v>
      </c>
      <c r="D8665" s="1">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5">
      <c r="A8666">
        <v>8665</v>
      </c>
      <c r="B8666" t="s">
        <v>10167</v>
      </c>
      <c r="C8666">
        <f>YEAR('Working Data'!$D8666)</f>
        <v>2014</v>
      </c>
      <c r="D8666" s="1">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5">
      <c r="A8667">
        <v>8666</v>
      </c>
      <c r="B8667" t="s">
        <v>10168</v>
      </c>
      <c r="C8667">
        <f>YEAR('Working Data'!$D8667)</f>
        <v>2013</v>
      </c>
      <c r="D8667" s="1">
        <v>41596</v>
      </c>
      <c r="E8667">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5">
      <c r="A8668">
        <v>8667</v>
      </c>
      <c r="B8668" t="s">
        <v>10169</v>
      </c>
      <c r="C8668">
        <f>YEAR('Working Data'!$D8668)</f>
        <v>2013</v>
      </c>
      <c r="D8668" s="1">
        <v>41639</v>
      </c>
      <c r="E8668">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5">
      <c r="A8669">
        <v>8668</v>
      </c>
      <c r="B8669" t="s">
        <v>10172</v>
      </c>
      <c r="C8669">
        <f>YEAR('Working Data'!$D8669)</f>
        <v>2013</v>
      </c>
      <c r="D8669" s="1">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5">
      <c r="A8670">
        <v>8669</v>
      </c>
      <c r="B8670" t="s">
        <v>10172</v>
      </c>
      <c r="C8670">
        <f>YEAR('Working Data'!$D8670)</f>
        <v>2013</v>
      </c>
      <c r="D8670" s="1">
        <v>41631</v>
      </c>
      <c r="E8670">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5">
      <c r="A8671">
        <v>8670</v>
      </c>
      <c r="B8671" t="s">
        <v>10173</v>
      </c>
      <c r="C8671">
        <f>YEAR('Working Data'!$D8671)</f>
        <v>2012</v>
      </c>
      <c r="D8671" s="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5">
      <c r="A8672">
        <v>8671</v>
      </c>
      <c r="B8672" t="s">
        <v>10174</v>
      </c>
      <c r="C8672">
        <f>YEAR('Working Data'!$D8672)</f>
        <v>2011</v>
      </c>
      <c r="D8672" s="1">
        <v>40904</v>
      </c>
      <c r="E867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5">
      <c r="A8673">
        <v>8672</v>
      </c>
      <c r="B8673" t="s">
        <v>10174</v>
      </c>
      <c r="C8673">
        <f>YEAR('Working Data'!$D8673)</f>
        <v>2011</v>
      </c>
      <c r="D8673" s="1">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5">
      <c r="A8674">
        <v>8673</v>
      </c>
      <c r="B8674" t="s">
        <v>10175</v>
      </c>
      <c r="C8674">
        <f>YEAR('Working Data'!$D8674)</f>
        <v>2014</v>
      </c>
      <c r="D8674" s="1">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5">
      <c r="A8675">
        <v>8674</v>
      </c>
      <c r="B8675" t="s">
        <v>10175</v>
      </c>
      <c r="C8675">
        <f>YEAR('Working Data'!$D8675)</f>
        <v>2014</v>
      </c>
      <c r="D8675" s="1">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5">
      <c r="A8676">
        <v>8675</v>
      </c>
      <c r="B8676" t="s">
        <v>10175</v>
      </c>
      <c r="C8676">
        <f>YEAR('Working Data'!$D8676)</f>
        <v>2014</v>
      </c>
      <c r="D8676" s="1">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5">
      <c r="A8677">
        <v>8676</v>
      </c>
      <c r="B8677" t="s">
        <v>10175</v>
      </c>
      <c r="C8677">
        <f>YEAR('Working Data'!$D8677)</f>
        <v>2014</v>
      </c>
      <c r="D8677" s="1">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5">
      <c r="A8678">
        <v>8677</v>
      </c>
      <c r="B8678" t="s">
        <v>10175</v>
      </c>
      <c r="C8678">
        <f>YEAR('Working Data'!$D8678)</f>
        <v>2014</v>
      </c>
      <c r="D8678" s="1">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5">
      <c r="A8679">
        <v>8678</v>
      </c>
      <c r="B8679" t="s">
        <v>10176</v>
      </c>
      <c r="C8679">
        <f>YEAR('Working Data'!$D8679)</f>
        <v>2014</v>
      </c>
      <c r="D8679" s="1">
        <v>41937</v>
      </c>
      <c r="E8679">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5">
      <c r="A8680">
        <v>8679</v>
      </c>
      <c r="B8680" t="s">
        <v>10178</v>
      </c>
      <c r="C8680">
        <f>YEAR('Working Data'!$D8680)</f>
        <v>2013</v>
      </c>
      <c r="D8680" s="1">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5">
      <c r="A8681">
        <v>8680</v>
      </c>
      <c r="B8681" t="s">
        <v>10178</v>
      </c>
      <c r="C8681">
        <f>YEAR('Working Data'!$D8681)</f>
        <v>2013</v>
      </c>
      <c r="D8681" s="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5">
      <c r="A8682">
        <v>8681</v>
      </c>
      <c r="B8682" t="s">
        <v>10179</v>
      </c>
      <c r="C8682">
        <f>YEAR('Working Data'!$D8682)</f>
        <v>2013</v>
      </c>
      <c r="D8682" s="1">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5">
      <c r="A8683">
        <v>8682</v>
      </c>
      <c r="B8683" t="s">
        <v>10179</v>
      </c>
      <c r="C8683">
        <f>YEAR('Working Data'!$D8683)</f>
        <v>2013</v>
      </c>
      <c r="D8683" s="1">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5">
      <c r="A8684">
        <v>8683</v>
      </c>
      <c r="B8684" t="s">
        <v>10180</v>
      </c>
      <c r="C8684">
        <f>YEAR('Working Data'!$D8684)</f>
        <v>2011</v>
      </c>
      <c r="D8684" s="1">
        <v>40852</v>
      </c>
      <c r="E868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5">
      <c r="A8685">
        <v>8684</v>
      </c>
      <c r="B8685" t="s">
        <v>10181</v>
      </c>
      <c r="C8685">
        <f>YEAR('Working Data'!$D8685)</f>
        <v>2014</v>
      </c>
      <c r="D8685" s="1">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5">
      <c r="A8686">
        <v>8685</v>
      </c>
      <c r="B8686" t="s">
        <v>10182</v>
      </c>
      <c r="C8686">
        <f>YEAR('Working Data'!$D8686)</f>
        <v>2013</v>
      </c>
      <c r="D8686" s="1">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5">
      <c r="A8687">
        <v>8686</v>
      </c>
      <c r="B8687" t="s">
        <v>10183</v>
      </c>
      <c r="C8687">
        <f>YEAR('Working Data'!$D8687)</f>
        <v>2014</v>
      </c>
      <c r="D8687" s="1">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5">
      <c r="A8688">
        <v>8687</v>
      </c>
      <c r="B8688" t="s">
        <v>10184</v>
      </c>
      <c r="C8688">
        <f>YEAR('Working Data'!$D8688)</f>
        <v>2013</v>
      </c>
      <c r="D8688" s="1">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5">
      <c r="A8689">
        <v>8688</v>
      </c>
      <c r="B8689" t="s">
        <v>10184</v>
      </c>
      <c r="C8689">
        <f>YEAR('Working Data'!$D8689)</f>
        <v>2013</v>
      </c>
      <c r="D8689" s="1">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5">
      <c r="A8690">
        <v>8689</v>
      </c>
      <c r="B8690" t="s">
        <v>10184</v>
      </c>
      <c r="C8690">
        <f>YEAR('Working Data'!$D8690)</f>
        <v>2013</v>
      </c>
      <c r="D8690" s="1">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5">
      <c r="A8691">
        <v>8690</v>
      </c>
      <c r="B8691" t="s">
        <v>10185</v>
      </c>
      <c r="C8691">
        <f>YEAR('Working Data'!$D8691)</f>
        <v>2011</v>
      </c>
      <c r="D8691" s="1">
        <v>40903</v>
      </c>
      <c r="E8691">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5">
      <c r="A8692">
        <v>8691</v>
      </c>
      <c r="B8692" t="s">
        <v>10186</v>
      </c>
      <c r="C8692">
        <f>YEAR('Working Data'!$D8692)</f>
        <v>2013</v>
      </c>
      <c r="D8692" s="1">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5">
      <c r="A8693">
        <v>8692</v>
      </c>
      <c r="B8693" t="s">
        <v>10186</v>
      </c>
      <c r="C8693">
        <f>YEAR('Working Data'!$D8693)</f>
        <v>2013</v>
      </c>
      <c r="D8693" s="1">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5">
      <c r="A8694">
        <v>8693</v>
      </c>
      <c r="B8694" t="s">
        <v>10186</v>
      </c>
      <c r="C8694">
        <f>YEAR('Working Data'!$D8694)</f>
        <v>2013</v>
      </c>
      <c r="D8694" s="1">
        <v>41501</v>
      </c>
      <c r="E869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5">
      <c r="A8695">
        <v>8694</v>
      </c>
      <c r="B8695" t="s">
        <v>10187</v>
      </c>
      <c r="C8695">
        <f>YEAR('Working Data'!$D8695)</f>
        <v>2013</v>
      </c>
      <c r="D8695" s="1">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5">
      <c r="A8696">
        <v>8695</v>
      </c>
      <c r="B8696" t="s">
        <v>10188</v>
      </c>
      <c r="C8696">
        <f>YEAR('Working Data'!$D8696)</f>
        <v>2011</v>
      </c>
      <c r="D8696" s="1">
        <v>40778</v>
      </c>
      <c r="E8696">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5">
      <c r="A8697">
        <v>8696</v>
      </c>
      <c r="B8697" t="s">
        <v>10189</v>
      </c>
      <c r="C8697">
        <f>YEAR('Working Data'!$D8697)</f>
        <v>2014</v>
      </c>
      <c r="D8697" s="1">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5">
      <c r="A8698">
        <v>8697</v>
      </c>
      <c r="B8698" t="s">
        <v>10190</v>
      </c>
      <c r="C8698">
        <f>YEAR('Working Data'!$D8698)</f>
        <v>2014</v>
      </c>
      <c r="D8698" s="1">
        <v>41806</v>
      </c>
      <c r="E8698">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5">
      <c r="A8699">
        <v>8698</v>
      </c>
      <c r="B8699" t="s">
        <v>10190</v>
      </c>
      <c r="C8699">
        <f>YEAR('Working Data'!$D8699)</f>
        <v>2014</v>
      </c>
      <c r="D8699" s="1">
        <v>41806</v>
      </c>
      <c r="E8699">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5">
      <c r="A8700">
        <v>8699</v>
      </c>
      <c r="B8700" t="s">
        <v>10190</v>
      </c>
      <c r="C8700">
        <f>YEAR('Working Data'!$D8700)</f>
        <v>2014</v>
      </c>
      <c r="D8700" s="1">
        <v>41806</v>
      </c>
      <c r="E8700">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5">
      <c r="A8701">
        <v>8700</v>
      </c>
      <c r="B8701" t="s">
        <v>10190</v>
      </c>
      <c r="C8701">
        <f>YEAR('Working Data'!$D8701)</f>
        <v>2014</v>
      </c>
      <c r="D8701" s="1">
        <v>41806</v>
      </c>
      <c r="E8701">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5">
      <c r="A8702">
        <v>8701</v>
      </c>
      <c r="B8702" t="s">
        <v>10190</v>
      </c>
      <c r="C8702">
        <f>YEAR('Working Data'!$D8702)</f>
        <v>2014</v>
      </c>
      <c r="D8702" s="1">
        <v>41806</v>
      </c>
      <c r="E870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5">
      <c r="A8703">
        <v>8702</v>
      </c>
      <c r="B8703" t="s">
        <v>10190</v>
      </c>
      <c r="C8703">
        <f>YEAR('Working Data'!$D8703)</f>
        <v>2014</v>
      </c>
      <c r="D8703" s="1">
        <v>41806</v>
      </c>
      <c r="E870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5">
      <c r="A8704">
        <v>8703</v>
      </c>
      <c r="B8704" t="s">
        <v>10190</v>
      </c>
      <c r="C8704">
        <f>YEAR('Working Data'!$D8704)</f>
        <v>2014</v>
      </c>
      <c r="D8704" s="1">
        <v>41806</v>
      </c>
      <c r="E870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5">
      <c r="A8705">
        <v>8704</v>
      </c>
      <c r="B8705" t="s">
        <v>10193</v>
      </c>
      <c r="C8705">
        <f>YEAR('Working Data'!$D8705)</f>
        <v>2012</v>
      </c>
      <c r="D8705" s="1">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5">
      <c r="A8706">
        <v>8705</v>
      </c>
      <c r="B8706" t="s">
        <v>10194</v>
      </c>
      <c r="C8706">
        <f>YEAR('Working Data'!$D8706)</f>
        <v>2013</v>
      </c>
      <c r="D8706" s="1">
        <v>41479</v>
      </c>
      <c r="E8706">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5">
      <c r="A8707">
        <v>8706</v>
      </c>
      <c r="B8707" t="s">
        <v>10195</v>
      </c>
      <c r="C8707">
        <f>YEAR('Working Data'!$D8707)</f>
        <v>2011</v>
      </c>
      <c r="D8707" s="1">
        <v>40817</v>
      </c>
      <c r="E8707">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5">
      <c r="A8708">
        <v>8707</v>
      </c>
      <c r="B8708" t="s">
        <v>10196</v>
      </c>
      <c r="C8708">
        <f>YEAR('Working Data'!$D8708)</f>
        <v>2011</v>
      </c>
      <c r="D8708" s="1">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5">
      <c r="A8709">
        <v>8708</v>
      </c>
      <c r="B8709" t="s">
        <v>10196</v>
      </c>
      <c r="C8709">
        <f>YEAR('Working Data'!$D8709)</f>
        <v>2011</v>
      </c>
      <c r="D8709" s="1">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5">
      <c r="A8710">
        <v>8709</v>
      </c>
      <c r="B8710" t="s">
        <v>10197</v>
      </c>
      <c r="C8710">
        <f>YEAR('Working Data'!$D8710)</f>
        <v>2011</v>
      </c>
      <c r="D8710" s="1">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5">
      <c r="A8711">
        <v>8710</v>
      </c>
      <c r="B8711" t="s">
        <v>10197</v>
      </c>
      <c r="C8711">
        <f>YEAR('Working Data'!$D8711)</f>
        <v>2011</v>
      </c>
      <c r="D8711" s="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5">
      <c r="A8712">
        <v>8711</v>
      </c>
      <c r="B8712" t="s">
        <v>10197</v>
      </c>
      <c r="C8712">
        <f>YEAR('Working Data'!$D8712)</f>
        <v>2011</v>
      </c>
      <c r="D8712" s="1">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5">
      <c r="A8713">
        <v>8712</v>
      </c>
      <c r="B8713" t="s">
        <v>10198</v>
      </c>
      <c r="C8713">
        <f>YEAR('Working Data'!$D8713)</f>
        <v>2011</v>
      </c>
      <c r="D8713" s="1">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5">
      <c r="A8714">
        <v>8713</v>
      </c>
      <c r="B8714" t="s">
        <v>10199</v>
      </c>
      <c r="C8714">
        <f>YEAR('Working Data'!$D8714)</f>
        <v>2012</v>
      </c>
      <c r="D8714" s="1">
        <v>41246</v>
      </c>
      <c r="E871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5">
      <c r="A8715">
        <v>8714</v>
      </c>
      <c r="B8715" t="s">
        <v>10200</v>
      </c>
      <c r="C8715">
        <f>YEAR('Working Data'!$D8715)</f>
        <v>2014</v>
      </c>
      <c r="D8715" s="1">
        <v>41832</v>
      </c>
      <c r="E8715">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5">
      <c r="A8716">
        <v>8715</v>
      </c>
      <c r="B8716" t="s">
        <v>10200</v>
      </c>
      <c r="C8716">
        <f>YEAR('Working Data'!$D8716)</f>
        <v>2014</v>
      </c>
      <c r="D8716" s="1">
        <v>41832</v>
      </c>
      <c r="E8716">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5">
      <c r="A8717">
        <v>8716</v>
      </c>
      <c r="B8717" t="s">
        <v>10201</v>
      </c>
      <c r="C8717">
        <f>YEAR('Working Data'!$D8717)</f>
        <v>2014</v>
      </c>
      <c r="D8717" s="1">
        <v>41960</v>
      </c>
      <c r="E8717">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5">
      <c r="A8718">
        <v>8717</v>
      </c>
      <c r="B8718" t="s">
        <v>10203</v>
      </c>
      <c r="C8718">
        <f>YEAR('Working Data'!$D8718)</f>
        <v>2013</v>
      </c>
      <c r="D8718" s="1">
        <v>41438</v>
      </c>
      <c r="E8718">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5">
      <c r="A8719">
        <v>8718</v>
      </c>
      <c r="B8719" t="s">
        <v>10203</v>
      </c>
      <c r="C8719">
        <f>YEAR('Working Data'!$D8719)</f>
        <v>2013</v>
      </c>
      <c r="D8719" s="1">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5">
      <c r="A8720">
        <v>8719</v>
      </c>
      <c r="B8720" t="s">
        <v>10203</v>
      </c>
      <c r="C8720">
        <f>YEAR('Working Data'!$D8720)</f>
        <v>2013</v>
      </c>
      <c r="D8720" s="1">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5">
      <c r="A8721">
        <v>8720</v>
      </c>
      <c r="B8721" t="s">
        <v>10203</v>
      </c>
      <c r="C8721">
        <f>YEAR('Working Data'!$D8721)</f>
        <v>2013</v>
      </c>
      <c r="D8721" s="1">
        <v>41438</v>
      </c>
      <c r="E8721">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5">
      <c r="A8722">
        <v>8721</v>
      </c>
      <c r="B8722" t="s">
        <v>10203</v>
      </c>
      <c r="C8722">
        <f>YEAR('Working Data'!$D8722)</f>
        <v>2013</v>
      </c>
      <c r="D8722" s="1">
        <v>41438</v>
      </c>
      <c r="E872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5">
      <c r="A8723">
        <v>8722</v>
      </c>
      <c r="B8723" t="s">
        <v>10203</v>
      </c>
      <c r="C8723">
        <f>YEAR('Working Data'!$D8723)</f>
        <v>2013</v>
      </c>
      <c r="D8723" s="1">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5">
      <c r="A8724">
        <v>8723</v>
      </c>
      <c r="B8724" t="s">
        <v>10203</v>
      </c>
      <c r="C8724">
        <f>YEAR('Working Data'!$D8724)</f>
        <v>2013</v>
      </c>
      <c r="D8724" s="1">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5">
      <c r="A8725">
        <v>8724</v>
      </c>
      <c r="B8725" t="s">
        <v>10204</v>
      </c>
      <c r="C8725">
        <f>YEAR('Working Data'!$D8725)</f>
        <v>2013</v>
      </c>
      <c r="D8725" s="1">
        <v>41638</v>
      </c>
      <c r="E8725">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5">
      <c r="A8726">
        <v>8725</v>
      </c>
      <c r="B8726" t="s">
        <v>10204</v>
      </c>
      <c r="C8726">
        <f>YEAR('Working Data'!$D8726)</f>
        <v>2013</v>
      </c>
      <c r="D8726" s="1">
        <v>41638</v>
      </c>
      <c r="E8726">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5">
      <c r="A8727">
        <v>8726</v>
      </c>
      <c r="B8727" t="s">
        <v>10205</v>
      </c>
      <c r="C8727">
        <f>YEAR('Working Data'!$D8727)</f>
        <v>2014</v>
      </c>
      <c r="D8727" s="1">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5">
      <c r="A8728">
        <v>8727</v>
      </c>
      <c r="B8728" t="s">
        <v>10206</v>
      </c>
      <c r="C8728">
        <f>YEAR('Working Data'!$D8728)</f>
        <v>2012</v>
      </c>
      <c r="D8728" s="1">
        <v>41270</v>
      </c>
      <c r="E8728">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5">
      <c r="A8729">
        <v>8728</v>
      </c>
      <c r="B8729" t="s">
        <v>10206</v>
      </c>
      <c r="C8729">
        <f>YEAR('Working Data'!$D8729)</f>
        <v>2012</v>
      </c>
      <c r="D8729" s="1">
        <v>41270</v>
      </c>
      <c r="E8729">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5">
      <c r="A8730">
        <v>8729</v>
      </c>
      <c r="B8730" t="s">
        <v>10206</v>
      </c>
      <c r="C8730">
        <f>YEAR('Working Data'!$D8730)</f>
        <v>2012</v>
      </c>
      <c r="D8730" s="1">
        <v>41270</v>
      </c>
      <c r="E8730">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5">
      <c r="A8731">
        <v>8730</v>
      </c>
      <c r="B8731" t="s">
        <v>10206</v>
      </c>
      <c r="C8731">
        <f>YEAR('Working Data'!$D8731)</f>
        <v>2012</v>
      </c>
      <c r="D8731" s="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5">
      <c r="A8732">
        <v>8731</v>
      </c>
      <c r="B8732" t="s">
        <v>10206</v>
      </c>
      <c r="C8732">
        <f>YEAR('Working Data'!$D8732)</f>
        <v>2012</v>
      </c>
      <c r="D8732" s="1">
        <v>41270</v>
      </c>
      <c r="E873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5">
      <c r="A8733">
        <v>8732</v>
      </c>
      <c r="B8733" t="s">
        <v>10207</v>
      </c>
      <c r="C8733">
        <f>YEAR('Working Data'!$D8733)</f>
        <v>2012</v>
      </c>
      <c r="D8733" s="1">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5">
      <c r="A8734">
        <v>8733</v>
      </c>
      <c r="B8734" t="s">
        <v>10208</v>
      </c>
      <c r="C8734">
        <f>YEAR('Working Data'!$D8734)</f>
        <v>2014</v>
      </c>
      <c r="D8734" s="1">
        <v>41818</v>
      </c>
      <c r="E873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5">
      <c r="A8735">
        <v>8734</v>
      </c>
      <c r="B8735" t="s">
        <v>10208</v>
      </c>
      <c r="C8735">
        <f>YEAR('Working Data'!$D8735)</f>
        <v>2014</v>
      </c>
      <c r="D8735" s="1">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5">
      <c r="A8736">
        <v>8735</v>
      </c>
      <c r="B8736" t="s">
        <v>10208</v>
      </c>
      <c r="C8736">
        <f>YEAR('Working Data'!$D8736)</f>
        <v>2014</v>
      </c>
      <c r="D8736" s="1">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5">
      <c r="A8737">
        <v>8736</v>
      </c>
      <c r="B8737" t="s">
        <v>10209</v>
      </c>
      <c r="C8737">
        <f>YEAR('Working Data'!$D8737)</f>
        <v>2011</v>
      </c>
      <c r="D8737" s="1">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5">
      <c r="A8738">
        <v>8737</v>
      </c>
      <c r="B8738" t="s">
        <v>10210</v>
      </c>
      <c r="C8738">
        <f>YEAR('Working Data'!$D8738)</f>
        <v>2013</v>
      </c>
      <c r="D8738" s="1">
        <v>41522</v>
      </c>
      <c r="E8738">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5">
      <c r="A8739">
        <v>8738</v>
      </c>
      <c r="B8739" t="s">
        <v>10211</v>
      </c>
      <c r="C8739">
        <f>YEAR('Working Data'!$D8739)</f>
        <v>2014</v>
      </c>
      <c r="D8739" s="1">
        <v>41736</v>
      </c>
      <c r="E8739">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5">
      <c r="A8740">
        <v>8739</v>
      </c>
      <c r="B8740" t="s">
        <v>10212</v>
      </c>
      <c r="C8740">
        <f>YEAR('Working Data'!$D8740)</f>
        <v>2014</v>
      </c>
      <c r="D8740" s="1">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5">
      <c r="A8741">
        <v>8740</v>
      </c>
      <c r="B8741" t="s">
        <v>10212</v>
      </c>
      <c r="C8741">
        <f>YEAR('Working Data'!$D8741)</f>
        <v>2014</v>
      </c>
      <c r="D8741" s="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5">
      <c r="A8742">
        <v>8741</v>
      </c>
      <c r="B8742" t="s">
        <v>10213</v>
      </c>
      <c r="C8742">
        <f>YEAR('Working Data'!$D8742)</f>
        <v>2013</v>
      </c>
      <c r="D8742" s="1">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5">
      <c r="A8743">
        <v>8742</v>
      </c>
      <c r="B8743" t="s">
        <v>10214</v>
      </c>
      <c r="C8743">
        <f>YEAR('Working Data'!$D8743)</f>
        <v>2012</v>
      </c>
      <c r="D8743" s="1">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5">
      <c r="A8744">
        <v>8743</v>
      </c>
      <c r="B8744" t="s">
        <v>10215</v>
      </c>
      <c r="C8744">
        <f>YEAR('Working Data'!$D8744)</f>
        <v>2012</v>
      </c>
      <c r="D8744" s="1">
        <v>41184</v>
      </c>
      <c r="E874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5">
      <c r="A8745">
        <v>8744</v>
      </c>
      <c r="B8745" t="s">
        <v>10215</v>
      </c>
      <c r="C8745">
        <f>YEAR('Working Data'!$D8745)</f>
        <v>2012</v>
      </c>
      <c r="D8745" s="1">
        <v>41184</v>
      </c>
      <c r="E8745">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5">
      <c r="A8746">
        <v>8745</v>
      </c>
      <c r="B8746" t="s">
        <v>10216</v>
      </c>
      <c r="C8746">
        <f>YEAR('Working Data'!$D8746)</f>
        <v>2012</v>
      </c>
      <c r="D8746" s="1">
        <v>41235</v>
      </c>
      <c r="E8746">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5">
      <c r="A8747">
        <v>8746</v>
      </c>
      <c r="B8747" t="s">
        <v>10216</v>
      </c>
      <c r="C8747">
        <f>YEAR('Working Data'!$D8747)</f>
        <v>2012</v>
      </c>
      <c r="D8747" s="1">
        <v>41235</v>
      </c>
      <c r="E8747">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5">
      <c r="A8748">
        <v>8747</v>
      </c>
      <c r="B8748" t="s">
        <v>10217</v>
      </c>
      <c r="C8748">
        <f>YEAR('Working Data'!$D8748)</f>
        <v>2014</v>
      </c>
      <c r="D8748" s="1">
        <v>41673</v>
      </c>
      <c r="E8748">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5">
      <c r="A8749">
        <v>8748</v>
      </c>
      <c r="B8749" t="s">
        <v>10217</v>
      </c>
      <c r="C8749">
        <f>YEAR('Working Data'!$D8749)</f>
        <v>2014</v>
      </c>
      <c r="D8749" s="1">
        <v>41673</v>
      </c>
      <c r="E8749">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5">
      <c r="A8750">
        <v>8749</v>
      </c>
      <c r="B8750" t="s">
        <v>10217</v>
      </c>
      <c r="C8750">
        <f>YEAR('Working Data'!$D8750)</f>
        <v>2014</v>
      </c>
      <c r="D8750" s="1">
        <v>41673</v>
      </c>
      <c r="E8750">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5">
      <c r="A8751">
        <v>8750</v>
      </c>
      <c r="B8751" t="s">
        <v>10218</v>
      </c>
      <c r="C8751">
        <f>YEAR('Working Data'!$D8751)</f>
        <v>2012</v>
      </c>
      <c r="D8751" s="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5">
      <c r="A8752">
        <v>8751</v>
      </c>
      <c r="B8752" t="s">
        <v>10218</v>
      </c>
      <c r="C8752">
        <f>YEAR('Working Data'!$D8752)</f>
        <v>2012</v>
      </c>
      <c r="D8752" s="1">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5">
      <c r="A8753">
        <v>8752</v>
      </c>
      <c r="B8753" t="s">
        <v>10219</v>
      </c>
      <c r="C8753">
        <f>YEAR('Working Data'!$D8753)</f>
        <v>2013</v>
      </c>
      <c r="D8753" s="1">
        <v>41400</v>
      </c>
      <c r="E875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5">
      <c r="A8754">
        <v>8753</v>
      </c>
      <c r="B8754" t="s">
        <v>10219</v>
      </c>
      <c r="C8754">
        <f>YEAR('Working Data'!$D8754)</f>
        <v>2013</v>
      </c>
      <c r="D8754" s="1">
        <v>41400</v>
      </c>
      <c r="E875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5">
      <c r="A8755">
        <v>8754</v>
      </c>
      <c r="B8755" t="s">
        <v>10222</v>
      </c>
      <c r="C8755">
        <f>YEAR('Working Data'!$D8755)</f>
        <v>2014</v>
      </c>
      <c r="D8755" s="1">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5">
      <c r="A8756">
        <v>8755</v>
      </c>
      <c r="B8756" t="s">
        <v>10222</v>
      </c>
      <c r="C8756">
        <f>YEAR('Working Data'!$D8756)</f>
        <v>2014</v>
      </c>
      <c r="D8756" s="1">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5">
      <c r="A8757">
        <v>8756</v>
      </c>
      <c r="B8757" t="s">
        <v>10222</v>
      </c>
      <c r="C8757">
        <f>YEAR('Working Data'!$D8757)</f>
        <v>2014</v>
      </c>
      <c r="D8757" s="1">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5">
      <c r="A8758">
        <v>8757</v>
      </c>
      <c r="B8758" t="s">
        <v>10223</v>
      </c>
      <c r="C8758">
        <f>YEAR('Working Data'!$D8758)</f>
        <v>2013</v>
      </c>
      <c r="D8758" s="1">
        <v>41478</v>
      </c>
      <c r="E8758">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5">
      <c r="A8759">
        <v>8758</v>
      </c>
      <c r="B8759" t="s">
        <v>10223</v>
      </c>
      <c r="C8759">
        <f>YEAR('Working Data'!$D8759)</f>
        <v>2013</v>
      </c>
      <c r="D8759" s="1">
        <v>41478</v>
      </c>
      <c r="E8759">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5">
      <c r="A8760">
        <v>8759</v>
      </c>
      <c r="B8760" t="s">
        <v>10223</v>
      </c>
      <c r="C8760">
        <f>YEAR('Working Data'!$D8760)</f>
        <v>2013</v>
      </c>
      <c r="D8760" s="1">
        <v>41478</v>
      </c>
      <c r="E8760">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5">
      <c r="A8761">
        <v>8760</v>
      </c>
      <c r="B8761" t="s">
        <v>10223</v>
      </c>
      <c r="C8761">
        <f>YEAR('Working Data'!$D8761)</f>
        <v>2013</v>
      </c>
      <c r="D8761" s="1">
        <v>41478</v>
      </c>
      <c r="E8761">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5">
      <c r="A8762">
        <v>8761</v>
      </c>
      <c r="B8762" t="s">
        <v>10224</v>
      </c>
      <c r="C8762">
        <f>YEAR('Working Data'!$D8762)</f>
        <v>2013</v>
      </c>
      <c r="D8762" s="1">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5">
      <c r="A8763">
        <v>8762</v>
      </c>
      <c r="B8763" t="s">
        <v>10224</v>
      </c>
      <c r="C8763">
        <f>YEAR('Working Data'!$D8763)</f>
        <v>2013</v>
      </c>
      <c r="D8763" s="1">
        <v>41305</v>
      </c>
      <c r="E876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5">
      <c r="A8764">
        <v>8763</v>
      </c>
      <c r="B8764" t="s">
        <v>10225</v>
      </c>
      <c r="C8764">
        <f>YEAR('Working Data'!$D8764)</f>
        <v>2013</v>
      </c>
      <c r="D8764" s="1">
        <v>41638</v>
      </c>
      <c r="E876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5">
      <c r="A8765">
        <v>8764</v>
      </c>
      <c r="B8765" t="s">
        <v>10225</v>
      </c>
      <c r="C8765">
        <f>YEAR('Working Data'!$D8765)</f>
        <v>2013</v>
      </c>
      <c r="D8765" s="1">
        <v>41638</v>
      </c>
      <c r="E8765">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5">
      <c r="A8766">
        <v>8765</v>
      </c>
      <c r="B8766" t="s">
        <v>10226</v>
      </c>
      <c r="C8766">
        <f>YEAR('Working Data'!$D8766)</f>
        <v>2012</v>
      </c>
      <c r="D8766" s="1">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5">
      <c r="A8767">
        <v>8766</v>
      </c>
      <c r="B8767" t="s">
        <v>10226</v>
      </c>
      <c r="C8767">
        <f>YEAR('Working Data'!$D8767)</f>
        <v>2012</v>
      </c>
      <c r="D8767" s="1">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5">
      <c r="A8768">
        <v>8767</v>
      </c>
      <c r="B8768" t="s">
        <v>10226</v>
      </c>
      <c r="C8768">
        <f>YEAR('Working Data'!$D8768)</f>
        <v>2012</v>
      </c>
      <c r="D8768" s="1">
        <v>41234</v>
      </c>
      <c r="E8768">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5">
      <c r="A8769">
        <v>8768</v>
      </c>
      <c r="B8769" t="s">
        <v>10226</v>
      </c>
      <c r="C8769">
        <f>YEAR('Working Data'!$D8769)</f>
        <v>2012</v>
      </c>
      <c r="D8769" s="1">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5">
      <c r="A8770">
        <v>8769</v>
      </c>
      <c r="B8770" t="s">
        <v>10227</v>
      </c>
      <c r="C8770">
        <f>YEAR('Working Data'!$D8770)</f>
        <v>2012</v>
      </c>
      <c r="D8770" s="1">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5">
      <c r="A8771">
        <v>8770</v>
      </c>
      <c r="B8771" t="s">
        <v>10228</v>
      </c>
      <c r="C8771">
        <f>YEAR('Working Data'!$D8771)</f>
        <v>2013</v>
      </c>
      <c r="D8771" s="1">
        <v>41530</v>
      </c>
      <c r="E8771">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5">
      <c r="A8772">
        <v>8771</v>
      </c>
      <c r="B8772" t="s">
        <v>10228</v>
      </c>
      <c r="C8772">
        <f>YEAR('Working Data'!$D8772)</f>
        <v>2013</v>
      </c>
      <c r="D8772" s="1">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5">
      <c r="A8773">
        <v>8772</v>
      </c>
      <c r="B8773" t="s">
        <v>10229</v>
      </c>
      <c r="C8773">
        <f>YEAR('Working Data'!$D8773)</f>
        <v>2014</v>
      </c>
      <c r="D8773" s="1">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5">
      <c r="A8774">
        <v>8773</v>
      </c>
      <c r="B8774" t="s">
        <v>10229</v>
      </c>
      <c r="C8774">
        <f>YEAR('Working Data'!$D8774)</f>
        <v>2014</v>
      </c>
      <c r="D8774" s="1">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5">
      <c r="A8775">
        <v>8774</v>
      </c>
      <c r="B8775" t="s">
        <v>10230</v>
      </c>
      <c r="C8775">
        <f>YEAR('Working Data'!$D8775)</f>
        <v>2012</v>
      </c>
      <c r="D8775" s="1">
        <v>40962</v>
      </c>
      <c r="E8775">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5">
      <c r="A8776">
        <v>8775</v>
      </c>
      <c r="B8776" t="s">
        <v>10230</v>
      </c>
      <c r="C8776">
        <f>YEAR('Working Data'!$D8776)</f>
        <v>2012</v>
      </c>
      <c r="D8776" s="1">
        <v>40962</v>
      </c>
      <c r="E8776">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5">
      <c r="A8777">
        <v>8776</v>
      </c>
      <c r="B8777" t="s">
        <v>10231</v>
      </c>
      <c r="C8777">
        <f>YEAR('Working Data'!$D8777)</f>
        <v>2013</v>
      </c>
      <c r="D8777" s="1">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5">
      <c r="A8778">
        <v>8777</v>
      </c>
      <c r="B8778" t="s">
        <v>10232</v>
      </c>
      <c r="C8778">
        <f>YEAR('Working Data'!$D8778)</f>
        <v>2013</v>
      </c>
      <c r="D8778" s="1">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5">
      <c r="A8779">
        <v>8778</v>
      </c>
      <c r="B8779" t="s">
        <v>10232</v>
      </c>
      <c r="C8779">
        <f>YEAR('Working Data'!$D8779)</f>
        <v>2013</v>
      </c>
      <c r="D8779" s="1">
        <v>41458</v>
      </c>
      <c r="E8779">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5">
      <c r="A8780">
        <v>8779</v>
      </c>
      <c r="B8780" t="s">
        <v>10233</v>
      </c>
      <c r="C8780">
        <f>YEAR('Working Data'!$D8780)</f>
        <v>2014</v>
      </c>
      <c r="D8780" s="1">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5">
      <c r="A8781">
        <v>8780</v>
      </c>
      <c r="B8781" t="s">
        <v>10234</v>
      </c>
      <c r="C8781">
        <f>YEAR('Working Data'!$D8781)</f>
        <v>2012</v>
      </c>
      <c r="D8781" s="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5">
      <c r="A8782">
        <v>8781</v>
      </c>
      <c r="B8782" t="s">
        <v>10235</v>
      </c>
      <c r="C8782">
        <f>YEAR('Working Data'!$D8782)</f>
        <v>2012</v>
      </c>
      <c r="D8782" s="1">
        <v>40969</v>
      </c>
      <c r="E878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5">
      <c r="A8783">
        <v>8782</v>
      </c>
      <c r="B8783" t="s">
        <v>10235</v>
      </c>
      <c r="C8783">
        <f>YEAR('Working Data'!$D8783)</f>
        <v>2012</v>
      </c>
      <c r="D8783" s="1">
        <v>40969</v>
      </c>
      <c r="E878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5">
      <c r="A8784">
        <v>8783</v>
      </c>
      <c r="B8784" t="s">
        <v>10236</v>
      </c>
      <c r="C8784">
        <f>YEAR('Working Data'!$D8784)</f>
        <v>2013</v>
      </c>
      <c r="D8784" s="1">
        <v>41533</v>
      </c>
      <c r="E878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5">
      <c r="A8785">
        <v>8784</v>
      </c>
      <c r="B8785" t="s">
        <v>10236</v>
      </c>
      <c r="C8785">
        <f>YEAR('Working Data'!$D8785)</f>
        <v>2013</v>
      </c>
      <c r="D8785" s="1">
        <v>41533</v>
      </c>
      <c r="E8785">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5">
      <c r="A8786">
        <v>8785</v>
      </c>
      <c r="B8786" t="s">
        <v>10238</v>
      </c>
      <c r="C8786">
        <f>YEAR('Working Data'!$D8786)</f>
        <v>2014</v>
      </c>
      <c r="D8786" s="1">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5">
      <c r="A8787">
        <v>8786</v>
      </c>
      <c r="B8787" t="s">
        <v>10239</v>
      </c>
      <c r="C8787">
        <f>YEAR('Working Data'!$D8787)</f>
        <v>2014</v>
      </c>
      <c r="D8787" s="1">
        <v>41788</v>
      </c>
      <c r="E8787">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5">
      <c r="A8788">
        <v>8787</v>
      </c>
      <c r="B8788" t="s">
        <v>10239</v>
      </c>
      <c r="C8788">
        <f>YEAR('Working Data'!$D8788)</f>
        <v>2014</v>
      </c>
      <c r="D8788" s="1">
        <v>41788</v>
      </c>
      <c r="E8788">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5">
      <c r="A8789">
        <v>8788</v>
      </c>
      <c r="B8789" t="s">
        <v>10239</v>
      </c>
      <c r="C8789">
        <f>YEAR('Working Data'!$D8789)</f>
        <v>2014</v>
      </c>
      <c r="D8789" s="1">
        <v>41788</v>
      </c>
      <c r="E8789">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5">
      <c r="A8790">
        <v>8789</v>
      </c>
      <c r="B8790" t="s">
        <v>10240</v>
      </c>
      <c r="C8790">
        <f>YEAR('Working Data'!$D8790)</f>
        <v>2014</v>
      </c>
      <c r="D8790" s="1">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5">
      <c r="A8791">
        <v>8790</v>
      </c>
      <c r="B8791" t="s">
        <v>10240</v>
      </c>
      <c r="C8791">
        <f>YEAR('Working Data'!$D8791)</f>
        <v>2014</v>
      </c>
      <c r="D8791" s="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5">
      <c r="A8792">
        <v>8791</v>
      </c>
      <c r="B8792" t="s">
        <v>10241</v>
      </c>
      <c r="C8792">
        <f>YEAR('Working Data'!$D8792)</f>
        <v>2012</v>
      </c>
      <c r="D8792" s="1">
        <v>41158</v>
      </c>
      <c r="E879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5">
      <c r="A8793">
        <v>8792</v>
      </c>
      <c r="B8793" t="s">
        <v>10242</v>
      </c>
      <c r="C8793">
        <f>YEAR('Working Data'!$D8793)</f>
        <v>2014</v>
      </c>
      <c r="D8793" s="1">
        <v>41717</v>
      </c>
      <c r="E879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5">
      <c r="A8794">
        <v>8793</v>
      </c>
      <c r="B8794" t="s">
        <v>10243</v>
      </c>
      <c r="C8794">
        <f>YEAR('Working Data'!$D8794)</f>
        <v>2011</v>
      </c>
      <c r="D8794" s="1">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5">
      <c r="A8795">
        <v>8794</v>
      </c>
      <c r="B8795" t="s">
        <v>10243</v>
      </c>
      <c r="C8795">
        <f>YEAR('Working Data'!$D8795)</f>
        <v>2011</v>
      </c>
      <c r="D8795" s="1">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5">
      <c r="A8796">
        <v>8795</v>
      </c>
      <c r="B8796" t="s">
        <v>10243</v>
      </c>
      <c r="C8796">
        <f>YEAR('Working Data'!$D8796)</f>
        <v>2011</v>
      </c>
      <c r="D8796" s="1">
        <v>40896</v>
      </c>
      <c r="E8796">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5">
      <c r="A8797">
        <v>8796</v>
      </c>
      <c r="B8797" t="s">
        <v>10243</v>
      </c>
      <c r="C8797">
        <f>YEAR('Working Data'!$D8797)</f>
        <v>2011</v>
      </c>
      <c r="D8797" s="1">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5">
      <c r="A8798">
        <v>8797</v>
      </c>
      <c r="B8798" t="s">
        <v>10244</v>
      </c>
      <c r="C8798">
        <f>YEAR('Working Data'!$D8798)</f>
        <v>2013</v>
      </c>
      <c r="D8798" s="1">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5">
      <c r="A8799">
        <v>8798</v>
      </c>
      <c r="B8799" t="s">
        <v>10244</v>
      </c>
      <c r="C8799">
        <f>YEAR('Working Data'!$D8799)</f>
        <v>2013</v>
      </c>
      <c r="D8799" s="1">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5">
      <c r="A8800">
        <v>8799</v>
      </c>
      <c r="B8800" t="s">
        <v>10245</v>
      </c>
      <c r="C8800">
        <f>YEAR('Working Data'!$D8800)</f>
        <v>2013</v>
      </c>
      <c r="D8800" s="1">
        <v>41371</v>
      </c>
      <c r="E8800">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5">
      <c r="A8801">
        <v>8800</v>
      </c>
      <c r="B8801" t="s">
        <v>10246</v>
      </c>
      <c r="C8801">
        <f>YEAR('Working Data'!$D8801)</f>
        <v>2011</v>
      </c>
      <c r="D8801" s="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5">
      <c r="A8802">
        <v>8801</v>
      </c>
      <c r="B8802" t="s">
        <v>10247</v>
      </c>
      <c r="C8802">
        <f>YEAR('Working Data'!$D8802)</f>
        <v>2014</v>
      </c>
      <c r="D8802" s="1">
        <v>41967</v>
      </c>
      <c r="E880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5">
      <c r="A8803">
        <v>8802</v>
      </c>
      <c r="B8803" t="s">
        <v>10248</v>
      </c>
      <c r="C8803">
        <f>YEAR('Working Data'!$D8803)</f>
        <v>2013</v>
      </c>
      <c r="D8803" s="1">
        <v>41589</v>
      </c>
      <c r="E880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5">
      <c r="A8804">
        <v>8803</v>
      </c>
      <c r="B8804" t="s">
        <v>10248</v>
      </c>
      <c r="C8804">
        <f>YEAR('Working Data'!$D8804)</f>
        <v>2013</v>
      </c>
      <c r="D8804" s="1">
        <v>41589</v>
      </c>
      <c r="E880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5">
      <c r="A8805">
        <v>8804</v>
      </c>
      <c r="B8805" t="s">
        <v>10249</v>
      </c>
      <c r="C8805">
        <f>YEAR('Working Data'!$D8805)</f>
        <v>2011</v>
      </c>
      <c r="D8805" s="1">
        <v>40908</v>
      </c>
      <c r="E8805">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5">
      <c r="A8806">
        <v>8805</v>
      </c>
      <c r="B8806" t="s">
        <v>10249</v>
      </c>
      <c r="C8806">
        <f>YEAR('Working Data'!$D8806)</f>
        <v>2011</v>
      </c>
      <c r="D8806" s="1">
        <v>40908</v>
      </c>
      <c r="E8806">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5">
      <c r="A8807">
        <v>8806</v>
      </c>
      <c r="B8807" t="s">
        <v>10250</v>
      </c>
      <c r="C8807">
        <f>YEAR('Working Data'!$D8807)</f>
        <v>2014</v>
      </c>
      <c r="D8807" s="1">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5">
      <c r="A8808">
        <v>8807</v>
      </c>
      <c r="B8808" t="s">
        <v>10251</v>
      </c>
      <c r="C8808">
        <f>YEAR('Working Data'!$D8808)</f>
        <v>2013</v>
      </c>
      <c r="D8808" s="1">
        <v>41530</v>
      </c>
      <c r="E8808">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5">
      <c r="A8809">
        <v>8808</v>
      </c>
      <c r="B8809" t="s">
        <v>10252</v>
      </c>
      <c r="C8809">
        <f>YEAR('Working Data'!$D8809)</f>
        <v>2014</v>
      </c>
      <c r="D8809" s="1">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5">
      <c r="A8810">
        <v>8809</v>
      </c>
      <c r="B8810" t="s">
        <v>10252</v>
      </c>
      <c r="C8810">
        <f>YEAR('Working Data'!$D8810)</f>
        <v>2014</v>
      </c>
      <c r="D8810" s="1">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5">
      <c r="A8811">
        <v>8810</v>
      </c>
      <c r="B8811" t="s">
        <v>10252</v>
      </c>
      <c r="C8811">
        <f>YEAR('Working Data'!$D8811)</f>
        <v>2014</v>
      </c>
      <c r="D8811" s="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5">
      <c r="A8812">
        <v>8811</v>
      </c>
      <c r="B8812" t="s">
        <v>10253</v>
      </c>
      <c r="C8812">
        <f>YEAR('Working Data'!$D8812)</f>
        <v>2014</v>
      </c>
      <c r="D8812" s="1">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5">
      <c r="A8813">
        <v>8812</v>
      </c>
      <c r="B8813" t="s">
        <v>10254</v>
      </c>
      <c r="C8813">
        <f>YEAR('Working Data'!$D8813)</f>
        <v>2013</v>
      </c>
      <c r="D8813" s="1">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5">
      <c r="A8814">
        <v>8813</v>
      </c>
      <c r="B8814" t="s">
        <v>10254</v>
      </c>
      <c r="C8814">
        <f>YEAR('Working Data'!$D8814)</f>
        <v>2013</v>
      </c>
      <c r="D8814" s="1">
        <v>41342</v>
      </c>
      <c r="E881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5">
      <c r="A8815">
        <v>8814</v>
      </c>
      <c r="B8815" t="s">
        <v>10255</v>
      </c>
      <c r="C8815">
        <f>YEAR('Working Data'!$D8815)</f>
        <v>2012</v>
      </c>
      <c r="D8815" s="1">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5">
      <c r="A8816">
        <v>8815</v>
      </c>
      <c r="B8816" t="s">
        <v>10256</v>
      </c>
      <c r="C8816">
        <f>YEAR('Working Data'!$D8816)</f>
        <v>2012</v>
      </c>
      <c r="D8816" s="1">
        <v>41236</v>
      </c>
      <c r="E8816">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5">
      <c r="A8817">
        <v>8816</v>
      </c>
      <c r="B8817" t="s">
        <v>10256</v>
      </c>
      <c r="C8817">
        <f>YEAR('Working Data'!$D8817)</f>
        <v>2012</v>
      </c>
      <c r="D8817" s="1">
        <v>41236</v>
      </c>
      <c r="E8817">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5">
      <c r="A8818">
        <v>8817</v>
      </c>
      <c r="B8818" t="s">
        <v>10256</v>
      </c>
      <c r="C8818">
        <f>YEAR('Working Data'!$D8818)</f>
        <v>2012</v>
      </c>
      <c r="D8818" s="1">
        <v>41236</v>
      </c>
      <c r="E8818">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5">
      <c r="A8819">
        <v>8818</v>
      </c>
      <c r="B8819" t="s">
        <v>10256</v>
      </c>
      <c r="C8819">
        <f>YEAR('Working Data'!$D8819)</f>
        <v>2012</v>
      </c>
      <c r="D8819" s="1">
        <v>41236</v>
      </c>
      <c r="E8819">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5">
      <c r="A8820">
        <v>8819</v>
      </c>
      <c r="B8820" t="s">
        <v>10256</v>
      </c>
      <c r="C8820">
        <f>YEAR('Working Data'!$D8820)</f>
        <v>2012</v>
      </c>
      <c r="D8820" s="1">
        <v>41236</v>
      </c>
      <c r="E8820">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5">
      <c r="A8821">
        <v>8820</v>
      </c>
      <c r="B8821" t="s">
        <v>10259</v>
      </c>
      <c r="C8821">
        <f>YEAR('Working Data'!$D8821)</f>
        <v>2012</v>
      </c>
      <c r="D8821" s="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5">
      <c r="A8822">
        <v>8821</v>
      </c>
      <c r="B8822" t="s">
        <v>10260</v>
      </c>
      <c r="C8822">
        <f>YEAR('Working Data'!$D8822)</f>
        <v>2014</v>
      </c>
      <c r="D8822" s="1">
        <v>41947</v>
      </c>
      <c r="E882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5">
      <c r="A8823">
        <v>8822</v>
      </c>
      <c r="B8823" t="s">
        <v>10260</v>
      </c>
      <c r="C8823">
        <f>YEAR('Working Data'!$D8823)</f>
        <v>2014</v>
      </c>
      <c r="D8823" s="1">
        <v>41947</v>
      </c>
      <c r="E882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5">
      <c r="A8824">
        <v>8823</v>
      </c>
      <c r="B8824" t="s">
        <v>10260</v>
      </c>
      <c r="C8824">
        <f>YEAR('Working Data'!$D8824)</f>
        <v>2014</v>
      </c>
      <c r="D8824" s="1">
        <v>41947</v>
      </c>
      <c r="E882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5">
      <c r="A8825">
        <v>8824</v>
      </c>
      <c r="B8825" t="s">
        <v>10260</v>
      </c>
      <c r="C8825">
        <f>YEAR('Working Data'!$D8825)</f>
        <v>2014</v>
      </c>
      <c r="D8825" s="1">
        <v>41947</v>
      </c>
      <c r="E8825">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5">
      <c r="A8826">
        <v>8825</v>
      </c>
      <c r="B8826" t="s">
        <v>10261</v>
      </c>
      <c r="C8826">
        <f>YEAR('Working Data'!$D8826)</f>
        <v>2014</v>
      </c>
      <c r="D8826" s="1">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5">
      <c r="A8827">
        <v>8826</v>
      </c>
      <c r="B8827" t="s">
        <v>10262</v>
      </c>
      <c r="C8827">
        <f>YEAR('Working Data'!$D8827)</f>
        <v>2012</v>
      </c>
      <c r="D8827" s="1">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5">
      <c r="A8828">
        <v>8827</v>
      </c>
      <c r="B8828" t="s">
        <v>10263</v>
      </c>
      <c r="C8828">
        <f>YEAR('Working Data'!$D8828)</f>
        <v>2011</v>
      </c>
      <c r="D8828" s="1">
        <v>40635</v>
      </c>
      <c r="E8828">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5">
      <c r="A8829">
        <v>8828</v>
      </c>
      <c r="B8829" t="s">
        <v>10263</v>
      </c>
      <c r="C8829">
        <f>YEAR('Working Data'!$D8829)</f>
        <v>2011</v>
      </c>
      <c r="D8829" s="1">
        <v>40635</v>
      </c>
      <c r="E8829">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5">
      <c r="A8830">
        <v>8829</v>
      </c>
      <c r="B8830" t="s">
        <v>10264</v>
      </c>
      <c r="C8830">
        <f>YEAR('Working Data'!$D8830)</f>
        <v>2012</v>
      </c>
      <c r="D8830" s="1">
        <v>41065</v>
      </c>
      <c r="E8830">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5">
      <c r="A8831">
        <v>8830</v>
      </c>
      <c r="B8831" t="s">
        <v>10265</v>
      </c>
      <c r="C8831">
        <f>YEAR('Working Data'!$D8831)</f>
        <v>2011</v>
      </c>
      <c r="D8831" s="1">
        <v>40822</v>
      </c>
      <c r="E8831">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5">
      <c r="A8832">
        <v>8831</v>
      </c>
      <c r="B8832" t="s">
        <v>10266</v>
      </c>
      <c r="C8832">
        <f>YEAR('Working Data'!$D8832)</f>
        <v>2013</v>
      </c>
      <c r="D8832" s="1">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5">
      <c r="A8833">
        <v>8832</v>
      </c>
      <c r="B8833" t="s">
        <v>10267</v>
      </c>
      <c r="C8833">
        <f>YEAR('Working Data'!$D8833)</f>
        <v>2012</v>
      </c>
      <c r="D8833" s="1">
        <v>41228</v>
      </c>
      <c r="E883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5">
      <c r="A8834">
        <v>8833</v>
      </c>
      <c r="B8834" t="s">
        <v>10268</v>
      </c>
      <c r="C8834">
        <f>YEAR('Working Data'!$D8834)</f>
        <v>2012</v>
      </c>
      <c r="D8834" s="1">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5">
      <c r="A8835">
        <v>8834</v>
      </c>
      <c r="B8835" t="s">
        <v>10269</v>
      </c>
      <c r="C8835">
        <f>YEAR('Working Data'!$D8835)</f>
        <v>2014</v>
      </c>
      <c r="D8835" s="1">
        <v>41907</v>
      </c>
      <c r="E8835">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5">
      <c r="A8836">
        <v>8835</v>
      </c>
      <c r="B8836" t="s">
        <v>10269</v>
      </c>
      <c r="C8836">
        <f>YEAR('Working Data'!$D8836)</f>
        <v>2014</v>
      </c>
      <c r="D8836" s="1">
        <v>41907</v>
      </c>
      <c r="E8836">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5">
      <c r="A8837">
        <v>8836</v>
      </c>
      <c r="B8837" t="s">
        <v>10269</v>
      </c>
      <c r="C8837">
        <f>YEAR('Working Data'!$D8837)</f>
        <v>2014</v>
      </c>
      <c r="D8837" s="1">
        <v>41907</v>
      </c>
      <c r="E8837">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5">
      <c r="A8838">
        <v>8837</v>
      </c>
      <c r="B8838" t="s">
        <v>10269</v>
      </c>
      <c r="C8838">
        <f>YEAR('Working Data'!$D8838)</f>
        <v>2014</v>
      </c>
      <c r="D8838" s="1">
        <v>41907</v>
      </c>
      <c r="E8838">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5">
      <c r="A8839">
        <v>8838</v>
      </c>
      <c r="B8839" t="s">
        <v>10269</v>
      </c>
      <c r="C8839">
        <f>YEAR('Working Data'!$D8839)</f>
        <v>2014</v>
      </c>
      <c r="D8839" s="1">
        <v>41907</v>
      </c>
      <c r="E8839">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5">
      <c r="A8840">
        <v>8839</v>
      </c>
      <c r="B8840" t="s">
        <v>10270</v>
      </c>
      <c r="C8840">
        <f>YEAR('Working Data'!$D8840)</f>
        <v>2011</v>
      </c>
      <c r="D8840" s="1">
        <v>40639</v>
      </c>
      <c r="E8840">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5">
      <c r="A8841">
        <v>8840</v>
      </c>
      <c r="B8841" t="s">
        <v>10270</v>
      </c>
      <c r="C8841">
        <f>YEAR('Working Data'!$D8841)</f>
        <v>2011</v>
      </c>
      <c r="D8841" s="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5">
      <c r="A8842">
        <v>8841</v>
      </c>
      <c r="B8842" t="s">
        <v>10270</v>
      </c>
      <c r="C8842">
        <f>YEAR('Working Data'!$D8842)</f>
        <v>2011</v>
      </c>
      <c r="D8842" s="1">
        <v>40639</v>
      </c>
      <c r="E884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5">
      <c r="A8843">
        <v>8842</v>
      </c>
      <c r="B8843" t="s">
        <v>10271</v>
      </c>
      <c r="C8843">
        <f>YEAR('Working Data'!$D8843)</f>
        <v>2013</v>
      </c>
      <c r="D8843" s="1">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5">
      <c r="A8844">
        <v>8843</v>
      </c>
      <c r="B8844" t="s">
        <v>10271</v>
      </c>
      <c r="C8844">
        <f>YEAR('Working Data'!$D8844)</f>
        <v>2013</v>
      </c>
      <c r="D8844" s="1">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5">
      <c r="A8845">
        <v>8844</v>
      </c>
      <c r="B8845" t="s">
        <v>10272</v>
      </c>
      <c r="C8845">
        <f>YEAR('Working Data'!$D8845)</f>
        <v>2011</v>
      </c>
      <c r="D8845" s="1">
        <v>40865</v>
      </c>
      <c r="E8845">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5">
      <c r="A8846">
        <v>8845</v>
      </c>
      <c r="B8846" t="s">
        <v>10273</v>
      </c>
      <c r="C8846">
        <f>YEAR('Working Data'!$D8846)</f>
        <v>2014</v>
      </c>
      <c r="D8846" s="1">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5">
      <c r="A8847">
        <v>8846</v>
      </c>
      <c r="B8847" t="s">
        <v>10273</v>
      </c>
      <c r="C8847">
        <f>YEAR('Working Data'!$D8847)</f>
        <v>2014</v>
      </c>
      <c r="D8847" s="1">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5">
      <c r="A8848">
        <v>8847</v>
      </c>
      <c r="B8848" t="s">
        <v>10273</v>
      </c>
      <c r="C8848">
        <f>YEAR('Working Data'!$D8848)</f>
        <v>2014</v>
      </c>
      <c r="D8848" s="1">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5">
      <c r="A8849">
        <v>8848</v>
      </c>
      <c r="B8849" t="s">
        <v>10273</v>
      </c>
      <c r="C8849">
        <f>YEAR('Working Data'!$D8849)</f>
        <v>2014</v>
      </c>
      <c r="D8849" s="1">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5">
      <c r="A8850">
        <v>8849</v>
      </c>
      <c r="B8850" t="s">
        <v>10274</v>
      </c>
      <c r="C8850">
        <f>YEAR('Working Data'!$D8850)</f>
        <v>2012</v>
      </c>
      <c r="D8850" s="1">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5">
      <c r="A8851">
        <v>8850</v>
      </c>
      <c r="B8851" t="s">
        <v>10274</v>
      </c>
      <c r="C8851">
        <f>YEAR('Working Data'!$D8851)</f>
        <v>2012</v>
      </c>
      <c r="D8851" s="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5">
      <c r="A8852">
        <v>8851</v>
      </c>
      <c r="B8852" t="s">
        <v>10274</v>
      </c>
      <c r="C8852">
        <f>YEAR('Working Data'!$D8852)</f>
        <v>2012</v>
      </c>
      <c r="D8852" s="1">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5">
      <c r="A8853">
        <v>8852</v>
      </c>
      <c r="B8853" t="s">
        <v>10274</v>
      </c>
      <c r="C8853">
        <f>YEAR('Working Data'!$D8853)</f>
        <v>2012</v>
      </c>
      <c r="D8853" s="1">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5">
      <c r="A8854">
        <v>8853</v>
      </c>
      <c r="B8854" t="s">
        <v>10275</v>
      </c>
      <c r="C8854">
        <f>YEAR('Working Data'!$D8854)</f>
        <v>2011</v>
      </c>
      <c r="D8854" s="1">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5">
      <c r="A8855">
        <v>8854</v>
      </c>
      <c r="B8855" t="s">
        <v>10276</v>
      </c>
      <c r="C8855">
        <f>YEAR('Working Data'!$D8855)</f>
        <v>2012</v>
      </c>
      <c r="D8855" s="1">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5">
      <c r="A8856">
        <v>8855</v>
      </c>
      <c r="B8856" t="s">
        <v>10276</v>
      </c>
      <c r="C8856">
        <f>YEAR('Working Data'!$D8856)</f>
        <v>2012</v>
      </c>
      <c r="D8856" s="1">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5">
      <c r="A8857">
        <v>8856</v>
      </c>
      <c r="B8857" t="s">
        <v>10277</v>
      </c>
      <c r="C8857">
        <f>YEAR('Working Data'!$D8857)</f>
        <v>2014</v>
      </c>
      <c r="D8857" s="1">
        <v>41998</v>
      </c>
      <c r="E8857">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5">
      <c r="A8858">
        <v>8857</v>
      </c>
      <c r="B8858" t="s">
        <v>10278</v>
      </c>
      <c r="C8858">
        <f>YEAR('Working Data'!$D8858)</f>
        <v>2014</v>
      </c>
      <c r="D8858" s="1">
        <v>41926</v>
      </c>
      <c r="E8858">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5">
      <c r="A8859">
        <v>8858</v>
      </c>
      <c r="B8859" t="s">
        <v>10278</v>
      </c>
      <c r="C8859">
        <f>YEAR('Working Data'!$D8859)</f>
        <v>2014</v>
      </c>
      <c r="D8859" s="1">
        <v>41926</v>
      </c>
      <c r="E8859">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5">
      <c r="A8860">
        <v>8859</v>
      </c>
      <c r="B8860" t="s">
        <v>10278</v>
      </c>
      <c r="C8860">
        <f>YEAR('Working Data'!$D8860)</f>
        <v>2014</v>
      </c>
      <c r="D8860" s="1">
        <v>41926</v>
      </c>
      <c r="E8860">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5">
      <c r="A8861">
        <v>8860</v>
      </c>
      <c r="B8861" t="s">
        <v>10279</v>
      </c>
      <c r="C8861">
        <f>YEAR('Working Data'!$D8861)</f>
        <v>2014</v>
      </c>
      <c r="D8861" s="1">
        <v>41872</v>
      </c>
      <c r="E8861">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5">
      <c r="A8862">
        <v>8861</v>
      </c>
      <c r="B8862" t="s">
        <v>10280</v>
      </c>
      <c r="C8862">
        <f>YEAR('Working Data'!$D8862)</f>
        <v>2012</v>
      </c>
      <c r="D8862" s="1">
        <v>41163</v>
      </c>
      <c r="E886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5">
      <c r="A8863">
        <v>8862</v>
      </c>
      <c r="B8863" t="s">
        <v>10280</v>
      </c>
      <c r="C8863">
        <f>YEAR('Working Data'!$D8863)</f>
        <v>2012</v>
      </c>
      <c r="D8863" s="1">
        <v>41163</v>
      </c>
      <c r="E886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5">
      <c r="A8864">
        <v>8863</v>
      </c>
      <c r="B8864" t="s">
        <v>10280</v>
      </c>
      <c r="C8864">
        <f>YEAR('Working Data'!$D8864)</f>
        <v>2012</v>
      </c>
      <c r="D8864" s="1">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5">
      <c r="A8865">
        <v>8864</v>
      </c>
      <c r="B8865" t="s">
        <v>10280</v>
      </c>
      <c r="C8865">
        <f>YEAR('Working Data'!$D8865)</f>
        <v>2012</v>
      </c>
      <c r="D8865" s="1">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5">
      <c r="A8866">
        <v>8865</v>
      </c>
      <c r="B8866" t="s">
        <v>10280</v>
      </c>
      <c r="C8866">
        <f>YEAR('Working Data'!$D8866)</f>
        <v>2012</v>
      </c>
      <c r="D8866" s="1">
        <v>41163</v>
      </c>
      <c r="E8866">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5">
      <c r="A8867">
        <v>8866</v>
      </c>
      <c r="B8867" t="s">
        <v>10281</v>
      </c>
      <c r="C8867">
        <f>YEAR('Working Data'!$D8867)</f>
        <v>2012</v>
      </c>
      <c r="D8867" s="1">
        <v>41263</v>
      </c>
      <c r="E8867">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5">
      <c r="A8868">
        <v>8867</v>
      </c>
      <c r="B8868" t="s">
        <v>10282</v>
      </c>
      <c r="C8868">
        <f>YEAR('Working Data'!$D8868)</f>
        <v>2011</v>
      </c>
      <c r="D8868" s="1">
        <v>40806</v>
      </c>
      <c r="E8868">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5">
      <c r="A8869">
        <v>8868</v>
      </c>
      <c r="B8869" t="s">
        <v>10282</v>
      </c>
      <c r="C8869">
        <f>YEAR('Working Data'!$D8869)</f>
        <v>2011</v>
      </c>
      <c r="D8869" s="1">
        <v>40806</v>
      </c>
      <c r="E8869">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5">
      <c r="A8870">
        <v>8869</v>
      </c>
      <c r="B8870" t="s">
        <v>10283</v>
      </c>
      <c r="C8870">
        <f>YEAR('Working Data'!$D8870)</f>
        <v>2013</v>
      </c>
      <c r="D8870" s="1">
        <v>41583</v>
      </c>
      <c r="E8870">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5">
      <c r="A8871">
        <v>8870</v>
      </c>
      <c r="B8871" t="s">
        <v>10284</v>
      </c>
      <c r="C8871">
        <f>YEAR('Working Data'!$D8871)</f>
        <v>2014</v>
      </c>
      <c r="D8871" s="1">
        <v>41975</v>
      </c>
      <c r="E8871">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5">
      <c r="A8872">
        <v>8871</v>
      </c>
      <c r="B8872" t="s">
        <v>10284</v>
      </c>
      <c r="C8872">
        <f>YEAR('Working Data'!$D8872)</f>
        <v>2014</v>
      </c>
      <c r="D8872" s="1">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5">
      <c r="A8873">
        <v>8872</v>
      </c>
      <c r="B8873" t="s">
        <v>10284</v>
      </c>
      <c r="C8873">
        <f>YEAR('Working Data'!$D8873)</f>
        <v>2014</v>
      </c>
      <c r="D8873" s="1">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5">
      <c r="A8874">
        <v>8873</v>
      </c>
      <c r="B8874" t="s">
        <v>10285</v>
      </c>
      <c r="C8874">
        <f>YEAR('Working Data'!$D8874)</f>
        <v>2011</v>
      </c>
      <c r="D8874" s="1">
        <v>40826</v>
      </c>
      <c r="E887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5">
      <c r="A8875">
        <v>8874</v>
      </c>
      <c r="B8875" t="s">
        <v>10285</v>
      </c>
      <c r="C8875">
        <f>YEAR('Working Data'!$D8875)</f>
        <v>2011</v>
      </c>
      <c r="D8875" s="1">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5">
      <c r="A8876">
        <v>8875</v>
      </c>
      <c r="B8876" t="s">
        <v>10288</v>
      </c>
      <c r="C8876">
        <f>YEAR('Working Data'!$D8876)</f>
        <v>2014</v>
      </c>
      <c r="D8876" s="1">
        <v>41958</v>
      </c>
      <c r="E8876">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5">
      <c r="A8877">
        <v>8876</v>
      </c>
      <c r="B8877" t="s">
        <v>10289</v>
      </c>
      <c r="C8877">
        <f>YEAR('Working Data'!$D8877)</f>
        <v>2013</v>
      </c>
      <c r="D8877" s="1">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5">
      <c r="A8878">
        <v>8877</v>
      </c>
      <c r="B8878" t="s">
        <v>10289</v>
      </c>
      <c r="C8878">
        <f>YEAR('Working Data'!$D8878)</f>
        <v>2013</v>
      </c>
      <c r="D8878" s="1">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5">
      <c r="A8879">
        <v>8878</v>
      </c>
      <c r="B8879" t="s">
        <v>10290</v>
      </c>
      <c r="C8879">
        <f>YEAR('Working Data'!$D8879)</f>
        <v>2014</v>
      </c>
      <c r="D8879" s="1">
        <v>41900</v>
      </c>
      <c r="E8879">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5">
      <c r="A8880">
        <v>8879</v>
      </c>
      <c r="B8880" t="s">
        <v>10290</v>
      </c>
      <c r="C8880">
        <f>YEAR('Working Data'!$D8880)</f>
        <v>2014</v>
      </c>
      <c r="D8880" s="1">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5">
      <c r="A8881">
        <v>8880</v>
      </c>
      <c r="B8881" t="s">
        <v>10293</v>
      </c>
      <c r="C8881">
        <f>YEAR('Working Data'!$D8881)</f>
        <v>2012</v>
      </c>
      <c r="D8881" s="1">
        <v>40991</v>
      </c>
      <c r="E8881">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5">
      <c r="A8882">
        <v>8881</v>
      </c>
      <c r="B8882" t="s">
        <v>10293</v>
      </c>
      <c r="C8882">
        <f>YEAR('Working Data'!$D8882)</f>
        <v>2012</v>
      </c>
      <c r="D8882" s="1">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5">
      <c r="A8883">
        <v>8882</v>
      </c>
      <c r="B8883" t="s">
        <v>10294</v>
      </c>
      <c r="C8883">
        <f>YEAR('Working Data'!$D8883)</f>
        <v>2013</v>
      </c>
      <c r="D8883" s="1">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5">
      <c r="A8884">
        <v>8883</v>
      </c>
      <c r="B8884" t="s">
        <v>10295</v>
      </c>
      <c r="C8884">
        <f>YEAR('Working Data'!$D8884)</f>
        <v>2014</v>
      </c>
      <c r="D8884" s="1">
        <v>41933</v>
      </c>
      <c r="E888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5">
      <c r="A8885">
        <v>8884</v>
      </c>
      <c r="B8885" t="s">
        <v>10295</v>
      </c>
      <c r="C8885">
        <f>YEAR('Working Data'!$D8885)</f>
        <v>2014</v>
      </c>
      <c r="D8885" s="1">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5">
      <c r="A8886">
        <v>8885</v>
      </c>
      <c r="B8886" t="s">
        <v>10296</v>
      </c>
      <c r="C8886">
        <f>YEAR('Working Data'!$D8886)</f>
        <v>2011</v>
      </c>
      <c r="D8886" s="1">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5">
      <c r="A8887">
        <v>8886</v>
      </c>
      <c r="B8887" t="s">
        <v>10296</v>
      </c>
      <c r="C8887">
        <f>YEAR('Working Data'!$D8887)</f>
        <v>2011</v>
      </c>
      <c r="D8887" s="1">
        <v>40780</v>
      </c>
      <c r="E8887">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5">
      <c r="A8888">
        <v>8887</v>
      </c>
      <c r="B8888" t="s">
        <v>10296</v>
      </c>
      <c r="C8888">
        <f>YEAR('Working Data'!$D8888)</f>
        <v>2011</v>
      </c>
      <c r="D8888" s="1">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5">
      <c r="A8889">
        <v>8888</v>
      </c>
      <c r="B8889" t="s">
        <v>10297</v>
      </c>
      <c r="C8889">
        <f>YEAR('Working Data'!$D8889)</f>
        <v>2011</v>
      </c>
      <c r="D8889" s="1">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5">
      <c r="A8890">
        <v>8889</v>
      </c>
      <c r="B8890" t="s">
        <v>10298</v>
      </c>
      <c r="C8890">
        <f>YEAR('Working Data'!$D8890)</f>
        <v>2014</v>
      </c>
      <c r="D8890" s="1">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5">
      <c r="A8891">
        <v>8890</v>
      </c>
      <c r="B8891" t="s">
        <v>10299</v>
      </c>
      <c r="C8891">
        <f>YEAR('Working Data'!$D8891)</f>
        <v>2013</v>
      </c>
      <c r="D8891" s="1">
        <v>41565</v>
      </c>
      <c r="E8891">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5">
      <c r="A8892">
        <v>8891</v>
      </c>
      <c r="B8892" t="s">
        <v>10299</v>
      </c>
      <c r="C8892">
        <f>YEAR('Working Data'!$D8892)</f>
        <v>2013</v>
      </c>
      <c r="D8892" s="1">
        <v>41565</v>
      </c>
      <c r="E889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5">
      <c r="A8893">
        <v>8892</v>
      </c>
      <c r="B8893" t="s">
        <v>10300</v>
      </c>
      <c r="C8893">
        <f>YEAR('Working Data'!$D8893)</f>
        <v>2013</v>
      </c>
      <c r="D8893" s="1">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5">
      <c r="A8894">
        <v>8893</v>
      </c>
      <c r="B8894" t="s">
        <v>10301</v>
      </c>
      <c r="C8894">
        <f>YEAR('Working Data'!$D8894)</f>
        <v>2012</v>
      </c>
      <c r="D8894" s="1">
        <v>41244</v>
      </c>
      <c r="E889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5">
      <c r="A8895">
        <v>8894</v>
      </c>
      <c r="B8895" t="s">
        <v>10302</v>
      </c>
      <c r="C8895">
        <f>YEAR('Working Data'!$D8895)</f>
        <v>2011</v>
      </c>
      <c r="D8895" s="1">
        <v>40760</v>
      </c>
      <c r="E8895">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5">
      <c r="A8896">
        <v>8895</v>
      </c>
      <c r="B8896" t="s">
        <v>10303</v>
      </c>
      <c r="C8896">
        <f>YEAR('Working Data'!$D8896)</f>
        <v>2013</v>
      </c>
      <c r="D8896" s="1">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5">
      <c r="A8897">
        <v>8896</v>
      </c>
      <c r="B8897" t="s">
        <v>10303</v>
      </c>
      <c r="C8897">
        <f>YEAR('Working Data'!$D8897)</f>
        <v>2013</v>
      </c>
      <c r="D8897" s="1">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5">
      <c r="A8898">
        <v>8897</v>
      </c>
      <c r="B8898" t="s">
        <v>10303</v>
      </c>
      <c r="C8898">
        <f>YEAR('Working Data'!$D8898)</f>
        <v>2013</v>
      </c>
      <c r="D8898" s="1">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5">
      <c r="A8899">
        <v>8898</v>
      </c>
      <c r="B8899" t="s">
        <v>10303</v>
      </c>
      <c r="C8899">
        <f>YEAR('Working Data'!$D8899)</f>
        <v>2013</v>
      </c>
      <c r="D8899" s="1">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5">
      <c r="A8900">
        <v>8899</v>
      </c>
      <c r="B8900" t="s">
        <v>10304</v>
      </c>
      <c r="C8900">
        <f>YEAR('Working Data'!$D8900)</f>
        <v>2012</v>
      </c>
      <c r="D8900" s="1">
        <v>41128</v>
      </c>
      <c r="E8900">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5">
      <c r="A8901">
        <v>8900</v>
      </c>
      <c r="B8901" t="s">
        <v>10304</v>
      </c>
      <c r="C8901">
        <f>YEAR('Working Data'!$D8901)</f>
        <v>2012</v>
      </c>
      <c r="D8901" s="1">
        <v>41128</v>
      </c>
      <c r="E8901">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5">
      <c r="A8902">
        <v>8901</v>
      </c>
      <c r="B8902" t="s">
        <v>10305</v>
      </c>
      <c r="C8902">
        <f>YEAR('Working Data'!$D8902)</f>
        <v>2013</v>
      </c>
      <c r="D8902" s="1">
        <v>41426</v>
      </c>
      <c r="E890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5">
      <c r="A8903">
        <v>8902</v>
      </c>
      <c r="B8903" t="s">
        <v>10305</v>
      </c>
      <c r="C8903">
        <f>YEAR('Working Data'!$D8903)</f>
        <v>2013</v>
      </c>
      <c r="D8903" s="1">
        <v>41426</v>
      </c>
      <c r="E890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5">
      <c r="A8904">
        <v>8903</v>
      </c>
      <c r="B8904" t="s">
        <v>10305</v>
      </c>
      <c r="C8904">
        <f>YEAR('Working Data'!$D8904)</f>
        <v>2013</v>
      </c>
      <c r="D8904" s="1">
        <v>41426</v>
      </c>
      <c r="E890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5">
      <c r="A8905">
        <v>8904</v>
      </c>
      <c r="B8905" t="s">
        <v>10305</v>
      </c>
      <c r="C8905">
        <f>YEAR('Working Data'!$D8905)</f>
        <v>2013</v>
      </c>
      <c r="D8905" s="1">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5">
      <c r="A8906">
        <v>8905</v>
      </c>
      <c r="B8906" t="s">
        <v>10306</v>
      </c>
      <c r="C8906">
        <f>YEAR('Working Data'!$D8906)</f>
        <v>2013</v>
      </c>
      <c r="D8906" s="1">
        <v>41457</v>
      </c>
      <c r="E8906">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5">
      <c r="A8907">
        <v>8906</v>
      </c>
      <c r="B8907" t="s">
        <v>10306</v>
      </c>
      <c r="C8907">
        <f>YEAR('Working Data'!$D8907)</f>
        <v>2013</v>
      </c>
      <c r="D8907" s="1">
        <v>41457</v>
      </c>
      <c r="E8907">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5">
      <c r="A8908">
        <v>8907</v>
      </c>
      <c r="B8908" t="s">
        <v>10306</v>
      </c>
      <c r="C8908">
        <f>YEAR('Working Data'!$D8908)</f>
        <v>2013</v>
      </c>
      <c r="D8908" s="1">
        <v>41457</v>
      </c>
      <c r="E8908">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5">
      <c r="A8909">
        <v>8908</v>
      </c>
      <c r="B8909" t="s">
        <v>10307</v>
      </c>
      <c r="C8909">
        <f>YEAR('Working Data'!$D8909)</f>
        <v>2013</v>
      </c>
      <c r="D8909" s="1">
        <v>41627</v>
      </c>
      <c r="E8909">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5">
      <c r="A8910">
        <v>8909</v>
      </c>
      <c r="B8910" t="s">
        <v>10308</v>
      </c>
      <c r="C8910">
        <f>YEAR('Working Data'!$D8910)</f>
        <v>2012</v>
      </c>
      <c r="D8910" s="1">
        <v>40934</v>
      </c>
      <c r="E8910">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5">
      <c r="A8911">
        <v>8910</v>
      </c>
      <c r="B8911" t="s">
        <v>10309</v>
      </c>
      <c r="C8911">
        <f>YEAR('Working Data'!$D8911)</f>
        <v>2014</v>
      </c>
      <c r="D8911" s="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5">
      <c r="A8912">
        <v>8911</v>
      </c>
      <c r="B8912" t="s">
        <v>10310</v>
      </c>
      <c r="C8912">
        <f>YEAR('Working Data'!$D8912)</f>
        <v>2014</v>
      </c>
      <c r="D8912" s="1">
        <v>41948</v>
      </c>
      <c r="E891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5">
      <c r="A8913">
        <v>8912</v>
      </c>
      <c r="B8913" t="s">
        <v>10310</v>
      </c>
      <c r="C8913">
        <f>YEAR('Working Data'!$D8913)</f>
        <v>2014</v>
      </c>
      <c r="D8913" s="1">
        <v>41948</v>
      </c>
      <c r="E891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5">
      <c r="A8914">
        <v>8913</v>
      </c>
      <c r="B8914" t="s">
        <v>10310</v>
      </c>
      <c r="C8914">
        <f>YEAR('Working Data'!$D8914)</f>
        <v>2014</v>
      </c>
      <c r="D8914" s="1">
        <v>41948</v>
      </c>
      <c r="E891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5">
      <c r="A8915">
        <v>8914</v>
      </c>
      <c r="B8915" t="s">
        <v>10310</v>
      </c>
      <c r="C8915">
        <f>YEAR('Working Data'!$D8915)</f>
        <v>2014</v>
      </c>
      <c r="D8915" s="1">
        <v>41948</v>
      </c>
      <c r="E8915">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5">
      <c r="A8916">
        <v>8915</v>
      </c>
      <c r="B8916" t="s">
        <v>10311</v>
      </c>
      <c r="C8916">
        <f>YEAR('Working Data'!$D8916)</f>
        <v>2013</v>
      </c>
      <c r="D8916" s="1">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5">
      <c r="A8917">
        <v>8916</v>
      </c>
      <c r="B8917" t="s">
        <v>10311</v>
      </c>
      <c r="C8917">
        <f>YEAR('Working Data'!$D8917)</f>
        <v>2013</v>
      </c>
      <c r="D8917" s="1">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5">
      <c r="A8918">
        <v>8917</v>
      </c>
      <c r="B8918" t="s">
        <v>10311</v>
      </c>
      <c r="C8918">
        <f>YEAR('Working Data'!$D8918)</f>
        <v>2013</v>
      </c>
      <c r="D8918" s="1">
        <v>41404</v>
      </c>
      <c r="E8918">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5">
      <c r="A8919">
        <v>8918</v>
      </c>
      <c r="B8919" t="s">
        <v>10311</v>
      </c>
      <c r="C8919">
        <f>YEAR('Working Data'!$D8919)</f>
        <v>2013</v>
      </c>
      <c r="D8919" s="1">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5">
      <c r="A8920">
        <v>8919</v>
      </c>
      <c r="B8920" t="s">
        <v>10311</v>
      </c>
      <c r="C8920">
        <f>YEAR('Working Data'!$D8920)</f>
        <v>2013</v>
      </c>
      <c r="D8920" s="1">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5">
      <c r="A8921">
        <v>8920</v>
      </c>
      <c r="B8921" t="s">
        <v>10312</v>
      </c>
      <c r="C8921">
        <f>YEAR('Working Data'!$D8921)</f>
        <v>2011</v>
      </c>
      <c r="D8921" s="1">
        <v>40635</v>
      </c>
      <c r="E8921">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5">
      <c r="A8922">
        <v>8921</v>
      </c>
      <c r="B8922" t="s">
        <v>10313</v>
      </c>
      <c r="C8922">
        <f>YEAR('Working Data'!$D8922)</f>
        <v>2011</v>
      </c>
      <c r="D8922" s="1">
        <v>40661</v>
      </c>
      <c r="E892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5">
      <c r="A8923">
        <v>8922</v>
      </c>
      <c r="B8923" t="s">
        <v>10314</v>
      </c>
      <c r="C8923">
        <f>YEAR('Working Data'!$D8923)</f>
        <v>2013</v>
      </c>
      <c r="D8923" s="1">
        <v>41552</v>
      </c>
      <c r="E892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5">
      <c r="A8924">
        <v>8923</v>
      </c>
      <c r="B8924" t="s">
        <v>10314</v>
      </c>
      <c r="C8924">
        <f>YEAR('Working Data'!$D8924)</f>
        <v>2013</v>
      </c>
      <c r="D8924" s="1">
        <v>41552</v>
      </c>
      <c r="E892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5">
      <c r="A8925">
        <v>8924</v>
      </c>
      <c r="B8925" t="s">
        <v>10316</v>
      </c>
      <c r="C8925">
        <f>YEAR('Working Data'!$D8925)</f>
        <v>2014</v>
      </c>
      <c r="D8925" s="1">
        <v>41802</v>
      </c>
      <c r="E8925">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5">
      <c r="A8926">
        <v>8925</v>
      </c>
      <c r="B8926" t="s">
        <v>10317</v>
      </c>
      <c r="C8926">
        <f>YEAR('Working Data'!$D8926)</f>
        <v>2013</v>
      </c>
      <c r="D8926" s="1">
        <v>41304</v>
      </c>
      <c r="E8926">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5">
      <c r="A8927">
        <v>8926</v>
      </c>
      <c r="B8927" t="s">
        <v>10317</v>
      </c>
      <c r="C8927">
        <f>YEAR('Working Data'!$D8927)</f>
        <v>2013</v>
      </c>
      <c r="D8927" s="1">
        <v>41304</v>
      </c>
      <c r="E8927">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5">
      <c r="A8928">
        <v>8927</v>
      </c>
      <c r="B8928" t="s">
        <v>10317</v>
      </c>
      <c r="C8928">
        <f>YEAR('Working Data'!$D8928)</f>
        <v>2013</v>
      </c>
      <c r="D8928" s="1">
        <v>41304</v>
      </c>
      <c r="E8928">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5">
      <c r="A8929">
        <v>8928</v>
      </c>
      <c r="B8929" t="s">
        <v>10320</v>
      </c>
      <c r="C8929">
        <f>YEAR('Working Data'!$D8929)</f>
        <v>2012</v>
      </c>
      <c r="D8929" s="1">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5">
      <c r="A8930">
        <v>8929</v>
      </c>
      <c r="B8930" t="s">
        <v>10321</v>
      </c>
      <c r="C8930">
        <f>YEAR('Working Data'!$D8930)</f>
        <v>2012</v>
      </c>
      <c r="D8930" s="1">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5">
      <c r="A8931">
        <v>8930</v>
      </c>
      <c r="B8931" t="s">
        <v>10321</v>
      </c>
      <c r="C8931">
        <f>YEAR('Working Data'!$D8931)</f>
        <v>2012</v>
      </c>
      <c r="D8931" s="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5">
      <c r="A8932">
        <v>8931</v>
      </c>
      <c r="B8932" t="s">
        <v>10321</v>
      </c>
      <c r="C8932">
        <f>YEAR('Working Data'!$D8932)</f>
        <v>2012</v>
      </c>
      <c r="D8932" s="1">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5">
      <c r="A8933">
        <v>8932</v>
      </c>
      <c r="B8933" t="s">
        <v>10322</v>
      </c>
      <c r="C8933">
        <f>YEAR('Working Data'!$D8933)</f>
        <v>2014</v>
      </c>
      <c r="D8933" s="1">
        <v>41992</v>
      </c>
      <c r="E893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5">
      <c r="A8934">
        <v>8933</v>
      </c>
      <c r="B8934" t="s">
        <v>10322</v>
      </c>
      <c r="C8934">
        <f>YEAR('Working Data'!$D8934)</f>
        <v>2014</v>
      </c>
      <c r="D8934" s="1">
        <v>41992</v>
      </c>
      <c r="E893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5">
      <c r="A8935">
        <v>8934</v>
      </c>
      <c r="B8935" t="s">
        <v>10323</v>
      </c>
      <c r="C8935">
        <f>YEAR('Working Data'!$D8935)</f>
        <v>2013</v>
      </c>
      <c r="D8935" s="1">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5">
      <c r="A8936">
        <v>8935</v>
      </c>
      <c r="B8936" t="s">
        <v>10324</v>
      </c>
      <c r="C8936">
        <f>YEAR('Working Data'!$D8936)</f>
        <v>2014</v>
      </c>
      <c r="D8936" s="1">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5">
      <c r="A8937">
        <v>8936</v>
      </c>
      <c r="B8937" t="s">
        <v>10324</v>
      </c>
      <c r="C8937">
        <f>YEAR('Working Data'!$D8937)</f>
        <v>2014</v>
      </c>
      <c r="D8937" s="1">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5">
      <c r="A8938">
        <v>8937</v>
      </c>
      <c r="B8938" t="s">
        <v>10325</v>
      </c>
      <c r="C8938">
        <f>YEAR('Working Data'!$D8938)</f>
        <v>2012</v>
      </c>
      <c r="D8938" s="1">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5">
      <c r="A8939">
        <v>8938</v>
      </c>
      <c r="B8939" t="s">
        <v>10325</v>
      </c>
      <c r="C8939">
        <f>YEAR('Working Data'!$D8939)</f>
        <v>2012</v>
      </c>
      <c r="D8939" s="1">
        <v>41260</v>
      </c>
      <c r="E8939">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5">
      <c r="A8940">
        <v>8939</v>
      </c>
      <c r="B8940" t="s">
        <v>10325</v>
      </c>
      <c r="C8940">
        <f>YEAR('Working Data'!$D8940)</f>
        <v>2012</v>
      </c>
      <c r="D8940" s="1">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5">
      <c r="A8941">
        <v>8940</v>
      </c>
      <c r="B8941" t="s">
        <v>10325</v>
      </c>
      <c r="C8941">
        <f>YEAR('Working Data'!$D8941)</f>
        <v>2012</v>
      </c>
      <c r="D8941" s="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5">
      <c r="A8942">
        <v>8941</v>
      </c>
      <c r="B8942" t="s">
        <v>10326</v>
      </c>
      <c r="C8942">
        <f>YEAR('Working Data'!$D8942)</f>
        <v>2011</v>
      </c>
      <c r="D8942" s="1">
        <v>40777</v>
      </c>
      <c r="E894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5">
      <c r="A8943">
        <v>8942</v>
      </c>
      <c r="B8943" t="s">
        <v>10329</v>
      </c>
      <c r="C8943">
        <f>YEAR('Working Data'!$D8943)</f>
        <v>2013</v>
      </c>
      <c r="D8943" s="1">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5">
      <c r="A8944">
        <v>8943</v>
      </c>
      <c r="B8944" t="s">
        <v>10329</v>
      </c>
      <c r="C8944">
        <f>YEAR('Working Data'!$D8944)</f>
        <v>2013</v>
      </c>
      <c r="D8944" s="1">
        <v>41582</v>
      </c>
      <c r="E894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5">
      <c r="A8945">
        <v>8944</v>
      </c>
      <c r="B8945" t="s">
        <v>10332</v>
      </c>
      <c r="C8945">
        <f>YEAR('Working Data'!$D8945)</f>
        <v>2014</v>
      </c>
      <c r="D8945" s="1">
        <v>41923</v>
      </c>
      <c r="E8945">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5">
      <c r="A8946">
        <v>8945</v>
      </c>
      <c r="B8946" t="s">
        <v>10333</v>
      </c>
      <c r="C8946">
        <f>YEAR('Working Data'!$D8946)</f>
        <v>2011</v>
      </c>
      <c r="D8946" s="1">
        <v>40884</v>
      </c>
      <c r="E8946">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5">
      <c r="A8947">
        <v>8946</v>
      </c>
      <c r="B8947" t="s">
        <v>10334</v>
      </c>
      <c r="C8947">
        <f>YEAR('Working Data'!$D8947)</f>
        <v>2011</v>
      </c>
      <c r="D8947" s="1">
        <v>40862</v>
      </c>
      <c r="E8947">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5">
      <c r="A8948">
        <v>8947</v>
      </c>
      <c r="B8948" t="s">
        <v>10335</v>
      </c>
      <c r="C8948">
        <f>YEAR('Working Data'!$D8948)</f>
        <v>2014</v>
      </c>
      <c r="D8948" s="1">
        <v>41998</v>
      </c>
      <c r="E8948">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5">
      <c r="A8949">
        <v>8948</v>
      </c>
      <c r="B8949" t="s">
        <v>10335</v>
      </c>
      <c r="C8949">
        <f>YEAR('Working Data'!$D8949)</f>
        <v>2014</v>
      </c>
      <c r="D8949" s="1">
        <v>41998</v>
      </c>
      <c r="E8949">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5">
      <c r="A8950">
        <v>8949</v>
      </c>
      <c r="B8950" t="s">
        <v>10336</v>
      </c>
      <c r="C8950">
        <f>YEAR('Working Data'!$D8950)</f>
        <v>2011</v>
      </c>
      <c r="D8950" s="1">
        <v>40901</v>
      </c>
      <c r="E8950">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5">
      <c r="A8951">
        <v>8950</v>
      </c>
      <c r="B8951" t="s">
        <v>10337</v>
      </c>
      <c r="C8951">
        <f>YEAR('Working Data'!$D8951)</f>
        <v>2014</v>
      </c>
      <c r="D8951" s="1">
        <v>41996</v>
      </c>
      <c r="E8951">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5">
      <c r="A8952">
        <v>8951</v>
      </c>
      <c r="B8952" t="s">
        <v>10337</v>
      </c>
      <c r="C8952">
        <f>YEAR('Working Data'!$D8952)</f>
        <v>2014</v>
      </c>
      <c r="D8952" s="1">
        <v>41996</v>
      </c>
      <c r="E895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5">
      <c r="A8953">
        <v>8952</v>
      </c>
      <c r="B8953" t="s">
        <v>10337</v>
      </c>
      <c r="C8953">
        <f>YEAR('Working Data'!$D8953)</f>
        <v>2014</v>
      </c>
      <c r="D8953" s="1">
        <v>41996</v>
      </c>
      <c r="E895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5">
      <c r="A8954">
        <v>8953</v>
      </c>
      <c r="B8954" t="s">
        <v>10337</v>
      </c>
      <c r="C8954">
        <f>YEAR('Working Data'!$D8954)</f>
        <v>2014</v>
      </c>
      <c r="D8954" s="1">
        <v>41996</v>
      </c>
      <c r="E895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5">
      <c r="A8955">
        <v>8954</v>
      </c>
      <c r="B8955" t="s">
        <v>10337</v>
      </c>
      <c r="C8955">
        <f>YEAR('Working Data'!$D8955)</f>
        <v>2014</v>
      </c>
      <c r="D8955" s="1">
        <v>41996</v>
      </c>
      <c r="E8955">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5">
      <c r="A8956">
        <v>8955</v>
      </c>
      <c r="B8956" t="s">
        <v>10338</v>
      </c>
      <c r="C8956">
        <f>YEAR('Working Data'!$D8956)</f>
        <v>2011</v>
      </c>
      <c r="D8956" s="1">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5">
      <c r="A8957">
        <v>8956</v>
      </c>
      <c r="B8957" t="s">
        <v>10339</v>
      </c>
      <c r="C8957">
        <f>YEAR('Working Data'!$D8957)</f>
        <v>2011</v>
      </c>
      <c r="D8957" s="1">
        <v>40806</v>
      </c>
      <c r="E8957">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5">
      <c r="A8958">
        <v>8957</v>
      </c>
      <c r="B8958" t="s">
        <v>10340</v>
      </c>
      <c r="C8958">
        <f>YEAR('Working Data'!$D8958)</f>
        <v>2014</v>
      </c>
      <c r="D8958" s="1">
        <v>41999</v>
      </c>
      <c r="E8958">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5">
      <c r="A8959">
        <v>8958</v>
      </c>
      <c r="B8959" t="s">
        <v>10340</v>
      </c>
      <c r="C8959">
        <f>YEAR('Working Data'!$D8959)</f>
        <v>2014</v>
      </c>
      <c r="D8959" s="1">
        <v>41999</v>
      </c>
      <c r="E8959">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5">
      <c r="A8960">
        <v>8959</v>
      </c>
      <c r="B8960" t="s">
        <v>10341</v>
      </c>
      <c r="C8960">
        <f>YEAR('Working Data'!$D8960)</f>
        <v>2014</v>
      </c>
      <c r="D8960" s="1">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5">
      <c r="A8961">
        <v>8960</v>
      </c>
      <c r="B8961" t="s">
        <v>10341</v>
      </c>
      <c r="C8961">
        <f>YEAR('Working Data'!$D8961)</f>
        <v>2014</v>
      </c>
      <c r="D8961" s="1">
        <v>41969</v>
      </c>
      <c r="E8961">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5">
      <c r="A8962">
        <v>8961</v>
      </c>
      <c r="B8962" t="s">
        <v>10341</v>
      </c>
      <c r="C8962">
        <f>YEAR('Working Data'!$D8962)</f>
        <v>2014</v>
      </c>
      <c r="D8962" s="1">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5">
      <c r="A8963">
        <v>8962</v>
      </c>
      <c r="B8963" t="s">
        <v>10341</v>
      </c>
      <c r="C8963">
        <f>YEAR('Working Data'!$D8963)</f>
        <v>2014</v>
      </c>
      <c r="D8963" s="1">
        <v>41969</v>
      </c>
      <c r="E896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5">
      <c r="A8964">
        <v>8963</v>
      </c>
      <c r="B8964" t="s">
        <v>10342</v>
      </c>
      <c r="C8964">
        <f>YEAR('Working Data'!$D8964)</f>
        <v>2013</v>
      </c>
      <c r="D8964" s="1">
        <v>41584</v>
      </c>
      <c r="E896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5">
      <c r="A8965">
        <v>8964</v>
      </c>
      <c r="B8965" t="s">
        <v>10342</v>
      </c>
      <c r="C8965">
        <f>YEAR('Working Data'!$D8965)</f>
        <v>2013</v>
      </c>
      <c r="D8965" s="1">
        <v>41584</v>
      </c>
      <c r="E8965">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5">
      <c r="A8966">
        <v>8965</v>
      </c>
      <c r="B8966" t="s">
        <v>10342</v>
      </c>
      <c r="C8966">
        <f>YEAR('Working Data'!$D8966)</f>
        <v>2013</v>
      </c>
      <c r="D8966" s="1">
        <v>41584</v>
      </c>
      <c r="E8966">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5">
      <c r="A8967">
        <v>8966</v>
      </c>
      <c r="B8967" t="s">
        <v>10343</v>
      </c>
      <c r="C8967">
        <f>YEAR('Working Data'!$D8967)</f>
        <v>2014</v>
      </c>
      <c r="D8967" s="1">
        <v>41950</v>
      </c>
      <c r="E8967">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5">
      <c r="A8968">
        <v>8967</v>
      </c>
      <c r="B8968" t="s">
        <v>10344</v>
      </c>
      <c r="C8968">
        <f>YEAR('Working Data'!$D8968)</f>
        <v>2013</v>
      </c>
      <c r="D8968" s="1">
        <v>41582</v>
      </c>
      <c r="E8968">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5">
      <c r="A8969">
        <v>8968</v>
      </c>
      <c r="B8969" t="s">
        <v>10344</v>
      </c>
      <c r="C8969">
        <f>YEAR('Working Data'!$D8969)</f>
        <v>2013</v>
      </c>
      <c r="D8969" s="1">
        <v>41582</v>
      </c>
      <c r="E8969">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5">
      <c r="A8970">
        <v>8969</v>
      </c>
      <c r="B8970" t="s">
        <v>10345</v>
      </c>
      <c r="C8970">
        <f>YEAR('Working Data'!$D8970)</f>
        <v>2011</v>
      </c>
      <c r="D8970" s="1">
        <v>40907</v>
      </c>
      <c r="E8970">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5">
      <c r="A8971">
        <v>8970</v>
      </c>
      <c r="B8971" t="s">
        <v>10346</v>
      </c>
      <c r="C8971">
        <f>YEAR('Working Data'!$D8971)</f>
        <v>2014</v>
      </c>
      <c r="D8971" s="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5">
      <c r="A8972">
        <v>8971</v>
      </c>
      <c r="B8972" t="s">
        <v>10346</v>
      </c>
      <c r="C8972">
        <f>YEAR('Working Data'!$D8972)</f>
        <v>2014</v>
      </c>
      <c r="D8972" s="1">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5">
      <c r="A8973">
        <v>8972</v>
      </c>
      <c r="B8973" t="s">
        <v>10347</v>
      </c>
      <c r="C8973">
        <f>YEAR('Working Data'!$D8973)</f>
        <v>2014</v>
      </c>
      <c r="D8973" s="1">
        <v>41723</v>
      </c>
      <c r="E897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5">
      <c r="A8974">
        <v>8973</v>
      </c>
      <c r="B8974" t="s">
        <v>10348</v>
      </c>
      <c r="C8974">
        <f>YEAR('Working Data'!$D8974)</f>
        <v>2011</v>
      </c>
      <c r="D8974" s="1">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5">
      <c r="A8975">
        <v>8974</v>
      </c>
      <c r="B8975" t="s">
        <v>10349</v>
      </c>
      <c r="C8975">
        <f>YEAR('Working Data'!$D8975)</f>
        <v>2014</v>
      </c>
      <c r="D8975" s="1">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5">
      <c r="A8976">
        <v>8975</v>
      </c>
      <c r="B8976" t="s">
        <v>10350</v>
      </c>
      <c r="C8976">
        <f>YEAR('Working Data'!$D8976)</f>
        <v>2014</v>
      </c>
      <c r="D8976" s="1">
        <v>41967</v>
      </c>
      <c r="E8976">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5">
      <c r="A8977">
        <v>8976</v>
      </c>
      <c r="B8977" t="s">
        <v>10350</v>
      </c>
      <c r="C8977">
        <f>YEAR('Working Data'!$D8977)</f>
        <v>2014</v>
      </c>
      <c r="D8977" s="1">
        <v>41967</v>
      </c>
      <c r="E8977">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5">
      <c r="A8978">
        <v>8977</v>
      </c>
      <c r="B8978" t="s">
        <v>10350</v>
      </c>
      <c r="C8978">
        <f>YEAR('Working Data'!$D8978)</f>
        <v>2014</v>
      </c>
      <c r="D8978" s="1">
        <v>41967</v>
      </c>
      <c r="E8978">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5">
      <c r="A8979">
        <v>8978</v>
      </c>
      <c r="B8979" t="s">
        <v>10350</v>
      </c>
      <c r="C8979">
        <f>YEAR('Working Data'!$D8979)</f>
        <v>2014</v>
      </c>
      <c r="D8979" s="1">
        <v>41967</v>
      </c>
      <c r="E8979">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5">
      <c r="A8980">
        <v>8979</v>
      </c>
      <c r="B8980" t="s">
        <v>10351</v>
      </c>
      <c r="C8980">
        <f>YEAR('Working Data'!$D8980)</f>
        <v>2011</v>
      </c>
      <c r="D8980" s="1">
        <v>40850</v>
      </c>
      <c r="E8980">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5">
      <c r="A8981">
        <v>8980</v>
      </c>
      <c r="B8981" t="s">
        <v>10352</v>
      </c>
      <c r="C8981">
        <f>YEAR('Working Data'!$D8981)</f>
        <v>2012</v>
      </c>
      <c r="D8981" s="1">
        <v>41201</v>
      </c>
      <c r="E8981">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5">
      <c r="A8982">
        <v>8981</v>
      </c>
      <c r="B8982" t="s">
        <v>10353</v>
      </c>
      <c r="C8982">
        <f>YEAR('Working Data'!$D8982)</f>
        <v>2011</v>
      </c>
      <c r="D8982" s="1">
        <v>40581</v>
      </c>
      <c r="E898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5">
      <c r="A8983">
        <v>8982</v>
      </c>
      <c r="B8983" t="s">
        <v>10355</v>
      </c>
      <c r="C8983">
        <f>YEAR('Working Data'!$D8983)</f>
        <v>2013</v>
      </c>
      <c r="D8983" s="1">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5">
      <c r="A8984">
        <v>8983</v>
      </c>
      <c r="B8984" t="s">
        <v>10355</v>
      </c>
      <c r="C8984">
        <f>YEAR('Working Data'!$D8984)</f>
        <v>2013</v>
      </c>
      <c r="D8984" s="1">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5">
      <c r="A8985">
        <v>8984</v>
      </c>
      <c r="B8985" t="s">
        <v>10355</v>
      </c>
      <c r="C8985">
        <f>YEAR('Working Data'!$D8985)</f>
        <v>2013</v>
      </c>
      <c r="D8985" s="1">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5">
      <c r="A8986">
        <v>8985</v>
      </c>
      <c r="B8986" t="s">
        <v>10355</v>
      </c>
      <c r="C8986">
        <f>YEAR('Working Data'!$D8986)</f>
        <v>2013</v>
      </c>
      <c r="D8986" s="1">
        <v>41340</v>
      </c>
      <c r="E8986">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5">
      <c r="A8987">
        <v>8986</v>
      </c>
      <c r="B8987" t="s">
        <v>10356</v>
      </c>
      <c r="C8987">
        <f>YEAR('Working Data'!$D8987)</f>
        <v>2012</v>
      </c>
      <c r="D8987" s="1">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5">
      <c r="A8988">
        <v>8987</v>
      </c>
      <c r="B8988" t="s">
        <v>10356</v>
      </c>
      <c r="C8988">
        <f>YEAR('Working Data'!$D8988)</f>
        <v>2012</v>
      </c>
      <c r="D8988" s="1">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5">
      <c r="A8989">
        <v>8988</v>
      </c>
      <c r="B8989" t="s">
        <v>10356</v>
      </c>
      <c r="C8989">
        <f>YEAR('Working Data'!$D8989)</f>
        <v>2012</v>
      </c>
      <c r="D8989" s="1">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5">
      <c r="A8990">
        <v>8989</v>
      </c>
      <c r="B8990" t="s">
        <v>10356</v>
      </c>
      <c r="C8990">
        <f>YEAR('Working Data'!$D8990)</f>
        <v>2012</v>
      </c>
      <c r="D8990" s="1">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5">
      <c r="A8991">
        <v>8990</v>
      </c>
      <c r="B8991" t="s">
        <v>10357</v>
      </c>
      <c r="C8991">
        <f>YEAR('Working Data'!$D8991)</f>
        <v>2012</v>
      </c>
      <c r="D8991" s="1">
        <v>41267</v>
      </c>
      <c r="E8991">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5">
      <c r="A8992">
        <v>8991</v>
      </c>
      <c r="B8992" t="s">
        <v>10357</v>
      </c>
      <c r="C8992">
        <f>YEAR('Working Data'!$D8992)</f>
        <v>2012</v>
      </c>
      <c r="D8992" s="1">
        <v>41267</v>
      </c>
      <c r="E899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5">
      <c r="A8993">
        <v>8992</v>
      </c>
      <c r="B8993" t="s">
        <v>10358</v>
      </c>
      <c r="C8993">
        <f>YEAR('Working Data'!$D8993)</f>
        <v>2014</v>
      </c>
      <c r="D8993" s="1">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5">
      <c r="A8994">
        <v>8993</v>
      </c>
      <c r="B8994" t="s">
        <v>10359</v>
      </c>
      <c r="C8994">
        <f>YEAR('Working Data'!$D8994)</f>
        <v>2014</v>
      </c>
      <c r="D8994" s="1">
        <v>41929</v>
      </c>
      <c r="E899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5">
      <c r="A8995">
        <v>8994</v>
      </c>
      <c r="B8995" t="s">
        <v>10359</v>
      </c>
      <c r="C8995">
        <f>YEAR('Working Data'!$D8995)</f>
        <v>2014</v>
      </c>
      <c r="D8995" s="1">
        <v>41929</v>
      </c>
      <c r="E8995">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5">
      <c r="A8996">
        <v>8995</v>
      </c>
      <c r="B8996" t="s">
        <v>10360</v>
      </c>
      <c r="C8996">
        <f>YEAR('Working Data'!$D8996)</f>
        <v>2011</v>
      </c>
      <c r="D8996" s="1">
        <v>40770</v>
      </c>
      <c r="E8996">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5">
      <c r="A8997">
        <v>8996</v>
      </c>
      <c r="B8997" t="s">
        <v>10360</v>
      </c>
      <c r="C8997">
        <f>YEAR('Working Data'!$D8997)</f>
        <v>2011</v>
      </c>
      <c r="D8997" s="1">
        <v>40770</v>
      </c>
      <c r="E8997">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5">
      <c r="A8998">
        <v>8997</v>
      </c>
      <c r="B8998" t="s">
        <v>10361</v>
      </c>
      <c r="C8998">
        <f>YEAR('Working Data'!$D8998)</f>
        <v>2014</v>
      </c>
      <c r="D8998" s="1">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5">
      <c r="A8999">
        <v>8998</v>
      </c>
      <c r="B8999" t="s">
        <v>10362</v>
      </c>
      <c r="C8999">
        <f>YEAR('Working Data'!$D8999)</f>
        <v>2014</v>
      </c>
      <c r="D8999" s="1">
        <v>41719</v>
      </c>
      <c r="E8999">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5">
      <c r="A9000">
        <v>8999</v>
      </c>
      <c r="B9000" t="s">
        <v>10362</v>
      </c>
      <c r="C9000">
        <f>YEAR('Working Data'!$D9000)</f>
        <v>2014</v>
      </c>
      <c r="D9000" s="1">
        <v>41719</v>
      </c>
      <c r="E9000">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5">
      <c r="A9001">
        <v>9000</v>
      </c>
      <c r="B9001" t="s">
        <v>10363</v>
      </c>
      <c r="C9001">
        <f>YEAR('Working Data'!$D9001)</f>
        <v>2014</v>
      </c>
      <c r="D9001" s="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5">
      <c r="A9002">
        <v>9001</v>
      </c>
      <c r="B9002" t="s">
        <v>10364</v>
      </c>
      <c r="C9002">
        <f>YEAR('Working Data'!$D9002)</f>
        <v>2011</v>
      </c>
      <c r="D9002" s="1">
        <v>40716</v>
      </c>
      <c r="E900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5">
      <c r="A9003">
        <v>9002</v>
      </c>
      <c r="B9003" t="s">
        <v>10365</v>
      </c>
      <c r="C9003">
        <f>YEAR('Working Data'!$D9003)</f>
        <v>2011</v>
      </c>
      <c r="D9003" s="1">
        <v>40879</v>
      </c>
      <c r="E900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5">
      <c r="A9004">
        <v>9003</v>
      </c>
      <c r="B9004" t="s">
        <v>10365</v>
      </c>
      <c r="C9004">
        <f>YEAR('Working Data'!$D9004)</f>
        <v>2011</v>
      </c>
      <c r="D9004" s="1">
        <v>40879</v>
      </c>
      <c r="E900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5">
      <c r="A9005">
        <v>9004</v>
      </c>
      <c r="B9005" t="s">
        <v>10366</v>
      </c>
      <c r="C9005">
        <f>YEAR('Working Data'!$D9005)</f>
        <v>2012</v>
      </c>
      <c r="D9005" s="1">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5">
      <c r="A9006">
        <v>9005</v>
      </c>
      <c r="B9006" t="s">
        <v>10366</v>
      </c>
      <c r="C9006">
        <f>YEAR('Working Data'!$D9006)</f>
        <v>2012</v>
      </c>
      <c r="D9006" s="1">
        <v>41004</v>
      </c>
      <c r="E9006">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5">
      <c r="A9007">
        <v>9006</v>
      </c>
      <c r="B9007" t="s">
        <v>10367</v>
      </c>
      <c r="C9007">
        <f>YEAR('Working Data'!$D9007)</f>
        <v>2014</v>
      </c>
      <c r="D9007" s="1">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5">
      <c r="A9008">
        <v>9007</v>
      </c>
      <c r="B9008" t="s">
        <v>10367</v>
      </c>
      <c r="C9008">
        <f>YEAR('Working Data'!$D9008)</f>
        <v>2014</v>
      </c>
      <c r="D9008" s="1">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5">
      <c r="A9009">
        <v>9008</v>
      </c>
      <c r="B9009" t="s">
        <v>10367</v>
      </c>
      <c r="C9009">
        <f>YEAR('Working Data'!$D9009)</f>
        <v>2014</v>
      </c>
      <c r="D9009" s="1">
        <v>41962</v>
      </c>
      <c r="E9009">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5">
      <c r="A9010">
        <v>9009</v>
      </c>
      <c r="B9010" t="s">
        <v>10367</v>
      </c>
      <c r="C9010">
        <f>YEAR('Working Data'!$D9010)</f>
        <v>2014</v>
      </c>
      <c r="D9010" s="1">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5">
      <c r="A9011">
        <v>9010</v>
      </c>
      <c r="B9011" t="s">
        <v>10368</v>
      </c>
      <c r="C9011">
        <f>YEAR('Working Data'!$D9011)</f>
        <v>2014</v>
      </c>
      <c r="D9011" s="1">
        <v>41833</v>
      </c>
      <c r="E9011">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5">
      <c r="A9012">
        <v>9011</v>
      </c>
      <c r="B9012" t="s">
        <v>10369</v>
      </c>
      <c r="C9012">
        <f>YEAR('Working Data'!$D9012)</f>
        <v>2014</v>
      </c>
      <c r="D9012" s="1">
        <v>41779</v>
      </c>
      <c r="E901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5">
      <c r="A9013">
        <v>9012</v>
      </c>
      <c r="B9013" t="s">
        <v>10370</v>
      </c>
      <c r="C9013">
        <f>YEAR('Working Data'!$D9013)</f>
        <v>2012</v>
      </c>
      <c r="D9013" s="1">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5">
      <c r="A9014">
        <v>9013</v>
      </c>
      <c r="B9014" t="s">
        <v>10371</v>
      </c>
      <c r="C9014">
        <f>YEAR('Working Data'!$D9014)</f>
        <v>2013</v>
      </c>
      <c r="D9014" s="1">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5">
      <c r="A9015">
        <v>9014</v>
      </c>
      <c r="B9015" t="s">
        <v>10372</v>
      </c>
      <c r="C9015">
        <f>YEAR('Working Data'!$D9015)</f>
        <v>2014</v>
      </c>
      <c r="D9015" s="1">
        <v>41717</v>
      </c>
      <c r="E9015">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5">
      <c r="A9016">
        <v>9015</v>
      </c>
      <c r="B9016" t="s">
        <v>10372</v>
      </c>
      <c r="C9016">
        <f>YEAR('Working Data'!$D9016)</f>
        <v>2014</v>
      </c>
      <c r="D9016" s="1">
        <v>41717</v>
      </c>
      <c r="E9016">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5">
      <c r="A9017">
        <v>9016</v>
      </c>
      <c r="B9017" t="s">
        <v>10373</v>
      </c>
      <c r="C9017">
        <f>YEAR('Working Data'!$D9017)</f>
        <v>2013</v>
      </c>
      <c r="D9017" s="1">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5">
      <c r="A9018">
        <v>9017</v>
      </c>
      <c r="B9018" t="s">
        <v>10373</v>
      </c>
      <c r="C9018">
        <f>YEAR('Working Data'!$D9018)</f>
        <v>2013</v>
      </c>
      <c r="D9018" s="1">
        <v>41626</v>
      </c>
      <c r="E9018">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5">
      <c r="A9019">
        <v>9018</v>
      </c>
      <c r="B9019" t="s">
        <v>10374</v>
      </c>
      <c r="C9019">
        <f>YEAR('Working Data'!$D9019)</f>
        <v>2013</v>
      </c>
      <c r="D9019" s="1">
        <v>41360</v>
      </c>
      <c r="E9019">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5">
      <c r="A9020">
        <v>9019</v>
      </c>
      <c r="B9020" t="s">
        <v>10374</v>
      </c>
      <c r="C9020">
        <f>YEAR('Working Data'!$D9020)</f>
        <v>2013</v>
      </c>
      <c r="D9020" s="1">
        <v>41360</v>
      </c>
      <c r="E9020">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5">
      <c r="A9021">
        <v>9020</v>
      </c>
      <c r="B9021" t="s">
        <v>10375</v>
      </c>
      <c r="C9021">
        <f>YEAR('Working Data'!$D9021)</f>
        <v>2011</v>
      </c>
      <c r="D9021" s="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5">
      <c r="A9022">
        <v>9021</v>
      </c>
      <c r="B9022" t="s">
        <v>10375</v>
      </c>
      <c r="C9022">
        <f>YEAR('Working Data'!$D9022)</f>
        <v>2011</v>
      </c>
      <c r="D9022" s="1">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5">
      <c r="A9023">
        <v>9022</v>
      </c>
      <c r="B9023" t="s">
        <v>10376</v>
      </c>
      <c r="C9023">
        <f>YEAR('Working Data'!$D9023)</f>
        <v>2012</v>
      </c>
      <c r="D9023" s="1">
        <v>41228</v>
      </c>
      <c r="E902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5">
      <c r="A9024">
        <v>9023</v>
      </c>
      <c r="B9024" t="s">
        <v>10377</v>
      </c>
      <c r="C9024">
        <f>YEAR('Working Data'!$D9024)</f>
        <v>2013</v>
      </c>
      <c r="D9024" s="1">
        <v>41509</v>
      </c>
      <c r="E902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5">
      <c r="A9025">
        <v>9024</v>
      </c>
      <c r="B9025" t="s">
        <v>10378</v>
      </c>
      <c r="C9025">
        <f>YEAR('Working Data'!$D9025)</f>
        <v>2012</v>
      </c>
      <c r="D9025" s="1">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5">
      <c r="A9026">
        <v>9025</v>
      </c>
      <c r="B9026" t="s">
        <v>10379</v>
      </c>
      <c r="C9026">
        <f>YEAR('Working Data'!$D9026)</f>
        <v>2013</v>
      </c>
      <c r="D9026" s="1">
        <v>41452</v>
      </c>
      <c r="E9026">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5">
      <c r="A9027">
        <v>9026</v>
      </c>
      <c r="B9027" t="s">
        <v>10379</v>
      </c>
      <c r="C9027">
        <f>YEAR('Working Data'!$D9027)</f>
        <v>2013</v>
      </c>
      <c r="D9027" s="1">
        <v>41452</v>
      </c>
      <c r="E9027">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5">
      <c r="A9028">
        <v>9027</v>
      </c>
      <c r="B9028" t="s">
        <v>10379</v>
      </c>
      <c r="C9028">
        <f>YEAR('Working Data'!$D9028)</f>
        <v>2013</v>
      </c>
      <c r="D9028" s="1">
        <v>41452</v>
      </c>
      <c r="E9028">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5">
      <c r="A9029">
        <v>9028</v>
      </c>
      <c r="B9029" t="s">
        <v>10380</v>
      </c>
      <c r="C9029">
        <f>YEAR('Working Data'!$D9029)</f>
        <v>2013</v>
      </c>
      <c r="D9029" s="1">
        <v>41535</v>
      </c>
      <c r="E9029">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5">
      <c r="A9030">
        <v>9029</v>
      </c>
      <c r="B9030" t="s">
        <v>10380</v>
      </c>
      <c r="C9030">
        <f>YEAR('Working Data'!$D9030)</f>
        <v>2013</v>
      </c>
      <c r="D9030" s="1">
        <v>41535</v>
      </c>
      <c r="E9030">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5">
      <c r="A9031">
        <v>9030</v>
      </c>
      <c r="B9031" t="s">
        <v>10382</v>
      </c>
      <c r="C9031">
        <f>YEAR('Working Data'!$D9031)</f>
        <v>2011</v>
      </c>
      <c r="D9031" s="1">
        <v>40742</v>
      </c>
      <c r="E9031">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5">
      <c r="A9032">
        <v>9031</v>
      </c>
      <c r="B9032" t="s">
        <v>10383</v>
      </c>
      <c r="C9032">
        <f>YEAR('Working Data'!$D9032)</f>
        <v>2014</v>
      </c>
      <c r="D9032" s="1">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5">
      <c r="A9033">
        <v>9032</v>
      </c>
      <c r="B9033" t="s">
        <v>10383</v>
      </c>
      <c r="C9033">
        <f>YEAR('Working Data'!$D9033)</f>
        <v>2014</v>
      </c>
      <c r="D9033" s="1">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5">
      <c r="A9034">
        <v>9033</v>
      </c>
      <c r="B9034" t="s">
        <v>10384</v>
      </c>
      <c r="C9034">
        <f>YEAR('Working Data'!$D9034)</f>
        <v>2014</v>
      </c>
      <c r="D9034" s="1">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5">
      <c r="A9035">
        <v>9034</v>
      </c>
      <c r="B9035" t="s">
        <v>10385</v>
      </c>
      <c r="C9035">
        <f>YEAR('Working Data'!$D9035)</f>
        <v>2011</v>
      </c>
      <c r="D9035" s="1">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5">
      <c r="A9036">
        <v>9035</v>
      </c>
      <c r="B9036" t="s">
        <v>10386</v>
      </c>
      <c r="C9036">
        <f>YEAR('Working Data'!$D9036)</f>
        <v>2012</v>
      </c>
      <c r="D9036" s="1">
        <v>41183</v>
      </c>
      <c r="E9036">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5">
      <c r="A9037">
        <v>9036</v>
      </c>
      <c r="B9037" t="s">
        <v>10386</v>
      </c>
      <c r="C9037">
        <f>YEAR('Working Data'!$D9037)</f>
        <v>2012</v>
      </c>
      <c r="D9037" s="1">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5">
      <c r="A9038">
        <v>9037</v>
      </c>
      <c r="B9038" t="s">
        <v>10387</v>
      </c>
      <c r="C9038">
        <f>YEAR('Working Data'!$D9038)</f>
        <v>2012</v>
      </c>
      <c r="D9038" s="1">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5">
      <c r="A9039">
        <v>9038</v>
      </c>
      <c r="B9039" t="s">
        <v>10387</v>
      </c>
      <c r="C9039">
        <f>YEAR('Working Data'!$D9039)</f>
        <v>2012</v>
      </c>
      <c r="D9039" s="1">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5">
      <c r="A9040">
        <v>9039</v>
      </c>
      <c r="B9040" t="s">
        <v>10388</v>
      </c>
      <c r="C9040">
        <f>YEAR('Working Data'!$D9040)</f>
        <v>2014</v>
      </c>
      <c r="D9040" s="1">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5">
      <c r="A9041">
        <v>9040</v>
      </c>
      <c r="B9041" t="s">
        <v>10389</v>
      </c>
      <c r="C9041">
        <f>YEAR('Working Data'!$D9041)</f>
        <v>2013</v>
      </c>
      <c r="D9041" s="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5">
      <c r="A9042">
        <v>9041</v>
      </c>
      <c r="B9042" t="s">
        <v>10390</v>
      </c>
      <c r="C9042">
        <f>YEAR('Working Data'!$D9042)</f>
        <v>2011</v>
      </c>
      <c r="D9042" s="1">
        <v>40805</v>
      </c>
      <c r="E904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5">
      <c r="A9043">
        <v>9042</v>
      </c>
      <c r="B9043" t="s">
        <v>10391</v>
      </c>
      <c r="C9043">
        <f>YEAR('Working Data'!$D9043)</f>
        <v>2011</v>
      </c>
      <c r="D9043" s="1">
        <v>40814</v>
      </c>
      <c r="E904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5">
      <c r="A9044">
        <v>9043</v>
      </c>
      <c r="B9044" t="s">
        <v>10392</v>
      </c>
      <c r="C9044">
        <f>YEAR('Working Data'!$D9044)</f>
        <v>2012</v>
      </c>
      <c r="D9044" s="1">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5">
      <c r="A9045">
        <v>9044</v>
      </c>
      <c r="B9045" t="s">
        <v>10393</v>
      </c>
      <c r="C9045">
        <f>YEAR('Working Data'!$D9045)</f>
        <v>2013</v>
      </c>
      <c r="D9045" s="1">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5">
      <c r="A9046">
        <v>9045</v>
      </c>
      <c r="B9046" t="s">
        <v>10394</v>
      </c>
      <c r="C9046">
        <f>YEAR('Working Data'!$D9046)</f>
        <v>2014</v>
      </c>
      <c r="D9046" s="1">
        <v>41990</v>
      </c>
      <c r="E9046">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5">
      <c r="A9047">
        <v>9046</v>
      </c>
      <c r="B9047" t="s">
        <v>10394</v>
      </c>
      <c r="C9047">
        <f>YEAR('Working Data'!$D9047)</f>
        <v>2014</v>
      </c>
      <c r="D9047" s="1">
        <v>41990</v>
      </c>
      <c r="E9047">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5">
      <c r="A9048">
        <v>9047</v>
      </c>
      <c r="B9048" t="s">
        <v>10394</v>
      </c>
      <c r="C9048">
        <f>YEAR('Working Data'!$D9048)</f>
        <v>2014</v>
      </c>
      <c r="D9048" s="1">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5">
      <c r="A9049">
        <v>9048</v>
      </c>
      <c r="B9049" t="s">
        <v>10394</v>
      </c>
      <c r="C9049">
        <f>YEAR('Working Data'!$D9049)</f>
        <v>2014</v>
      </c>
      <c r="D9049" s="1">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5">
      <c r="A9050">
        <v>9049</v>
      </c>
      <c r="B9050" t="s">
        <v>10394</v>
      </c>
      <c r="C9050">
        <f>YEAR('Working Data'!$D9050)</f>
        <v>2014</v>
      </c>
      <c r="D9050" s="1">
        <v>41990</v>
      </c>
      <c r="E9050">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5">
      <c r="A9051">
        <v>9050</v>
      </c>
      <c r="B9051" t="s">
        <v>10395</v>
      </c>
      <c r="C9051">
        <f>YEAR('Working Data'!$D9051)</f>
        <v>2011</v>
      </c>
      <c r="D9051" s="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5">
      <c r="A9052">
        <v>9051</v>
      </c>
      <c r="B9052" t="s">
        <v>10396</v>
      </c>
      <c r="C9052">
        <f>YEAR('Working Data'!$D9052)</f>
        <v>2012</v>
      </c>
      <c r="D9052" s="1">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5">
      <c r="A9053">
        <v>9052</v>
      </c>
      <c r="B9053" t="s">
        <v>10397</v>
      </c>
      <c r="C9053">
        <f>YEAR('Working Data'!$D9053)</f>
        <v>2011</v>
      </c>
      <c r="D9053" s="1">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5">
      <c r="A9054">
        <v>9053</v>
      </c>
      <c r="B9054" t="s">
        <v>10397</v>
      </c>
      <c r="C9054">
        <f>YEAR('Working Data'!$D9054)</f>
        <v>2011</v>
      </c>
      <c r="D9054" s="1">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5">
      <c r="A9055">
        <v>9054</v>
      </c>
      <c r="B9055" t="s">
        <v>10397</v>
      </c>
      <c r="C9055">
        <f>YEAR('Working Data'!$D9055)</f>
        <v>2011</v>
      </c>
      <c r="D9055" s="1">
        <v>40628</v>
      </c>
      <c r="E9055">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5">
      <c r="A9056">
        <v>9055</v>
      </c>
      <c r="B9056" t="s">
        <v>10398</v>
      </c>
      <c r="C9056">
        <f>YEAR('Working Data'!$D9056)</f>
        <v>2014</v>
      </c>
      <c r="D9056" s="1">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5">
      <c r="A9057">
        <v>9056</v>
      </c>
      <c r="B9057" t="s">
        <v>10399</v>
      </c>
      <c r="C9057">
        <f>YEAR('Working Data'!$D9057)</f>
        <v>2012</v>
      </c>
      <c r="D9057" s="1">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5">
      <c r="A9058">
        <v>9057</v>
      </c>
      <c r="B9058" t="s">
        <v>10400</v>
      </c>
      <c r="C9058">
        <f>YEAR('Working Data'!$D9058)</f>
        <v>2012</v>
      </c>
      <c r="D9058" s="1">
        <v>41215</v>
      </c>
      <c r="E9058">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5">
      <c r="A9059">
        <v>9058</v>
      </c>
      <c r="B9059" t="s">
        <v>10401</v>
      </c>
      <c r="C9059">
        <f>YEAR('Working Data'!$D9059)</f>
        <v>2012</v>
      </c>
      <c r="D9059" s="1">
        <v>41202</v>
      </c>
      <c r="E9059">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5">
      <c r="A9060">
        <v>9059</v>
      </c>
      <c r="B9060" t="s">
        <v>10401</v>
      </c>
      <c r="C9060">
        <f>YEAR('Working Data'!$D9060)</f>
        <v>2012</v>
      </c>
      <c r="D9060" s="1">
        <v>41202</v>
      </c>
      <c r="E9060">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5">
      <c r="A9061">
        <v>9060</v>
      </c>
      <c r="B9061" t="s">
        <v>10402</v>
      </c>
      <c r="C9061">
        <f>YEAR('Working Data'!$D9061)</f>
        <v>2013</v>
      </c>
      <c r="D9061" s="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5">
      <c r="A9062">
        <v>9061</v>
      </c>
      <c r="B9062" t="s">
        <v>10403</v>
      </c>
      <c r="C9062">
        <f>YEAR('Working Data'!$D9062)</f>
        <v>2012</v>
      </c>
      <c r="D9062" s="1">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5">
      <c r="A9063">
        <v>9062</v>
      </c>
      <c r="B9063" t="s">
        <v>10403</v>
      </c>
      <c r="C9063">
        <f>YEAR('Working Data'!$D9063)</f>
        <v>2012</v>
      </c>
      <c r="D9063" s="1">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5">
      <c r="A9064">
        <v>9063</v>
      </c>
      <c r="B9064" t="s">
        <v>10404</v>
      </c>
      <c r="C9064">
        <f>YEAR('Working Data'!$D9064)</f>
        <v>2013</v>
      </c>
      <c r="D9064" s="1">
        <v>41333</v>
      </c>
      <c r="E906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5">
      <c r="A9065">
        <v>9064</v>
      </c>
      <c r="B9065" t="s">
        <v>10405</v>
      </c>
      <c r="C9065">
        <f>YEAR('Working Data'!$D9065)</f>
        <v>2011</v>
      </c>
      <c r="D9065" s="1">
        <v>40830</v>
      </c>
      <c r="E9065">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5">
      <c r="A9066">
        <v>9065</v>
      </c>
      <c r="B9066" t="s">
        <v>10405</v>
      </c>
      <c r="C9066">
        <f>YEAR('Working Data'!$D9066)</f>
        <v>2011</v>
      </c>
      <c r="D9066" s="1">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5">
      <c r="A9067">
        <v>9066</v>
      </c>
      <c r="B9067" t="s">
        <v>10405</v>
      </c>
      <c r="C9067">
        <f>YEAR('Working Data'!$D9067)</f>
        <v>2011</v>
      </c>
      <c r="D9067" s="1">
        <v>40830</v>
      </c>
      <c r="E9067">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5">
      <c r="A9068">
        <v>9067</v>
      </c>
      <c r="B9068" t="s">
        <v>10406</v>
      </c>
      <c r="C9068">
        <f>YEAR('Working Data'!$D9068)</f>
        <v>2014</v>
      </c>
      <c r="D9068" s="1">
        <v>41786</v>
      </c>
      <c r="E9068">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5">
      <c r="A9069">
        <v>9068</v>
      </c>
      <c r="B9069" t="s">
        <v>10407</v>
      </c>
      <c r="C9069">
        <f>YEAR('Working Data'!$D9069)</f>
        <v>2013</v>
      </c>
      <c r="D9069" s="1">
        <v>41309</v>
      </c>
      <c r="E9069">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5">
      <c r="A9070">
        <v>9069</v>
      </c>
      <c r="B9070" t="s">
        <v>10408</v>
      </c>
      <c r="C9070">
        <f>YEAR('Working Data'!$D9070)</f>
        <v>2013</v>
      </c>
      <c r="D9070" s="1">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5">
      <c r="A9071">
        <v>9070</v>
      </c>
      <c r="B9071" t="s">
        <v>10408</v>
      </c>
      <c r="C9071">
        <f>YEAR('Working Data'!$D9071)</f>
        <v>2013</v>
      </c>
      <c r="D9071" s="1">
        <v>41520</v>
      </c>
      <c r="E9071">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5">
      <c r="A9072">
        <v>9071</v>
      </c>
      <c r="B9072" t="s">
        <v>10409</v>
      </c>
      <c r="C9072">
        <f>YEAR('Working Data'!$D9072)</f>
        <v>2014</v>
      </c>
      <c r="D9072" s="1">
        <v>41978</v>
      </c>
      <c r="E907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5">
      <c r="A9073">
        <v>9072</v>
      </c>
      <c r="B9073" t="s">
        <v>10410</v>
      </c>
      <c r="C9073">
        <f>YEAR('Working Data'!$D9073)</f>
        <v>2012</v>
      </c>
      <c r="D9073" s="1">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5">
      <c r="A9074">
        <v>9073</v>
      </c>
      <c r="B9074" t="s">
        <v>10411</v>
      </c>
      <c r="C9074">
        <f>YEAR('Working Data'!$D9074)</f>
        <v>2013</v>
      </c>
      <c r="D9074" s="1">
        <v>41522</v>
      </c>
      <c r="E907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5">
      <c r="A9075">
        <v>9074</v>
      </c>
      <c r="B9075" t="s">
        <v>10411</v>
      </c>
      <c r="C9075">
        <f>YEAR('Working Data'!$D9075)</f>
        <v>2013</v>
      </c>
      <c r="D9075" s="1">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5">
      <c r="A9076">
        <v>9075</v>
      </c>
      <c r="B9076" t="s">
        <v>10412</v>
      </c>
      <c r="C9076">
        <f>YEAR('Working Data'!$D9076)</f>
        <v>2011</v>
      </c>
      <c r="D9076" s="1">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5">
      <c r="A9077">
        <v>9076</v>
      </c>
      <c r="B9077" t="s">
        <v>10413</v>
      </c>
      <c r="C9077">
        <f>YEAR('Working Data'!$D9077)</f>
        <v>2012</v>
      </c>
      <c r="D9077" s="1">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5">
      <c r="A9078">
        <v>9077</v>
      </c>
      <c r="B9078" t="s">
        <v>10413</v>
      </c>
      <c r="C9078">
        <f>YEAR('Working Data'!$D9078)</f>
        <v>2012</v>
      </c>
      <c r="D9078" s="1">
        <v>41218</v>
      </c>
      <c r="E9078">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5">
      <c r="A9079">
        <v>9078</v>
      </c>
      <c r="B9079" t="s">
        <v>10414</v>
      </c>
      <c r="C9079">
        <f>YEAR('Working Data'!$D9079)</f>
        <v>2011</v>
      </c>
      <c r="D9079" s="1">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5">
      <c r="A9080">
        <v>9079</v>
      </c>
      <c r="B9080" t="s">
        <v>10415</v>
      </c>
      <c r="C9080">
        <f>YEAR('Working Data'!$D9080)</f>
        <v>2013</v>
      </c>
      <c r="D9080" s="1">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5">
      <c r="A9081">
        <v>9080</v>
      </c>
      <c r="B9081" t="s">
        <v>10415</v>
      </c>
      <c r="C9081">
        <f>YEAR('Working Data'!$D9081)</f>
        <v>2013</v>
      </c>
      <c r="D9081" s="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5">
      <c r="A9082">
        <v>9081</v>
      </c>
      <c r="B9082" t="s">
        <v>10416</v>
      </c>
      <c r="C9082">
        <f>YEAR('Working Data'!$D9082)</f>
        <v>2014</v>
      </c>
      <c r="D9082" s="1">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5">
      <c r="A9083">
        <v>9082</v>
      </c>
      <c r="B9083" t="s">
        <v>10416</v>
      </c>
      <c r="C9083">
        <f>YEAR('Working Data'!$D9083)</f>
        <v>2014</v>
      </c>
      <c r="D9083" s="1">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5">
      <c r="A9084">
        <v>9083</v>
      </c>
      <c r="B9084" t="s">
        <v>10417</v>
      </c>
      <c r="C9084">
        <f>YEAR('Working Data'!$D9084)</f>
        <v>2014</v>
      </c>
      <c r="D9084" s="1">
        <v>41946</v>
      </c>
      <c r="E908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5">
      <c r="A9085">
        <v>9084</v>
      </c>
      <c r="B9085" t="s">
        <v>10418</v>
      </c>
      <c r="C9085">
        <f>YEAR('Working Data'!$D9085)</f>
        <v>2012</v>
      </c>
      <c r="D9085" s="1">
        <v>40945</v>
      </c>
      <c r="E9085">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5">
      <c r="A9086">
        <v>9085</v>
      </c>
      <c r="B9086" t="s">
        <v>10418</v>
      </c>
      <c r="C9086">
        <f>YEAR('Working Data'!$D9086)</f>
        <v>2012</v>
      </c>
      <c r="D9086" s="1">
        <v>40945</v>
      </c>
      <c r="E9086">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5">
      <c r="A9087">
        <v>9086</v>
      </c>
      <c r="B9087" t="s">
        <v>10419</v>
      </c>
      <c r="C9087">
        <f>YEAR('Working Data'!$D9087)</f>
        <v>2013</v>
      </c>
      <c r="D9087" s="1">
        <v>41528</v>
      </c>
      <c r="E9087">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5">
      <c r="A9088">
        <v>9087</v>
      </c>
      <c r="B9088" t="s">
        <v>10420</v>
      </c>
      <c r="C9088">
        <f>YEAR('Working Data'!$D9088)</f>
        <v>2013</v>
      </c>
      <c r="D9088" s="1">
        <v>41544</v>
      </c>
      <c r="E9088">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5">
      <c r="A9089">
        <v>9088</v>
      </c>
      <c r="B9089" t="s">
        <v>10420</v>
      </c>
      <c r="C9089">
        <f>YEAR('Working Data'!$D9089)</f>
        <v>2013</v>
      </c>
      <c r="D9089" s="1">
        <v>41544</v>
      </c>
      <c r="E9089">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5">
      <c r="A9090">
        <v>9089</v>
      </c>
      <c r="B9090" t="s">
        <v>10421</v>
      </c>
      <c r="C9090">
        <f>YEAR('Working Data'!$D9090)</f>
        <v>2012</v>
      </c>
      <c r="D9090" s="1">
        <v>41258</v>
      </c>
      <c r="E9090">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5">
      <c r="A9091">
        <v>9090</v>
      </c>
      <c r="B9091" t="s">
        <v>10422</v>
      </c>
      <c r="C9091">
        <f>YEAR('Working Data'!$D9091)</f>
        <v>2013</v>
      </c>
      <c r="D9091" s="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5">
      <c r="A9092">
        <v>9091</v>
      </c>
      <c r="B9092" t="s">
        <v>10423</v>
      </c>
      <c r="C9092">
        <f>YEAR('Working Data'!$D9092)</f>
        <v>2014</v>
      </c>
      <c r="D9092" s="1">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5">
      <c r="A9093">
        <v>9092</v>
      </c>
      <c r="B9093" t="s">
        <v>10424</v>
      </c>
      <c r="C9093">
        <f>YEAR('Working Data'!$D9093)</f>
        <v>2012</v>
      </c>
      <c r="D9093" s="1">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5">
      <c r="A9094">
        <v>9093</v>
      </c>
      <c r="B9094" t="s">
        <v>10424</v>
      </c>
      <c r="C9094">
        <f>YEAR('Working Data'!$D9094)</f>
        <v>2012</v>
      </c>
      <c r="D9094" s="1">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5">
      <c r="A9095">
        <v>9094</v>
      </c>
      <c r="B9095" t="s">
        <v>10425</v>
      </c>
      <c r="C9095">
        <f>YEAR('Working Data'!$D9095)</f>
        <v>2012</v>
      </c>
      <c r="D9095" s="1">
        <v>41061</v>
      </c>
      <c r="E9095">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5">
      <c r="A9096">
        <v>9095</v>
      </c>
      <c r="B9096" t="s">
        <v>10425</v>
      </c>
      <c r="C9096">
        <f>YEAR('Working Data'!$D9096)</f>
        <v>2012</v>
      </c>
      <c r="D9096" s="1">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5">
      <c r="A9097">
        <v>9096</v>
      </c>
      <c r="B9097" t="s">
        <v>10425</v>
      </c>
      <c r="C9097">
        <f>YEAR('Working Data'!$D9097)</f>
        <v>2012</v>
      </c>
      <c r="D9097" s="1">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5">
      <c r="A9098">
        <v>9097</v>
      </c>
      <c r="B9098" t="s">
        <v>10425</v>
      </c>
      <c r="C9098">
        <f>YEAR('Working Data'!$D9098)</f>
        <v>2012</v>
      </c>
      <c r="D9098" s="1">
        <v>41061</v>
      </c>
      <c r="E9098">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5">
      <c r="A9099">
        <v>9098</v>
      </c>
      <c r="B9099" t="s">
        <v>10426</v>
      </c>
      <c r="C9099">
        <f>YEAR('Working Data'!$D9099)</f>
        <v>2011</v>
      </c>
      <c r="D9099" s="1">
        <v>40645</v>
      </c>
      <c r="E9099">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5">
      <c r="A9100">
        <v>9099</v>
      </c>
      <c r="B9100" t="s">
        <v>10427</v>
      </c>
      <c r="C9100">
        <f>YEAR('Working Data'!$D9100)</f>
        <v>2014</v>
      </c>
      <c r="D9100" s="1">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5">
      <c r="A9101">
        <v>9100</v>
      </c>
      <c r="B9101" t="s">
        <v>10427</v>
      </c>
      <c r="C9101">
        <f>YEAR('Working Data'!$D9101)</f>
        <v>2014</v>
      </c>
      <c r="D9101" s="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5">
      <c r="A9102">
        <v>9101</v>
      </c>
      <c r="B9102" t="s">
        <v>10427</v>
      </c>
      <c r="C9102">
        <f>YEAR('Working Data'!$D9102)</f>
        <v>2014</v>
      </c>
      <c r="D9102" s="1">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5">
      <c r="A9103">
        <v>9102</v>
      </c>
      <c r="B9103" t="s">
        <v>10428</v>
      </c>
      <c r="C9103">
        <f>YEAR('Working Data'!$D9103)</f>
        <v>2012</v>
      </c>
      <c r="D9103" s="1">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5">
      <c r="A9104">
        <v>9103</v>
      </c>
      <c r="B9104" t="s">
        <v>10428</v>
      </c>
      <c r="C9104">
        <f>YEAR('Working Data'!$D9104)</f>
        <v>2012</v>
      </c>
      <c r="D9104" s="1">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5">
      <c r="A9105">
        <v>9104</v>
      </c>
      <c r="B9105" t="s">
        <v>10428</v>
      </c>
      <c r="C9105">
        <f>YEAR('Working Data'!$D9105)</f>
        <v>2012</v>
      </c>
      <c r="D9105" s="1">
        <v>41220</v>
      </c>
      <c r="E9105">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5">
      <c r="A9106">
        <v>9105</v>
      </c>
      <c r="B9106" t="s">
        <v>10428</v>
      </c>
      <c r="C9106">
        <f>YEAR('Working Data'!$D9106)</f>
        <v>2012</v>
      </c>
      <c r="D9106" s="1">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5">
      <c r="A9107">
        <v>9106</v>
      </c>
      <c r="B9107" t="s">
        <v>10428</v>
      </c>
      <c r="C9107">
        <f>YEAR('Working Data'!$D9107)</f>
        <v>2012</v>
      </c>
      <c r="D9107" s="1">
        <v>41220</v>
      </c>
      <c r="E9107">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5">
      <c r="A9108">
        <v>9107</v>
      </c>
      <c r="B9108" t="s">
        <v>10428</v>
      </c>
      <c r="C9108">
        <f>YEAR('Working Data'!$D9108)</f>
        <v>2012</v>
      </c>
      <c r="D9108" s="1">
        <v>41220</v>
      </c>
      <c r="E9108">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5">
      <c r="A9109">
        <v>9108</v>
      </c>
      <c r="B9109" t="s">
        <v>10429</v>
      </c>
      <c r="C9109">
        <f>YEAR('Working Data'!$D9109)</f>
        <v>2012</v>
      </c>
      <c r="D9109" s="1">
        <v>41054</v>
      </c>
      <c r="E9109">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5">
      <c r="A9110">
        <v>9109</v>
      </c>
      <c r="B9110" t="s">
        <v>10429</v>
      </c>
      <c r="C9110">
        <f>YEAR('Working Data'!$D9110)</f>
        <v>2012</v>
      </c>
      <c r="D9110" s="1">
        <v>41054</v>
      </c>
      <c r="E9110">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5">
      <c r="A9111">
        <v>9110</v>
      </c>
      <c r="B9111" t="s">
        <v>10429</v>
      </c>
      <c r="C9111">
        <f>YEAR('Working Data'!$D9111)</f>
        <v>2012</v>
      </c>
      <c r="D9111" s="1">
        <v>41054</v>
      </c>
      <c r="E9111">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5">
      <c r="A9112">
        <v>9111</v>
      </c>
      <c r="B9112" t="s">
        <v>10430</v>
      </c>
      <c r="C9112">
        <f>YEAR('Working Data'!$D9112)</f>
        <v>2011</v>
      </c>
      <c r="D9112" s="1">
        <v>40829</v>
      </c>
      <c r="E911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5">
      <c r="A9113">
        <v>9112</v>
      </c>
      <c r="B9113" t="s">
        <v>10430</v>
      </c>
      <c r="C9113">
        <f>YEAR('Working Data'!$D9113)</f>
        <v>2011</v>
      </c>
      <c r="D9113" s="1">
        <v>40829</v>
      </c>
      <c r="E911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5">
      <c r="A9114">
        <v>9113</v>
      </c>
      <c r="B9114" t="s">
        <v>10430</v>
      </c>
      <c r="C9114">
        <f>YEAR('Working Data'!$D9114)</f>
        <v>2011</v>
      </c>
      <c r="D9114" s="1">
        <v>40829</v>
      </c>
      <c r="E911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5">
      <c r="A9115">
        <v>9114</v>
      </c>
      <c r="B9115" t="s">
        <v>10430</v>
      </c>
      <c r="C9115">
        <f>YEAR('Working Data'!$D9115)</f>
        <v>2011</v>
      </c>
      <c r="D9115" s="1">
        <v>40829</v>
      </c>
      <c r="E9115">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5">
      <c r="A9116">
        <v>9115</v>
      </c>
      <c r="B9116" t="s">
        <v>10431</v>
      </c>
      <c r="C9116">
        <f>YEAR('Working Data'!$D9116)</f>
        <v>2013</v>
      </c>
      <c r="D9116" s="1">
        <v>41312</v>
      </c>
      <c r="E9116">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5">
      <c r="A9117">
        <v>9116</v>
      </c>
      <c r="B9117" t="s">
        <v>10432</v>
      </c>
      <c r="C9117">
        <f>YEAR('Working Data'!$D9117)</f>
        <v>2014</v>
      </c>
      <c r="D9117" s="1">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5">
      <c r="A9118">
        <v>9117</v>
      </c>
      <c r="B9118" t="s">
        <v>10432</v>
      </c>
      <c r="C9118">
        <f>YEAR('Working Data'!$D9118)</f>
        <v>2014</v>
      </c>
      <c r="D9118" s="1">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5">
      <c r="A9119">
        <v>9118</v>
      </c>
      <c r="B9119" t="s">
        <v>10432</v>
      </c>
      <c r="C9119">
        <f>YEAR('Working Data'!$D9119)</f>
        <v>2014</v>
      </c>
      <c r="D9119" s="1">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5">
      <c r="A9120">
        <v>9119</v>
      </c>
      <c r="B9120" t="s">
        <v>10432</v>
      </c>
      <c r="C9120">
        <f>YEAR('Working Data'!$D9120)</f>
        <v>2014</v>
      </c>
      <c r="D9120" s="1">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5">
      <c r="A9121">
        <v>9120</v>
      </c>
      <c r="B9121" t="s">
        <v>10433</v>
      </c>
      <c r="C9121">
        <f>YEAR('Working Data'!$D9121)</f>
        <v>2013</v>
      </c>
      <c r="D9121" s="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5">
      <c r="A9122">
        <v>9121</v>
      </c>
      <c r="B9122" t="s">
        <v>10433</v>
      </c>
      <c r="C9122">
        <f>YEAR('Working Data'!$D9122)</f>
        <v>2013</v>
      </c>
      <c r="D9122" s="1">
        <v>41432</v>
      </c>
      <c r="E912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5">
      <c r="A9123">
        <v>9122</v>
      </c>
      <c r="B9123" t="s">
        <v>10436</v>
      </c>
      <c r="C9123">
        <f>YEAR('Working Data'!$D9123)</f>
        <v>2014</v>
      </c>
      <c r="D9123" s="1">
        <v>41717</v>
      </c>
      <c r="E912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5">
      <c r="A9124">
        <v>9123</v>
      </c>
      <c r="B9124" t="s">
        <v>10437</v>
      </c>
      <c r="C9124">
        <f>YEAR('Working Data'!$D9124)</f>
        <v>2014</v>
      </c>
      <c r="D9124" s="1">
        <v>41968</v>
      </c>
      <c r="E912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5">
      <c r="A9125">
        <v>9124</v>
      </c>
      <c r="B9125" t="s">
        <v>10438</v>
      </c>
      <c r="C9125">
        <f>YEAR('Working Data'!$D9125)</f>
        <v>2013</v>
      </c>
      <c r="D9125" s="1">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5">
      <c r="A9126">
        <v>9125</v>
      </c>
      <c r="B9126" t="s">
        <v>10439</v>
      </c>
      <c r="C9126">
        <f>YEAR('Working Data'!$D9126)</f>
        <v>2013</v>
      </c>
      <c r="D9126" s="1">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5">
      <c r="A9127">
        <v>9126</v>
      </c>
      <c r="B9127" t="s">
        <v>10439</v>
      </c>
      <c r="C9127">
        <f>YEAR('Working Data'!$D9127)</f>
        <v>2013</v>
      </c>
      <c r="D9127" s="1">
        <v>41505</v>
      </c>
      <c r="E9127">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5">
      <c r="A9128">
        <v>9127</v>
      </c>
      <c r="B9128" t="s">
        <v>10440</v>
      </c>
      <c r="C9128">
        <f>YEAR('Working Data'!$D9128)</f>
        <v>2012</v>
      </c>
      <c r="D9128" s="1">
        <v>41241</v>
      </c>
      <c r="E9128">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5">
      <c r="A9129">
        <v>9128</v>
      </c>
      <c r="B9129" t="s">
        <v>10441</v>
      </c>
      <c r="C9129">
        <f>YEAR('Working Data'!$D9129)</f>
        <v>2014</v>
      </c>
      <c r="D9129" s="1">
        <v>41785</v>
      </c>
      <c r="E9129">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5">
      <c r="A9130">
        <v>9129</v>
      </c>
      <c r="B9130" t="s">
        <v>10442</v>
      </c>
      <c r="C9130">
        <f>YEAR('Working Data'!$D9130)</f>
        <v>2014</v>
      </c>
      <c r="D9130" s="1">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5">
      <c r="A9131">
        <v>9130</v>
      </c>
      <c r="B9131" t="s">
        <v>10443</v>
      </c>
      <c r="C9131">
        <f>YEAR('Working Data'!$D9131)</f>
        <v>2013</v>
      </c>
      <c r="D9131" s="1">
        <v>41358</v>
      </c>
      <c r="E9131">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5">
      <c r="A9132">
        <v>9131</v>
      </c>
      <c r="B9132" t="s">
        <v>10443</v>
      </c>
      <c r="C9132">
        <f>YEAR('Working Data'!$D9132)</f>
        <v>2013</v>
      </c>
      <c r="D9132" s="1">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5">
      <c r="A9133">
        <v>9132</v>
      </c>
      <c r="B9133" t="s">
        <v>10444</v>
      </c>
      <c r="C9133">
        <f>YEAR('Working Data'!$D9133)</f>
        <v>2014</v>
      </c>
      <c r="D9133" s="1">
        <v>41788</v>
      </c>
      <c r="E913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5">
      <c r="A9134">
        <v>9133</v>
      </c>
      <c r="B9134" t="s">
        <v>10444</v>
      </c>
      <c r="C9134">
        <f>YEAR('Working Data'!$D9134)</f>
        <v>2014</v>
      </c>
      <c r="D9134" s="1">
        <v>41788</v>
      </c>
      <c r="E913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5">
      <c r="A9135">
        <v>9134</v>
      </c>
      <c r="B9135" t="s">
        <v>10446</v>
      </c>
      <c r="C9135">
        <f>YEAR('Working Data'!$D9135)</f>
        <v>2012</v>
      </c>
      <c r="D9135" s="1">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5">
      <c r="A9136">
        <v>9135</v>
      </c>
      <c r="B9136" t="s">
        <v>10447</v>
      </c>
      <c r="C9136">
        <f>YEAR('Working Data'!$D9136)</f>
        <v>2013</v>
      </c>
      <c r="D9136" s="1">
        <v>41377</v>
      </c>
      <c r="E9136">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5">
      <c r="A9137">
        <v>9136</v>
      </c>
      <c r="B9137" t="s">
        <v>10447</v>
      </c>
      <c r="C9137">
        <f>YEAR('Working Data'!$D9137)</f>
        <v>2013</v>
      </c>
      <c r="D9137" s="1">
        <v>41377</v>
      </c>
      <c r="E9137">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5">
      <c r="A9138">
        <v>9137</v>
      </c>
      <c r="B9138" t="s">
        <v>10447</v>
      </c>
      <c r="C9138">
        <f>YEAR('Working Data'!$D9138)</f>
        <v>2013</v>
      </c>
      <c r="D9138" s="1">
        <v>41377</v>
      </c>
      <c r="E9138">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5">
      <c r="A9139">
        <v>9138</v>
      </c>
      <c r="B9139" t="s">
        <v>10448</v>
      </c>
      <c r="C9139">
        <f>YEAR('Working Data'!$D9139)</f>
        <v>2011</v>
      </c>
      <c r="D9139" s="1">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5">
      <c r="A9140">
        <v>9139</v>
      </c>
      <c r="B9140" t="s">
        <v>10448</v>
      </c>
      <c r="C9140">
        <f>YEAR('Working Data'!$D9140)</f>
        <v>2011</v>
      </c>
      <c r="D9140" s="1">
        <v>40577</v>
      </c>
      <c r="E9140">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5">
      <c r="A9141">
        <v>9140</v>
      </c>
      <c r="B9141" t="s">
        <v>10449</v>
      </c>
      <c r="C9141">
        <f>YEAR('Working Data'!$D9141)</f>
        <v>2011</v>
      </c>
      <c r="D9141" s="1">
        <v>40788</v>
      </c>
      <c r="E9141">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5">
      <c r="A9142">
        <v>9141</v>
      </c>
      <c r="B9142" t="s">
        <v>10450</v>
      </c>
      <c r="C9142">
        <f>YEAR('Working Data'!$D9142)</f>
        <v>2014</v>
      </c>
      <c r="D9142" s="1">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5">
      <c r="A9143">
        <v>9142</v>
      </c>
      <c r="B9143" t="s">
        <v>10451</v>
      </c>
      <c r="C9143">
        <f>YEAR('Working Data'!$D9143)</f>
        <v>2013</v>
      </c>
      <c r="D9143" s="1">
        <v>41523</v>
      </c>
      <c r="E914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5">
      <c r="A9144">
        <v>9143</v>
      </c>
      <c r="B9144" t="s">
        <v>10452</v>
      </c>
      <c r="C9144">
        <f>YEAR('Working Data'!$D9144)</f>
        <v>2014</v>
      </c>
      <c r="D9144" s="1">
        <v>41780</v>
      </c>
      <c r="E914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5">
      <c r="A9145">
        <v>9144</v>
      </c>
      <c r="B9145" t="s">
        <v>10452</v>
      </c>
      <c r="C9145">
        <f>YEAR('Working Data'!$D9145)</f>
        <v>2014</v>
      </c>
      <c r="D9145" s="1">
        <v>41780</v>
      </c>
      <c r="E9145">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5">
      <c r="A9146">
        <v>9145</v>
      </c>
      <c r="B9146" t="s">
        <v>10452</v>
      </c>
      <c r="C9146">
        <f>YEAR('Working Data'!$D9146)</f>
        <v>2014</v>
      </c>
      <c r="D9146" s="1">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5">
      <c r="A9147">
        <v>9146</v>
      </c>
      <c r="B9147" t="s">
        <v>10453</v>
      </c>
      <c r="C9147">
        <f>YEAR('Working Data'!$D9147)</f>
        <v>2012</v>
      </c>
      <c r="D9147" s="1">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5">
      <c r="A9148">
        <v>9147</v>
      </c>
      <c r="B9148" t="s">
        <v>10454</v>
      </c>
      <c r="C9148">
        <f>YEAR('Working Data'!$D9148)</f>
        <v>2013</v>
      </c>
      <c r="D9148" s="1">
        <v>41297</v>
      </c>
      <c r="E9148">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5">
      <c r="A9149">
        <v>9148</v>
      </c>
      <c r="B9149" t="s">
        <v>10454</v>
      </c>
      <c r="C9149">
        <f>YEAR('Working Data'!$D9149)</f>
        <v>2013</v>
      </c>
      <c r="D9149" s="1">
        <v>41297</v>
      </c>
      <c r="E9149">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5">
      <c r="A9150">
        <v>9149</v>
      </c>
      <c r="B9150" t="s">
        <v>10454</v>
      </c>
      <c r="C9150">
        <f>YEAR('Working Data'!$D9150)</f>
        <v>2013</v>
      </c>
      <c r="D9150" s="1">
        <v>41297</v>
      </c>
      <c r="E9150">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5">
      <c r="A9151">
        <v>9150</v>
      </c>
      <c r="B9151" t="s">
        <v>10457</v>
      </c>
      <c r="C9151">
        <f>YEAR('Working Data'!$D9151)</f>
        <v>2011</v>
      </c>
      <c r="D9151" s="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5">
      <c r="A9152">
        <v>9151</v>
      </c>
      <c r="B9152" t="s">
        <v>10457</v>
      </c>
      <c r="C9152">
        <f>YEAR('Working Data'!$D9152)</f>
        <v>2011</v>
      </c>
      <c r="D9152" s="1">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5">
      <c r="A9153">
        <v>9152</v>
      </c>
      <c r="B9153" t="s">
        <v>10458</v>
      </c>
      <c r="C9153">
        <f>YEAR('Working Data'!$D9153)</f>
        <v>2012</v>
      </c>
      <c r="D9153" s="1">
        <v>41176</v>
      </c>
      <c r="E915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5">
      <c r="A9154">
        <v>9153</v>
      </c>
      <c r="B9154" t="s">
        <v>10458</v>
      </c>
      <c r="C9154">
        <f>YEAR('Working Data'!$D9154)</f>
        <v>2012</v>
      </c>
      <c r="D9154" s="1">
        <v>41176</v>
      </c>
      <c r="E915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5">
      <c r="A9155">
        <v>9154</v>
      </c>
      <c r="B9155" t="s">
        <v>10458</v>
      </c>
      <c r="C9155">
        <f>YEAR('Working Data'!$D9155)</f>
        <v>2012</v>
      </c>
      <c r="D9155" s="1">
        <v>41176</v>
      </c>
      <c r="E9155">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5">
      <c r="A9156">
        <v>9155</v>
      </c>
      <c r="B9156" t="s">
        <v>10459</v>
      </c>
      <c r="C9156">
        <f>YEAR('Working Data'!$D9156)</f>
        <v>2013</v>
      </c>
      <c r="D9156" s="1">
        <v>41488</v>
      </c>
      <c r="E9156">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5">
      <c r="A9157">
        <v>9156</v>
      </c>
      <c r="B9157" t="s">
        <v>10460</v>
      </c>
      <c r="C9157">
        <f>YEAR('Working Data'!$D9157)</f>
        <v>2011</v>
      </c>
      <c r="D9157" s="1">
        <v>40567</v>
      </c>
      <c r="E9157">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5">
      <c r="A9158">
        <v>9157</v>
      </c>
      <c r="B9158" t="s">
        <v>10461</v>
      </c>
      <c r="C9158">
        <f>YEAR('Working Data'!$D9158)</f>
        <v>2011</v>
      </c>
      <c r="D9158" s="1">
        <v>40759</v>
      </c>
      <c r="E9158">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5">
      <c r="A9159">
        <v>9158</v>
      </c>
      <c r="B9159" t="s">
        <v>10461</v>
      </c>
      <c r="C9159">
        <f>YEAR('Working Data'!$D9159)</f>
        <v>2011</v>
      </c>
      <c r="D9159" s="1">
        <v>40759</v>
      </c>
      <c r="E9159">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5">
      <c r="A9160">
        <v>9159</v>
      </c>
      <c r="B9160" t="s">
        <v>10461</v>
      </c>
      <c r="C9160">
        <f>YEAR('Working Data'!$D9160)</f>
        <v>2011</v>
      </c>
      <c r="D9160" s="1">
        <v>40759</v>
      </c>
      <c r="E9160">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5">
      <c r="A9161">
        <v>9160</v>
      </c>
      <c r="B9161" t="s">
        <v>10462</v>
      </c>
      <c r="C9161">
        <f>YEAR('Working Data'!$D9161)</f>
        <v>2013</v>
      </c>
      <c r="D9161" s="1">
        <v>41496</v>
      </c>
      <c r="E9161">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5">
      <c r="A9162">
        <v>9161</v>
      </c>
      <c r="B9162" t="s">
        <v>10462</v>
      </c>
      <c r="C9162">
        <f>YEAR('Working Data'!$D9162)</f>
        <v>2013</v>
      </c>
      <c r="D9162" s="1">
        <v>41496</v>
      </c>
      <c r="E916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5">
      <c r="A9163">
        <v>9162</v>
      </c>
      <c r="B9163" t="s">
        <v>10463</v>
      </c>
      <c r="C9163">
        <f>YEAR('Working Data'!$D9163)</f>
        <v>2013</v>
      </c>
      <c r="D9163" s="1">
        <v>41617</v>
      </c>
      <c r="E916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5">
      <c r="A9164">
        <v>9163</v>
      </c>
      <c r="B9164" t="s">
        <v>10463</v>
      </c>
      <c r="C9164">
        <f>YEAR('Working Data'!$D9164)</f>
        <v>2013</v>
      </c>
      <c r="D9164" s="1">
        <v>41617</v>
      </c>
      <c r="E916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5">
      <c r="A9165">
        <v>9164</v>
      </c>
      <c r="B9165" t="s">
        <v>10464</v>
      </c>
      <c r="C9165">
        <f>YEAR('Working Data'!$D9165)</f>
        <v>2012</v>
      </c>
      <c r="D9165" s="1">
        <v>41068</v>
      </c>
      <c r="E9165">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5">
      <c r="A9166">
        <v>9165</v>
      </c>
      <c r="B9166" t="s">
        <v>10464</v>
      </c>
      <c r="C9166">
        <f>YEAR('Working Data'!$D9166)</f>
        <v>2012</v>
      </c>
      <c r="D9166" s="1">
        <v>41068</v>
      </c>
      <c r="E9166">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5">
      <c r="A9167">
        <v>9166</v>
      </c>
      <c r="B9167" t="s">
        <v>10465</v>
      </c>
      <c r="C9167">
        <f>YEAR('Working Data'!$D9167)</f>
        <v>2013</v>
      </c>
      <c r="D9167" s="1">
        <v>41450</v>
      </c>
      <c r="E9167">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5">
      <c r="A9168">
        <v>9167</v>
      </c>
      <c r="B9168" t="s">
        <v>10465</v>
      </c>
      <c r="C9168">
        <f>YEAR('Working Data'!$D9168)</f>
        <v>2013</v>
      </c>
      <c r="D9168" s="1">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5">
      <c r="A9169">
        <v>9168</v>
      </c>
      <c r="B9169" t="s">
        <v>10465</v>
      </c>
      <c r="C9169">
        <f>YEAR('Working Data'!$D9169)</f>
        <v>2013</v>
      </c>
      <c r="D9169" s="1">
        <v>41450</v>
      </c>
      <c r="E9169">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5">
      <c r="A9170">
        <v>9169</v>
      </c>
      <c r="B9170" t="s">
        <v>10466</v>
      </c>
      <c r="C9170">
        <f>YEAR('Working Data'!$D9170)</f>
        <v>2013</v>
      </c>
      <c r="D9170" s="1">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5">
      <c r="A9171">
        <v>9170</v>
      </c>
      <c r="B9171" t="s">
        <v>10466</v>
      </c>
      <c r="C9171">
        <f>YEAR('Working Data'!$D9171)</f>
        <v>2013</v>
      </c>
      <c r="D9171" s="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5">
      <c r="A9172">
        <v>9171</v>
      </c>
      <c r="B9172" t="s">
        <v>10467</v>
      </c>
      <c r="C9172">
        <f>YEAR('Working Data'!$D9172)</f>
        <v>2013</v>
      </c>
      <c r="D9172" s="1">
        <v>41610</v>
      </c>
      <c r="E917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5">
      <c r="A9173">
        <v>9172</v>
      </c>
      <c r="B9173" t="s">
        <v>10467</v>
      </c>
      <c r="C9173">
        <f>YEAR('Working Data'!$D9173)</f>
        <v>2013</v>
      </c>
      <c r="D9173" s="1">
        <v>41610</v>
      </c>
      <c r="E917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5">
      <c r="A9174">
        <v>9173</v>
      </c>
      <c r="B9174" t="s">
        <v>10467</v>
      </c>
      <c r="C9174">
        <f>YEAR('Working Data'!$D9174)</f>
        <v>2013</v>
      </c>
      <c r="D9174" s="1">
        <v>41610</v>
      </c>
      <c r="E917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5">
      <c r="A9175">
        <v>9174</v>
      </c>
      <c r="B9175" t="s">
        <v>10467</v>
      </c>
      <c r="C9175">
        <f>YEAR('Working Data'!$D9175)</f>
        <v>2013</v>
      </c>
      <c r="D9175" s="1">
        <v>41610</v>
      </c>
      <c r="E9175">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5">
      <c r="A9176">
        <v>9175</v>
      </c>
      <c r="B9176" t="s">
        <v>10468</v>
      </c>
      <c r="C9176">
        <f>YEAR('Working Data'!$D9176)</f>
        <v>2014</v>
      </c>
      <c r="D9176" s="1">
        <v>41803</v>
      </c>
      <c r="E9176">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5">
      <c r="A9177">
        <v>9176</v>
      </c>
      <c r="B9177" t="s">
        <v>10468</v>
      </c>
      <c r="C9177">
        <f>YEAR('Working Data'!$D9177)</f>
        <v>2014</v>
      </c>
      <c r="D9177" s="1">
        <v>41803</v>
      </c>
      <c r="E9177">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5">
      <c r="A9178">
        <v>9177</v>
      </c>
      <c r="B9178" t="s">
        <v>10469</v>
      </c>
      <c r="C9178">
        <f>YEAR('Working Data'!$D9178)</f>
        <v>2013</v>
      </c>
      <c r="D9178" s="1">
        <v>41353</v>
      </c>
      <c r="E9178">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5">
      <c r="A9179">
        <v>9178</v>
      </c>
      <c r="B9179" t="s">
        <v>10470</v>
      </c>
      <c r="C9179">
        <f>YEAR('Working Data'!$D9179)</f>
        <v>2013</v>
      </c>
      <c r="D9179" s="1">
        <v>41593</v>
      </c>
      <c r="E9179">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5">
      <c r="A9180">
        <v>9179</v>
      </c>
      <c r="B9180" t="s">
        <v>10470</v>
      </c>
      <c r="C9180">
        <f>YEAR('Working Data'!$D9180)</f>
        <v>2013</v>
      </c>
      <c r="D9180" s="1">
        <v>41593</v>
      </c>
      <c r="E9180">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5">
      <c r="A9181">
        <v>9180</v>
      </c>
      <c r="B9181" t="s">
        <v>10471</v>
      </c>
      <c r="C9181">
        <f>YEAR('Working Data'!$D9181)</f>
        <v>2014</v>
      </c>
      <c r="D9181" s="1">
        <v>41859</v>
      </c>
      <c r="E9181">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5">
      <c r="A9182">
        <v>9181</v>
      </c>
      <c r="B9182" t="s">
        <v>10471</v>
      </c>
      <c r="C9182">
        <f>YEAR('Working Data'!$D9182)</f>
        <v>2014</v>
      </c>
      <c r="D9182" s="1">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5">
      <c r="A9183">
        <v>9182</v>
      </c>
      <c r="B9183" t="s">
        <v>10471</v>
      </c>
      <c r="C9183">
        <f>YEAR('Working Data'!$D9183)</f>
        <v>2014</v>
      </c>
      <c r="D9183" s="1">
        <v>41859</v>
      </c>
      <c r="E918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5">
      <c r="A9184">
        <v>9183</v>
      </c>
      <c r="B9184" t="s">
        <v>10471</v>
      </c>
      <c r="C9184">
        <f>YEAR('Working Data'!$D9184)</f>
        <v>2014</v>
      </c>
      <c r="D9184" s="1">
        <v>41859</v>
      </c>
      <c r="E918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5">
      <c r="A9185">
        <v>9184</v>
      </c>
      <c r="B9185" t="s">
        <v>10471</v>
      </c>
      <c r="C9185">
        <f>YEAR('Working Data'!$D9185)</f>
        <v>2014</v>
      </c>
      <c r="D9185" s="1">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5">
      <c r="A9186">
        <v>9185</v>
      </c>
      <c r="B9186" t="s">
        <v>10471</v>
      </c>
      <c r="C9186">
        <f>YEAR('Working Data'!$D9186)</f>
        <v>2014</v>
      </c>
      <c r="D9186" s="1">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5">
      <c r="A9187">
        <v>9186</v>
      </c>
      <c r="B9187" t="s">
        <v>10471</v>
      </c>
      <c r="C9187">
        <f>YEAR('Working Data'!$D9187)</f>
        <v>2014</v>
      </c>
      <c r="D9187" s="1">
        <v>41859</v>
      </c>
      <c r="E9187">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5">
      <c r="A9188">
        <v>9187</v>
      </c>
      <c r="B9188" t="s">
        <v>10471</v>
      </c>
      <c r="C9188">
        <f>YEAR('Working Data'!$D9188)</f>
        <v>2014</v>
      </c>
      <c r="D9188" s="1">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5">
      <c r="A9189">
        <v>9188</v>
      </c>
      <c r="B9189" t="s">
        <v>10474</v>
      </c>
      <c r="C9189">
        <f>YEAR('Working Data'!$D9189)</f>
        <v>2012</v>
      </c>
      <c r="D9189" s="1">
        <v>41142</v>
      </c>
      <c r="E9189">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5">
      <c r="A9190">
        <v>9189</v>
      </c>
      <c r="B9190" t="s">
        <v>10474</v>
      </c>
      <c r="C9190">
        <f>YEAR('Working Data'!$D9190)</f>
        <v>2012</v>
      </c>
      <c r="D9190" s="1">
        <v>41142</v>
      </c>
      <c r="E9190">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5">
      <c r="A9191">
        <v>9190</v>
      </c>
      <c r="B9191" t="s">
        <v>10474</v>
      </c>
      <c r="C9191">
        <f>YEAR('Working Data'!$D9191)</f>
        <v>2012</v>
      </c>
      <c r="D9191" s="1">
        <v>41142</v>
      </c>
      <c r="E9191">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5">
      <c r="A9192">
        <v>9191</v>
      </c>
      <c r="B9192" t="s">
        <v>10474</v>
      </c>
      <c r="C9192">
        <f>YEAR('Working Data'!$D9192)</f>
        <v>2012</v>
      </c>
      <c r="D9192" s="1">
        <v>41142</v>
      </c>
      <c r="E919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5">
      <c r="A9193">
        <v>9192</v>
      </c>
      <c r="B9193" t="s">
        <v>10474</v>
      </c>
      <c r="C9193">
        <f>YEAR('Working Data'!$D9193)</f>
        <v>2012</v>
      </c>
      <c r="D9193" s="1">
        <v>41142</v>
      </c>
      <c r="E919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5">
      <c r="A9194">
        <v>9193</v>
      </c>
      <c r="B9194" t="s">
        <v>10475</v>
      </c>
      <c r="C9194">
        <f>YEAR('Working Data'!$D9194)</f>
        <v>2012</v>
      </c>
      <c r="D9194" s="1">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5">
      <c r="A9195">
        <v>9194</v>
      </c>
      <c r="B9195" t="s">
        <v>10475</v>
      </c>
      <c r="C9195">
        <f>YEAR('Working Data'!$D9195)</f>
        <v>2012</v>
      </c>
      <c r="D9195" s="1">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5">
      <c r="A9196">
        <v>9195</v>
      </c>
      <c r="B9196" t="s">
        <v>10476</v>
      </c>
      <c r="C9196">
        <f>YEAR('Working Data'!$D9196)</f>
        <v>2011</v>
      </c>
      <c r="D9196" s="1">
        <v>40877</v>
      </c>
      <c r="E9196">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5">
      <c r="A9197">
        <v>9196</v>
      </c>
      <c r="B9197" t="s">
        <v>10476</v>
      </c>
      <c r="C9197">
        <f>YEAR('Working Data'!$D9197)</f>
        <v>2011</v>
      </c>
      <c r="D9197" s="1">
        <v>40877</v>
      </c>
      <c r="E9197">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5">
      <c r="A9198">
        <v>9197</v>
      </c>
      <c r="B9198" t="s">
        <v>10477</v>
      </c>
      <c r="C9198">
        <f>YEAR('Working Data'!$D9198)</f>
        <v>2011</v>
      </c>
      <c r="D9198" s="1">
        <v>40673</v>
      </c>
      <c r="E9198">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5">
      <c r="A9199">
        <v>9198</v>
      </c>
      <c r="B9199" t="s">
        <v>10477</v>
      </c>
      <c r="C9199">
        <f>YEAR('Working Data'!$D9199)</f>
        <v>2011</v>
      </c>
      <c r="D9199" s="1">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5">
      <c r="A9200">
        <v>9199</v>
      </c>
      <c r="B9200" t="s">
        <v>10477</v>
      </c>
      <c r="C9200">
        <f>YEAR('Working Data'!$D9200)</f>
        <v>2011</v>
      </c>
      <c r="D9200" s="1">
        <v>40673</v>
      </c>
      <c r="E9200">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5">
      <c r="A9201">
        <v>9200</v>
      </c>
      <c r="B9201" t="s">
        <v>10477</v>
      </c>
      <c r="C9201">
        <f>YEAR('Working Data'!$D9201)</f>
        <v>2011</v>
      </c>
      <c r="D9201" s="1">
        <v>40673</v>
      </c>
      <c r="E9201">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5">
      <c r="A9202">
        <v>9201</v>
      </c>
      <c r="B9202" t="s">
        <v>10478</v>
      </c>
      <c r="C9202">
        <f>YEAR('Working Data'!$D9202)</f>
        <v>2013</v>
      </c>
      <c r="D9202" s="1">
        <v>41565</v>
      </c>
      <c r="E920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5">
      <c r="A9203">
        <v>9202</v>
      </c>
      <c r="B9203" t="s">
        <v>10478</v>
      </c>
      <c r="C9203">
        <f>YEAR('Working Data'!$D9203)</f>
        <v>2013</v>
      </c>
      <c r="D9203" s="1">
        <v>41565</v>
      </c>
      <c r="E920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5">
      <c r="A9204">
        <v>9203</v>
      </c>
      <c r="B9204" t="s">
        <v>10479</v>
      </c>
      <c r="C9204">
        <f>YEAR('Working Data'!$D9204)</f>
        <v>2013</v>
      </c>
      <c r="D9204" s="1">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5">
      <c r="A9205">
        <v>9204</v>
      </c>
      <c r="B9205" t="s">
        <v>10479</v>
      </c>
      <c r="C9205">
        <f>YEAR('Working Data'!$D9205)</f>
        <v>2013</v>
      </c>
      <c r="D9205" s="1">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5">
      <c r="A9206">
        <v>9205</v>
      </c>
      <c r="B9206" t="s">
        <v>10480</v>
      </c>
      <c r="C9206">
        <f>YEAR('Working Data'!$D9206)</f>
        <v>2013</v>
      </c>
      <c r="D9206" s="1">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5">
      <c r="A9207">
        <v>9206</v>
      </c>
      <c r="B9207" t="s">
        <v>10481</v>
      </c>
      <c r="C9207">
        <f>YEAR('Working Data'!$D9207)</f>
        <v>2013</v>
      </c>
      <c r="D9207" s="1">
        <v>41386</v>
      </c>
      <c r="E9207">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5">
      <c r="A9208">
        <v>9207</v>
      </c>
      <c r="B9208" t="s">
        <v>10481</v>
      </c>
      <c r="C9208">
        <f>YEAR('Working Data'!$D9208)</f>
        <v>2013</v>
      </c>
      <c r="D9208" s="1">
        <v>41386</v>
      </c>
      <c r="E9208">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5">
      <c r="A9209">
        <v>9208</v>
      </c>
      <c r="B9209" t="s">
        <v>10482</v>
      </c>
      <c r="C9209">
        <f>YEAR('Working Data'!$D9209)</f>
        <v>2014</v>
      </c>
      <c r="D9209" s="1">
        <v>41855</v>
      </c>
      <c r="E9209">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5">
      <c r="A9210">
        <v>9209</v>
      </c>
      <c r="B9210" t="s">
        <v>10483</v>
      </c>
      <c r="C9210">
        <f>YEAR('Working Data'!$D9210)</f>
        <v>2014</v>
      </c>
      <c r="D9210" s="1">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5">
      <c r="A9211">
        <v>9210</v>
      </c>
      <c r="B9211" t="s">
        <v>10484</v>
      </c>
      <c r="C9211">
        <f>YEAR('Working Data'!$D9211)</f>
        <v>2014</v>
      </c>
      <c r="D9211" s="1">
        <v>41985</v>
      </c>
      <c r="E9211">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5">
      <c r="A9212">
        <v>9211</v>
      </c>
      <c r="B9212" t="s">
        <v>10484</v>
      </c>
      <c r="C9212">
        <f>YEAR('Working Data'!$D9212)</f>
        <v>2014</v>
      </c>
      <c r="D9212" s="1">
        <v>41985</v>
      </c>
      <c r="E921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5">
      <c r="A9213">
        <v>9212</v>
      </c>
      <c r="B9213" t="s">
        <v>10487</v>
      </c>
      <c r="C9213">
        <f>YEAR('Working Data'!$D9213)</f>
        <v>2012</v>
      </c>
      <c r="D9213" s="1">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5">
      <c r="A9214">
        <v>9213</v>
      </c>
      <c r="B9214" t="s">
        <v>10488</v>
      </c>
      <c r="C9214">
        <f>YEAR('Working Data'!$D9214)</f>
        <v>2011</v>
      </c>
      <c r="D9214" s="1">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5">
      <c r="A9215">
        <v>9214</v>
      </c>
      <c r="B9215" t="s">
        <v>10488</v>
      </c>
      <c r="C9215">
        <f>YEAR('Working Data'!$D9215)</f>
        <v>2011</v>
      </c>
      <c r="D9215" s="1">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5">
      <c r="A9216">
        <v>9215</v>
      </c>
      <c r="B9216" t="s">
        <v>10489</v>
      </c>
      <c r="C9216">
        <f>YEAR('Working Data'!$D9216)</f>
        <v>2014</v>
      </c>
      <c r="D9216" s="1">
        <v>41913</v>
      </c>
      <c r="E9216">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5">
      <c r="A9217">
        <v>9216</v>
      </c>
      <c r="B9217" t="s">
        <v>10492</v>
      </c>
      <c r="C9217">
        <f>YEAR('Working Data'!$D9217)</f>
        <v>2013</v>
      </c>
      <c r="D9217" s="1">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5">
      <c r="A9218">
        <v>9217</v>
      </c>
      <c r="B9218" t="s">
        <v>10493</v>
      </c>
      <c r="C9218">
        <f>YEAR('Working Data'!$D9218)</f>
        <v>2014</v>
      </c>
      <c r="D9218" s="1">
        <v>41968</v>
      </c>
      <c r="E9218">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5">
      <c r="A9219">
        <v>9218</v>
      </c>
      <c r="B9219" t="s">
        <v>10494</v>
      </c>
      <c r="C9219">
        <f>YEAR('Working Data'!$D9219)</f>
        <v>2014</v>
      </c>
      <c r="D9219" s="1">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5">
      <c r="A9220">
        <v>9219</v>
      </c>
      <c r="B9220" t="s">
        <v>10495</v>
      </c>
      <c r="C9220">
        <f>YEAR('Working Data'!$D9220)</f>
        <v>2012</v>
      </c>
      <c r="D9220" s="1">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5">
      <c r="A9221">
        <v>9220</v>
      </c>
      <c r="B9221" t="s">
        <v>10495</v>
      </c>
      <c r="C9221">
        <f>YEAR('Working Data'!$D9221)</f>
        <v>2012</v>
      </c>
      <c r="D9221" s="1">
        <v>41137</v>
      </c>
      <c r="E9221">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5">
      <c r="A9222">
        <v>9221</v>
      </c>
      <c r="B9222" t="s">
        <v>10496</v>
      </c>
      <c r="C9222">
        <f>YEAR('Working Data'!$D9222)</f>
        <v>2014</v>
      </c>
      <c r="D9222" s="1">
        <v>41926</v>
      </c>
      <c r="E922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5">
      <c r="A9223">
        <v>9222</v>
      </c>
      <c r="B9223" t="s">
        <v>10496</v>
      </c>
      <c r="C9223">
        <f>YEAR('Working Data'!$D9223)</f>
        <v>2014</v>
      </c>
      <c r="D9223" s="1">
        <v>41926</v>
      </c>
      <c r="E922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5">
      <c r="A9224">
        <v>9223</v>
      </c>
      <c r="B9224" t="s">
        <v>10496</v>
      </c>
      <c r="C9224">
        <f>YEAR('Working Data'!$D9224)</f>
        <v>2014</v>
      </c>
      <c r="D9224" s="1">
        <v>41926</v>
      </c>
      <c r="E922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5">
      <c r="A9225">
        <v>9224</v>
      </c>
      <c r="B9225" t="s">
        <v>10497</v>
      </c>
      <c r="C9225">
        <f>YEAR('Working Data'!$D9225)</f>
        <v>2014</v>
      </c>
      <c r="D9225" s="1">
        <v>41948</v>
      </c>
      <c r="E9225">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5">
      <c r="A9226">
        <v>9225</v>
      </c>
      <c r="B9226" t="s">
        <v>10497</v>
      </c>
      <c r="C9226">
        <f>YEAR('Working Data'!$D9226)</f>
        <v>2014</v>
      </c>
      <c r="D9226" s="1">
        <v>41948</v>
      </c>
      <c r="E9226">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5">
      <c r="A9227">
        <v>9226</v>
      </c>
      <c r="B9227" t="s">
        <v>10497</v>
      </c>
      <c r="C9227">
        <f>YEAR('Working Data'!$D9227)</f>
        <v>2014</v>
      </c>
      <c r="D9227" s="1">
        <v>41948</v>
      </c>
      <c r="E9227">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5">
      <c r="A9228">
        <v>9227</v>
      </c>
      <c r="B9228" t="s">
        <v>10497</v>
      </c>
      <c r="C9228">
        <f>YEAR('Working Data'!$D9228)</f>
        <v>2014</v>
      </c>
      <c r="D9228" s="1">
        <v>41948</v>
      </c>
      <c r="E9228">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5">
      <c r="A9229">
        <v>9228</v>
      </c>
      <c r="B9229" t="s">
        <v>10499</v>
      </c>
      <c r="C9229">
        <f>YEAR('Working Data'!$D9229)</f>
        <v>2014</v>
      </c>
      <c r="D9229" s="1">
        <v>41718</v>
      </c>
      <c r="E9229">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5">
      <c r="A9230">
        <v>9229</v>
      </c>
      <c r="B9230" t="s">
        <v>10500</v>
      </c>
      <c r="C9230">
        <f>YEAR('Working Data'!$D9230)</f>
        <v>2011</v>
      </c>
      <c r="D9230" s="1">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5">
      <c r="A9231">
        <v>9230</v>
      </c>
      <c r="B9231" t="s">
        <v>10501</v>
      </c>
      <c r="C9231">
        <f>YEAR('Working Data'!$D9231)</f>
        <v>2014</v>
      </c>
      <c r="D9231" s="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5">
      <c r="A9232">
        <v>9231</v>
      </c>
      <c r="B9232" t="s">
        <v>10501</v>
      </c>
      <c r="C9232">
        <f>YEAR('Working Data'!$D9232)</f>
        <v>2014</v>
      </c>
      <c r="D9232" s="1">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5">
      <c r="A9233">
        <v>9232</v>
      </c>
      <c r="B9233" t="s">
        <v>10502</v>
      </c>
      <c r="C9233">
        <f>YEAR('Working Data'!$D9233)</f>
        <v>2011</v>
      </c>
      <c r="D9233" s="1">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5">
      <c r="A9234">
        <v>9233</v>
      </c>
      <c r="B9234" t="s">
        <v>10503</v>
      </c>
      <c r="C9234">
        <f>YEAR('Working Data'!$D9234)</f>
        <v>2013</v>
      </c>
      <c r="D9234" s="1">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5">
      <c r="A9235">
        <v>9234</v>
      </c>
      <c r="B9235" t="s">
        <v>10503</v>
      </c>
      <c r="C9235">
        <f>YEAR('Working Data'!$D9235)</f>
        <v>2013</v>
      </c>
      <c r="D9235" s="1">
        <v>41520</v>
      </c>
      <c r="E9235">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5">
      <c r="A9236">
        <v>9235</v>
      </c>
      <c r="B9236" t="s">
        <v>10503</v>
      </c>
      <c r="C9236">
        <f>YEAR('Working Data'!$D9236)</f>
        <v>2013</v>
      </c>
      <c r="D9236" s="1">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5">
      <c r="A9237">
        <v>9236</v>
      </c>
      <c r="B9237" t="s">
        <v>10503</v>
      </c>
      <c r="C9237">
        <f>YEAR('Working Data'!$D9237)</f>
        <v>2013</v>
      </c>
      <c r="D9237" s="1">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5">
      <c r="A9238">
        <v>9237</v>
      </c>
      <c r="B9238" t="s">
        <v>10503</v>
      </c>
      <c r="C9238">
        <f>YEAR('Working Data'!$D9238)</f>
        <v>2013</v>
      </c>
      <c r="D9238" s="1">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5">
      <c r="A9239">
        <v>9238</v>
      </c>
      <c r="B9239" t="s">
        <v>10503</v>
      </c>
      <c r="C9239">
        <f>YEAR('Working Data'!$D9239)</f>
        <v>2013</v>
      </c>
      <c r="D9239" s="1">
        <v>41520</v>
      </c>
      <c r="E9239">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5">
      <c r="A9240">
        <v>9239</v>
      </c>
      <c r="B9240" t="s">
        <v>10504</v>
      </c>
      <c r="C9240">
        <f>YEAR('Working Data'!$D9240)</f>
        <v>2014</v>
      </c>
      <c r="D9240" s="1">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5">
      <c r="A9241">
        <v>9240</v>
      </c>
      <c r="B9241" t="s">
        <v>10505</v>
      </c>
      <c r="C9241">
        <f>YEAR('Working Data'!$D9241)</f>
        <v>2014</v>
      </c>
      <c r="D9241" s="1">
        <v>41940</v>
      </c>
      <c r="E9241">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5">
      <c r="A9242">
        <v>9241</v>
      </c>
      <c r="B9242" t="s">
        <v>10505</v>
      </c>
      <c r="C9242">
        <f>YEAR('Working Data'!$D9242)</f>
        <v>2014</v>
      </c>
      <c r="D9242" s="1">
        <v>41940</v>
      </c>
      <c r="E924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5">
      <c r="A9243">
        <v>9242</v>
      </c>
      <c r="B9243" t="s">
        <v>10505</v>
      </c>
      <c r="C9243">
        <f>YEAR('Working Data'!$D9243)</f>
        <v>2014</v>
      </c>
      <c r="D9243" s="1">
        <v>41940</v>
      </c>
      <c r="E924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5">
      <c r="A9244">
        <v>9243</v>
      </c>
      <c r="B9244" t="s">
        <v>10506</v>
      </c>
      <c r="C9244">
        <f>YEAR('Working Data'!$D9244)</f>
        <v>2011</v>
      </c>
      <c r="D9244" s="1">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5">
      <c r="A9245">
        <v>9244</v>
      </c>
      <c r="B9245" t="s">
        <v>10506</v>
      </c>
      <c r="C9245">
        <f>YEAR('Working Data'!$D9245)</f>
        <v>2011</v>
      </c>
      <c r="D9245" s="1">
        <v>40733</v>
      </c>
      <c r="E9245">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5">
      <c r="A9246">
        <v>9245</v>
      </c>
      <c r="B9246" t="s">
        <v>10506</v>
      </c>
      <c r="C9246">
        <f>YEAR('Working Data'!$D9246)</f>
        <v>2011</v>
      </c>
      <c r="D9246" s="1">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5">
      <c r="A9247">
        <v>9246</v>
      </c>
      <c r="B9247" t="s">
        <v>10506</v>
      </c>
      <c r="C9247">
        <f>YEAR('Working Data'!$D9247)</f>
        <v>2011</v>
      </c>
      <c r="D9247" s="1">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5">
      <c r="A9248">
        <v>9247</v>
      </c>
      <c r="B9248" t="s">
        <v>10507</v>
      </c>
      <c r="C9248">
        <f>YEAR('Working Data'!$D9248)</f>
        <v>2014</v>
      </c>
      <c r="D9248" s="1">
        <v>41782</v>
      </c>
      <c r="E9248">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5">
      <c r="A9249">
        <v>9248</v>
      </c>
      <c r="B9249" t="s">
        <v>10507</v>
      </c>
      <c r="C9249">
        <f>YEAR('Working Data'!$D9249)</f>
        <v>2014</v>
      </c>
      <c r="D9249" s="1">
        <v>41782</v>
      </c>
      <c r="E9249">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5">
      <c r="A9250">
        <v>9249</v>
      </c>
      <c r="B9250" t="s">
        <v>10508</v>
      </c>
      <c r="C9250">
        <f>YEAR('Working Data'!$D9250)</f>
        <v>2013</v>
      </c>
      <c r="D9250" s="1">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5">
      <c r="A9251">
        <v>9250</v>
      </c>
      <c r="B9251" t="s">
        <v>10508</v>
      </c>
      <c r="C9251">
        <f>YEAR('Working Data'!$D9251)</f>
        <v>2013</v>
      </c>
      <c r="D9251" s="1">
        <v>41589</v>
      </c>
      <c r="E9251">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5">
      <c r="A9252">
        <v>9251</v>
      </c>
      <c r="B9252" t="s">
        <v>10509</v>
      </c>
      <c r="C9252">
        <f>YEAR('Working Data'!$D9252)</f>
        <v>2013</v>
      </c>
      <c r="D9252" s="1">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5">
      <c r="A9253">
        <v>9252</v>
      </c>
      <c r="B9253" t="s">
        <v>10510</v>
      </c>
      <c r="C9253">
        <f>YEAR('Working Data'!$D9253)</f>
        <v>2014</v>
      </c>
      <c r="D9253" s="1">
        <v>41701</v>
      </c>
      <c r="E925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5">
      <c r="A9254">
        <v>9253</v>
      </c>
      <c r="B9254" t="s">
        <v>10511</v>
      </c>
      <c r="C9254">
        <f>YEAR('Working Data'!$D9254)</f>
        <v>2014</v>
      </c>
      <c r="D9254" s="1">
        <v>41906</v>
      </c>
      <c r="E925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5">
      <c r="A9255">
        <v>9254</v>
      </c>
      <c r="B9255" t="s">
        <v>10511</v>
      </c>
      <c r="C9255">
        <f>YEAR('Working Data'!$D9255)</f>
        <v>2014</v>
      </c>
      <c r="D9255" s="1">
        <v>41906</v>
      </c>
      <c r="E9255">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5">
      <c r="A9256">
        <v>9255</v>
      </c>
      <c r="B9256" t="s">
        <v>10513</v>
      </c>
      <c r="C9256">
        <f>YEAR('Working Data'!$D9256)</f>
        <v>2011</v>
      </c>
      <c r="D9256" s="1">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5">
      <c r="A9257">
        <v>9256</v>
      </c>
      <c r="B9257" t="s">
        <v>10513</v>
      </c>
      <c r="C9257">
        <f>YEAR('Working Data'!$D9257)</f>
        <v>2011</v>
      </c>
      <c r="D9257" s="1">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5">
      <c r="A9258">
        <v>9257</v>
      </c>
      <c r="B9258" t="s">
        <v>10513</v>
      </c>
      <c r="C9258">
        <f>YEAR('Working Data'!$D9258)</f>
        <v>2011</v>
      </c>
      <c r="D9258" s="1">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5">
      <c r="A9259">
        <v>9258</v>
      </c>
      <c r="B9259" t="s">
        <v>10513</v>
      </c>
      <c r="C9259">
        <f>YEAR('Working Data'!$D9259)</f>
        <v>2011</v>
      </c>
      <c r="D9259" s="1">
        <v>40586</v>
      </c>
      <c r="E9259">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5">
      <c r="A9260">
        <v>9259</v>
      </c>
      <c r="B9260" t="s">
        <v>10513</v>
      </c>
      <c r="C9260">
        <f>YEAR('Working Data'!$D9260)</f>
        <v>2011</v>
      </c>
      <c r="D9260" s="1">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5">
      <c r="A9261">
        <v>9260</v>
      </c>
      <c r="B9261" t="s">
        <v>10513</v>
      </c>
      <c r="C9261">
        <f>YEAR('Working Data'!$D9261)</f>
        <v>2011</v>
      </c>
      <c r="D9261" s="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5">
      <c r="A9262">
        <v>9261</v>
      </c>
      <c r="B9262" t="s">
        <v>10514</v>
      </c>
      <c r="C9262">
        <f>YEAR('Working Data'!$D9262)</f>
        <v>2014</v>
      </c>
      <c r="D9262" s="1">
        <v>41955</v>
      </c>
      <c r="E926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5">
      <c r="A9263">
        <v>9262</v>
      </c>
      <c r="B9263" t="s">
        <v>10516</v>
      </c>
      <c r="C9263">
        <f>YEAR('Working Data'!$D9263)</f>
        <v>2014</v>
      </c>
      <c r="D9263" s="1">
        <v>41885</v>
      </c>
      <c r="E926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5">
      <c r="A9264">
        <v>9263</v>
      </c>
      <c r="B9264" t="s">
        <v>10517</v>
      </c>
      <c r="C9264">
        <f>YEAR('Working Data'!$D9264)</f>
        <v>2012</v>
      </c>
      <c r="D9264" s="1">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5">
      <c r="A9265">
        <v>9264</v>
      </c>
      <c r="B9265" t="s">
        <v>10517</v>
      </c>
      <c r="C9265">
        <f>YEAR('Working Data'!$D9265)</f>
        <v>2012</v>
      </c>
      <c r="D9265" s="1">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5">
      <c r="A9266">
        <v>9265</v>
      </c>
      <c r="B9266" t="s">
        <v>10518</v>
      </c>
      <c r="C9266">
        <f>YEAR('Working Data'!$D9266)</f>
        <v>2014</v>
      </c>
      <c r="D9266" s="1">
        <v>41968</v>
      </c>
      <c r="E9266">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5">
      <c r="A9267">
        <v>9266</v>
      </c>
      <c r="B9267" t="s">
        <v>10518</v>
      </c>
      <c r="C9267">
        <f>YEAR('Working Data'!$D9267)</f>
        <v>2014</v>
      </c>
      <c r="D9267" s="1">
        <v>41968</v>
      </c>
      <c r="E9267">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5">
      <c r="A9268">
        <v>9267</v>
      </c>
      <c r="B9268" t="s">
        <v>10519</v>
      </c>
      <c r="C9268">
        <f>YEAR('Working Data'!$D9268)</f>
        <v>2011</v>
      </c>
      <c r="D9268" s="1">
        <v>40583</v>
      </c>
      <c r="E9268">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5">
      <c r="A9269">
        <v>9268</v>
      </c>
      <c r="B9269" t="s">
        <v>10520</v>
      </c>
      <c r="C9269">
        <f>YEAR('Working Data'!$D9269)</f>
        <v>2012</v>
      </c>
      <c r="D9269" s="1">
        <v>41177</v>
      </c>
      <c r="E9269">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5">
      <c r="A9270">
        <v>9269</v>
      </c>
      <c r="B9270" t="s">
        <v>10520</v>
      </c>
      <c r="C9270">
        <f>YEAR('Working Data'!$D9270)</f>
        <v>2012</v>
      </c>
      <c r="D9270" s="1">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5">
      <c r="A9271">
        <v>9270</v>
      </c>
      <c r="B9271" t="s">
        <v>10521</v>
      </c>
      <c r="C9271">
        <f>YEAR('Working Data'!$D9271)</f>
        <v>2014</v>
      </c>
      <c r="D9271" s="1">
        <v>41873</v>
      </c>
      <c r="E9271">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5">
      <c r="A9272">
        <v>9271</v>
      </c>
      <c r="B9272" t="s">
        <v>10521</v>
      </c>
      <c r="C9272">
        <f>YEAR('Working Data'!$D9272)</f>
        <v>2014</v>
      </c>
      <c r="D9272" s="1">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5">
      <c r="A9273">
        <v>9272</v>
      </c>
      <c r="B9273" t="s">
        <v>10522</v>
      </c>
      <c r="C9273">
        <f>YEAR('Working Data'!$D9273)</f>
        <v>2013</v>
      </c>
      <c r="D9273" s="1">
        <v>41407</v>
      </c>
      <c r="E927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5">
      <c r="A9274">
        <v>9273</v>
      </c>
      <c r="B9274" t="s">
        <v>10522</v>
      </c>
      <c r="C9274">
        <f>YEAR('Working Data'!$D9274)</f>
        <v>2013</v>
      </c>
      <c r="D9274" s="1">
        <v>41407</v>
      </c>
      <c r="E927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5">
      <c r="A9275">
        <v>9274</v>
      </c>
      <c r="B9275" t="s">
        <v>10523</v>
      </c>
      <c r="C9275">
        <f>YEAR('Working Data'!$D9275)</f>
        <v>2014</v>
      </c>
      <c r="D9275" s="1">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5">
      <c r="A9276">
        <v>9275</v>
      </c>
      <c r="B9276" t="s">
        <v>10524</v>
      </c>
      <c r="C9276">
        <f>YEAR('Working Data'!$D9276)</f>
        <v>2011</v>
      </c>
      <c r="D9276" s="1">
        <v>40826</v>
      </c>
      <c r="E9276">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5">
      <c r="A9277">
        <v>9276</v>
      </c>
      <c r="B9277" t="s">
        <v>10525</v>
      </c>
      <c r="C9277">
        <f>YEAR('Working Data'!$D9277)</f>
        <v>2013</v>
      </c>
      <c r="D9277" s="1">
        <v>41421</v>
      </c>
      <c r="E9277">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5">
      <c r="A9278">
        <v>9277</v>
      </c>
      <c r="B9278" t="s">
        <v>10525</v>
      </c>
      <c r="C9278">
        <f>YEAR('Working Data'!$D9278)</f>
        <v>2013</v>
      </c>
      <c r="D9278" s="1">
        <v>41421</v>
      </c>
      <c r="E9278">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5">
      <c r="A9279">
        <v>9278</v>
      </c>
      <c r="B9279" t="s">
        <v>10526</v>
      </c>
      <c r="C9279">
        <f>YEAR('Working Data'!$D9279)</f>
        <v>2014</v>
      </c>
      <c r="D9279" s="1">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5">
      <c r="A9280">
        <v>9279</v>
      </c>
      <c r="B9280" t="s">
        <v>10526</v>
      </c>
      <c r="C9280">
        <f>YEAR('Working Data'!$D9280)</f>
        <v>2014</v>
      </c>
      <c r="D9280" s="1">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5">
      <c r="A9281">
        <v>9280</v>
      </c>
      <c r="B9281" t="s">
        <v>10526</v>
      </c>
      <c r="C9281">
        <f>YEAR('Working Data'!$D9281)</f>
        <v>2014</v>
      </c>
      <c r="D9281" s="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5">
      <c r="A9282">
        <v>9281</v>
      </c>
      <c r="B9282" t="s">
        <v>10527</v>
      </c>
      <c r="C9282">
        <f>YEAR('Working Data'!$D9282)</f>
        <v>2013</v>
      </c>
      <c r="D9282" s="1">
        <v>41538</v>
      </c>
      <c r="E928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5">
      <c r="A9283">
        <v>9282</v>
      </c>
      <c r="B9283" t="s">
        <v>10528</v>
      </c>
      <c r="C9283">
        <f>YEAR('Working Data'!$D9283)</f>
        <v>2014</v>
      </c>
      <c r="D9283" s="1">
        <v>41894</v>
      </c>
      <c r="E928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5">
      <c r="A9284">
        <v>9283</v>
      </c>
      <c r="B9284" t="s">
        <v>10529</v>
      </c>
      <c r="C9284">
        <f>YEAR('Working Data'!$D9284)</f>
        <v>2013</v>
      </c>
      <c r="D9284" s="1">
        <v>41639</v>
      </c>
      <c r="E928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5">
      <c r="A9285">
        <v>9284</v>
      </c>
      <c r="B9285" t="s">
        <v>10530</v>
      </c>
      <c r="C9285">
        <f>YEAR('Working Data'!$D9285)</f>
        <v>2014</v>
      </c>
      <c r="D9285" s="1">
        <v>41885</v>
      </c>
      <c r="E9285">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5">
      <c r="A9286">
        <v>9285</v>
      </c>
      <c r="B9286" t="s">
        <v>10531</v>
      </c>
      <c r="C9286">
        <f>YEAR('Working Data'!$D9286)</f>
        <v>2011</v>
      </c>
      <c r="D9286" s="1">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5">
      <c r="A9287">
        <v>9286</v>
      </c>
      <c r="B9287" t="s">
        <v>10532</v>
      </c>
      <c r="C9287">
        <f>YEAR('Working Data'!$D9287)</f>
        <v>2012</v>
      </c>
      <c r="D9287" s="1">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5">
      <c r="A9288">
        <v>9287</v>
      </c>
      <c r="B9288" t="s">
        <v>10533</v>
      </c>
      <c r="C9288">
        <f>YEAR('Working Data'!$D9288)</f>
        <v>2014</v>
      </c>
      <c r="D9288" s="1">
        <v>41810</v>
      </c>
      <c r="E9288">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5">
      <c r="A9289">
        <v>9288</v>
      </c>
      <c r="B9289" t="s">
        <v>10533</v>
      </c>
      <c r="C9289">
        <f>YEAR('Working Data'!$D9289)</f>
        <v>2014</v>
      </c>
      <c r="D9289" s="1">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5">
      <c r="A9290">
        <v>9289</v>
      </c>
      <c r="B9290" t="s">
        <v>10534</v>
      </c>
      <c r="C9290">
        <f>YEAR('Working Data'!$D9290)</f>
        <v>2014</v>
      </c>
      <c r="D9290" s="1">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5">
      <c r="A9291">
        <v>9290</v>
      </c>
      <c r="B9291" t="s">
        <v>10535</v>
      </c>
      <c r="C9291">
        <f>YEAR('Working Data'!$D9291)</f>
        <v>2011</v>
      </c>
      <c r="D9291" s="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5">
      <c r="A9292">
        <v>9291</v>
      </c>
      <c r="B9292" t="s">
        <v>10536</v>
      </c>
      <c r="C9292">
        <f>YEAR('Working Data'!$D9292)</f>
        <v>2011</v>
      </c>
      <c r="D9292" s="1">
        <v>40809</v>
      </c>
      <c r="E929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5">
      <c r="A9293">
        <v>9292</v>
      </c>
      <c r="B9293" t="s">
        <v>10536</v>
      </c>
      <c r="C9293">
        <f>YEAR('Working Data'!$D9293)</f>
        <v>2011</v>
      </c>
      <c r="D9293" s="1">
        <v>40809</v>
      </c>
      <c r="E929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5">
      <c r="A9294">
        <v>9293</v>
      </c>
      <c r="B9294" t="s">
        <v>10537</v>
      </c>
      <c r="C9294">
        <f>YEAR('Working Data'!$D9294)</f>
        <v>2014</v>
      </c>
      <c r="D9294" s="1">
        <v>41701</v>
      </c>
      <c r="E929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5">
      <c r="A9295">
        <v>9294</v>
      </c>
      <c r="B9295" t="s">
        <v>10538</v>
      </c>
      <c r="C9295">
        <f>YEAR('Working Data'!$D9295)</f>
        <v>2014</v>
      </c>
      <c r="D9295" s="1">
        <v>41961</v>
      </c>
      <c r="E9295">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5">
      <c r="A9296">
        <v>9295</v>
      </c>
      <c r="B9296" t="s">
        <v>10540</v>
      </c>
      <c r="C9296">
        <f>YEAR('Working Data'!$D9296)</f>
        <v>2014</v>
      </c>
      <c r="D9296" s="1">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5">
      <c r="A9297">
        <v>9296</v>
      </c>
      <c r="B9297" t="s">
        <v>10540</v>
      </c>
      <c r="C9297">
        <f>YEAR('Working Data'!$D9297)</f>
        <v>2014</v>
      </c>
      <c r="D9297" s="1">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5">
      <c r="A9298">
        <v>9297</v>
      </c>
      <c r="B9298" t="s">
        <v>10541</v>
      </c>
      <c r="C9298">
        <f>YEAR('Working Data'!$D9298)</f>
        <v>2012</v>
      </c>
      <c r="D9298" s="1">
        <v>41017</v>
      </c>
      <c r="E9298">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5">
      <c r="A9299">
        <v>9298</v>
      </c>
      <c r="B9299" t="s">
        <v>10541</v>
      </c>
      <c r="C9299">
        <f>YEAR('Working Data'!$D9299)</f>
        <v>2012</v>
      </c>
      <c r="D9299" s="1">
        <v>41017</v>
      </c>
      <c r="E9299">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5">
      <c r="A9300">
        <v>9299</v>
      </c>
      <c r="B9300" t="s">
        <v>10541</v>
      </c>
      <c r="C9300">
        <f>YEAR('Working Data'!$D9300)</f>
        <v>2012</v>
      </c>
      <c r="D9300" s="1">
        <v>41017</v>
      </c>
      <c r="E9300">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5">
      <c r="A9301">
        <v>9300</v>
      </c>
      <c r="B9301" t="s">
        <v>10541</v>
      </c>
      <c r="C9301">
        <f>YEAR('Working Data'!$D9301)</f>
        <v>2012</v>
      </c>
      <c r="D9301" s="1">
        <v>41017</v>
      </c>
      <c r="E9301">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5">
      <c r="A9302">
        <v>9301</v>
      </c>
      <c r="B9302" t="s">
        <v>10541</v>
      </c>
      <c r="C9302">
        <f>YEAR('Working Data'!$D9302)</f>
        <v>2012</v>
      </c>
      <c r="D9302" s="1">
        <v>41017</v>
      </c>
      <c r="E930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5">
      <c r="A9303">
        <v>9302</v>
      </c>
      <c r="B9303" t="s">
        <v>10541</v>
      </c>
      <c r="C9303">
        <f>YEAR('Working Data'!$D9303)</f>
        <v>2012</v>
      </c>
      <c r="D9303" s="1">
        <v>41017</v>
      </c>
      <c r="E930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5">
      <c r="A9304">
        <v>9303</v>
      </c>
      <c r="B9304" t="s">
        <v>10541</v>
      </c>
      <c r="C9304">
        <f>YEAR('Working Data'!$D9304)</f>
        <v>2012</v>
      </c>
      <c r="D9304" s="1">
        <v>41017</v>
      </c>
      <c r="E930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5">
      <c r="A9305">
        <v>9304</v>
      </c>
      <c r="B9305" t="s">
        <v>10541</v>
      </c>
      <c r="C9305">
        <f>YEAR('Working Data'!$D9305)</f>
        <v>2012</v>
      </c>
      <c r="D9305" s="1">
        <v>41017</v>
      </c>
      <c r="E9305">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5">
      <c r="A9306">
        <v>9305</v>
      </c>
      <c r="B9306" t="s">
        <v>10541</v>
      </c>
      <c r="C9306">
        <f>YEAR('Working Data'!$D9306)</f>
        <v>2012</v>
      </c>
      <c r="D9306" s="1">
        <v>41017</v>
      </c>
      <c r="E9306">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5">
      <c r="A9307">
        <v>9306</v>
      </c>
      <c r="B9307" t="s">
        <v>10542</v>
      </c>
      <c r="C9307">
        <f>YEAR('Working Data'!$D9307)</f>
        <v>2012</v>
      </c>
      <c r="D9307" s="1">
        <v>41171</v>
      </c>
      <c r="E9307">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5">
      <c r="A9308">
        <v>9307</v>
      </c>
      <c r="B9308" t="s">
        <v>10543</v>
      </c>
      <c r="C9308">
        <f>YEAR('Working Data'!$D9308)</f>
        <v>2011</v>
      </c>
      <c r="D9308" s="1">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5">
      <c r="A9309">
        <v>9308</v>
      </c>
      <c r="B9309" t="s">
        <v>10543</v>
      </c>
      <c r="C9309">
        <f>YEAR('Working Data'!$D9309)</f>
        <v>2011</v>
      </c>
      <c r="D9309" s="1">
        <v>40627</v>
      </c>
      <c r="E9309">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5">
      <c r="A9310">
        <v>9309</v>
      </c>
      <c r="B9310" t="s">
        <v>10543</v>
      </c>
      <c r="C9310">
        <f>YEAR('Working Data'!$D9310)</f>
        <v>2011</v>
      </c>
      <c r="D9310" s="1">
        <v>40627</v>
      </c>
      <c r="E9310">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5">
      <c r="A9311">
        <v>9310</v>
      </c>
      <c r="B9311" t="s">
        <v>10543</v>
      </c>
      <c r="C9311">
        <f>YEAR('Working Data'!$D9311)</f>
        <v>2011</v>
      </c>
      <c r="D9311" s="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5">
      <c r="A9312">
        <v>9311</v>
      </c>
      <c r="B9312" t="s">
        <v>10544</v>
      </c>
      <c r="C9312">
        <f>YEAR('Working Data'!$D9312)</f>
        <v>2013</v>
      </c>
      <c r="D9312" s="1">
        <v>41513</v>
      </c>
      <c r="E931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5">
      <c r="A9313">
        <v>9312</v>
      </c>
      <c r="B9313" t="s">
        <v>10545</v>
      </c>
      <c r="C9313">
        <f>YEAR('Working Data'!$D9313)</f>
        <v>2014</v>
      </c>
      <c r="D9313" s="1">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5">
      <c r="A9314">
        <v>9313</v>
      </c>
      <c r="B9314" t="s">
        <v>10545</v>
      </c>
      <c r="C9314">
        <f>YEAR('Working Data'!$D9314)</f>
        <v>2014</v>
      </c>
      <c r="D9314" s="1">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5">
      <c r="A9315">
        <v>9314</v>
      </c>
      <c r="B9315" t="s">
        <v>10546</v>
      </c>
      <c r="C9315">
        <f>YEAR('Working Data'!$D9315)</f>
        <v>2012</v>
      </c>
      <c r="D9315" s="1">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5">
      <c r="A9316">
        <v>9315</v>
      </c>
      <c r="B9316" t="s">
        <v>10546</v>
      </c>
      <c r="C9316">
        <f>YEAR('Working Data'!$D9316)</f>
        <v>2012</v>
      </c>
      <c r="D9316" s="1">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5">
      <c r="A9317">
        <v>9316</v>
      </c>
      <c r="B9317" t="s">
        <v>10547</v>
      </c>
      <c r="C9317">
        <f>YEAR('Working Data'!$D9317)</f>
        <v>2013</v>
      </c>
      <c r="D9317" s="1">
        <v>41370</v>
      </c>
      <c r="E9317">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5">
      <c r="A9318">
        <v>9317</v>
      </c>
      <c r="B9318" t="s">
        <v>10547</v>
      </c>
      <c r="C9318">
        <f>YEAR('Working Data'!$D9318)</f>
        <v>2013</v>
      </c>
      <c r="D9318" s="1">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5">
      <c r="A9319">
        <v>9318</v>
      </c>
      <c r="B9319" t="s">
        <v>10548</v>
      </c>
      <c r="C9319">
        <f>YEAR('Working Data'!$D9319)</f>
        <v>2014</v>
      </c>
      <c r="D9319" s="1">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5">
      <c r="A9320">
        <v>9319</v>
      </c>
      <c r="B9320" t="s">
        <v>10549</v>
      </c>
      <c r="C9320">
        <f>YEAR('Working Data'!$D9320)</f>
        <v>2014</v>
      </c>
      <c r="D9320" s="1">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5">
      <c r="A9321">
        <v>9320</v>
      </c>
      <c r="B9321" t="s">
        <v>10549</v>
      </c>
      <c r="C9321">
        <f>YEAR('Working Data'!$D9321)</f>
        <v>2014</v>
      </c>
      <c r="D9321" s="1">
        <v>41841</v>
      </c>
      <c r="E9321">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5">
      <c r="A9322">
        <v>9321</v>
      </c>
      <c r="B9322" t="s">
        <v>10549</v>
      </c>
      <c r="C9322">
        <f>YEAR('Working Data'!$D9322)</f>
        <v>2014</v>
      </c>
      <c r="D9322" s="1">
        <v>41841</v>
      </c>
      <c r="E932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5">
      <c r="A9323">
        <v>9322</v>
      </c>
      <c r="B9323" t="s">
        <v>10552</v>
      </c>
      <c r="C9323">
        <f>YEAR('Working Data'!$D9323)</f>
        <v>2013</v>
      </c>
      <c r="D9323" s="1">
        <v>41583</v>
      </c>
      <c r="E932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5">
      <c r="A9324">
        <v>9323</v>
      </c>
      <c r="B9324" t="s">
        <v>10552</v>
      </c>
      <c r="C9324">
        <f>YEAR('Working Data'!$D9324)</f>
        <v>2013</v>
      </c>
      <c r="D9324" s="1">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5">
      <c r="A9325">
        <v>9324</v>
      </c>
      <c r="B9325" t="s">
        <v>10553</v>
      </c>
      <c r="C9325">
        <f>YEAR('Working Data'!$D9325)</f>
        <v>2014</v>
      </c>
      <c r="D9325" s="1">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5">
      <c r="A9326">
        <v>9325</v>
      </c>
      <c r="B9326" t="s">
        <v>10553</v>
      </c>
      <c r="C9326">
        <f>YEAR('Working Data'!$D9326)</f>
        <v>2014</v>
      </c>
      <c r="D9326" s="1">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5">
      <c r="A9327">
        <v>9326</v>
      </c>
      <c r="B9327" t="s">
        <v>10553</v>
      </c>
      <c r="C9327">
        <f>YEAR('Working Data'!$D9327)</f>
        <v>2014</v>
      </c>
      <c r="D9327" s="1">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5">
      <c r="A9328">
        <v>9327</v>
      </c>
      <c r="B9328" t="s">
        <v>10554</v>
      </c>
      <c r="C9328">
        <f>YEAR('Working Data'!$D9328)</f>
        <v>2014</v>
      </c>
      <c r="D9328" s="1">
        <v>41890</v>
      </c>
      <c r="E9328">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5">
      <c r="A9329">
        <v>9328</v>
      </c>
      <c r="B9329" t="s">
        <v>10554</v>
      </c>
      <c r="C9329">
        <f>YEAR('Working Data'!$D9329)</f>
        <v>2014</v>
      </c>
      <c r="D9329" s="1">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5">
      <c r="A9330">
        <v>9329</v>
      </c>
      <c r="B9330" t="s">
        <v>10554</v>
      </c>
      <c r="C9330">
        <f>YEAR('Working Data'!$D9330)</f>
        <v>2014</v>
      </c>
      <c r="D9330" s="1">
        <v>41890</v>
      </c>
      <c r="E9330">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5">
      <c r="A9331">
        <v>9330</v>
      </c>
      <c r="B9331" t="s">
        <v>10555</v>
      </c>
      <c r="C9331">
        <f>YEAR('Working Data'!$D9331)</f>
        <v>2012</v>
      </c>
      <c r="D9331" s="1">
        <v>41241</v>
      </c>
      <c r="E9331">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5">
      <c r="A9332">
        <v>9331</v>
      </c>
      <c r="B9332" t="s">
        <v>10556</v>
      </c>
      <c r="C9332">
        <f>YEAR('Working Data'!$D9332)</f>
        <v>2012</v>
      </c>
      <c r="D9332" s="1">
        <v>41225</v>
      </c>
      <c r="E933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5">
      <c r="A9333">
        <v>9332</v>
      </c>
      <c r="B9333" t="s">
        <v>10557</v>
      </c>
      <c r="C9333">
        <f>YEAR('Working Data'!$D9333)</f>
        <v>2013</v>
      </c>
      <c r="D9333" s="1">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5">
      <c r="A9334">
        <v>9333</v>
      </c>
      <c r="B9334" t="s">
        <v>10558</v>
      </c>
      <c r="C9334">
        <f>YEAR('Working Data'!$D9334)</f>
        <v>2014</v>
      </c>
      <c r="D9334" s="1">
        <v>41894</v>
      </c>
      <c r="E933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5">
      <c r="A9335">
        <v>9334</v>
      </c>
      <c r="B9335" t="s">
        <v>10558</v>
      </c>
      <c r="C9335">
        <f>YEAR('Working Data'!$D9335)</f>
        <v>2014</v>
      </c>
      <c r="D9335" s="1">
        <v>41894</v>
      </c>
      <c r="E9335">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5">
      <c r="A9336">
        <v>9335</v>
      </c>
      <c r="B9336" t="s">
        <v>10559</v>
      </c>
      <c r="C9336">
        <f>YEAR('Working Data'!$D9336)</f>
        <v>2014</v>
      </c>
      <c r="D9336" s="1">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5">
      <c r="A9337">
        <v>9336</v>
      </c>
      <c r="B9337" t="s">
        <v>10559</v>
      </c>
      <c r="C9337">
        <f>YEAR('Working Data'!$D9337)</f>
        <v>2014</v>
      </c>
      <c r="D9337" s="1">
        <v>41761</v>
      </c>
      <c r="E9337">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5">
      <c r="A9338">
        <v>9337</v>
      </c>
      <c r="B9338" t="s">
        <v>10560</v>
      </c>
      <c r="C9338">
        <f>YEAR('Working Data'!$D9338)</f>
        <v>2014</v>
      </c>
      <c r="D9338" s="1">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5">
      <c r="A9339">
        <v>9338</v>
      </c>
      <c r="B9339" t="s">
        <v>10561</v>
      </c>
      <c r="C9339">
        <f>YEAR('Working Data'!$D9339)</f>
        <v>2011</v>
      </c>
      <c r="D9339" s="1">
        <v>40835</v>
      </c>
      <c r="E9339">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5">
      <c r="A9340">
        <v>9339</v>
      </c>
      <c r="B9340" t="s">
        <v>10561</v>
      </c>
      <c r="C9340">
        <f>YEAR('Working Data'!$D9340)</f>
        <v>2011</v>
      </c>
      <c r="D9340" s="1">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5">
      <c r="A9341">
        <v>9340</v>
      </c>
      <c r="B9341" t="s">
        <v>10561</v>
      </c>
      <c r="C9341">
        <f>YEAR('Working Data'!$D9341)</f>
        <v>2011</v>
      </c>
      <c r="D9341" s="1">
        <v>40835</v>
      </c>
      <c r="E9341">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5">
      <c r="A9342">
        <v>9341</v>
      </c>
      <c r="B9342" t="s">
        <v>10561</v>
      </c>
      <c r="C9342">
        <f>YEAR('Working Data'!$D9342)</f>
        <v>2011</v>
      </c>
      <c r="D9342" s="1">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5">
      <c r="A9343">
        <v>9342</v>
      </c>
      <c r="B9343" t="s">
        <v>10561</v>
      </c>
      <c r="C9343">
        <f>YEAR('Working Data'!$D9343)</f>
        <v>2011</v>
      </c>
      <c r="D9343" s="1">
        <v>40835</v>
      </c>
      <c r="E934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5">
      <c r="A9344">
        <v>9343</v>
      </c>
      <c r="B9344" t="s">
        <v>10562</v>
      </c>
      <c r="C9344">
        <f>YEAR('Working Data'!$D9344)</f>
        <v>2013</v>
      </c>
      <c r="D9344" s="1">
        <v>41347</v>
      </c>
      <c r="E934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5">
      <c r="A9345">
        <v>9344</v>
      </c>
      <c r="B9345" t="s">
        <v>10563</v>
      </c>
      <c r="C9345">
        <f>YEAR('Working Data'!$D9345)</f>
        <v>2014</v>
      </c>
      <c r="D9345" s="1">
        <v>41688</v>
      </c>
      <c r="E9345">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5">
      <c r="A9346">
        <v>9345</v>
      </c>
      <c r="B9346" t="s">
        <v>10563</v>
      </c>
      <c r="C9346">
        <f>YEAR('Working Data'!$D9346)</f>
        <v>2014</v>
      </c>
      <c r="D9346" s="1">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5">
      <c r="A9347">
        <v>9346</v>
      </c>
      <c r="B9347" t="s">
        <v>10563</v>
      </c>
      <c r="C9347">
        <f>YEAR('Working Data'!$D9347)</f>
        <v>2014</v>
      </c>
      <c r="D9347" s="1">
        <v>41688</v>
      </c>
      <c r="E9347">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5">
      <c r="A9348">
        <v>9347</v>
      </c>
      <c r="B9348" t="s">
        <v>10563</v>
      </c>
      <c r="C9348">
        <f>YEAR('Working Data'!$D9348)</f>
        <v>2014</v>
      </c>
      <c r="D9348" s="1">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5">
      <c r="A9349">
        <v>9348</v>
      </c>
      <c r="B9349" t="s">
        <v>10563</v>
      </c>
      <c r="C9349">
        <f>YEAR('Working Data'!$D9349)</f>
        <v>2014</v>
      </c>
      <c r="D9349" s="1">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5">
      <c r="A9350">
        <v>9349</v>
      </c>
      <c r="B9350" t="s">
        <v>10564</v>
      </c>
      <c r="C9350">
        <f>YEAR('Working Data'!$D9350)</f>
        <v>2013</v>
      </c>
      <c r="D9350" s="1">
        <v>41631</v>
      </c>
      <c r="E9350">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5">
      <c r="A9351">
        <v>9350</v>
      </c>
      <c r="B9351" t="s">
        <v>10564</v>
      </c>
      <c r="C9351">
        <f>YEAR('Working Data'!$D9351)</f>
        <v>2013</v>
      </c>
      <c r="D9351" s="1">
        <v>41631</v>
      </c>
      <c r="E9351">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5">
      <c r="A9352">
        <v>9351</v>
      </c>
      <c r="B9352" t="s">
        <v>10565</v>
      </c>
      <c r="C9352">
        <f>YEAR('Working Data'!$D9352)</f>
        <v>2013</v>
      </c>
      <c r="D9352" s="1">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5">
      <c r="A9353">
        <v>9352</v>
      </c>
      <c r="B9353" t="s">
        <v>10565</v>
      </c>
      <c r="C9353">
        <f>YEAR('Working Data'!$D9353)</f>
        <v>2013</v>
      </c>
      <c r="D9353" s="1">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5">
      <c r="A9354">
        <v>9353</v>
      </c>
      <c r="B9354" t="s">
        <v>10566</v>
      </c>
      <c r="C9354">
        <f>YEAR('Working Data'!$D9354)</f>
        <v>2014</v>
      </c>
      <c r="D9354" s="1">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5">
      <c r="A9355">
        <v>9354</v>
      </c>
      <c r="B9355" t="s">
        <v>10566</v>
      </c>
      <c r="C9355">
        <f>YEAR('Working Data'!$D9355)</f>
        <v>2014</v>
      </c>
      <c r="D9355" s="1">
        <v>41907</v>
      </c>
      <c r="E9355">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5">
      <c r="A9356">
        <v>9355</v>
      </c>
      <c r="B9356" t="s">
        <v>10567</v>
      </c>
      <c r="C9356">
        <f>YEAR('Working Data'!$D9356)</f>
        <v>2012</v>
      </c>
      <c r="D9356" s="1">
        <v>41244</v>
      </c>
      <c r="E9356">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5">
      <c r="A9357">
        <v>9356</v>
      </c>
      <c r="B9357" t="s">
        <v>10567</v>
      </c>
      <c r="C9357">
        <f>YEAR('Working Data'!$D9357)</f>
        <v>2012</v>
      </c>
      <c r="D9357" s="1">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5">
      <c r="A9358">
        <v>9357</v>
      </c>
      <c r="B9358" t="s">
        <v>10567</v>
      </c>
      <c r="C9358">
        <f>YEAR('Working Data'!$D9358)</f>
        <v>2012</v>
      </c>
      <c r="D9358" s="1">
        <v>41244</v>
      </c>
      <c r="E9358">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5">
      <c r="A9359">
        <v>9358</v>
      </c>
      <c r="B9359" t="s">
        <v>10568</v>
      </c>
      <c r="C9359">
        <f>YEAR('Working Data'!$D9359)</f>
        <v>2013</v>
      </c>
      <c r="D9359" s="1">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5">
      <c r="A9360">
        <v>9359</v>
      </c>
      <c r="B9360" t="s">
        <v>10568</v>
      </c>
      <c r="C9360">
        <f>YEAR('Working Data'!$D9360)</f>
        <v>2013</v>
      </c>
      <c r="D9360" s="1">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5">
      <c r="A9361">
        <v>9360</v>
      </c>
      <c r="B9361" t="s">
        <v>10568</v>
      </c>
      <c r="C9361">
        <f>YEAR('Working Data'!$D9361)</f>
        <v>2013</v>
      </c>
      <c r="D9361" s="1">
        <v>41299</v>
      </c>
      <c r="E9361">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5">
      <c r="A9362">
        <v>9361</v>
      </c>
      <c r="B9362" t="s">
        <v>10568</v>
      </c>
      <c r="C9362">
        <f>YEAR('Working Data'!$D9362)</f>
        <v>2013</v>
      </c>
      <c r="D9362" s="1">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5">
      <c r="A9363">
        <v>9362</v>
      </c>
      <c r="B9363" t="s">
        <v>10569</v>
      </c>
      <c r="C9363">
        <f>YEAR('Working Data'!$D9363)</f>
        <v>2014</v>
      </c>
      <c r="D9363" s="1">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5">
      <c r="A9364">
        <v>9363</v>
      </c>
      <c r="B9364" t="s">
        <v>10569</v>
      </c>
      <c r="C9364">
        <f>YEAR('Working Data'!$D9364)</f>
        <v>2014</v>
      </c>
      <c r="D9364" s="1">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5">
      <c r="A9365">
        <v>9364</v>
      </c>
      <c r="B9365" t="s">
        <v>10569</v>
      </c>
      <c r="C9365">
        <f>YEAR('Working Data'!$D9365)</f>
        <v>2014</v>
      </c>
      <c r="D9365" s="1">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5">
      <c r="A9366">
        <v>9365</v>
      </c>
      <c r="B9366" t="s">
        <v>10569</v>
      </c>
      <c r="C9366">
        <f>YEAR('Working Data'!$D9366)</f>
        <v>2014</v>
      </c>
      <c r="D9366" s="1">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5">
      <c r="A9367">
        <v>9366</v>
      </c>
      <c r="B9367" t="s">
        <v>10570</v>
      </c>
      <c r="C9367">
        <f>YEAR('Working Data'!$D9367)</f>
        <v>2011</v>
      </c>
      <c r="D9367" s="1">
        <v>40777</v>
      </c>
      <c r="E9367">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5">
      <c r="A9368">
        <v>9367</v>
      </c>
      <c r="B9368" t="s">
        <v>10571</v>
      </c>
      <c r="C9368">
        <f>YEAR('Working Data'!$D9368)</f>
        <v>2011</v>
      </c>
      <c r="D9368" s="1">
        <v>40702</v>
      </c>
      <c r="E9368">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5">
      <c r="A9369">
        <v>9368</v>
      </c>
      <c r="B9369" t="s">
        <v>10571</v>
      </c>
      <c r="C9369">
        <f>YEAR('Working Data'!$D9369)</f>
        <v>2011</v>
      </c>
      <c r="D9369" s="1">
        <v>40702</v>
      </c>
      <c r="E9369">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5">
      <c r="A9370">
        <v>9369</v>
      </c>
      <c r="B9370" t="s">
        <v>10572</v>
      </c>
      <c r="C9370">
        <f>YEAR('Working Data'!$D9370)</f>
        <v>2013</v>
      </c>
      <c r="D9370" s="1">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5">
      <c r="A9371">
        <v>9370</v>
      </c>
      <c r="B9371" t="s">
        <v>10573</v>
      </c>
      <c r="C9371">
        <f>YEAR('Working Data'!$D9371)</f>
        <v>2014</v>
      </c>
      <c r="D9371" s="1">
        <v>41951</v>
      </c>
      <c r="E9371">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5">
      <c r="A9372">
        <v>9371</v>
      </c>
      <c r="B9372" t="s">
        <v>10574</v>
      </c>
      <c r="C9372">
        <f>YEAR('Working Data'!$D9372)</f>
        <v>2012</v>
      </c>
      <c r="D9372" s="1">
        <v>41058</v>
      </c>
      <c r="E937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5">
      <c r="A9373">
        <v>9372</v>
      </c>
      <c r="B9373" t="s">
        <v>10574</v>
      </c>
      <c r="C9373">
        <f>YEAR('Working Data'!$D9373)</f>
        <v>2012</v>
      </c>
      <c r="D9373" s="1">
        <v>41058</v>
      </c>
      <c r="E937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5">
      <c r="A9374">
        <v>9373</v>
      </c>
      <c r="B9374" t="s">
        <v>10574</v>
      </c>
      <c r="C9374">
        <f>YEAR('Working Data'!$D9374)</f>
        <v>2012</v>
      </c>
      <c r="D9374" s="1">
        <v>41058</v>
      </c>
      <c r="E937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5">
      <c r="A9375">
        <v>9374</v>
      </c>
      <c r="B9375" t="s">
        <v>10575</v>
      </c>
      <c r="C9375">
        <f>YEAR('Working Data'!$D9375)</f>
        <v>2014</v>
      </c>
      <c r="D9375" s="1">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5">
      <c r="A9376">
        <v>9375</v>
      </c>
      <c r="B9376" t="s">
        <v>10576</v>
      </c>
      <c r="C9376">
        <f>YEAR('Working Data'!$D9376)</f>
        <v>2013</v>
      </c>
      <c r="D9376" s="1">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5">
      <c r="A9377">
        <v>9376</v>
      </c>
      <c r="B9377" t="s">
        <v>10577</v>
      </c>
      <c r="C9377">
        <f>YEAR('Working Data'!$D9377)</f>
        <v>2012</v>
      </c>
      <c r="D9377" s="1">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5">
      <c r="A9378">
        <v>9377</v>
      </c>
      <c r="B9378" t="s">
        <v>10578</v>
      </c>
      <c r="C9378">
        <f>YEAR('Working Data'!$D9378)</f>
        <v>2014</v>
      </c>
      <c r="D9378" s="1">
        <v>41999</v>
      </c>
      <c r="E9378">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5">
      <c r="A9379">
        <v>9378</v>
      </c>
      <c r="B9379" t="s">
        <v>10580</v>
      </c>
      <c r="C9379">
        <f>YEAR('Working Data'!$D9379)</f>
        <v>2014</v>
      </c>
      <c r="D9379" s="1">
        <v>41991</v>
      </c>
      <c r="E9379">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5">
      <c r="A9380">
        <v>9379</v>
      </c>
      <c r="B9380" t="s">
        <v>10581</v>
      </c>
      <c r="C9380">
        <f>YEAR('Working Data'!$D9380)</f>
        <v>2013</v>
      </c>
      <c r="D9380" s="1">
        <v>41405</v>
      </c>
      <c r="E9380">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5">
      <c r="A9381">
        <v>9380</v>
      </c>
      <c r="B9381" t="s">
        <v>10584</v>
      </c>
      <c r="C9381">
        <f>YEAR('Working Data'!$D9381)</f>
        <v>2011</v>
      </c>
      <c r="D9381" s="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5">
      <c r="A9382">
        <v>9381</v>
      </c>
      <c r="B9382" t="s">
        <v>10584</v>
      </c>
      <c r="C9382">
        <f>YEAR('Working Data'!$D9382)</f>
        <v>2011</v>
      </c>
      <c r="D9382" s="1">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5">
      <c r="A9383">
        <v>9382</v>
      </c>
      <c r="B9383" t="s">
        <v>10584</v>
      </c>
      <c r="C9383">
        <f>YEAR('Working Data'!$D9383)</f>
        <v>2011</v>
      </c>
      <c r="D9383" s="1">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5">
      <c r="A9384">
        <v>9383</v>
      </c>
      <c r="B9384" t="s">
        <v>10584</v>
      </c>
      <c r="C9384">
        <f>YEAR('Working Data'!$D9384)</f>
        <v>2011</v>
      </c>
      <c r="D9384" s="1">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5">
      <c r="A9385">
        <v>9384</v>
      </c>
      <c r="B9385" t="s">
        <v>10584</v>
      </c>
      <c r="C9385">
        <f>YEAR('Working Data'!$D9385)</f>
        <v>2011</v>
      </c>
      <c r="D9385" s="1">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5">
      <c r="A9386">
        <v>9385</v>
      </c>
      <c r="B9386" t="s">
        <v>10585</v>
      </c>
      <c r="C9386">
        <f>YEAR('Working Data'!$D9386)</f>
        <v>2014</v>
      </c>
      <c r="D9386" s="1">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5">
      <c r="A9387">
        <v>9386</v>
      </c>
      <c r="B9387" t="s">
        <v>10586</v>
      </c>
      <c r="C9387">
        <f>YEAR('Working Data'!$D9387)</f>
        <v>2014</v>
      </c>
      <c r="D9387" s="1">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5">
      <c r="A9388">
        <v>9387</v>
      </c>
      <c r="B9388" t="s">
        <v>10587</v>
      </c>
      <c r="C9388">
        <f>YEAR('Working Data'!$D9388)</f>
        <v>2014</v>
      </c>
      <c r="D9388" s="1">
        <v>41659</v>
      </c>
      <c r="E9388">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5">
      <c r="A9389">
        <v>9388</v>
      </c>
      <c r="B9389" t="s">
        <v>10587</v>
      </c>
      <c r="C9389">
        <f>YEAR('Working Data'!$D9389)</f>
        <v>2014</v>
      </c>
      <c r="D9389" s="1">
        <v>41659</v>
      </c>
      <c r="E9389">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5">
      <c r="A9390">
        <v>9389</v>
      </c>
      <c r="B9390" t="s">
        <v>10587</v>
      </c>
      <c r="C9390">
        <f>YEAR('Working Data'!$D9390)</f>
        <v>2014</v>
      </c>
      <c r="D9390" s="1">
        <v>41659</v>
      </c>
      <c r="E9390">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5">
      <c r="A9391">
        <v>9390</v>
      </c>
      <c r="B9391" t="s">
        <v>10587</v>
      </c>
      <c r="C9391">
        <f>YEAR('Working Data'!$D9391)</f>
        <v>2014</v>
      </c>
      <c r="D9391" s="1">
        <v>41659</v>
      </c>
      <c r="E9391">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5">
      <c r="A9392">
        <v>9391</v>
      </c>
      <c r="B9392" t="s">
        <v>10588</v>
      </c>
      <c r="C9392">
        <f>YEAR('Working Data'!$D9392)</f>
        <v>2012</v>
      </c>
      <c r="D9392" s="1">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5">
      <c r="A9393">
        <v>9392</v>
      </c>
      <c r="B9393" t="s">
        <v>10589</v>
      </c>
      <c r="C9393">
        <f>YEAR('Working Data'!$D9393)</f>
        <v>2014</v>
      </c>
      <c r="D9393" s="1">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5">
      <c r="A9394">
        <v>9393</v>
      </c>
      <c r="B9394" t="s">
        <v>10590</v>
      </c>
      <c r="C9394">
        <f>YEAR('Working Data'!$D9394)</f>
        <v>2012</v>
      </c>
      <c r="D9394" s="1">
        <v>41207</v>
      </c>
      <c r="E939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5">
      <c r="A9395">
        <v>9394</v>
      </c>
      <c r="B9395" t="s">
        <v>10591</v>
      </c>
      <c r="C9395">
        <f>YEAR('Working Data'!$D9395)</f>
        <v>2011</v>
      </c>
      <c r="D9395" s="1">
        <v>40806</v>
      </c>
      <c r="E9395">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5">
      <c r="A9396">
        <v>9395</v>
      </c>
      <c r="B9396" t="s">
        <v>10591</v>
      </c>
      <c r="C9396">
        <f>YEAR('Working Data'!$D9396)</f>
        <v>2011</v>
      </c>
      <c r="D9396" s="1">
        <v>40806</v>
      </c>
      <c r="E9396">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5">
      <c r="A9397">
        <v>9396</v>
      </c>
      <c r="B9397" t="s">
        <v>10591</v>
      </c>
      <c r="C9397">
        <f>YEAR('Working Data'!$D9397)</f>
        <v>2011</v>
      </c>
      <c r="D9397" s="1">
        <v>40806</v>
      </c>
      <c r="E9397">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5">
      <c r="A9398">
        <v>9397</v>
      </c>
      <c r="B9398" t="s">
        <v>10591</v>
      </c>
      <c r="C9398">
        <f>YEAR('Working Data'!$D9398)</f>
        <v>2011</v>
      </c>
      <c r="D9398" s="1">
        <v>40806</v>
      </c>
      <c r="E9398">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5">
      <c r="A9399">
        <v>9398</v>
      </c>
      <c r="B9399" t="s">
        <v>10591</v>
      </c>
      <c r="C9399">
        <f>YEAR('Working Data'!$D9399)</f>
        <v>2011</v>
      </c>
      <c r="D9399" s="1">
        <v>40806</v>
      </c>
      <c r="E9399">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5">
      <c r="A9400">
        <v>9399</v>
      </c>
      <c r="B9400" t="s">
        <v>10591</v>
      </c>
      <c r="C9400">
        <f>YEAR('Working Data'!$D9400)</f>
        <v>2011</v>
      </c>
      <c r="D9400" s="1">
        <v>40806</v>
      </c>
      <c r="E9400">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5">
      <c r="A9401">
        <v>9400</v>
      </c>
      <c r="B9401" t="s">
        <v>10592</v>
      </c>
      <c r="C9401">
        <f>YEAR('Working Data'!$D9401)</f>
        <v>2013</v>
      </c>
      <c r="D9401" s="1">
        <v>41590</v>
      </c>
      <c r="E9401">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5">
      <c r="A9402">
        <v>9401</v>
      </c>
      <c r="B9402" t="s">
        <v>10596</v>
      </c>
      <c r="C9402">
        <f>YEAR('Working Data'!$D9402)</f>
        <v>2012</v>
      </c>
      <c r="D9402" s="1">
        <v>41168</v>
      </c>
      <c r="E940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5">
      <c r="A9403">
        <v>9402</v>
      </c>
      <c r="B9403" t="s">
        <v>10597</v>
      </c>
      <c r="C9403">
        <f>YEAR('Working Data'!$D9403)</f>
        <v>2011</v>
      </c>
      <c r="D9403" s="1">
        <v>40718</v>
      </c>
      <c r="E940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5">
      <c r="A9404">
        <v>9403</v>
      </c>
      <c r="B9404" t="s">
        <v>10598</v>
      </c>
      <c r="C9404">
        <f>YEAR('Working Data'!$D9404)</f>
        <v>2013</v>
      </c>
      <c r="D9404" s="1">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5">
      <c r="A9405">
        <v>9404</v>
      </c>
      <c r="B9405" t="s">
        <v>10598</v>
      </c>
      <c r="C9405">
        <f>YEAR('Working Data'!$D9405)</f>
        <v>2013</v>
      </c>
      <c r="D9405" s="1">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5">
      <c r="A9406">
        <v>9405</v>
      </c>
      <c r="B9406" t="s">
        <v>10599</v>
      </c>
      <c r="C9406">
        <f>YEAR('Working Data'!$D9406)</f>
        <v>2014</v>
      </c>
      <c r="D9406" s="1">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5">
      <c r="A9407">
        <v>9406</v>
      </c>
      <c r="B9407" t="s">
        <v>10600</v>
      </c>
      <c r="C9407">
        <f>YEAR('Working Data'!$D9407)</f>
        <v>2011</v>
      </c>
      <c r="D9407" s="1">
        <v>40616</v>
      </c>
      <c r="E9407">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5">
      <c r="A9408">
        <v>9407</v>
      </c>
      <c r="B9408" t="s">
        <v>10600</v>
      </c>
      <c r="C9408">
        <f>YEAR('Working Data'!$D9408)</f>
        <v>2011</v>
      </c>
      <c r="D9408" s="1">
        <v>40616</v>
      </c>
      <c r="E9408">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5">
      <c r="A9409">
        <v>9408</v>
      </c>
      <c r="B9409" t="s">
        <v>10601</v>
      </c>
      <c r="C9409">
        <f>YEAR('Working Data'!$D9409)</f>
        <v>2014</v>
      </c>
      <c r="D9409" s="1">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5">
      <c r="A9410">
        <v>9409</v>
      </c>
      <c r="B9410" t="s">
        <v>10601</v>
      </c>
      <c r="C9410">
        <f>YEAR('Working Data'!$D9410)</f>
        <v>2014</v>
      </c>
      <c r="D9410" s="1">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5">
      <c r="A9411">
        <v>9410</v>
      </c>
      <c r="B9411" t="s">
        <v>10602</v>
      </c>
      <c r="C9411">
        <f>YEAR('Working Data'!$D9411)</f>
        <v>2014</v>
      </c>
      <c r="D9411" s="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5">
      <c r="A9412">
        <v>9411</v>
      </c>
      <c r="B9412" t="s">
        <v>10602</v>
      </c>
      <c r="C9412">
        <f>YEAR('Working Data'!$D9412)</f>
        <v>2014</v>
      </c>
      <c r="D9412" s="1">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5">
      <c r="A9413">
        <v>9412</v>
      </c>
      <c r="B9413" t="s">
        <v>10603</v>
      </c>
      <c r="C9413">
        <f>YEAR('Working Data'!$D9413)</f>
        <v>2013</v>
      </c>
      <c r="D9413" s="1">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5">
      <c r="A9414">
        <v>9413</v>
      </c>
      <c r="B9414" t="s">
        <v>10604</v>
      </c>
      <c r="C9414">
        <f>YEAR('Working Data'!$D9414)</f>
        <v>2012</v>
      </c>
      <c r="D9414" s="1">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5">
      <c r="A9415">
        <v>9414</v>
      </c>
      <c r="B9415" t="s">
        <v>10605</v>
      </c>
      <c r="C9415">
        <f>YEAR('Working Data'!$D9415)</f>
        <v>2013</v>
      </c>
      <c r="D9415" s="1">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5">
      <c r="A9416">
        <v>9415</v>
      </c>
      <c r="B9416" t="s">
        <v>10606</v>
      </c>
      <c r="C9416">
        <f>YEAR('Working Data'!$D9416)</f>
        <v>2012</v>
      </c>
      <c r="D9416" s="1">
        <v>41200</v>
      </c>
      <c r="E9416">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5">
      <c r="A9417">
        <v>9416</v>
      </c>
      <c r="B9417" t="s">
        <v>10606</v>
      </c>
      <c r="C9417">
        <f>YEAR('Working Data'!$D9417)</f>
        <v>2012</v>
      </c>
      <c r="D9417" s="1">
        <v>41200</v>
      </c>
      <c r="E9417">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5">
      <c r="A9418">
        <v>9417</v>
      </c>
      <c r="B9418" t="s">
        <v>10606</v>
      </c>
      <c r="C9418">
        <f>YEAR('Working Data'!$D9418)</f>
        <v>2012</v>
      </c>
      <c r="D9418" s="1">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5">
      <c r="A9419">
        <v>9418</v>
      </c>
      <c r="B9419" t="s">
        <v>10607</v>
      </c>
      <c r="C9419">
        <f>YEAR('Working Data'!$D9419)</f>
        <v>2011</v>
      </c>
      <c r="D9419" s="1">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5">
      <c r="A9420">
        <v>9419</v>
      </c>
      <c r="B9420" t="s">
        <v>10607</v>
      </c>
      <c r="C9420">
        <f>YEAR('Working Data'!$D9420)</f>
        <v>2011</v>
      </c>
      <c r="D9420" s="1">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5">
      <c r="A9421">
        <v>9420</v>
      </c>
      <c r="B9421" t="s">
        <v>10608</v>
      </c>
      <c r="C9421">
        <f>YEAR('Working Data'!$D9421)</f>
        <v>2014</v>
      </c>
      <c r="D9421" s="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5">
      <c r="A9422">
        <v>9421</v>
      </c>
      <c r="B9422" t="s">
        <v>10608</v>
      </c>
      <c r="C9422">
        <f>YEAR('Working Data'!$D9422)</f>
        <v>2014</v>
      </c>
      <c r="D9422" s="1">
        <v>41915</v>
      </c>
      <c r="E942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5">
      <c r="A9423">
        <v>9422</v>
      </c>
      <c r="B9423" t="s">
        <v>10609</v>
      </c>
      <c r="C9423">
        <f>YEAR('Working Data'!$D9423)</f>
        <v>2011</v>
      </c>
      <c r="D9423" s="1">
        <v>40747</v>
      </c>
      <c r="E942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5">
      <c r="A9424">
        <v>9423</v>
      </c>
      <c r="B9424" t="s">
        <v>10609</v>
      </c>
      <c r="C9424">
        <f>YEAR('Working Data'!$D9424)</f>
        <v>2011</v>
      </c>
      <c r="D9424" s="1">
        <v>40747</v>
      </c>
      <c r="E942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5">
      <c r="A9425">
        <v>9424</v>
      </c>
      <c r="B9425" t="s">
        <v>10609</v>
      </c>
      <c r="C9425">
        <f>YEAR('Working Data'!$D9425)</f>
        <v>2011</v>
      </c>
      <c r="D9425" s="1">
        <v>40747</v>
      </c>
      <c r="E9425">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5">
      <c r="A9426">
        <v>9425</v>
      </c>
      <c r="B9426" t="s">
        <v>10609</v>
      </c>
      <c r="C9426">
        <f>YEAR('Working Data'!$D9426)</f>
        <v>2011</v>
      </c>
      <c r="D9426" s="1">
        <v>40747</v>
      </c>
      <c r="E9426">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5">
      <c r="A9427">
        <v>9426</v>
      </c>
      <c r="B9427" t="s">
        <v>10610</v>
      </c>
      <c r="C9427">
        <f>YEAR('Working Data'!$D9427)</f>
        <v>2011</v>
      </c>
      <c r="D9427" s="1">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5">
      <c r="A9428">
        <v>9427</v>
      </c>
      <c r="B9428" t="s">
        <v>10611</v>
      </c>
      <c r="C9428">
        <f>YEAR('Working Data'!$D9428)</f>
        <v>2013</v>
      </c>
      <c r="D9428" s="1">
        <v>41533</v>
      </c>
      <c r="E9428">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5">
      <c r="A9429">
        <v>9428</v>
      </c>
      <c r="B9429" t="s">
        <v>10612</v>
      </c>
      <c r="C9429">
        <f>YEAR('Working Data'!$D9429)</f>
        <v>2011</v>
      </c>
      <c r="D9429" s="1">
        <v>40874</v>
      </c>
      <c r="E9429">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5">
      <c r="A9430">
        <v>9429</v>
      </c>
      <c r="B9430" t="s">
        <v>10613</v>
      </c>
      <c r="C9430">
        <f>YEAR('Working Data'!$D9430)</f>
        <v>2011</v>
      </c>
      <c r="D9430" s="1">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5">
      <c r="A9431">
        <v>9430</v>
      </c>
      <c r="B9431" t="s">
        <v>10614</v>
      </c>
      <c r="C9431">
        <f>YEAR('Working Data'!$D9431)</f>
        <v>2012</v>
      </c>
      <c r="D9431" s="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5">
      <c r="A9432">
        <v>9431</v>
      </c>
      <c r="B9432" t="s">
        <v>10614</v>
      </c>
      <c r="C9432">
        <f>YEAR('Working Data'!$D9432)</f>
        <v>2012</v>
      </c>
      <c r="D9432" s="1">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5">
      <c r="A9433">
        <v>9432</v>
      </c>
      <c r="B9433" t="s">
        <v>10615</v>
      </c>
      <c r="C9433">
        <f>YEAR('Working Data'!$D9433)</f>
        <v>2012</v>
      </c>
      <c r="D9433" s="1">
        <v>41079</v>
      </c>
      <c r="E943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5">
      <c r="A9434">
        <v>9433</v>
      </c>
      <c r="B9434" t="s">
        <v>10616</v>
      </c>
      <c r="C9434">
        <f>YEAR('Working Data'!$D9434)</f>
        <v>2012</v>
      </c>
      <c r="D9434" s="1">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5">
      <c r="A9435">
        <v>9434</v>
      </c>
      <c r="B9435" t="s">
        <v>10616</v>
      </c>
      <c r="C9435">
        <f>YEAR('Working Data'!$D9435)</f>
        <v>2012</v>
      </c>
      <c r="D9435" s="1">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5">
      <c r="A9436">
        <v>9435</v>
      </c>
      <c r="B9436" t="s">
        <v>10616</v>
      </c>
      <c r="C9436">
        <f>YEAR('Working Data'!$D9436)</f>
        <v>2012</v>
      </c>
      <c r="D9436" s="1">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5">
      <c r="A9437">
        <v>9436</v>
      </c>
      <c r="B9437" t="s">
        <v>10616</v>
      </c>
      <c r="C9437">
        <f>YEAR('Working Data'!$D9437)</f>
        <v>2012</v>
      </c>
      <c r="D9437" s="1">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5">
      <c r="A9438">
        <v>9437</v>
      </c>
      <c r="B9438" t="s">
        <v>10617</v>
      </c>
      <c r="C9438">
        <f>YEAR('Working Data'!$D9438)</f>
        <v>2012</v>
      </c>
      <c r="D9438" s="1">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5">
      <c r="A9439">
        <v>9438</v>
      </c>
      <c r="B9439" t="s">
        <v>10618</v>
      </c>
      <c r="C9439">
        <f>YEAR('Working Data'!$D9439)</f>
        <v>2014</v>
      </c>
      <c r="D9439" s="1">
        <v>41786</v>
      </c>
      <c r="E9439">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5">
      <c r="A9440">
        <v>9439</v>
      </c>
      <c r="B9440" t="s">
        <v>10619</v>
      </c>
      <c r="C9440">
        <f>YEAR('Working Data'!$D9440)</f>
        <v>2014</v>
      </c>
      <c r="D9440" s="1">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5">
      <c r="A9441">
        <v>9440</v>
      </c>
      <c r="B9441" t="s">
        <v>10620</v>
      </c>
      <c r="C9441">
        <f>YEAR('Working Data'!$D9441)</f>
        <v>2011</v>
      </c>
      <c r="D9441" s="1">
        <v>40828</v>
      </c>
      <c r="E9441">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5">
      <c r="A9442">
        <v>9441</v>
      </c>
      <c r="B9442" t="s">
        <v>10621</v>
      </c>
      <c r="C9442">
        <f>YEAR('Working Data'!$D9442)</f>
        <v>2011</v>
      </c>
      <c r="D9442" s="1">
        <v>40688</v>
      </c>
      <c r="E944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5">
      <c r="A9443">
        <v>9442</v>
      </c>
      <c r="B9443" t="s">
        <v>10622</v>
      </c>
      <c r="C9443">
        <f>YEAR('Working Data'!$D9443)</f>
        <v>2011</v>
      </c>
      <c r="D9443" s="1">
        <v>40906</v>
      </c>
      <c r="E944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5">
      <c r="A9444">
        <v>9443</v>
      </c>
      <c r="B9444" t="s">
        <v>10625</v>
      </c>
      <c r="C9444">
        <f>YEAR('Working Data'!$D9444)</f>
        <v>2014</v>
      </c>
      <c r="D9444" s="1">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5">
      <c r="A9445">
        <v>9444</v>
      </c>
      <c r="B9445" t="s">
        <v>10625</v>
      </c>
      <c r="C9445">
        <f>YEAR('Working Data'!$D9445)</f>
        <v>2014</v>
      </c>
      <c r="D9445" s="1">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5">
      <c r="A9446">
        <v>9445</v>
      </c>
      <c r="B9446" t="s">
        <v>10626</v>
      </c>
      <c r="C9446">
        <f>YEAR('Working Data'!$D9446)</f>
        <v>2012</v>
      </c>
      <c r="D9446" s="1">
        <v>40969</v>
      </c>
      <c r="E9446">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5">
      <c r="A9447">
        <v>9446</v>
      </c>
      <c r="B9447" t="s">
        <v>10627</v>
      </c>
      <c r="C9447">
        <f>YEAR('Working Data'!$D9447)</f>
        <v>2012</v>
      </c>
      <c r="D9447" s="1">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5">
      <c r="A9448">
        <v>9447</v>
      </c>
      <c r="B9448" t="s">
        <v>10628</v>
      </c>
      <c r="C9448">
        <f>YEAR('Working Data'!$D9448)</f>
        <v>2013</v>
      </c>
      <c r="D9448" s="1">
        <v>41540</v>
      </c>
      <c r="E9448">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5">
      <c r="A9449">
        <v>9448</v>
      </c>
      <c r="B9449" t="s">
        <v>10629</v>
      </c>
      <c r="C9449">
        <f>YEAR('Working Data'!$D9449)</f>
        <v>2014</v>
      </c>
      <c r="D9449" s="1">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5">
      <c r="A9450">
        <v>9449</v>
      </c>
      <c r="B9450" t="s">
        <v>10630</v>
      </c>
      <c r="C9450">
        <f>YEAR('Working Data'!$D9450)</f>
        <v>2013</v>
      </c>
      <c r="D9450" s="1">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5">
      <c r="A9451">
        <v>9450</v>
      </c>
      <c r="B9451" t="s">
        <v>10631</v>
      </c>
      <c r="C9451">
        <f>YEAR('Working Data'!$D9451)</f>
        <v>2011</v>
      </c>
      <c r="D9451" s="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5">
      <c r="A9452">
        <v>9451</v>
      </c>
      <c r="B9452" t="s">
        <v>10632</v>
      </c>
      <c r="C9452">
        <f>YEAR('Working Data'!$D9452)</f>
        <v>2014</v>
      </c>
      <c r="D9452" s="1">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5">
      <c r="A9453">
        <v>9452</v>
      </c>
      <c r="B9453" t="s">
        <v>10633</v>
      </c>
      <c r="C9453">
        <f>YEAR('Working Data'!$D9453)</f>
        <v>2012</v>
      </c>
      <c r="D9453" s="1">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5">
      <c r="A9454">
        <v>9453</v>
      </c>
      <c r="B9454" t="s">
        <v>10633</v>
      </c>
      <c r="C9454">
        <f>YEAR('Working Data'!$D9454)</f>
        <v>2012</v>
      </c>
      <c r="D9454" s="1">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5">
      <c r="A9455">
        <v>9454</v>
      </c>
      <c r="B9455" t="s">
        <v>10633</v>
      </c>
      <c r="C9455">
        <f>YEAR('Working Data'!$D9455)</f>
        <v>2012</v>
      </c>
      <c r="D9455" s="1">
        <v>41180</v>
      </c>
      <c r="E9455">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5">
      <c r="A9456">
        <v>9455</v>
      </c>
      <c r="B9456" t="s">
        <v>10633</v>
      </c>
      <c r="C9456">
        <f>YEAR('Working Data'!$D9456)</f>
        <v>2012</v>
      </c>
      <c r="D9456" s="1">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5">
      <c r="A9457">
        <v>9456</v>
      </c>
      <c r="B9457" t="s">
        <v>10634</v>
      </c>
      <c r="C9457">
        <f>YEAR('Working Data'!$D9457)</f>
        <v>2013</v>
      </c>
      <c r="D9457" s="1">
        <v>41442</v>
      </c>
      <c r="E9457">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5">
      <c r="A9458">
        <v>9457</v>
      </c>
      <c r="B9458" t="s">
        <v>10637</v>
      </c>
      <c r="C9458">
        <f>YEAR('Working Data'!$D9458)</f>
        <v>2014</v>
      </c>
      <c r="D9458" s="1">
        <v>41787</v>
      </c>
      <c r="E9458">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5">
      <c r="A9459">
        <v>9458</v>
      </c>
      <c r="B9459" t="s">
        <v>10637</v>
      </c>
      <c r="C9459">
        <f>YEAR('Working Data'!$D9459)</f>
        <v>2014</v>
      </c>
      <c r="D9459" s="1">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5">
      <c r="A9460">
        <v>9459</v>
      </c>
      <c r="B9460" t="s">
        <v>10640</v>
      </c>
      <c r="C9460">
        <f>YEAR('Working Data'!$D9460)</f>
        <v>2011</v>
      </c>
      <c r="D9460" s="1">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5">
      <c r="A9461">
        <v>9460</v>
      </c>
      <c r="B9461" t="s">
        <v>10640</v>
      </c>
      <c r="C9461">
        <f>YEAR('Working Data'!$D9461)</f>
        <v>2011</v>
      </c>
      <c r="D9461" s="1">
        <v>40825</v>
      </c>
      <c r="E9461">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5">
      <c r="A9462">
        <v>9461</v>
      </c>
      <c r="B9462" t="s">
        <v>10641</v>
      </c>
      <c r="C9462">
        <f>YEAR('Working Data'!$D9462)</f>
        <v>2011</v>
      </c>
      <c r="D9462" s="1">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5">
      <c r="A9463">
        <v>9462</v>
      </c>
      <c r="B9463" t="s">
        <v>10642</v>
      </c>
      <c r="C9463">
        <f>YEAR('Working Data'!$D9463)</f>
        <v>2011</v>
      </c>
      <c r="D9463" s="1">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5">
      <c r="A9464">
        <v>9463</v>
      </c>
      <c r="B9464" t="s">
        <v>10643</v>
      </c>
      <c r="C9464">
        <f>YEAR('Working Data'!$D9464)</f>
        <v>2014</v>
      </c>
      <c r="D9464" s="1">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5">
      <c r="A9465">
        <v>9464</v>
      </c>
      <c r="B9465" t="s">
        <v>10644</v>
      </c>
      <c r="C9465">
        <f>YEAR('Working Data'!$D9465)</f>
        <v>2011</v>
      </c>
      <c r="D9465" s="1">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5">
      <c r="A9466">
        <v>9465</v>
      </c>
      <c r="B9466" t="s">
        <v>10645</v>
      </c>
      <c r="C9466">
        <f>YEAR('Working Data'!$D9466)</f>
        <v>2011</v>
      </c>
      <c r="D9466" s="1">
        <v>40898</v>
      </c>
      <c r="E9466">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5">
      <c r="A9467">
        <v>9466</v>
      </c>
      <c r="B9467" t="s">
        <v>10646</v>
      </c>
      <c r="C9467">
        <f>YEAR('Working Data'!$D9467)</f>
        <v>2013</v>
      </c>
      <c r="D9467" s="1">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5">
      <c r="A9468">
        <v>9467</v>
      </c>
      <c r="B9468" t="s">
        <v>10647</v>
      </c>
      <c r="C9468">
        <f>YEAR('Working Data'!$D9468)</f>
        <v>2014</v>
      </c>
      <c r="D9468" s="1">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5">
      <c r="A9469">
        <v>9468</v>
      </c>
      <c r="B9469" t="s">
        <v>10647</v>
      </c>
      <c r="C9469">
        <f>YEAR('Working Data'!$D9469)</f>
        <v>2014</v>
      </c>
      <c r="D9469" s="1">
        <v>41949</v>
      </c>
      <c r="E9469">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5">
      <c r="A9470">
        <v>9469</v>
      </c>
      <c r="B9470" t="s">
        <v>10647</v>
      </c>
      <c r="C9470">
        <f>YEAR('Working Data'!$D9470)</f>
        <v>2014</v>
      </c>
      <c r="D9470" s="1">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5">
      <c r="A9471">
        <v>9470</v>
      </c>
      <c r="B9471" t="s">
        <v>10647</v>
      </c>
      <c r="C9471">
        <f>YEAR('Working Data'!$D9471)</f>
        <v>2014</v>
      </c>
      <c r="D9471" s="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5">
      <c r="A9472">
        <v>9471</v>
      </c>
      <c r="B9472" t="s">
        <v>10647</v>
      </c>
      <c r="C9472">
        <f>YEAR('Working Data'!$D9472)</f>
        <v>2014</v>
      </c>
      <c r="D9472" s="1">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5">
      <c r="A9473">
        <v>9472</v>
      </c>
      <c r="B9473" t="s">
        <v>10647</v>
      </c>
      <c r="C9473">
        <f>YEAR('Working Data'!$D9473)</f>
        <v>2014</v>
      </c>
      <c r="D9473" s="1">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5">
      <c r="A9474">
        <v>9473</v>
      </c>
      <c r="B9474" t="s">
        <v>10647</v>
      </c>
      <c r="C9474">
        <f>YEAR('Working Data'!$D9474)</f>
        <v>2014</v>
      </c>
      <c r="D9474" s="1">
        <v>41949</v>
      </c>
      <c r="E947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5">
      <c r="A9475">
        <v>9474</v>
      </c>
      <c r="B9475" t="s">
        <v>10647</v>
      </c>
      <c r="C9475">
        <f>YEAR('Working Data'!$D9475)</f>
        <v>2014</v>
      </c>
      <c r="D9475" s="1">
        <v>41949</v>
      </c>
      <c r="E9475">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5">
      <c r="A9476">
        <v>9475</v>
      </c>
      <c r="B9476" t="s">
        <v>10648</v>
      </c>
      <c r="C9476">
        <f>YEAR('Working Data'!$D9476)</f>
        <v>2012</v>
      </c>
      <c r="D9476" s="1">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5">
      <c r="A9477">
        <v>9476</v>
      </c>
      <c r="B9477" t="s">
        <v>10648</v>
      </c>
      <c r="C9477">
        <f>YEAR('Working Data'!$D9477)</f>
        <v>2012</v>
      </c>
      <c r="D9477" s="1">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5">
      <c r="A9478">
        <v>9477</v>
      </c>
      <c r="B9478" t="s">
        <v>10648</v>
      </c>
      <c r="C9478">
        <f>YEAR('Working Data'!$D9478)</f>
        <v>2012</v>
      </c>
      <c r="D9478" s="1">
        <v>41060</v>
      </c>
      <c r="E9478">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5">
      <c r="A9479">
        <v>9478</v>
      </c>
      <c r="B9479" t="s">
        <v>10648</v>
      </c>
      <c r="C9479">
        <f>YEAR('Working Data'!$D9479)</f>
        <v>2012</v>
      </c>
      <c r="D9479" s="1">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5">
      <c r="A9480">
        <v>9479</v>
      </c>
      <c r="B9480" t="s">
        <v>10649</v>
      </c>
      <c r="C9480">
        <f>YEAR('Working Data'!$D9480)</f>
        <v>2011</v>
      </c>
      <c r="D9480" s="1">
        <v>40793</v>
      </c>
      <c r="E9480">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5">
      <c r="A9481">
        <v>9480</v>
      </c>
      <c r="B9481" t="s">
        <v>10649</v>
      </c>
      <c r="C9481">
        <f>YEAR('Working Data'!$D9481)</f>
        <v>2011</v>
      </c>
      <c r="D9481" s="1">
        <v>40793</v>
      </c>
      <c r="E9481">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5">
      <c r="A9482">
        <v>9481</v>
      </c>
      <c r="B9482" t="s">
        <v>10649</v>
      </c>
      <c r="C9482">
        <f>YEAR('Working Data'!$D9482)</f>
        <v>2011</v>
      </c>
      <c r="D9482" s="1">
        <v>40793</v>
      </c>
      <c r="E948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5">
      <c r="A9483">
        <v>9482</v>
      </c>
      <c r="B9483" t="s">
        <v>10651</v>
      </c>
      <c r="C9483">
        <f>YEAR('Working Data'!$D9483)</f>
        <v>2014</v>
      </c>
      <c r="D9483" s="1">
        <v>41950</v>
      </c>
      <c r="E948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5">
      <c r="A9484">
        <v>9483</v>
      </c>
      <c r="B9484" t="s">
        <v>10652</v>
      </c>
      <c r="C9484">
        <f>YEAR('Working Data'!$D9484)</f>
        <v>2012</v>
      </c>
      <c r="D9484" s="1">
        <v>41080</v>
      </c>
      <c r="E948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5">
      <c r="A9485">
        <v>9484</v>
      </c>
      <c r="B9485" t="s">
        <v>10653</v>
      </c>
      <c r="C9485">
        <f>YEAR('Working Data'!$D9485)</f>
        <v>2011</v>
      </c>
      <c r="D9485" s="1">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5">
      <c r="A9486">
        <v>9485</v>
      </c>
      <c r="B9486" t="s">
        <v>10654</v>
      </c>
      <c r="C9486">
        <f>YEAR('Working Data'!$D9486)</f>
        <v>2013</v>
      </c>
      <c r="D9486" s="1">
        <v>41611</v>
      </c>
      <c r="E9486">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5">
      <c r="A9487">
        <v>9486</v>
      </c>
      <c r="B9487" t="s">
        <v>10654</v>
      </c>
      <c r="C9487">
        <f>YEAR('Working Data'!$D9487)</f>
        <v>2013</v>
      </c>
      <c r="D9487" s="1">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5">
      <c r="A9488">
        <v>9487</v>
      </c>
      <c r="B9488" t="s">
        <v>10655</v>
      </c>
      <c r="C9488">
        <f>YEAR('Working Data'!$D9488)</f>
        <v>2014</v>
      </c>
      <c r="D9488" s="1">
        <v>41925</v>
      </c>
      <c r="E9488">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5">
      <c r="A9489">
        <v>9488</v>
      </c>
      <c r="B9489" t="s">
        <v>10656</v>
      </c>
      <c r="C9489">
        <f>YEAR('Working Data'!$D9489)</f>
        <v>2014</v>
      </c>
      <c r="D9489" s="1">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5">
      <c r="A9490">
        <v>9489</v>
      </c>
      <c r="B9490" t="s">
        <v>10657</v>
      </c>
      <c r="C9490">
        <f>YEAR('Working Data'!$D9490)</f>
        <v>2012</v>
      </c>
      <c r="D9490" s="1">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5">
      <c r="A9491">
        <v>9490</v>
      </c>
      <c r="B9491" t="s">
        <v>10658</v>
      </c>
      <c r="C9491">
        <f>YEAR('Working Data'!$D9491)</f>
        <v>2013</v>
      </c>
      <c r="D9491" s="1">
        <v>41492</v>
      </c>
      <c r="E9491">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5">
      <c r="A9492">
        <v>9491</v>
      </c>
      <c r="B9492" t="s">
        <v>10659</v>
      </c>
      <c r="C9492">
        <f>YEAR('Working Data'!$D9492)</f>
        <v>2014</v>
      </c>
      <c r="D9492" s="1">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5">
      <c r="A9493">
        <v>9492</v>
      </c>
      <c r="B9493" t="s">
        <v>10659</v>
      </c>
      <c r="C9493">
        <f>YEAR('Working Data'!$D9493)</f>
        <v>2014</v>
      </c>
      <c r="D9493" s="1">
        <v>41643</v>
      </c>
      <c r="E949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5">
      <c r="A9494">
        <v>9493</v>
      </c>
      <c r="B9494" t="s">
        <v>10660</v>
      </c>
      <c r="C9494">
        <f>YEAR('Working Data'!$D9494)</f>
        <v>2014</v>
      </c>
      <c r="D9494" s="1">
        <v>41951</v>
      </c>
      <c r="E949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5">
      <c r="A9495">
        <v>9494</v>
      </c>
      <c r="B9495" t="s">
        <v>10661</v>
      </c>
      <c r="C9495">
        <f>YEAR('Working Data'!$D9495)</f>
        <v>2013</v>
      </c>
      <c r="D9495" s="1">
        <v>41277</v>
      </c>
      <c r="E9495">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5">
      <c r="A9496">
        <v>9495</v>
      </c>
      <c r="B9496" t="s">
        <v>10661</v>
      </c>
      <c r="C9496">
        <f>YEAR('Working Data'!$D9496)</f>
        <v>2013</v>
      </c>
      <c r="D9496" s="1">
        <v>41277</v>
      </c>
      <c r="E9496">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5">
      <c r="A9497">
        <v>9496</v>
      </c>
      <c r="B9497" t="s">
        <v>10662</v>
      </c>
      <c r="C9497">
        <f>YEAR('Working Data'!$D9497)</f>
        <v>2013</v>
      </c>
      <c r="D9497" s="1">
        <v>41407</v>
      </c>
      <c r="E9497">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5">
      <c r="A9498">
        <v>9497</v>
      </c>
      <c r="B9498" t="s">
        <v>10662</v>
      </c>
      <c r="C9498">
        <f>YEAR('Working Data'!$D9498)</f>
        <v>2013</v>
      </c>
      <c r="D9498" s="1">
        <v>41407</v>
      </c>
      <c r="E9498">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5">
      <c r="A9499">
        <v>9498</v>
      </c>
      <c r="B9499" t="s">
        <v>10663</v>
      </c>
      <c r="C9499">
        <f>YEAR('Working Data'!$D9499)</f>
        <v>2014</v>
      </c>
      <c r="D9499" s="1">
        <v>41949</v>
      </c>
      <c r="E9499">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5">
      <c r="A9500">
        <v>9499</v>
      </c>
      <c r="B9500" t="s">
        <v>10663</v>
      </c>
      <c r="C9500">
        <f>YEAR('Working Data'!$D9500)</f>
        <v>2014</v>
      </c>
      <c r="D9500" s="1">
        <v>41949</v>
      </c>
      <c r="E9500">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5">
      <c r="A9501">
        <v>9500</v>
      </c>
      <c r="B9501" t="s">
        <v>10663</v>
      </c>
      <c r="C9501">
        <f>YEAR('Working Data'!$D9501)</f>
        <v>2014</v>
      </c>
      <c r="D9501" s="1">
        <v>41949</v>
      </c>
      <c r="E9501">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5">
      <c r="A9502">
        <v>9501</v>
      </c>
      <c r="B9502" t="s">
        <v>10664</v>
      </c>
      <c r="C9502">
        <f>YEAR('Working Data'!$D9502)</f>
        <v>2013</v>
      </c>
      <c r="D9502" s="1">
        <v>41421</v>
      </c>
      <c r="E950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5">
      <c r="A9503">
        <v>9502</v>
      </c>
      <c r="B9503" t="s">
        <v>10665</v>
      </c>
      <c r="C9503">
        <f>YEAR('Working Data'!$D9503)</f>
        <v>2012</v>
      </c>
      <c r="D9503" s="1">
        <v>41233</v>
      </c>
      <c r="E950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5">
      <c r="A9504">
        <v>9503</v>
      </c>
      <c r="B9504" t="s">
        <v>10666</v>
      </c>
      <c r="C9504">
        <f>YEAR('Working Data'!$D9504)</f>
        <v>2013</v>
      </c>
      <c r="D9504" s="1">
        <v>41387</v>
      </c>
      <c r="E950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5">
      <c r="A9505">
        <v>9504</v>
      </c>
      <c r="B9505" t="s">
        <v>10666</v>
      </c>
      <c r="C9505">
        <f>YEAR('Working Data'!$D9505)</f>
        <v>2013</v>
      </c>
      <c r="D9505" s="1">
        <v>41387</v>
      </c>
      <c r="E9505">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5">
      <c r="A9506">
        <v>9505</v>
      </c>
      <c r="B9506" t="s">
        <v>10667</v>
      </c>
      <c r="C9506">
        <f>YEAR('Working Data'!$D9506)</f>
        <v>2013</v>
      </c>
      <c r="D9506" s="1">
        <v>41562</v>
      </c>
      <c r="E9506">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5">
      <c r="A9507">
        <v>9506</v>
      </c>
      <c r="B9507" t="s">
        <v>10667</v>
      </c>
      <c r="C9507">
        <f>YEAR('Working Data'!$D9507)</f>
        <v>2013</v>
      </c>
      <c r="D9507" s="1">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5">
      <c r="A9508">
        <v>9507</v>
      </c>
      <c r="B9508" t="s">
        <v>10668</v>
      </c>
      <c r="C9508">
        <f>YEAR('Working Data'!$D9508)</f>
        <v>2011</v>
      </c>
      <c r="D9508" s="1">
        <v>40638</v>
      </c>
      <c r="E9508">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5">
      <c r="A9509">
        <v>9508</v>
      </c>
      <c r="B9509" t="s">
        <v>10668</v>
      </c>
      <c r="C9509">
        <f>YEAR('Working Data'!$D9509)</f>
        <v>2011</v>
      </c>
      <c r="D9509" s="1">
        <v>40638</v>
      </c>
      <c r="E9509">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5">
      <c r="A9510">
        <v>9509</v>
      </c>
      <c r="B9510" t="s">
        <v>10668</v>
      </c>
      <c r="C9510">
        <f>YEAR('Working Data'!$D9510)</f>
        <v>2011</v>
      </c>
      <c r="D9510" s="1">
        <v>40638</v>
      </c>
      <c r="E9510">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5">
      <c r="A9511">
        <v>9510</v>
      </c>
      <c r="B9511" t="s">
        <v>10668</v>
      </c>
      <c r="C9511">
        <f>YEAR('Working Data'!$D9511)</f>
        <v>2011</v>
      </c>
      <c r="D9511" s="1">
        <v>40638</v>
      </c>
      <c r="E9511">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5">
      <c r="A9512">
        <v>9511</v>
      </c>
      <c r="B9512" t="s">
        <v>10669</v>
      </c>
      <c r="C9512">
        <f>YEAR('Working Data'!$D9512)</f>
        <v>2013</v>
      </c>
      <c r="D9512" s="1">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5">
      <c r="A9513">
        <v>9512</v>
      </c>
      <c r="B9513" t="s">
        <v>10670</v>
      </c>
      <c r="C9513">
        <f>YEAR('Working Data'!$D9513)</f>
        <v>2011</v>
      </c>
      <c r="D9513" s="1">
        <v>40891</v>
      </c>
      <c r="E951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5">
      <c r="A9514">
        <v>9513</v>
      </c>
      <c r="B9514" t="s">
        <v>10671</v>
      </c>
      <c r="C9514">
        <f>YEAR('Working Data'!$D9514)</f>
        <v>2014</v>
      </c>
      <c r="D9514" s="1">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5">
      <c r="A9515">
        <v>9514</v>
      </c>
      <c r="B9515" t="s">
        <v>10672</v>
      </c>
      <c r="C9515">
        <f>YEAR('Working Data'!$D9515)</f>
        <v>2013</v>
      </c>
      <c r="D9515" s="1">
        <v>41562</v>
      </c>
      <c r="E9515">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5">
      <c r="A9516">
        <v>9515</v>
      </c>
      <c r="B9516" t="s">
        <v>10673</v>
      </c>
      <c r="C9516">
        <f>YEAR('Working Data'!$D9516)</f>
        <v>2011</v>
      </c>
      <c r="D9516" s="1">
        <v>40616</v>
      </c>
      <c r="E9516">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5">
      <c r="A9517">
        <v>9516</v>
      </c>
      <c r="B9517" t="s">
        <v>10674</v>
      </c>
      <c r="C9517">
        <f>YEAR('Working Data'!$D9517)</f>
        <v>2011</v>
      </c>
      <c r="D9517" s="1">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5">
      <c r="A9518">
        <v>9517</v>
      </c>
      <c r="B9518" t="s">
        <v>10675</v>
      </c>
      <c r="C9518">
        <f>YEAR('Working Data'!$D9518)</f>
        <v>2012</v>
      </c>
      <c r="D9518" s="1">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5">
      <c r="A9519">
        <v>9518</v>
      </c>
      <c r="B9519" t="s">
        <v>10675</v>
      </c>
      <c r="C9519">
        <f>YEAR('Working Data'!$D9519)</f>
        <v>2012</v>
      </c>
      <c r="D9519" s="1">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5">
      <c r="A9520">
        <v>9519</v>
      </c>
      <c r="B9520" t="s">
        <v>10675</v>
      </c>
      <c r="C9520">
        <f>YEAR('Working Data'!$D9520)</f>
        <v>2012</v>
      </c>
      <c r="D9520" s="1">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5">
      <c r="A9521">
        <v>9520</v>
      </c>
      <c r="B9521" t="s">
        <v>10676</v>
      </c>
      <c r="C9521">
        <f>YEAR('Working Data'!$D9521)</f>
        <v>2014</v>
      </c>
      <c r="D9521" s="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5">
      <c r="A9522">
        <v>9521</v>
      </c>
      <c r="B9522" t="s">
        <v>10677</v>
      </c>
      <c r="C9522">
        <f>YEAR('Working Data'!$D9522)</f>
        <v>2013</v>
      </c>
      <c r="D9522" s="1">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5">
      <c r="A9523">
        <v>9522</v>
      </c>
      <c r="B9523" t="s">
        <v>10678</v>
      </c>
      <c r="C9523">
        <f>YEAR('Working Data'!$D9523)</f>
        <v>2011</v>
      </c>
      <c r="D9523" s="1">
        <v>40896</v>
      </c>
      <c r="E952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5">
      <c r="A9524">
        <v>9523</v>
      </c>
      <c r="B9524" t="s">
        <v>10678</v>
      </c>
      <c r="C9524">
        <f>YEAR('Working Data'!$D9524)</f>
        <v>2011</v>
      </c>
      <c r="D9524" s="1">
        <v>40896</v>
      </c>
      <c r="E952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5">
      <c r="A9525">
        <v>9524</v>
      </c>
      <c r="B9525" t="s">
        <v>10678</v>
      </c>
      <c r="C9525">
        <f>YEAR('Working Data'!$D9525)</f>
        <v>2011</v>
      </c>
      <c r="D9525" s="1">
        <v>40896</v>
      </c>
      <c r="E9525">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5">
      <c r="A9526">
        <v>9525</v>
      </c>
      <c r="B9526" t="s">
        <v>10681</v>
      </c>
      <c r="C9526">
        <f>YEAR('Working Data'!$D9526)</f>
        <v>2014</v>
      </c>
      <c r="D9526" s="1">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5">
      <c r="A9527">
        <v>9526</v>
      </c>
      <c r="B9527" t="s">
        <v>10681</v>
      </c>
      <c r="C9527">
        <f>YEAR('Working Data'!$D9527)</f>
        <v>2014</v>
      </c>
      <c r="D9527" s="1">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5">
      <c r="A9528">
        <v>9527</v>
      </c>
      <c r="B9528" t="s">
        <v>10681</v>
      </c>
      <c r="C9528">
        <f>YEAR('Working Data'!$D9528)</f>
        <v>2014</v>
      </c>
      <c r="D9528" s="1">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5">
      <c r="A9529">
        <v>9528</v>
      </c>
      <c r="B9529" t="s">
        <v>10681</v>
      </c>
      <c r="C9529">
        <f>YEAR('Working Data'!$D9529)</f>
        <v>2014</v>
      </c>
      <c r="D9529" s="1">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5">
      <c r="A9530">
        <v>9529</v>
      </c>
      <c r="B9530" t="s">
        <v>10681</v>
      </c>
      <c r="C9530">
        <f>YEAR('Working Data'!$D9530)</f>
        <v>2014</v>
      </c>
      <c r="D9530" s="1">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5">
      <c r="A9531">
        <v>9530</v>
      </c>
      <c r="B9531" t="s">
        <v>10682</v>
      </c>
      <c r="C9531">
        <f>YEAR('Working Data'!$D9531)</f>
        <v>2014</v>
      </c>
      <c r="D9531" s="1">
        <v>41723</v>
      </c>
      <c r="E9531">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5">
      <c r="A9532">
        <v>9531</v>
      </c>
      <c r="B9532" t="s">
        <v>10683</v>
      </c>
      <c r="C9532">
        <f>YEAR('Working Data'!$D9532)</f>
        <v>2014</v>
      </c>
      <c r="D9532" s="1">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5">
      <c r="A9533">
        <v>9532</v>
      </c>
      <c r="B9533" t="s">
        <v>10684</v>
      </c>
      <c r="C9533">
        <f>YEAR('Working Data'!$D9533)</f>
        <v>2014</v>
      </c>
      <c r="D9533" s="1">
        <v>41939</v>
      </c>
      <c r="E953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5">
      <c r="A9534">
        <v>9533</v>
      </c>
      <c r="B9534" t="s">
        <v>10685</v>
      </c>
      <c r="C9534">
        <f>YEAR('Working Data'!$D9534)</f>
        <v>2013</v>
      </c>
      <c r="D9534" s="1">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5">
      <c r="A9535">
        <v>9534</v>
      </c>
      <c r="B9535" t="s">
        <v>10685</v>
      </c>
      <c r="C9535">
        <f>YEAR('Working Data'!$D9535)</f>
        <v>2013</v>
      </c>
      <c r="D9535" s="1">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5">
      <c r="A9536">
        <v>9535</v>
      </c>
      <c r="B9536" t="s">
        <v>10685</v>
      </c>
      <c r="C9536">
        <f>YEAR('Working Data'!$D9536)</f>
        <v>2013</v>
      </c>
      <c r="D9536" s="1">
        <v>41575</v>
      </c>
      <c r="E9536">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5">
      <c r="A9537">
        <v>9536</v>
      </c>
      <c r="B9537" t="s">
        <v>10685</v>
      </c>
      <c r="C9537">
        <f>YEAR('Working Data'!$D9537)</f>
        <v>2013</v>
      </c>
      <c r="D9537" s="1">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5">
      <c r="A9538">
        <v>9537</v>
      </c>
      <c r="B9538" t="s">
        <v>10686</v>
      </c>
      <c r="C9538">
        <f>YEAR('Working Data'!$D9538)</f>
        <v>2014</v>
      </c>
      <c r="D9538" s="1">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5">
      <c r="A9539">
        <v>9538</v>
      </c>
      <c r="B9539" t="s">
        <v>10687</v>
      </c>
      <c r="C9539">
        <f>YEAR('Working Data'!$D9539)</f>
        <v>2013</v>
      </c>
      <c r="D9539" s="1">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5">
      <c r="A9540">
        <v>9539</v>
      </c>
      <c r="B9540" t="s">
        <v>10688</v>
      </c>
      <c r="C9540">
        <f>YEAR('Working Data'!$D9540)</f>
        <v>2014</v>
      </c>
      <c r="D9540" s="1">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5">
      <c r="A9541">
        <v>9540</v>
      </c>
      <c r="B9541" t="s">
        <v>10688</v>
      </c>
      <c r="C9541">
        <f>YEAR('Working Data'!$D9541)</f>
        <v>2014</v>
      </c>
      <c r="D9541" s="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5">
      <c r="A9542">
        <v>9541</v>
      </c>
      <c r="B9542" t="s">
        <v>10689</v>
      </c>
      <c r="C9542">
        <f>YEAR('Working Data'!$D9542)</f>
        <v>2012</v>
      </c>
      <c r="D9542" s="1">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5">
      <c r="A9543">
        <v>9542</v>
      </c>
      <c r="B9543" t="s">
        <v>10690</v>
      </c>
      <c r="C9543">
        <f>YEAR('Working Data'!$D9543)</f>
        <v>2012</v>
      </c>
      <c r="D9543" s="1">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5">
      <c r="A9544">
        <v>9543</v>
      </c>
      <c r="B9544" t="s">
        <v>10690</v>
      </c>
      <c r="C9544">
        <f>YEAR('Working Data'!$D9544)</f>
        <v>2012</v>
      </c>
      <c r="D9544" s="1">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5">
      <c r="A9545">
        <v>9544</v>
      </c>
      <c r="B9545" t="s">
        <v>10690</v>
      </c>
      <c r="C9545">
        <f>YEAR('Working Data'!$D9545)</f>
        <v>2012</v>
      </c>
      <c r="D9545" s="1">
        <v>41127</v>
      </c>
      <c r="E9545">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5">
      <c r="A9546">
        <v>9545</v>
      </c>
      <c r="B9546" t="s">
        <v>10690</v>
      </c>
      <c r="C9546">
        <f>YEAR('Working Data'!$D9546)</f>
        <v>2012</v>
      </c>
      <c r="D9546" s="1">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5">
      <c r="A9547">
        <v>9546</v>
      </c>
      <c r="B9547" t="s">
        <v>10691</v>
      </c>
      <c r="C9547">
        <f>YEAR('Working Data'!$D9547)</f>
        <v>2011</v>
      </c>
      <c r="D9547" s="1">
        <v>40845</v>
      </c>
      <c r="E9547">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5">
      <c r="A9548">
        <v>9547</v>
      </c>
      <c r="B9548" t="s">
        <v>10691</v>
      </c>
      <c r="C9548">
        <f>YEAR('Working Data'!$D9548)</f>
        <v>2011</v>
      </c>
      <c r="D9548" s="1">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5">
      <c r="A9549">
        <v>9548</v>
      </c>
      <c r="B9549" t="s">
        <v>10692</v>
      </c>
      <c r="C9549">
        <f>YEAR('Working Data'!$D9549)</f>
        <v>2013</v>
      </c>
      <c r="D9549" s="1">
        <v>41444</v>
      </c>
      <c r="E9549">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5">
      <c r="A9550">
        <v>9549</v>
      </c>
      <c r="B9550" t="s">
        <v>10692</v>
      </c>
      <c r="C9550">
        <f>YEAR('Working Data'!$D9550)</f>
        <v>2013</v>
      </c>
      <c r="D9550" s="1">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5">
      <c r="A9551">
        <v>9550</v>
      </c>
      <c r="B9551" t="s">
        <v>10692</v>
      </c>
      <c r="C9551">
        <f>YEAR('Working Data'!$D9551)</f>
        <v>2013</v>
      </c>
      <c r="D9551" s="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5">
      <c r="A9552">
        <v>9551</v>
      </c>
      <c r="B9552" t="s">
        <v>10693</v>
      </c>
      <c r="C9552">
        <f>YEAR('Working Data'!$D9552)</f>
        <v>2012</v>
      </c>
      <c r="D9552" s="1">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5">
      <c r="A9553">
        <v>9552</v>
      </c>
      <c r="B9553" t="s">
        <v>10694</v>
      </c>
      <c r="C9553">
        <f>YEAR('Working Data'!$D9553)</f>
        <v>2012</v>
      </c>
      <c r="D9553" s="1">
        <v>41223</v>
      </c>
      <c r="E955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5">
      <c r="A9554">
        <v>9553</v>
      </c>
      <c r="B9554" t="s">
        <v>10695</v>
      </c>
      <c r="C9554">
        <f>YEAR('Working Data'!$D9554)</f>
        <v>2012</v>
      </c>
      <c r="D9554" s="1">
        <v>41059</v>
      </c>
      <c r="E955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5">
      <c r="A9555">
        <v>9554</v>
      </c>
      <c r="B9555" t="s">
        <v>10696</v>
      </c>
      <c r="C9555">
        <f>YEAR('Working Data'!$D9555)</f>
        <v>2013</v>
      </c>
      <c r="D9555" s="1">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5">
      <c r="A9556">
        <v>9555</v>
      </c>
      <c r="B9556" t="s">
        <v>10697</v>
      </c>
      <c r="C9556">
        <f>YEAR('Working Data'!$D9556)</f>
        <v>2012</v>
      </c>
      <c r="D9556" s="1">
        <v>41241</v>
      </c>
      <c r="E9556">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5">
      <c r="A9557">
        <v>9556</v>
      </c>
      <c r="B9557" t="s">
        <v>10697</v>
      </c>
      <c r="C9557">
        <f>YEAR('Working Data'!$D9557)</f>
        <v>2012</v>
      </c>
      <c r="D9557" s="1">
        <v>41241</v>
      </c>
      <c r="E9557">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5">
      <c r="A9558">
        <v>9557</v>
      </c>
      <c r="B9558" t="s">
        <v>10698</v>
      </c>
      <c r="C9558">
        <f>YEAR('Working Data'!$D9558)</f>
        <v>2012</v>
      </c>
      <c r="D9558" s="1">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5">
      <c r="A9559">
        <v>9558</v>
      </c>
      <c r="B9559" t="s">
        <v>10699</v>
      </c>
      <c r="C9559">
        <f>YEAR('Working Data'!$D9559)</f>
        <v>2011</v>
      </c>
      <c r="D9559" s="1">
        <v>40833</v>
      </c>
      <c r="E9559">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5">
      <c r="A9560">
        <v>9559</v>
      </c>
      <c r="B9560" t="s">
        <v>10700</v>
      </c>
      <c r="C9560">
        <f>YEAR('Working Data'!$D9560)</f>
        <v>2013</v>
      </c>
      <c r="D9560" s="1">
        <v>41398</v>
      </c>
      <c r="E9560">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5">
      <c r="A9561">
        <v>9560</v>
      </c>
      <c r="B9561" t="s">
        <v>10700</v>
      </c>
      <c r="C9561">
        <f>YEAR('Working Data'!$D9561)</f>
        <v>2013</v>
      </c>
      <c r="D9561" s="1">
        <v>41398</v>
      </c>
      <c r="E9561">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5">
      <c r="A9562">
        <v>9561</v>
      </c>
      <c r="B9562" t="s">
        <v>10700</v>
      </c>
      <c r="C9562">
        <f>YEAR('Working Data'!$D9562)</f>
        <v>2013</v>
      </c>
      <c r="D9562" s="1">
        <v>41398</v>
      </c>
      <c r="E956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5">
      <c r="A9563">
        <v>9562</v>
      </c>
      <c r="B9563" t="s">
        <v>10700</v>
      </c>
      <c r="C9563">
        <f>YEAR('Working Data'!$D9563)</f>
        <v>2013</v>
      </c>
      <c r="D9563" s="1">
        <v>41398</v>
      </c>
      <c r="E956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5">
      <c r="A9564">
        <v>9563</v>
      </c>
      <c r="B9564" t="s">
        <v>10700</v>
      </c>
      <c r="C9564">
        <f>YEAR('Working Data'!$D9564)</f>
        <v>2013</v>
      </c>
      <c r="D9564" s="1">
        <v>41398</v>
      </c>
      <c r="E956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5">
      <c r="A9565">
        <v>9564</v>
      </c>
      <c r="B9565" t="s">
        <v>10700</v>
      </c>
      <c r="C9565">
        <f>YEAR('Working Data'!$D9565)</f>
        <v>2013</v>
      </c>
      <c r="D9565" s="1">
        <v>41398</v>
      </c>
      <c r="E9565">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5">
      <c r="A9566">
        <v>9565</v>
      </c>
      <c r="B9566" t="s">
        <v>10705</v>
      </c>
      <c r="C9566">
        <f>YEAR('Working Data'!$D9566)</f>
        <v>2012</v>
      </c>
      <c r="D9566" s="1">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5">
      <c r="A9567">
        <v>9566</v>
      </c>
      <c r="B9567" t="s">
        <v>10706</v>
      </c>
      <c r="C9567">
        <f>YEAR('Working Data'!$D9567)</f>
        <v>2011</v>
      </c>
      <c r="D9567" s="1">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5">
      <c r="A9568">
        <v>9567</v>
      </c>
      <c r="B9568" t="s">
        <v>10706</v>
      </c>
      <c r="C9568">
        <f>YEAR('Working Data'!$D9568)</f>
        <v>2011</v>
      </c>
      <c r="D9568" s="1">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5">
      <c r="A9569">
        <v>9568</v>
      </c>
      <c r="B9569" t="s">
        <v>10706</v>
      </c>
      <c r="C9569">
        <f>YEAR('Working Data'!$D9569)</f>
        <v>2011</v>
      </c>
      <c r="D9569" s="1">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5">
      <c r="A9570">
        <v>9569</v>
      </c>
      <c r="B9570" t="s">
        <v>10707</v>
      </c>
      <c r="C9570">
        <f>YEAR('Working Data'!$D9570)</f>
        <v>2014</v>
      </c>
      <c r="D9570" s="1">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5">
      <c r="A9571">
        <v>9570</v>
      </c>
      <c r="B9571" t="s">
        <v>10708</v>
      </c>
      <c r="C9571">
        <f>YEAR('Working Data'!$D9571)</f>
        <v>2012</v>
      </c>
      <c r="D9571" s="1">
        <v>41176</v>
      </c>
      <c r="E9571">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5">
      <c r="A9572">
        <v>9571</v>
      </c>
      <c r="B9572" t="s">
        <v>10708</v>
      </c>
      <c r="C9572">
        <f>YEAR('Working Data'!$D9572)</f>
        <v>2012</v>
      </c>
      <c r="D9572" s="1">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5">
      <c r="A9573">
        <v>9572</v>
      </c>
      <c r="B9573" t="s">
        <v>10708</v>
      </c>
      <c r="C9573">
        <f>YEAR('Working Data'!$D9573)</f>
        <v>2012</v>
      </c>
      <c r="D9573" s="1">
        <v>41176</v>
      </c>
      <c r="E957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5">
      <c r="A9574">
        <v>9573</v>
      </c>
      <c r="B9574" t="s">
        <v>10708</v>
      </c>
      <c r="C9574">
        <f>YEAR('Working Data'!$D9574)</f>
        <v>2012</v>
      </c>
      <c r="D9574" s="1">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5">
      <c r="A9575">
        <v>9574</v>
      </c>
      <c r="B9575" t="s">
        <v>10708</v>
      </c>
      <c r="C9575">
        <f>YEAR('Working Data'!$D9575)</f>
        <v>2012</v>
      </c>
      <c r="D9575" s="1">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5">
      <c r="A9576">
        <v>9575</v>
      </c>
      <c r="B9576" t="s">
        <v>10709</v>
      </c>
      <c r="C9576">
        <f>YEAR('Working Data'!$D9576)</f>
        <v>2012</v>
      </c>
      <c r="D9576" s="1">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5">
      <c r="A9577">
        <v>9576</v>
      </c>
      <c r="B9577" t="s">
        <v>10710</v>
      </c>
      <c r="C9577">
        <f>YEAR('Working Data'!$D9577)</f>
        <v>2012</v>
      </c>
      <c r="D9577" s="1">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5">
      <c r="A9578">
        <v>9577</v>
      </c>
      <c r="B9578" t="s">
        <v>10710</v>
      </c>
      <c r="C9578">
        <f>YEAR('Working Data'!$D9578)</f>
        <v>2012</v>
      </c>
      <c r="D9578" s="1">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5">
      <c r="A9579">
        <v>9578</v>
      </c>
      <c r="B9579" t="s">
        <v>10710</v>
      </c>
      <c r="C9579">
        <f>YEAR('Working Data'!$D9579)</f>
        <v>2012</v>
      </c>
      <c r="D9579" s="1">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5">
      <c r="A9580">
        <v>9579</v>
      </c>
      <c r="B9580" t="s">
        <v>10711</v>
      </c>
      <c r="C9580">
        <f>YEAR('Working Data'!$D9580)</f>
        <v>2014</v>
      </c>
      <c r="D9580" s="1">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5">
      <c r="A9581">
        <v>9580</v>
      </c>
      <c r="B9581" t="s">
        <v>10711</v>
      </c>
      <c r="C9581">
        <f>YEAR('Working Data'!$D9581)</f>
        <v>2014</v>
      </c>
      <c r="D9581" s="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5">
      <c r="A9582">
        <v>9581</v>
      </c>
      <c r="B9582" t="s">
        <v>10711</v>
      </c>
      <c r="C9582">
        <f>YEAR('Working Data'!$D9582)</f>
        <v>2014</v>
      </c>
      <c r="D9582" s="1">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5">
      <c r="A9583">
        <v>9582</v>
      </c>
      <c r="B9583" t="s">
        <v>10711</v>
      </c>
      <c r="C9583">
        <f>YEAR('Working Data'!$D9583)</f>
        <v>2014</v>
      </c>
      <c r="D9583" s="1">
        <v>41897</v>
      </c>
      <c r="E958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5">
      <c r="A9584">
        <v>9583</v>
      </c>
      <c r="B9584" t="s">
        <v>10712</v>
      </c>
      <c r="C9584">
        <f>YEAR('Working Data'!$D9584)</f>
        <v>2013</v>
      </c>
      <c r="D9584" s="1">
        <v>41433</v>
      </c>
      <c r="E958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5">
      <c r="A9585">
        <v>9584</v>
      </c>
      <c r="B9585" t="s">
        <v>10713</v>
      </c>
      <c r="C9585">
        <f>YEAR('Working Data'!$D9585)</f>
        <v>2014</v>
      </c>
      <c r="D9585" s="1">
        <v>41816</v>
      </c>
      <c r="E9585">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5">
      <c r="A9586">
        <v>9585</v>
      </c>
      <c r="B9586" t="s">
        <v>10714</v>
      </c>
      <c r="C9586">
        <f>YEAR('Working Data'!$D9586)</f>
        <v>2014</v>
      </c>
      <c r="D9586" s="1">
        <v>41878</v>
      </c>
      <c r="E9586">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5">
      <c r="A9587">
        <v>9586</v>
      </c>
      <c r="B9587" t="s">
        <v>10715</v>
      </c>
      <c r="C9587">
        <f>YEAR('Working Data'!$D9587)</f>
        <v>2013</v>
      </c>
      <c r="D9587" s="1">
        <v>41513</v>
      </c>
      <c r="E9587">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5">
      <c r="A9588">
        <v>9587</v>
      </c>
      <c r="B9588" t="s">
        <v>10716</v>
      </c>
      <c r="C9588">
        <f>YEAR('Working Data'!$D9588)</f>
        <v>2013</v>
      </c>
      <c r="D9588" s="1">
        <v>41597</v>
      </c>
      <c r="E9588">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5">
      <c r="A9589">
        <v>9588</v>
      </c>
      <c r="B9589" t="s">
        <v>10717</v>
      </c>
      <c r="C9589">
        <f>YEAR('Working Data'!$D9589)</f>
        <v>2014</v>
      </c>
      <c r="D9589" s="1">
        <v>41747</v>
      </c>
      <c r="E9589">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5">
      <c r="A9590">
        <v>9589</v>
      </c>
      <c r="B9590" t="s">
        <v>10718</v>
      </c>
      <c r="C9590">
        <f>YEAR('Working Data'!$D9590)</f>
        <v>2014</v>
      </c>
      <c r="D9590" s="1">
        <v>41844</v>
      </c>
      <c r="E9590">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5">
      <c r="A9591">
        <v>9590</v>
      </c>
      <c r="B9591" t="s">
        <v>10719</v>
      </c>
      <c r="C9591">
        <f>YEAR('Working Data'!$D9591)</f>
        <v>2011</v>
      </c>
      <c r="D9591" s="1">
        <v>40674</v>
      </c>
      <c r="E9591">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5">
      <c r="A9592">
        <v>9591</v>
      </c>
      <c r="B9592" t="s">
        <v>10719</v>
      </c>
      <c r="C9592">
        <f>YEAR('Working Data'!$D9592)</f>
        <v>2011</v>
      </c>
      <c r="D9592" s="1">
        <v>40674</v>
      </c>
      <c r="E959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5">
      <c r="A9593">
        <v>9592</v>
      </c>
      <c r="B9593" t="s">
        <v>10720</v>
      </c>
      <c r="C9593">
        <f>YEAR('Working Data'!$D9593)</f>
        <v>2013</v>
      </c>
      <c r="D9593" s="1">
        <v>41484</v>
      </c>
      <c r="E959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5">
      <c r="A9594">
        <v>9593</v>
      </c>
      <c r="B9594" t="s">
        <v>10720</v>
      </c>
      <c r="C9594">
        <f>YEAR('Working Data'!$D9594)</f>
        <v>2013</v>
      </c>
      <c r="D9594" s="1">
        <v>41484</v>
      </c>
      <c r="E959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5">
      <c r="A9595">
        <v>9594</v>
      </c>
      <c r="B9595" t="s">
        <v>10721</v>
      </c>
      <c r="C9595">
        <f>YEAR('Working Data'!$D9595)</f>
        <v>2014</v>
      </c>
      <c r="D9595" s="1">
        <v>41897</v>
      </c>
      <c r="E9595">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5">
      <c r="A9596">
        <v>9595</v>
      </c>
      <c r="B9596" t="s">
        <v>10721</v>
      </c>
      <c r="C9596">
        <f>YEAR('Working Data'!$D9596)</f>
        <v>2014</v>
      </c>
      <c r="D9596" s="1">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5">
      <c r="A9597">
        <v>9596</v>
      </c>
      <c r="B9597" t="s">
        <v>10722</v>
      </c>
      <c r="C9597">
        <f>YEAR('Working Data'!$D9597)</f>
        <v>2014</v>
      </c>
      <c r="D9597" s="1">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5">
      <c r="A9598">
        <v>9597</v>
      </c>
      <c r="B9598" t="s">
        <v>10722</v>
      </c>
      <c r="C9598">
        <f>YEAR('Working Data'!$D9598)</f>
        <v>2014</v>
      </c>
      <c r="D9598" s="1">
        <v>41664</v>
      </c>
      <c r="E9598">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5">
      <c r="A9599">
        <v>9598</v>
      </c>
      <c r="B9599" t="s">
        <v>10722</v>
      </c>
      <c r="C9599">
        <f>YEAR('Working Data'!$D9599)</f>
        <v>2014</v>
      </c>
      <c r="D9599" s="1">
        <v>41664</v>
      </c>
      <c r="E9599">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5">
      <c r="A9600">
        <v>9599</v>
      </c>
      <c r="B9600" t="s">
        <v>10723</v>
      </c>
      <c r="C9600">
        <f>YEAR('Working Data'!$D9600)</f>
        <v>2012</v>
      </c>
      <c r="D9600" s="1">
        <v>41171</v>
      </c>
      <c r="E9600">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5">
      <c r="A9601">
        <v>9600</v>
      </c>
      <c r="B9601" t="s">
        <v>10724</v>
      </c>
      <c r="C9601">
        <f>YEAR('Working Data'!$D9601)</f>
        <v>2012</v>
      </c>
      <c r="D9601" s="1">
        <v>41013</v>
      </c>
      <c r="E9601">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5">
      <c r="A9602">
        <v>9601</v>
      </c>
      <c r="B9602" t="s">
        <v>10725</v>
      </c>
      <c r="C9602">
        <f>YEAR('Working Data'!$D9602)</f>
        <v>2014</v>
      </c>
      <c r="D9602" s="1">
        <v>41768</v>
      </c>
      <c r="E960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5">
      <c r="A9603">
        <v>9602</v>
      </c>
      <c r="B9603" t="s">
        <v>10726</v>
      </c>
      <c r="C9603">
        <f>YEAR('Working Data'!$D9603)</f>
        <v>2013</v>
      </c>
      <c r="D9603" s="1">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5">
      <c r="A9604">
        <v>9603</v>
      </c>
      <c r="B9604" t="s">
        <v>10727</v>
      </c>
      <c r="C9604">
        <f>YEAR('Working Data'!$D9604)</f>
        <v>2011</v>
      </c>
      <c r="D9604" s="1">
        <v>40682</v>
      </c>
      <c r="E960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5">
      <c r="A9605">
        <v>9604</v>
      </c>
      <c r="B9605" t="s">
        <v>10728</v>
      </c>
      <c r="C9605">
        <f>YEAR('Working Data'!$D9605)</f>
        <v>2013</v>
      </c>
      <c r="D9605" s="1">
        <v>41443</v>
      </c>
      <c r="E9605">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5">
      <c r="A9606">
        <v>9605</v>
      </c>
      <c r="B9606" t="s">
        <v>10729</v>
      </c>
      <c r="C9606">
        <f>YEAR('Working Data'!$D9606)</f>
        <v>2012</v>
      </c>
      <c r="D9606" s="1">
        <v>41215</v>
      </c>
      <c r="E9606">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5">
      <c r="A9607">
        <v>9606</v>
      </c>
      <c r="B9607" t="s">
        <v>10732</v>
      </c>
      <c r="C9607">
        <f>YEAR('Working Data'!$D9607)</f>
        <v>2014</v>
      </c>
      <c r="D9607" s="1">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5">
      <c r="A9608">
        <v>9607</v>
      </c>
      <c r="B9608" t="s">
        <v>10732</v>
      </c>
      <c r="C9608">
        <f>YEAR('Working Data'!$D9608)</f>
        <v>2014</v>
      </c>
      <c r="D9608" s="1">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5">
      <c r="A9609">
        <v>9608</v>
      </c>
      <c r="B9609" t="s">
        <v>10733</v>
      </c>
      <c r="C9609">
        <f>YEAR('Working Data'!$D9609)</f>
        <v>2014</v>
      </c>
      <c r="D9609" s="1">
        <v>41979</v>
      </c>
      <c r="E9609">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5">
      <c r="A9610">
        <v>9609</v>
      </c>
      <c r="B9610" t="s">
        <v>10733</v>
      </c>
      <c r="C9610">
        <f>YEAR('Working Data'!$D9610)</f>
        <v>2014</v>
      </c>
      <c r="D9610" s="1">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5">
      <c r="A9611">
        <v>9610</v>
      </c>
      <c r="B9611" t="s">
        <v>10734</v>
      </c>
      <c r="C9611">
        <f>YEAR('Working Data'!$D9611)</f>
        <v>2013</v>
      </c>
      <c r="D9611" s="1">
        <v>41411</v>
      </c>
      <c r="E9611">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5">
      <c r="A9612">
        <v>9611</v>
      </c>
      <c r="B9612" t="s">
        <v>10734</v>
      </c>
      <c r="C9612">
        <f>YEAR('Working Data'!$D9612)</f>
        <v>2013</v>
      </c>
      <c r="D9612" s="1">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5">
      <c r="A9613">
        <v>9612</v>
      </c>
      <c r="B9613" t="s">
        <v>10735</v>
      </c>
      <c r="C9613">
        <f>YEAR('Working Data'!$D9613)</f>
        <v>2014</v>
      </c>
      <c r="D9613" s="1">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5">
      <c r="A9614">
        <v>9613</v>
      </c>
      <c r="B9614" t="s">
        <v>10736</v>
      </c>
      <c r="C9614">
        <f>YEAR('Working Data'!$D9614)</f>
        <v>2013</v>
      </c>
      <c r="D9614" s="1">
        <v>41536</v>
      </c>
      <c r="E961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5">
      <c r="A9615">
        <v>9614</v>
      </c>
      <c r="B9615" t="s">
        <v>10737</v>
      </c>
      <c r="C9615">
        <f>YEAR('Working Data'!$D9615)</f>
        <v>2011</v>
      </c>
      <c r="D9615" s="1">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5">
      <c r="A9616">
        <v>9615</v>
      </c>
      <c r="B9616" t="s">
        <v>10737</v>
      </c>
      <c r="C9616">
        <f>YEAR('Working Data'!$D9616)</f>
        <v>2011</v>
      </c>
      <c r="D9616" s="1">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5">
      <c r="A9617">
        <v>9616</v>
      </c>
      <c r="B9617" t="s">
        <v>10737</v>
      </c>
      <c r="C9617">
        <f>YEAR('Working Data'!$D9617)</f>
        <v>2011</v>
      </c>
      <c r="D9617" s="1">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5">
      <c r="A9618">
        <v>9617</v>
      </c>
      <c r="B9618" t="s">
        <v>10738</v>
      </c>
      <c r="C9618">
        <f>YEAR('Working Data'!$D9618)</f>
        <v>2013</v>
      </c>
      <c r="D9618" s="1">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5">
      <c r="A9619">
        <v>9618</v>
      </c>
      <c r="B9619" t="s">
        <v>10739</v>
      </c>
      <c r="C9619">
        <f>YEAR('Working Data'!$D9619)</f>
        <v>2014</v>
      </c>
      <c r="D9619" s="1">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5">
      <c r="A9620">
        <v>9619</v>
      </c>
      <c r="B9620" t="s">
        <v>10739</v>
      </c>
      <c r="C9620">
        <f>YEAR('Working Data'!$D9620)</f>
        <v>2014</v>
      </c>
      <c r="D9620" s="1">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5">
      <c r="A9621">
        <v>9620</v>
      </c>
      <c r="B9621" t="s">
        <v>10739</v>
      </c>
      <c r="C9621">
        <f>YEAR('Working Data'!$D9621)</f>
        <v>2014</v>
      </c>
      <c r="D9621" s="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5">
      <c r="A9622">
        <v>9621</v>
      </c>
      <c r="B9622" t="s">
        <v>10740</v>
      </c>
      <c r="C9622">
        <f>YEAR('Working Data'!$D9622)</f>
        <v>2011</v>
      </c>
      <c r="D9622" s="1">
        <v>40812</v>
      </c>
      <c r="E962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5">
      <c r="A9623">
        <v>9622</v>
      </c>
      <c r="B9623" t="s">
        <v>10740</v>
      </c>
      <c r="C9623">
        <f>YEAR('Working Data'!$D9623)</f>
        <v>2011</v>
      </c>
      <c r="D9623" s="1">
        <v>40812</v>
      </c>
      <c r="E962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5">
      <c r="A9624">
        <v>9623</v>
      </c>
      <c r="B9624" t="s">
        <v>10740</v>
      </c>
      <c r="C9624">
        <f>YEAR('Working Data'!$D9624)</f>
        <v>2011</v>
      </c>
      <c r="D9624" s="1">
        <v>40812</v>
      </c>
      <c r="E962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5">
      <c r="A9625">
        <v>9624</v>
      </c>
      <c r="B9625" t="s">
        <v>10741</v>
      </c>
      <c r="C9625">
        <f>YEAR('Working Data'!$D9625)</f>
        <v>2014</v>
      </c>
      <c r="D9625" s="1">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5">
      <c r="A9626">
        <v>9625</v>
      </c>
      <c r="B9626" t="s">
        <v>10741</v>
      </c>
      <c r="C9626">
        <f>YEAR('Working Data'!$D9626)</f>
        <v>2014</v>
      </c>
      <c r="D9626" s="1">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5">
      <c r="A9627">
        <v>9626</v>
      </c>
      <c r="B9627" t="s">
        <v>10741</v>
      </c>
      <c r="C9627">
        <f>YEAR('Working Data'!$D9627)</f>
        <v>2014</v>
      </c>
      <c r="D9627" s="1">
        <v>41820</v>
      </c>
      <c r="E9627">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5">
      <c r="A9628">
        <v>9627</v>
      </c>
      <c r="B9628" t="s">
        <v>10742</v>
      </c>
      <c r="C9628">
        <f>YEAR('Working Data'!$D9628)</f>
        <v>2014</v>
      </c>
      <c r="D9628" s="1">
        <v>41906</v>
      </c>
      <c r="E9628">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5">
      <c r="A9629">
        <v>9628</v>
      </c>
      <c r="B9629" t="s">
        <v>10743</v>
      </c>
      <c r="C9629">
        <f>YEAR('Working Data'!$D9629)</f>
        <v>2011</v>
      </c>
      <c r="D9629" s="1">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5">
      <c r="A9630">
        <v>9629</v>
      </c>
      <c r="B9630" t="s">
        <v>10744</v>
      </c>
      <c r="C9630">
        <f>YEAR('Working Data'!$D9630)</f>
        <v>2011</v>
      </c>
      <c r="D9630" s="1">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5">
      <c r="A9631">
        <v>9630</v>
      </c>
      <c r="B9631" t="s">
        <v>10744</v>
      </c>
      <c r="C9631">
        <f>YEAR('Working Data'!$D9631)</f>
        <v>2011</v>
      </c>
      <c r="D9631" s="1">
        <v>40557</v>
      </c>
      <c r="E9631">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5">
      <c r="A9632">
        <v>9631</v>
      </c>
      <c r="B9632" t="s">
        <v>10745</v>
      </c>
      <c r="C9632">
        <f>YEAR('Working Data'!$D9632)</f>
        <v>2013</v>
      </c>
      <c r="D9632" s="1">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5">
      <c r="A9633">
        <v>9632</v>
      </c>
      <c r="B9633" t="s">
        <v>10745</v>
      </c>
      <c r="C9633">
        <f>YEAR('Working Data'!$D9633)</f>
        <v>2013</v>
      </c>
      <c r="D9633" s="1">
        <v>41426</v>
      </c>
      <c r="E963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5">
      <c r="A9634">
        <v>9633</v>
      </c>
      <c r="B9634" t="s">
        <v>10746</v>
      </c>
      <c r="C9634">
        <f>YEAR('Working Data'!$D9634)</f>
        <v>2014</v>
      </c>
      <c r="D9634" s="1">
        <v>41684</v>
      </c>
      <c r="E963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5">
      <c r="A9635">
        <v>9634</v>
      </c>
      <c r="B9635" t="s">
        <v>10747</v>
      </c>
      <c r="C9635">
        <f>YEAR('Working Data'!$D9635)</f>
        <v>2011</v>
      </c>
      <c r="D9635" s="1">
        <v>40830</v>
      </c>
      <c r="E9635">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5">
      <c r="A9636">
        <v>9635</v>
      </c>
      <c r="B9636" t="s">
        <v>10747</v>
      </c>
      <c r="C9636">
        <f>YEAR('Working Data'!$D9636)</f>
        <v>2011</v>
      </c>
      <c r="D9636" s="1">
        <v>40830</v>
      </c>
      <c r="E9636">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5">
      <c r="A9637">
        <v>9636</v>
      </c>
      <c r="B9637" t="s">
        <v>10747</v>
      </c>
      <c r="C9637">
        <f>YEAR('Working Data'!$D9637)</f>
        <v>2011</v>
      </c>
      <c r="D9637" s="1">
        <v>40830</v>
      </c>
      <c r="E9637">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5">
      <c r="A9638">
        <v>9637</v>
      </c>
      <c r="B9638" t="s">
        <v>10748</v>
      </c>
      <c r="C9638">
        <f>YEAR('Working Data'!$D9638)</f>
        <v>2011</v>
      </c>
      <c r="D9638" s="1">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5">
      <c r="A9639">
        <v>9638</v>
      </c>
      <c r="B9639" t="s">
        <v>10748</v>
      </c>
      <c r="C9639">
        <f>YEAR('Working Data'!$D9639)</f>
        <v>2011</v>
      </c>
      <c r="D9639" s="1">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5">
      <c r="A9640">
        <v>9639</v>
      </c>
      <c r="B9640" t="s">
        <v>10749</v>
      </c>
      <c r="C9640">
        <f>YEAR('Working Data'!$D9640)</f>
        <v>2014</v>
      </c>
      <c r="D9640" s="1">
        <v>41956</v>
      </c>
      <c r="E9640">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5">
      <c r="A9641">
        <v>9640</v>
      </c>
      <c r="B9641" t="s">
        <v>10750</v>
      </c>
      <c r="C9641">
        <f>YEAR('Working Data'!$D9641)</f>
        <v>2012</v>
      </c>
      <c r="D9641" s="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5">
      <c r="A9642">
        <v>9641</v>
      </c>
      <c r="B9642" t="s">
        <v>10751</v>
      </c>
      <c r="C9642">
        <f>YEAR('Working Data'!$D9642)</f>
        <v>2011</v>
      </c>
      <c r="D9642" s="1">
        <v>40609</v>
      </c>
      <c r="E964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5">
      <c r="A9643">
        <v>9642</v>
      </c>
      <c r="B9643" t="s">
        <v>10751</v>
      </c>
      <c r="C9643">
        <f>YEAR('Working Data'!$D9643)</f>
        <v>2011</v>
      </c>
      <c r="D9643" s="1">
        <v>40609</v>
      </c>
      <c r="E964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5">
      <c r="A9644">
        <v>9643</v>
      </c>
      <c r="B9644" t="s">
        <v>10751</v>
      </c>
      <c r="C9644">
        <f>YEAR('Working Data'!$D9644)</f>
        <v>2011</v>
      </c>
      <c r="D9644" s="1">
        <v>40609</v>
      </c>
      <c r="E964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5">
      <c r="A9645">
        <v>9644</v>
      </c>
      <c r="B9645" t="s">
        <v>10751</v>
      </c>
      <c r="C9645">
        <f>YEAR('Working Data'!$D9645)</f>
        <v>2011</v>
      </c>
      <c r="D9645" s="1">
        <v>40609</v>
      </c>
      <c r="E9645">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5">
      <c r="A9646">
        <v>9645</v>
      </c>
      <c r="B9646" t="s">
        <v>10752</v>
      </c>
      <c r="C9646">
        <f>YEAR('Working Data'!$D9646)</f>
        <v>2014</v>
      </c>
      <c r="D9646" s="1">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5">
      <c r="A9647">
        <v>9646</v>
      </c>
      <c r="B9647" t="s">
        <v>10752</v>
      </c>
      <c r="C9647">
        <f>YEAR('Working Data'!$D9647)</f>
        <v>2014</v>
      </c>
      <c r="D9647" s="1">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5">
      <c r="A9648">
        <v>9647</v>
      </c>
      <c r="B9648" t="s">
        <v>10752</v>
      </c>
      <c r="C9648">
        <f>YEAR('Working Data'!$D9648)</f>
        <v>2014</v>
      </c>
      <c r="D9648" s="1">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5">
      <c r="A9649">
        <v>9648</v>
      </c>
      <c r="B9649" t="s">
        <v>10753</v>
      </c>
      <c r="C9649">
        <f>YEAR('Working Data'!$D9649)</f>
        <v>2011</v>
      </c>
      <c r="D9649" s="1">
        <v>40866</v>
      </c>
      <c r="E9649">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5">
      <c r="A9650">
        <v>9649</v>
      </c>
      <c r="B9650" t="s">
        <v>10753</v>
      </c>
      <c r="C9650">
        <f>YEAR('Working Data'!$D9650)</f>
        <v>2011</v>
      </c>
      <c r="D9650" s="1">
        <v>40866</v>
      </c>
      <c r="E9650">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5">
      <c r="A9651">
        <v>9650</v>
      </c>
      <c r="B9651" t="s">
        <v>10755</v>
      </c>
      <c r="C9651">
        <f>YEAR('Working Data'!$D9651)</f>
        <v>2013</v>
      </c>
      <c r="D9651" s="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5">
      <c r="A9652">
        <v>9651</v>
      </c>
      <c r="B9652" t="s">
        <v>10755</v>
      </c>
      <c r="C9652">
        <f>YEAR('Working Data'!$D9652)</f>
        <v>2013</v>
      </c>
      <c r="D9652" s="1">
        <v>41605</v>
      </c>
      <c r="E965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5">
      <c r="A9653">
        <v>9652</v>
      </c>
      <c r="B9653" t="s">
        <v>10755</v>
      </c>
      <c r="C9653">
        <f>YEAR('Working Data'!$D9653)</f>
        <v>2013</v>
      </c>
      <c r="D9653" s="1">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5">
      <c r="A9654">
        <v>9653</v>
      </c>
      <c r="B9654" t="s">
        <v>10755</v>
      </c>
      <c r="C9654">
        <f>YEAR('Working Data'!$D9654)</f>
        <v>2013</v>
      </c>
      <c r="D9654" s="1">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5">
      <c r="A9655">
        <v>9654</v>
      </c>
      <c r="B9655" t="s">
        <v>10756</v>
      </c>
      <c r="C9655">
        <f>YEAR('Working Data'!$D9655)</f>
        <v>2014</v>
      </c>
      <c r="D9655" s="1">
        <v>41663</v>
      </c>
      <c r="E9655">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5">
      <c r="A9656">
        <v>9655</v>
      </c>
      <c r="B9656" t="s">
        <v>10756</v>
      </c>
      <c r="C9656">
        <f>YEAR('Working Data'!$D9656)</f>
        <v>2014</v>
      </c>
      <c r="D9656" s="1">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5">
      <c r="A9657">
        <v>9656</v>
      </c>
      <c r="B9657" t="s">
        <v>10757</v>
      </c>
      <c r="C9657">
        <f>YEAR('Working Data'!$D9657)</f>
        <v>2011</v>
      </c>
      <c r="D9657" s="1">
        <v>40808</v>
      </c>
      <c r="E9657">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5">
      <c r="A9658">
        <v>9657</v>
      </c>
      <c r="B9658" t="s">
        <v>10757</v>
      </c>
      <c r="C9658">
        <f>YEAR('Working Data'!$D9658)</f>
        <v>2011</v>
      </c>
      <c r="D9658" s="1">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5">
      <c r="A9659">
        <v>9658</v>
      </c>
      <c r="B9659" t="s">
        <v>10757</v>
      </c>
      <c r="C9659">
        <f>YEAR('Working Data'!$D9659)</f>
        <v>2011</v>
      </c>
      <c r="D9659" s="1">
        <v>40808</v>
      </c>
      <c r="E9659">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5">
      <c r="A9660">
        <v>9659</v>
      </c>
      <c r="B9660" t="s">
        <v>10757</v>
      </c>
      <c r="C9660">
        <f>YEAR('Working Data'!$D9660)</f>
        <v>2011</v>
      </c>
      <c r="D9660" s="1">
        <v>40808</v>
      </c>
      <c r="E9660">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5">
      <c r="A9661">
        <v>9660</v>
      </c>
      <c r="B9661" t="s">
        <v>10758</v>
      </c>
      <c r="C9661">
        <f>YEAR('Working Data'!$D9661)</f>
        <v>2011</v>
      </c>
      <c r="D9661" s="1">
        <v>40628</v>
      </c>
      <c r="E9661">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5">
      <c r="A9662">
        <v>9661</v>
      </c>
      <c r="B9662" t="s">
        <v>10759</v>
      </c>
      <c r="C9662">
        <f>YEAR('Working Data'!$D9662)</f>
        <v>2013</v>
      </c>
      <c r="D9662" s="1">
        <v>41432</v>
      </c>
      <c r="E966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5">
      <c r="A9663">
        <v>9662</v>
      </c>
      <c r="B9663" t="s">
        <v>10759</v>
      </c>
      <c r="C9663">
        <f>YEAR('Working Data'!$D9663)</f>
        <v>2013</v>
      </c>
      <c r="D9663" s="1">
        <v>41432</v>
      </c>
      <c r="E966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5">
      <c r="A9664">
        <v>9663</v>
      </c>
      <c r="B9664" t="s">
        <v>10759</v>
      </c>
      <c r="C9664">
        <f>YEAR('Working Data'!$D9664)</f>
        <v>2013</v>
      </c>
      <c r="D9664" s="1">
        <v>41432</v>
      </c>
      <c r="E966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5">
      <c r="A9665">
        <v>9664</v>
      </c>
      <c r="B9665" t="s">
        <v>10760</v>
      </c>
      <c r="C9665">
        <f>YEAR('Working Data'!$D9665)</f>
        <v>2014</v>
      </c>
      <c r="D9665" s="1">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5">
      <c r="A9666">
        <v>9665</v>
      </c>
      <c r="B9666" t="s">
        <v>10761</v>
      </c>
      <c r="C9666">
        <f>YEAR('Working Data'!$D9666)</f>
        <v>2012</v>
      </c>
      <c r="D9666" s="1">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5">
      <c r="A9667">
        <v>9666</v>
      </c>
      <c r="B9667" t="s">
        <v>10762</v>
      </c>
      <c r="C9667">
        <f>YEAR('Working Data'!$D9667)</f>
        <v>2014</v>
      </c>
      <c r="D9667" s="1">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5">
      <c r="A9668">
        <v>9667</v>
      </c>
      <c r="B9668" t="s">
        <v>10762</v>
      </c>
      <c r="C9668">
        <f>YEAR('Working Data'!$D9668)</f>
        <v>2014</v>
      </c>
      <c r="D9668" s="1">
        <v>41960</v>
      </c>
      <c r="E9668">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5">
      <c r="A9669">
        <v>9668</v>
      </c>
      <c r="B9669" t="s">
        <v>10763</v>
      </c>
      <c r="C9669">
        <f>YEAR('Working Data'!$D9669)</f>
        <v>2013</v>
      </c>
      <c r="D9669" s="1">
        <v>41388</v>
      </c>
      <c r="E9669">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5">
      <c r="A9670">
        <v>9669</v>
      </c>
      <c r="B9670" t="s">
        <v>10763</v>
      </c>
      <c r="C9670">
        <f>YEAR('Working Data'!$D9670)</f>
        <v>2013</v>
      </c>
      <c r="D9670" s="1">
        <v>41388</v>
      </c>
      <c r="E9670">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5">
      <c r="A9671">
        <v>9670</v>
      </c>
      <c r="B9671" t="s">
        <v>10765</v>
      </c>
      <c r="C9671">
        <f>YEAR('Working Data'!$D9671)</f>
        <v>2014</v>
      </c>
      <c r="D9671" s="1">
        <v>41732</v>
      </c>
      <c r="E9671">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5">
      <c r="A9672">
        <v>9671</v>
      </c>
      <c r="B9672" t="s">
        <v>10766</v>
      </c>
      <c r="C9672">
        <f>YEAR('Working Data'!$D9672)</f>
        <v>2012</v>
      </c>
      <c r="D9672" s="1">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5">
      <c r="A9673">
        <v>9672</v>
      </c>
      <c r="B9673" t="s">
        <v>10767</v>
      </c>
      <c r="C9673">
        <f>YEAR('Working Data'!$D9673)</f>
        <v>2014</v>
      </c>
      <c r="D9673" s="1">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5">
      <c r="A9674">
        <v>9673</v>
      </c>
      <c r="B9674" t="s">
        <v>10768</v>
      </c>
      <c r="C9674">
        <f>YEAR('Working Data'!$D9674)</f>
        <v>2013</v>
      </c>
      <c r="D9674" s="1">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5">
      <c r="A9675">
        <v>9674</v>
      </c>
      <c r="B9675" t="s">
        <v>10768</v>
      </c>
      <c r="C9675">
        <f>YEAR('Working Data'!$D9675)</f>
        <v>2013</v>
      </c>
      <c r="D9675" s="1">
        <v>41632</v>
      </c>
      <c r="E9675">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5">
      <c r="A9676">
        <v>9675</v>
      </c>
      <c r="B9676" t="s">
        <v>10771</v>
      </c>
      <c r="C9676">
        <f>YEAR('Working Data'!$D9676)</f>
        <v>2011</v>
      </c>
      <c r="D9676" s="1">
        <v>40746</v>
      </c>
      <c r="E9676">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5">
      <c r="A9677">
        <v>9676</v>
      </c>
      <c r="B9677" t="s">
        <v>10772</v>
      </c>
      <c r="C9677">
        <f>YEAR('Working Data'!$D9677)</f>
        <v>2013</v>
      </c>
      <c r="D9677" s="1">
        <v>41401</v>
      </c>
      <c r="E9677">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5">
      <c r="A9678">
        <v>9677</v>
      </c>
      <c r="B9678" t="s">
        <v>10773</v>
      </c>
      <c r="C9678">
        <f>YEAR('Working Data'!$D9678)</f>
        <v>2011</v>
      </c>
      <c r="D9678" s="1">
        <v>40875</v>
      </c>
      <c r="E9678">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5">
      <c r="A9679">
        <v>9678</v>
      </c>
      <c r="B9679" t="s">
        <v>10774</v>
      </c>
      <c r="C9679">
        <f>YEAR('Working Data'!$D9679)</f>
        <v>2013</v>
      </c>
      <c r="D9679" s="1">
        <v>41383</v>
      </c>
      <c r="E9679">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5">
      <c r="A9680">
        <v>9679</v>
      </c>
      <c r="B9680" t="s">
        <v>10774</v>
      </c>
      <c r="C9680">
        <f>YEAR('Working Data'!$D9680)</f>
        <v>2013</v>
      </c>
      <c r="D9680" s="1">
        <v>41383</v>
      </c>
      <c r="E9680">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5">
      <c r="A9681">
        <v>9680</v>
      </c>
      <c r="B9681" t="s">
        <v>10775</v>
      </c>
      <c r="C9681">
        <f>YEAR('Working Data'!$D9681)</f>
        <v>2012</v>
      </c>
      <c r="D9681" s="1">
        <v>41270</v>
      </c>
      <c r="E9681">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5">
      <c r="A9682">
        <v>9681</v>
      </c>
      <c r="B9682" t="s">
        <v>10775</v>
      </c>
      <c r="C9682">
        <f>YEAR('Working Data'!$D9682)</f>
        <v>2012</v>
      </c>
      <c r="D9682" s="1">
        <v>41270</v>
      </c>
      <c r="E968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5">
      <c r="A9683">
        <v>9682</v>
      </c>
      <c r="B9683" t="s">
        <v>10776</v>
      </c>
      <c r="C9683">
        <f>YEAR('Working Data'!$D9683)</f>
        <v>2014</v>
      </c>
      <c r="D9683" s="1">
        <v>41987</v>
      </c>
      <c r="E968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5">
      <c r="A9684">
        <v>9683</v>
      </c>
      <c r="B9684" t="s">
        <v>10776</v>
      </c>
      <c r="C9684">
        <f>YEAR('Working Data'!$D9684)</f>
        <v>2014</v>
      </c>
      <c r="D9684" s="1">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5">
      <c r="A9685">
        <v>9684</v>
      </c>
      <c r="B9685" t="s">
        <v>10776</v>
      </c>
      <c r="C9685">
        <f>YEAR('Working Data'!$D9685)</f>
        <v>2014</v>
      </c>
      <c r="D9685" s="1">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5">
      <c r="A9686">
        <v>9685</v>
      </c>
      <c r="B9686" t="s">
        <v>10776</v>
      </c>
      <c r="C9686">
        <f>YEAR('Working Data'!$D9686)</f>
        <v>2014</v>
      </c>
      <c r="D9686" s="1">
        <v>41987</v>
      </c>
      <c r="E9686">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5">
      <c r="A9687">
        <v>9686</v>
      </c>
      <c r="B9687" t="s">
        <v>10777</v>
      </c>
      <c r="C9687">
        <f>YEAR('Working Data'!$D9687)</f>
        <v>2014</v>
      </c>
      <c r="D9687" s="1">
        <v>41642</v>
      </c>
      <c r="E9687">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5">
      <c r="A9688">
        <v>9687</v>
      </c>
      <c r="B9688" t="s">
        <v>10778</v>
      </c>
      <c r="C9688">
        <f>YEAR('Working Data'!$D9688)</f>
        <v>2014</v>
      </c>
      <c r="D9688" s="1">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5">
      <c r="A9689">
        <v>9688</v>
      </c>
      <c r="B9689" t="s">
        <v>10779</v>
      </c>
      <c r="C9689">
        <f>YEAR('Working Data'!$D9689)</f>
        <v>2014</v>
      </c>
      <c r="D9689" s="1">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5">
      <c r="A9690">
        <v>9689</v>
      </c>
      <c r="B9690" t="s">
        <v>10780</v>
      </c>
      <c r="C9690">
        <f>YEAR('Working Data'!$D9690)</f>
        <v>2014</v>
      </c>
      <c r="D9690" s="1">
        <v>41811</v>
      </c>
      <c r="E9690">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5">
      <c r="A9691">
        <v>9690</v>
      </c>
      <c r="B9691" t="s">
        <v>10780</v>
      </c>
      <c r="C9691">
        <f>YEAR('Working Data'!$D9691)</f>
        <v>2014</v>
      </c>
      <c r="D9691" s="1">
        <v>41811</v>
      </c>
      <c r="E9691">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5">
      <c r="A9692">
        <v>9691</v>
      </c>
      <c r="B9692" t="s">
        <v>10781</v>
      </c>
      <c r="C9692">
        <f>YEAR('Working Data'!$D9692)</f>
        <v>2014</v>
      </c>
      <c r="D9692" s="1">
        <v>41734</v>
      </c>
      <c r="E969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5">
      <c r="A9693">
        <v>9692</v>
      </c>
      <c r="B9693" t="s">
        <v>10782</v>
      </c>
      <c r="C9693">
        <f>YEAR('Working Data'!$D9693)</f>
        <v>2012</v>
      </c>
      <c r="D9693" s="1">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5">
      <c r="A9694">
        <v>9693</v>
      </c>
      <c r="B9694" t="s">
        <v>10783</v>
      </c>
      <c r="C9694">
        <f>YEAR('Working Data'!$D9694)</f>
        <v>2012</v>
      </c>
      <c r="D9694" s="1">
        <v>41149</v>
      </c>
      <c r="E969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5">
      <c r="A9695">
        <v>9694</v>
      </c>
      <c r="B9695" t="s">
        <v>10784</v>
      </c>
      <c r="C9695">
        <f>YEAR('Working Data'!$D9695)</f>
        <v>2014</v>
      </c>
      <c r="D9695" s="1">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5">
      <c r="A9696">
        <v>9695</v>
      </c>
      <c r="B9696" t="s">
        <v>10784</v>
      </c>
      <c r="C9696">
        <f>YEAR('Working Data'!$D9696)</f>
        <v>2014</v>
      </c>
      <c r="D9696" s="1">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5">
      <c r="A9697">
        <v>9696</v>
      </c>
      <c r="B9697" t="s">
        <v>10785</v>
      </c>
      <c r="C9697">
        <f>YEAR('Working Data'!$D9697)</f>
        <v>2013</v>
      </c>
      <c r="D9697" s="1">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5">
      <c r="A9698">
        <v>9697</v>
      </c>
      <c r="B9698" t="s">
        <v>10786</v>
      </c>
      <c r="C9698">
        <f>YEAR('Working Data'!$D9698)</f>
        <v>2011</v>
      </c>
      <c r="D9698" s="1">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5">
      <c r="A9699">
        <v>9698</v>
      </c>
      <c r="B9699" t="s">
        <v>10787</v>
      </c>
      <c r="C9699">
        <f>YEAR('Working Data'!$D9699)</f>
        <v>2013</v>
      </c>
      <c r="D9699" s="1">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5">
      <c r="A9700">
        <v>9699</v>
      </c>
      <c r="B9700" t="s">
        <v>10788</v>
      </c>
      <c r="C9700">
        <f>YEAR('Working Data'!$D9700)</f>
        <v>2014</v>
      </c>
      <c r="D9700" s="1">
        <v>41989</v>
      </c>
      <c r="E9700">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5">
      <c r="A9701">
        <v>9700</v>
      </c>
      <c r="B9701" t="s">
        <v>10788</v>
      </c>
      <c r="C9701">
        <f>YEAR('Working Data'!$D9701)</f>
        <v>2014</v>
      </c>
      <c r="D9701" s="1">
        <v>41989</v>
      </c>
      <c r="E9701">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5">
      <c r="A9702">
        <v>9701</v>
      </c>
      <c r="B9702" t="s">
        <v>10788</v>
      </c>
      <c r="C9702">
        <f>YEAR('Working Data'!$D9702)</f>
        <v>2014</v>
      </c>
      <c r="D9702" s="1">
        <v>41989</v>
      </c>
      <c r="E970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5">
      <c r="A9703">
        <v>9702</v>
      </c>
      <c r="B9703" t="s">
        <v>10789</v>
      </c>
      <c r="C9703">
        <f>YEAR('Working Data'!$D9703)</f>
        <v>2013</v>
      </c>
      <c r="D9703" s="1">
        <v>41578</v>
      </c>
      <c r="E970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5">
      <c r="A9704">
        <v>9703</v>
      </c>
      <c r="B9704" t="s">
        <v>10791</v>
      </c>
      <c r="C9704">
        <f>YEAR('Working Data'!$D9704)</f>
        <v>2014</v>
      </c>
      <c r="D9704" s="1">
        <v>41852</v>
      </c>
      <c r="E970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5">
      <c r="A9705">
        <v>9704</v>
      </c>
      <c r="B9705" t="s">
        <v>10791</v>
      </c>
      <c r="C9705">
        <f>YEAR('Working Data'!$D9705)</f>
        <v>2014</v>
      </c>
      <c r="D9705" s="1">
        <v>41852</v>
      </c>
      <c r="E9705">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5">
      <c r="A9706">
        <v>9705</v>
      </c>
      <c r="B9706" t="s">
        <v>10791</v>
      </c>
      <c r="C9706">
        <f>YEAR('Working Data'!$D9706)</f>
        <v>2014</v>
      </c>
      <c r="D9706" s="1">
        <v>41852</v>
      </c>
      <c r="E9706">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5">
      <c r="A9707">
        <v>9706</v>
      </c>
      <c r="B9707" t="s">
        <v>10792</v>
      </c>
      <c r="C9707">
        <f>YEAR('Working Data'!$D9707)</f>
        <v>2014</v>
      </c>
      <c r="D9707" s="1">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5">
      <c r="A9708">
        <v>9707</v>
      </c>
      <c r="B9708" t="s">
        <v>10793</v>
      </c>
      <c r="C9708">
        <f>YEAR('Working Data'!$D9708)</f>
        <v>2013</v>
      </c>
      <c r="D9708" s="1">
        <v>41569</v>
      </c>
      <c r="E9708">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5">
      <c r="A9709">
        <v>9708</v>
      </c>
      <c r="B9709" t="s">
        <v>10793</v>
      </c>
      <c r="C9709">
        <f>YEAR('Working Data'!$D9709)</f>
        <v>2013</v>
      </c>
      <c r="D9709" s="1">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5">
      <c r="A9710">
        <v>9709</v>
      </c>
      <c r="B9710" t="s">
        <v>10793</v>
      </c>
      <c r="C9710">
        <f>YEAR('Working Data'!$D9710)</f>
        <v>2013</v>
      </c>
      <c r="D9710" s="1">
        <v>41569</v>
      </c>
      <c r="E9710">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5">
      <c r="A9711">
        <v>9710</v>
      </c>
      <c r="B9711" t="s">
        <v>10793</v>
      </c>
      <c r="C9711">
        <f>YEAR('Working Data'!$D9711)</f>
        <v>2013</v>
      </c>
      <c r="D9711" s="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5">
      <c r="A9712">
        <v>9711</v>
      </c>
      <c r="B9712" t="s">
        <v>10794</v>
      </c>
      <c r="C9712">
        <f>YEAR('Working Data'!$D9712)</f>
        <v>2011</v>
      </c>
      <c r="D9712" s="1">
        <v>40852</v>
      </c>
      <c r="E971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5">
      <c r="A9713">
        <v>9712</v>
      </c>
      <c r="B9713" t="s">
        <v>10794</v>
      </c>
      <c r="C9713">
        <f>YEAR('Working Data'!$D9713)</f>
        <v>2011</v>
      </c>
      <c r="D9713" s="1">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5">
      <c r="A9714">
        <v>9713</v>
      </c>
      <c r="B9714" t="s">
        <v>10794</v>
      </c>
      <c r="C9714">
        <f>YEAR('Working Data'!$D9714)</f>
        <v>2011</v>
      </c>
      <c r="D9714" s="1">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5">
      <c r="A9715">
        <v>9714</v>
      </c>
      <c r="B9715" t="s">
        <v>10794</v>
      </c>
      <c r="C9715">
        <f>YEAR('Working Data'!$D9715)</f>
        <v>2011</v>
      </c>
      <c r="D9715" s="1">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5">
      <c r="A9716">
        <v>9715</v>
      </c>
      <c r="B9716" t="s">
        <v>10794</v>
      </c>
      <c r="C9716">
        <f>YEAR('Working Data'!$D9716)</f>
        <v>2011</v>
      </c>
      <c r="D9716" s="1">
        <v>40852</v>
      </c>
      <c r="E9716">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5">
      <c r="A9717">
        <v>9716</v>
      </c>
      <c r="B9717" t="s">
        <v>10795</v>
      </c>
      <c r="C9717">
        <f>YEAR('Working Data'!$D9717)</f>
        <v>2013</v>
      </c>
      <c r="D9717" s="1">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5">
      <c r="A9718">
        <v>9717</v>
      </c>
      <c r="B9718" t="s">
        <v>10796</v>
      </c>
      <c r="C9718">
        <f>YEAR('Working Data'!$D9718)</f>
        <v>2013</v>
      </c>
      <c r="D9718" s="1">
        <v>41499</v>
      </c>
      <c r="E9718">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5">
      <c r="A9719">
        <v>9718</v>
      </c>
      <c r="B9719" t="s">
        <v>10797</v>
      </c>
      <c r="C9719">
        <f>YEAR('Working Data'!$D9719)</f>
        <v>2013</v>
      </c>
      <c r="D9719" s="1">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5">
      <c r="A9720">
        <v>9719</v>
      </c>
      <c r="B9720" t="s">
        <v>10797</v>
      </c>
      <c r="C9720">
        <f>YEAR('Working Data'!$D9720)</f>
        <v>2013</v>
      </c>
      <c r="D9720" s="1">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5">
      <c r="A9721">
        <v>9720</v>
      </c>
      <c r="B9721" t="s">
        <v>10798</v>
      </c>
      <c r="C9721">
        <f>YEAR('Working Data'!$D9721)</f>
        <v>2014</v>
      </c>
      <c r="D9721" s="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5">
      <c r="A9722">
        <v>9721</v>
      </c>
      <c r="B9722" t="s">
        <v>10799</v>
      </c>
      <c r="C9722">
        <f>YEAR('Working Data'!$D9722)</f>
        <v>2013</v>
      </c>
      <c r="D9722" s="1">
        <v>41540</v>
      </c>
      <c r="E972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5">
      <c r="A9723">
        <v>9722</v>
      </c>
      <c r="B9723" t="s">
        <v>10800</v>
      </c>
      <c r="C9723">
        <f>YEAR('Working Data'!$D9723)</f>
        <v>2013</v>
      </c>
      <c r="D9723" s="1">
        <v>41321</v>
      </c>
      <c r="E972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5">
      <c r="A9724">
        <v>9723</v>
      </c>
      <c r="B9724" t="s">
        <v>10800</v>
      </c>
      <c r="C9724">
        <f>YEAR('Working Data'!$D9724)</f>
        <v>2013</v>
      </c>
      <c r="D9724" s="1">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5">
      <c r="A9725">
        <v>9724</v>
      </c>
      <c r="B9725" t="s">
        <v>10801</v>
      </c>
      <c r="C9725">
        <f>YEAR('Working Data'!$D9725)</f>
        <v>2011</v>
      </c>
      <c r="D9725" s="1">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5">
      <c r="A9726">
        <v>9725</v>
      </c>
      <c r="B9726" t="s">
        <v>10802</v>
      </c>
      <c r="C9726">
        <f>YEAR('Working Data'!$D9726)</f>
        <v>2012</v>
      </c>
      <c r="D9726" s="1">
        <v>41248</v>
      </c>
      <c r="E9726">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5">
      <c r="A9727">
        <v>9726</v>
      </c>
      <c r="B9727" t="s">
        <v>10803</v>
      </c>
      <c r="C9727">
        <f>YEAR('Working Data'!$D9727)</f>
        <v>2014</v>
      </c>
      <c r="D9727" s="1">
        <v>41900</v>
      </c>
      <c r="E9727">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5">
      <c r="A9728">
        <v>9727</v>
      </c>
      <c r="B9728" t="s">
        <v>10804</v>
      </c>
      <c r="C9728">
        <f>YEAR('Working Data'!$D9728)</f>
        <v>2014</v>
      </c>
      <c r="D9728" s="1">
        <v>41976</v>
      </c>
      <c r="E9728">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5">
      <c r="A9729">
        <v>9728</v>
      </c>
      <c r="B9729" t="s">
        <v>10804</v>
      </c>
      <c r="C9729">
        <f>YEAR('Working Data'!$D9729)</f>
        <v>2014</v>
      </c>
      <c r="D9729" s="1">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5">
      <c r="A9730">
        <v>9729</v>
      </c>
      <c r="B9730" t="s">
        <v>10804</v>
      </c>
      <c r="C9730">
        <f>YEAR('Working Data'!$D9730)</f>
        <v>2014</v>
      </c>
      <c r="D9730" s="1">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5">
      <c r="A9731">
        <v>9730</v>
      </c>
      <c r="B9731" t="s">
        <v>10805</v>
      </c>
      <c r="C9731">
        <f>YEAR('Working Data'!$D9731)</f>
        <v>2011</v>
      </c>
      <c r="D9731" s="1">
        <v>40815</v>
      </c>
      <c r="E9731">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5">
      <c r="A9732">
        <v>9731</v>
      </c>
      <c r="B9732" t="s">
        <v>10805</v>
      </c>
      <c r="C9732">
        <f>YEAR('Working Data'!$D9732)</f>
        <v>2011</v>
      </c>
      <c r="D9732" s="1">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5">
      <c r="A9733">
        <v>9732</v>
      </c>
      <c r="B9733" t="s">
        <v>10806</v>
      </c>
      <c r="C9733">
        <f>YEAR('Working Data'!$D9733)</f>
        <v>2014</v>
      </c>
      <c r="D9733" s="1">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5">
      <c r="A9734">
        <v>9733</v>
      </c>
      <c r="B9734" t="s">
        <v>10807</v>
      </c>
      <c r="C9734">
        <f>YEAR('Working Data'!$D9734)</f>
        <v>2011</v>
      </c>
      <c r="D9734" s="1">
        <v>40775</v>
      </c>
      <c r="E973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5">
      <c r="A9735">
        <v>9734</v>
      </c>
      <c r="B9735" t="s">
        <v>10807</v>
      </c>
      <c r="C9735">
        <f>YEAR('Working Data'!$D9735)</f>
        <v>2011</v>
      </c>
      <c r="D9735" s="1">
        <v>40775</v>
      </c>
      <c r="E9735">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5">
      <c r="A9736">
        <v>9735</v>
      </c>
      <c r="B9736" t="s">
        <v>10807</v>
      </c>
      <c r="C9736">
        <f>YEAR('Working Data'!$D9736)</f>
        <v>2011</v>
      </c>
      <c r="D9736" s="1">
        <v>40775</v>
      </c>
      <c r="E9736">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5">
      <c r="A9737">
        <v>9736</v>
      </c>
      <c r="B9737" t="s">
        <v>10808</v>
      </c>
      <c r="C9737">
        <f>YEAR('Working Data'!$D9737)</f>
        <v>2011</v>
      </c>
      <c r="D9737" s="1">
        <v>40866</v>
      </c>
      <c r="E9737">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5">
      <c r="A9738">
        <v>9737</v>
      </c>
      <c r="B9738" t="s">
        <v>10809</v>
      </c>
      <c r="C9738">
        <f>YEAR('Working Data'!$D9738)</f>
        <v>2012</v>
      </c>
      <c r="D9738" s="1">
        <v>41089</v>
      </c>
      <c r="E9738">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5">
      <c r="A9739">
        <v>9738</v>
      </c>
      <c r="B9739" t="s">
        <v>10810</v>
      </c>
      <c r="C9739">
        <f>YEAR('Working Data'!$D9739)</f>
        <v>2014</v>
      </c>
      <c r="D9739" s="1">
        <v>41715</v>
      </c>
      <c r="E9739">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5">
      <c r="A9740">
        <v>9739</v>
      </c>
      <c r="B9740" t="s">
        <v>10810</v>
      </c>
      <c r="C9740">
        <f>YEAR('Working Data'!$D9740)</f>
        <v>2014</v>
      </c>
      <c r="D9740" s="1">
        <v>41715</v>
      </c>
      <c r="E9740">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5">
      <c r="A9741">
        <v>9740</v>
      </c>
      <c r="B9741" t="s">
        <v>10810</v>
      </c>
      <c r="C9741">
        <f>YEAR('Working Data'!$D9741)</f>
        <v>2014</v>
      </c>
      <c r="D9741" s="1">
        <v>41715</v>
      </c>
      <c r="E9741">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5">
      <c r="A9742">
        <v>9741</v>
      </c>
      <c r="B9742" t="s">
        <v>10810</v>
      </c>
      <c r="C9742">
        <f>YEAR('Working Data'!$D9742)</f>
        <v>2014</v>
      </c>
      <c r="D9742" s="1">
        <v>41715</v>
      </c>
      <c r="E974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5">
      <c r="A9743">
        <v>9742</v>
      </c>
      <c r="B9743" t="s">
        <v>10811</v>
      </c>
      <c r="C9743">
        <f>YEAR('Working Data'!$D9743)</f>
        <v>2012</v>
      </c>
      <c r="D9743" s="1">
        <v>41221</v>
      </c>
      <c r="E974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5">
      <c r="A9744">
        <v>9743</v>
      </c>
      <c r="B9744" t="s">
        <v>10812</v>
      </c>
      <c r="C9744">
        <f>YEAR('Working Data'!$D9744)</f>
        <v>2014</v>
      </c>
      <c r="D9744" s="1">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5">
      <c r="A9745">
        <v>9744</v>
      </c>
      <c r="B9745" t="s">
        <v>10813</v>
      </c>
      <c r="C9745">
        <f>YEAR('Working Data'!$D9745)</f>
        <v>2013</v>
      </c>
      <c r="D9745" s="1">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5">
      <c r="A9746">
        <v>9745</v>
      </c>
      <c r="B9746" t="s">
        <v>10814</v>
      </c>
      <c r="C9746">
        <f>YEAR('Working Data'!$D9746)</f>
        <v>2014</v>
      </c>
      <c r="D9746" s="1">
        <v>41661</v>
      </c>
      <c r="E9746">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5">
      <c r="A9747">
        <v>9746</v>
      </c>
      <c r="B9747" t="s">
        <v>10815</v>
      </c>
      <c r="C9747">
        <f>YEAR('Working Data'!$D9747)</f>
        <v>2014</v>
      </c>
      <c r="D9747" s="1">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5">
      <c r="A9748">
        <v>9747</v>
      </c>
      <c r="B9748" t="s">
        <v>10815</v>
      </c>
      <c r="C9748">
        <f>YEAR('Working Data'!$D9748)</f>
        <v>2014</v>
      </c>
      <c r="D9748" s="1">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5">
      <c r="A9749">
        <v>9748</v>
      </c>
      <c r="B9749" t="s">
        <v>10816</v>
      </c>
      <c r="C9749">
        <f>YEAR('Working Data'!$D9749)</f>
        <v>2011</v>
      </c>
      <c r="D9749" s="1">
        <v>40858</v>
      </c>
      <c r="E9749">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5">
      <c r="A9750">
        <v>9749</v>
      </c>
      <c r="B9750" t="s">
        <v>10816</v>
      </c>
      <c r="C9750">
        <f>YEAR('Working Data'!$D9750)</f>
        <v>2011</v>
      </c>
      <c r="D9750" s="1">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5">
      <c r="A9751">
        <v>9750</v>
      </c>
      <c r="B9751" t="s">
        <v>10817</v>
      </c>
      <c r="C9751">
        <f>YEAR('Working Data'!$D9751)</f>
        <v>2013</v>
      </c>
      <c r="D9751" s="1">
        <v>41338</v>
      </c>
      <c r="E9751">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5">
      <c r="A9752">
        <v>9751</v>
      </c>
      <c r="B9752" t="s">
        <v>10818</v>
      </c>
      <c r="C9752">
        <f>YEAR('Working Data'!$D9752)</f>
        <v>2013</v>
      </c>
      <c r="D9752" s="1">
        <v>41559</v>
      </c>
      <c r="E975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5">
      <c r="A9753">
        <v>9752</v>
      </c>
      <c r="B9753" t="s">
        <v>10818</v>
      </c>
      <c r="C9753">
        <f>YEAR('Working Data'!$D9753)</f>
        <v>2013</v>
      </c>
      <c r="D9753" s="1">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5">
      <c r="A9754">
        <v>9753</v>
      </c>
      <c r="B9754" t="s">
        <v>10819</v>
      </c>
      <c r="C9754">
        <f>YEAR('Working Data'!$D9754)</f>
        <v>2013</v>
      </c>
      <c r="D9754" s="1">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5">
      <c r="A9755">
        <v>9754</v>
      </c>
      <c r="B9755" t="s">
        <v>10820</v>
      </c>
      <c r="C9755">
        <f>YEAR('Working Data'!$D9755)</f>
        <v>2014</v>
      </c>
      <c r="D9755" s="1">
        <v>41726</v>
      </c>
      <c r="E9755">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5">
      <c r="A9756">
        <v>9755</v>
      </c>
      <c r="B9756" t="s">
        <v>10820</v>
      </c>
      <c r="C9756">
        <f>YEAR('Working Data'!$D9756)</f>
        <v>2014</v>
      </c>
      <c r="D9756" s="1">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5">
      <c r="A9757">
        <v>9756</v>
      </c>
      <c r="B9757" t="s">
        <v>10820</v>
      </c>
      <c r="C9757">
        <f>YEAR('Working Data'!$D9757)</f>
        <v>2014</v>
      </c>
      <c r="D9757" s="1">
        <v>41726</v>
      </c>
      <c r="E9757">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5">
      <c r="A9758">
        <v>9757</v>
      </c>
      <c r="B9758" t="s">
        <v>10820</v>
      </c>
      <c r="C9758">
        <f>YEAR('Working Data'!$D9758)</f>
        <v>2014</v>
      </c>
      <c r="D9758" s="1">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5">
      <c r="A9759">
        <v>9758</v>
      </c>
      <c r="B9759" t="s">
        <v>10820</v>
      </c>
      <c r="C9759">
        <f>YEAR('Working Data'!$D9759)</f>
        <v>2014</v>
      </c>
      <c r="D9759" s="1">
        <v>41726</v>
      </c>
      <c r="E9759">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5">
      <c r="A9760">
        <v>9759</v>
      </c>
      <c r="B9760" t="s">
        <v>10820</v>
      </c>
      <c r="C9760">
        <f>YEAR('Working Data'!$D9760)</f>
        <v>2014</v>
      </c>
      <c r="D9760" s="1">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5">
      <c r="A9761">
        <v>9760</v>
      </c>
      <c r="B9761" t="s">
        <v>10821</v>
      </c>
      <c r="C9761">
        <f>YEAR('Working Data'!$D9761)</f>
        <v>2013</v>
      </c>
      <c r="D9761" s="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5">
      <c r="A9762">
        <v>9761</v>
      </c>
      <c r="B9762" t="s">
        <v>10822</v>
      </c>
      <c r="C9762">
        <f>YEAR('Working Data'!$D9762)</f>
        <v>2014</v>
      </c>
      <c r="D9762" s="1">
        <v>41948</v>
      </c>
      <c r="E976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5">
      <c r="A9763">
        <v>9762</v>
      </c>
      <c r="B9763" t="s">
        <v>10824</v>
      </c>
      <c r="C9763">
        <f>YEAR('Working Data'!$D9763)</f>
        <v>2011</v>
      </c>
      <c r="D9763" s="1">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5">
      <c r="A9764">
        <v>9763</v>
      </c>
      <c r="B9764" t="s">
        <v>10824</v>
      </c>
      <c r="C9764">
        <f>YEAR('Working Data'!$D9764)</f>
        <v>2011</v>
      </c>
      <c r="D9764" s="1">
        <v>40589</v>
      </c>
      <c r="E976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5">
      <c r="A9765">
        <v>9764</v>
      </c>
      <c r="B9765" t="s">
        <v>10824</v>
      </c>
      <c r="C9765">
        <f>YEAR('Working Data'!$D9765)</f>
        <v>2011</v>
      </c>
      <c r="D9765" s="1">
        <v>40589</v>
      </c>
      <c r="E9765">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5">
      <c r="A9766">
        <v>9765</v>
      </c>
      <c r="B9766" t="s">
        <v>10825</v>
      </c>
      <c r="C9766">
        <f>YEAR('Working Data'!$D9766)</f>
        <v>2011</v>
      </c>
      <c r="D9766" s="1">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5">
      <c r="A9767">
        <v>9766</v>
      </c>
      <c r="B9767" t="s">
        <v>10826</v>
      </c>
      <c r="C9767">
        <f>YEAR('Working Data'!$D9767)</f>
        <v>2014</v>
      </c>
      <c r="D9767" s="1">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5">
      <c r="A9768">
        <v>9767</v>
      </c>
      <c r="B9768" t="s">
        <v>10826</v>
      </c>
      <c r="C9768">
        <f>YEAR('Working Data'!$D9768)</f>
        <v>2014</v>
      </c>
      <c r="D9768" s="1">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5">
      <c r="A9769">
        <v>9768</v>
      </c>
      <c r="B9769" t="s">
        <v>10827</v>
      </c>
      <c r="C9769">
        <f>YEAR('Working Data'!$D9769)</f>
        <v>2014</v>
      </c>
      <c r="D9769" s="1">
        <v>41983</v>
      </c>
      <c r="E9769">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5">
      <c r="A9770">
        <v>9769</v>
      </c>
      <c r="B9770" t="s">
        <v>10828</v>
      </c>
      <c r="C9770">
        <f>YEAR('Working Data'!$D9770)</f>
        <v>2014</v>
      </c>
      <c r="D9770" s="1">
        <v>41981</v>
      </c>
      <c r="E9770">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5">
      <c r="A9771">
        <v>9770</v>
      </c>
      <c r="B9771" t="s">
        <v>10829</v>
      </c>
      <c r="C9771">
        <f>YEAR('Working Data'!$D9771)</f>
        <v>2013</v>
      </c>
      <c r="D9771" s="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5">
      <c r="A9772">
        <v>9771</v>
      </c>
      <c r="B9772" t="s">
        <v>10829</v>
      </c>
      <c r="C9772">
        <f>YEAR('Working Data'!$D9772)</f>
        <v>2013</v>
      </c>
      <c r="D9772" s="1">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5">
      <c r="A9773">
        <v>9772</v>
      </c>
      <c r="B9773" t="s">
        <v>10829</v>
      </c>
      <c r="C9773">
        <f>YEAR('Working Data'!$D9773)</f>
        <v>2013</v>
      </c>
      <c r="D9773" s="1">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5">
      <c r="A9774">
        <v>9773</v>
      </c>
      <c r="B9774" t="s">
        <v>10830</v>
      </c>
      <c r="C9774">
        <f>YEAR('Working Data'!$D9774)</f>
        <v>2013</v>
      </c>
      <c r="D9774" s="1">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5">
      <c r="A9775">
        <v>9774</v>
      </c>
      <c r="B9775" t="s">
        <v>10831</v>
      </c>
      <c r="C9775">
        <f>YEAR('Working Data'!$D9775)</f>
        <v>2013</v>
      </c>
      <c r="D9775" s="1">
        <v>41452</v>
      </c>
      <c r="E9775">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5">
      <c r="A9776">
        <v>9775</v>
      </c>
      <c r="B9776" t="s">
        <v>10832</v>
      </c>
      <c r="C9776">
        <f>YEAR('Working Data'!$D9776)</f>
        <v>2011</v>
      </c>
      <c r="D9776" s="1">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5">
      <c r="A9777">
        <v>9776</v>
      </c>
      <c r="B9777" t="s">
        <v>10832</v>
      </c>
      <c r="C9777">
        <f>YEAR('Working Data'!$D9777)</f>
        <v>2011</v>
      </c>
      <c r="D9777" s="1">
        <v>40750</v>
      </c>
      <c r="E9777">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5">
      <c r="A9778">
        <v>9777</v>
      </c>
      <c r="B9778" t="s">
        <v>10832</v>
      </c>
      <c r="C9778">
        <f>YEAR('Working Data'!$D9778)</f>
        <v>2011</v>
      </c>
      <c r="D9778" s="1">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5">
      <c r="A9779">
        <v>9778</v>
      </c>
      <c r="B9779" t="s">
        <v>10832</v>
      </c>
      <c r="C9779">
        <f>YEAR('Working Data'!$D9779)</f>
        <v>2011</v>
      </c>
      <c r="D9779" s="1">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5">
      <c r="A9780">
        <v>9779</v>
      </c>
      <c r="B9780" t="s">
        <v>10832</v>
      </c>
      <c r="C9780">
        <f>YEAR('Working Data'!$D9780)</f>
        <v>2011</v>
      </c>
      <c r="D9780" s="1">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5">
      <c r="A9781">
        <v>9780</v>
      </c>
      <c r="B9781" t="s">
        <v>10832</v>
      </c>
      <c r="C9781">
        <f>YEAR('Working Data'!$D9781)</f>
        <v>2011</v>
      </c>
      <c r="D9781" s="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5">
      <c r="A9782">
        <v>9781</v>
      </c>
      <c r="B9782" t="s">
        <v>10833</v>
      </c>
      <c r="C9782">
        <f>YEAR('Working Data'!$D9782)</f>
        <v>2013</v>
      </c>
      <c r="D9782" s="1">
        <v>41532</v>
      </c>
      <c r="E978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5">
      <c r="A9783">
        <v>9782</v>
      </c>
      <c r="B9783" t="s">
        <v>10833</v>
      </c>
      <c r="C9783">
        <f>YEAR('Working Data'!$D9783)</f>
        <v>2013</v>
      </c>
      <c r="D9783" s="1">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5">
      <c r="A9784">
        <v>9783</v>
      </c>
      <c r="B9784" t="s">
        <v>10834</v>
      </c>
      <c r="C9784">
        <f>YEAR('Working Data'!$D9784)</f>
        <v>2012</v>
      </c>
      <c r="D9784" s="1">
        <v>41060</v>
      </c>
      <c r="E978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5">
      <c r="A9785">
        <v>9784</v>
      </c>
      <c r="B9785" t="s">
        <v>10834</v>
      </c>
      <c r="C9785">
        <f>YEAR('Working Data'!$D9785)</f>
        <v>2012</v>
      </c>
      <c r="D9785" s="1">
        <v>41060</v>
      </c>
      <c r="E9785">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5">
      <c r="A9786">
        <v>9785</v>
      </c>
      <c r="B9786" t="s">
        <v>10834</v>
      </c>
      <c r="C9786">
        <f>YEAR('Working Data'!$D9786)</f>
        <v>2012</v>
      </c>
      <c r="D9786" s="1">
        <v>41060</v>
      </c>
      <c r="E9786">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5">
      <c r="A9787">
        <v>9786</v>
      </c>
      <c r="B9787" t="s">
        <v>10835</v>
      </c>
      <c r="C9787">
        <f>YEAR('Working Data'!$D9787)</f>
        <v>2012</v>
      </c>
      <c r="D9787" s="1">
        <v>41038</v>
      </c>
      <c r="E9787">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5">
      <c r="A9788">
        <v>9787</v>
      </c>
      <c r="B9788" t="s">
        <v>10836</v>
      </c>
      <c r="C9788">
        <f>YEAR('Working Data'!$D9788)</f>
        <v>2011</v>
      </c>
      <c r="D9788" s="1">
        <v>40852</v>
      </c>
      <c r="E9788">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5">
      <c r="A9789">
        <v>9788</v>
      </c>
      <c r="B9789" t="s">
        <v>10837</v>
      </c>
      <c r="C9789">
        <f>YEAR('Working Data'!$D9789)</f>
        <v>2014</v>
      </c>
      <c r="D9789" s="1">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5">
      <c r="A9790">
        <v>9789</v>
      </c>
      <c r="B9790" t="s">
        <v>10837</v>
      </c>
      <c r="C9790">
        <f>YEAR('Working Data'!$D9790)</f>
        <v>2014</v>
      </c>
      <c r="D9790" s="1">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5">
      <c r="A9791">
        <v>9790</v>
      </c>
      <c r="B9791" t="s">
        <v>10837</v>
      </c>
      <c r="C9791">
        <f>YEAR('Working Data'!$D9791)</f>
        <v>2014</v>
      </c>
      <c r="D9791" s="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5">
      <c r="A9792">
        <v>9791</v>
      </c>
      <c r="B9792" t="s">
        <v>10837</v>
      </c>
      <c r="C9792">
        <f>YEAR('Working Data'!$D9792)</f>
        <v>2014</v>
      </c>
      <c r="D9792" s="1">
        <v>41726</v>
      </c>
      <c r="E979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5">
      <c r="A9793">
        <v>9792</v>
      </c>
      <c r="B9793" t="s">
        <v>10838</v>
      </c>
      <c r="C9793">
        <f>YEAR('Working Data'!$D9793)</f>
        <v>2011</v>
      </c>
      <c r="D9793" s="1">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5">
      <c r="A9794">
        <v>9793</v>
      </c>
      <c r="B9794" t="s">
        <v>10838</v>
      </c>
      <c r="C9794">
        <f>YEAR('Working Data'!$D9794)</f>
        <v>2011</v>
      </c>
      <c r="D9794" s="1">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5">
      <c r="A9795">
        <v>9794</v>
      </c>
      <c r="B9795" t="s">
        <v>10838</v>
      </c>
      <c r="C9795">
        <f>YEAR('Working Data'!$D9795)</f>
        <v>2011</v>
      </c>
      <c r="D9795" s="1">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5">
      <c r="A9796">
        <v>9795</v>
      </c>
      <c r="B9796" t="s">
        <v>10838</v>
      </c>
      <c r="C9796">
        <f>YEAR('Working Data'!$D9796)</f>
        <v>2011</v>
      </c>
      <c r="D9796" s="1">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5">
      <c r="A9797">
        <v>9796</v>
      </c>
      <c r="B9797" t="s">
        <v>10839</v>
      </c>
      <c r="C9797">
        <f>YEAR('Working Data'!$D9797)</f>
        <v>2013</v>
      </c>
      <c r="D9797" s="1">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5">
      <c r="A9798">
        <v>9797</v>
      </c>
      <c r="B9798" t="s">
        <v>10840</v>
      </c>
      <c r="C9798">
        <f>YEAR('Working Data'!$D9798)</f>
        <v>2012</v>
      </c>
      <c r="D9798" s="1">
        <v>40920</v>
      </c>
      <c r="E9798">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5">
      <c r="A9799">
        <v>9798</v>
      </c>
      <c r="B9799" t="s">
        <v>10840</v>
      </c>
      <c r="C9799">
        <f>YEAR('Working Data'!$D9799)</f>
        <v>2012</v>
      </c>
      <c r="D9799" s="1">
        <v>40920</v>
      </c>
      <c r="E9799">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5">
      <c r="A9800">
        <v>9799</v>
      </c>
      <c r="B9800" t="s">
        <v>10840</v>
      </c>
      <c r="C9800">
        <f>YEAR('Working Data'!$D9800)</f>
        <v>2012</v>
      </c>
      <c r="D9800" s="1">
        <v>40920</v>
      </c>
      <c r="E9800">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5">
      <c r="A9801">
        <v>9800</v>
      </c>
      <c r="B9801" t="s">
        <v>10840</v>
      </c>
      <c r="C9801">
        <f>YEAR('Working Data'!$D9801)</f>
        <v>2012</v>
      </c>
      <c r="D9801" s="1">
        <v>40920</v>
      </c>
      <c r="E9801">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5">
      <c r="A9802">
        <v>9801</v>
      </c>
      <c r="B9802" t="s">
        <v>10840</v>
      </c>
      <c r="C9802">
        <f>YEAR('Working Data'!$D9802)</f>
        <v>2012</v>
      </c>
      <c r="D9802" s="1">
        <v>40920</v>
      </c>
      <c r="E980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5">
      <c r="A9803">
        <v>9802</v>
      </c>
      <c r="B9803" t="s">
        <v>10841</v>
      </c>
      <c r="C9803">
        <f>YEAR('Working Data'!$D9803)</f>
        <v>2014</v>
      </c>
      <c r="D9803" s="1">
        <v>41912</v>
      </c>
      <c r="E980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5">
      <c r="A9804">
        <v>9803</v>
      </c>
      <c r="B9804" t="s">
        <v>10843</v>
      </c>
      <c r="C9804">
        <f>YEAR('Working Data'!$D9804)</f>
        <v>2012</v>
      </c>
      <c r="D9804" s="1">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5">
      <c r="A9805">
        <v>9804</v>
      </c>
      <c r="B9805" t="s">
        <v>10843</v>
      </c>
      <c r="C9805">
        <f>YEAR('Working Data'!$D9805)</f>
        <v>2012</v>
      </c>
      <c r="D9805" s="1">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5">
      <c r="A9806">
        <v>9805</v>
      </c>
      <c r="B9806" t="s">
        <v>10843</v>
      </c>
      <c r="C9806">
        <f>YEAR('Working Data'!$D9806)</f>
        <v>2012</v>
      </c>
      <c r="D9806" s="1">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5">
      <c r="A9807">
        <v>9806</v>
      </c>
      <c r="B9807" t="s">
        <v>10844</v>
      </c>
      <c r="C9807">
        <f>YEAR('Working Data'!$D9807)</f>
        <v>2013</v>
      </c>
      <c r="D9807" s="1">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5">
      <c r="A9808">
        <v>9807</v>
      </c>
      <c r="B9808" t="s">
        <v>10844</v>
      </c>
      <c r="C9808">
        <f>YEAR('Working Data'!$D9808)</f>
        <v>2013</v>
      </c>
      <c r="D9808" s="1">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5">
      <c r="A9809">
        <v>9808</v>
      </c>
      <c r="B9809" t="s">
        <v>10845</v>
      </c>
      <c r="C9809">
        <f>YEAR('Working Data'!$D9809)</f>
        <v>2014</v>
      </c>
      <c r="D9809" s="1">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5">
      <c r="A9810">
        <v>9809</v>
      </c>
      <c r="B9810" t="s">
        <v>10846</v>
      </c>
      <c r="C9810">
        <f>YEAR('Working Data'!$D9810)</f>
        <v>2014</v>
      </c>
      <c r="D9810" s="1">
        <v>41842</v>
      </c>
      <c r="E9810">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5">
      <c r="A9811">
        <v>9810</v>
      </c>
      <c r="B9811" t="s">
        <v>10847</v>
      </c>
      <c r="C9811">
        <f>YEAR('Working Data'!$D9811)</f>
        <v>2011</v>
      </c>
      <c r="D9811" s="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5">
      <c r="A9812">
        <v>9811</v>
      </c>
      <c r="B9812" t="s">
        <v>10847</v>
      </c>
      <c r="C9812">
        <f>YEAR('Working Data'!$D9812)</f>
        <v>2011</v>
      </c>
      <c r="D9812" s="1">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5">
      <c r="A9813">
        <v>9812</v>
      </c>
      <c r="B9813" t="s">
        <v>10848</v>
      </c>
      <c r="C9813">
        <f>YEAR('Working Data'!$D9813)</f>
        <v>2013</v>
      </c>
      <c r="D9813" s="1">
        <v>41606</v>
      </c>
      <c r="E981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5">
      <c r="A9814">
        <v>9813</v>
      </c>
      <c r="B9814" t="s">
        <v>10848</v>
      </c>
      <c r="C9814">
        <f>YEAR('Working Data'!$D9814)</f>
        <v>2013</v>
      </c>
      <c r="D9814" s="1">
        <v>41606</v>
      </c>
      <c r="E981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5">
      <c r="A9815">
        <v>9814</v>
      </c>
      <c r="B9815" t="s">
        <v>10848</v>
      </c>
      <c r="C9815">
        <f>YEAR('Working Data'!$D9815)</f>
        <v>2013</v>
      </c>
      <c r="D9815" s="1">
        <v>41606</v>
      </c>
      <c r="E9815">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5">
      <c r="A9816">
        <v>9815</v>
      </c>
      <c r="B9816" t="s">
        <v>10848</v>
      </c>
      <c r="C9816">
        <f>YEAR('Working Data'!$D9816)</f>
        <v>2013</v>
      </c>
      <c r="D9816" s="1">
        <v>41606</v>
      </c>
      <c r="E9816">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5">
      <c r="A9817">
        <v>9816</v>
      </c>
      <c r="B9817" t="s">
        <v>10849</v>
      </c>
      <c r="C9817">
        <f>YEAR('Working Data'!$D9817)</f>
        <v>2012</v>
      </c>
      <c r="D9817" s="1">
        <v>41068</v>
      </c>
      <c r="E9817">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5">
      <c r="A9818">
        <v>9817</v>
      </c>
      <c r="B9818" t="s">
        <v>10849</v>
      </c>
      <c r="C9818">
        <f>YEAR('Working Data'!$D9818)</f>
        <v>2012</v>
      </c>
      <c r="D9818" s="1">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5">
      <c r="A9819">
        <v>9818</v>
      </c>
      <c r="B9819" t="s">
        <v>10849</v>
      </c>
      <c r="C9819">
        <f>YEAR('Working Data'!$D9819)</f>
        <v>2012</v>
      </c>
      <c r="D9819" s="1">
        <v>41068</v>
      </c>
      <c r="E9819">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5">
      <c r="A9820">
        <v>9819</v>
      </c>
      <c r="B9820" t="s">
        <v>10849</v>
      </c>
      <c r="C9820">
        <f>YEAR('Working Data'!$D9820)</f>
        <v>2012</v>
      </c>
      <c r="D9820" s="1">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5">
      <c r="A9821">
        <v>9820</v>
      </c>
      <c r="B9821" t="s">
        <v>10849</v>
      </c>
      <c r="C9821">
        <f>YEAR('Working Data'!$D9821)</f>
        <v>2012</v>
      </c>
      <c r="D9821" s="1">
        <v>41068</v>
      </c>
      <c r="E9821">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5">
      <c r="A9822">
        <v>9821</v>
      </c>
      <c r="B9822" t="s">
        <v>10849</v>
      </c>
      <c r="C9822">
        <f>YEAR('Working Data'!$D9822)</f>
        <v>2012</v>
      </c>
      <c r="D9822" s="1">
        <v>41068</v>
      </c>
      <c r="E982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5">
      <c r="A9823">
        <v>9822</v>
      </c>
      <c r="B9823" t="s">
        <v>10849</v>
      </c>
      <c r="C9823">
        <f>YEAR('Working Data'!$D9823)</f>
        <v>2012</v>
      </c>
      <c r="D9823" s="1">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5">
      <c r="A9824">
        <v>9823</v>
      </c>
      <c r="B9824" t="s">
        <v>10850</v>
      </c>
      <c r="C9824">
        <f>YEAR('Working Data'!$D9824)</f>
        <v>2011</v>
      </c>
      <c r="D9824" s="1">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5">
      <c r="A9825">
        <v>9824</v>
      </c>
      <c r="B9825" t="s">
        <v>10850</v>
      </c>
      <c r="C9825">
        <f>YEAR('Working Data'!$D9825)</f>
        <v>2011</v>
      </c>
      <c r="D9825" s="1">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5">
      <c r="A9826">
        <v>9825</v>
      </c>
      <c r="B9826" t="s">
        <v>10850</v>
      </c>
      <c r="C9826">
        <f>YEAR('Working Data'!$D9826)</f>
        <v>2011</v>
      </c>
      <c r="D9826" s="1">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5">
      <c r="A9827">
        <v>9826</v>
      </c>
      <c r="B9827" t="s">
        <v>10850</v>
      </c>
      <c r="C9827">
        <f>YEAR('Working Data'!$D9827)</f>
        <v>2011</v>
      </c>
      <c r="D9827" s="1">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5">
      <c r="A9828">
        <v>9827</v>
      </c>
      <c r="B9828" t="s">
        <v>10850</v>
      </c>
      <c r="C9828">
        <f>YEAR('Working Data'!$D9828)</f>
        <v>2011</v>
      </c>
      <c r="D9828" s="1">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5">
      <c r="A9829">
        <v>9828</v>
      </c>
      <c r="B9829" t="s">
        <v>10851</v>
      </c>
      <c r="C9829">
        <f>YEAR('Working Data'!$D9829)</f>
        <v>2014</v>
      </c>
      <c r="D9829" s="1">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5">
      <c r="A9830">
        <v>9829</v>
      </c>
      <c r="B9830" t="s">
        <v>10851</v>
      </c>
      <c r="C9830">
        <f>YEAR('Working Data'!$D9830)</f>
        <v>2014</v>
      </c>
      <c r="D9830" s="1">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5">
      <c r="A9831">
        <v>9830</v>
      </c>
      <c r="B9831" t="s">
        <v>10852</v>
      </c>
      <c r="C9831">
        <f>YEAR('Working Data'!$D9831)</f>
        <v>2014</v>
      </c>
      <c r="D9831" s="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5">
      <c r="A9832">
        <v>9831</v>
      </c>
      <c r="B9832" t="s">
        <v>10853</v>
      </c>
      <c r="C9832">
        <f>YEAR('Working Data'!$D9832)</f>
        <v>2011</v>
      </c>
      <c r="D9832" s="1">
        <v>40893</v>
      </c>
      <c r="E983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5">
      <c r="A9833">
        <v>9832</v>
      </c>
      <c r="B9833" t="s">
        <v>10853</v>
      </c>
      <c r="C9833">
        <f>YEAR('Working Data'!$D9833)</f>
        <v>2011</v>
      </c>
      <c r="D9833" s="1">
        <v>40893</v>
      </c>
      <c r="E983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5">
      <c r="A9834">
        <v>9833</v>
      </c>
      <c r="B9834" t="s">
        <v>10854</v>
      </c>
      <c r="C9834">
        <f>YEAR('Working Data'!$D9834)</f>
        <v>2011</v>
      </c>
      <c r="D9834" s="1">
        <v>40681</v>
      </c>
      <c r="E983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5">
      <c r="A9835">
        <v>9834</v>
      </c>
      <c r="B9835" t="s">
        <v>10855</v>
      </c>
      <c r="C9835">
        <f>YEAR('Working Data'!$D9835)</f>
        <v>2014</v>
      </c>
      <c r="D9835" s="1">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5">
      <c r="A9836">
        <v>9835</v>
      </c>
      <c r="B9836" t="s">
        <v>10856</v>
      </c>
      <c r="C9836">
        <f>YEAR('Working Data'!$D9836)</f>
        <v>2013</v>
      </c>
      <c r="D9836" s="1">
        <v>41558</v>
      </c>
      <c r="E9836">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5">
      <c r="A9837">
        <v>9836</v>
      </c>
      <c r="B9837" t="s">
        <v>10856</v>
      </c>
      <c r="C9837">
        <f>YEAR('Working Data'!$D9837)</f>
        <v>2013</v>
      </c>
      <c r="D9837" s="1">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5">
      <c r="A9838">
        <v>9837</v>
      </c>
      <c r="B9838" t="s">
        <v>10857</v>
      </c>
      <c r="C9838">
        <f>YEAR('Working Data'!$D9838)</f>
        <v>2013</v>
      </c>
      <c r="D9838" s="1">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5">
      <c r="A9839">
        <v>9838</v>
      </c>
      <c r="B9839" t="s">
        <v>10857</v>
      </c>
      <c r="C9839">
        <f>YEAR('Working Data'!$D9839)</f>
        <v>2013</v>
      </c>
      <c r="D9839" s="1">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5">
      <c r="A9840">
        <v>9839</v>
      </c>
      <c r="B9840" t="s">
        <v>10857</v>
      </c>
      <c r="C9840">
        <f>YEAR('Working Data'!$D9840)</f>
        <v>2013</v>
      </c>
      <c r="D9840" s="1">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5">
      <c r="A9841">
        <v>9840</v>
      </c>
      <c r="B9841" t="s">
        <v>10857</v>
      </c>
      <c r="C9841">
        <f>YEAR('Working Data'!$D9841)</f>
        <v>2013</v>
      </c>
      <c r="D9841" s="1">
        <v>41543</v>
      </c>
      <c r="E9841">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5">
      <c r="A9842">
        <v>9841</v>
      </c>
      <c r="B9842" t="s">
        <v>10857</v>
      </c>
      <c r="C9842">
        <f>YEAR('Working Data'!$D9842)</f>
        <v>2013</v>
      </c>
      <c r="D9842" s="1">
        <v>41543</v>
      </c>
      <c r="E984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5">
      <c r="A9843">
        <v>9842</v>
      </c>
      <c r="B9843" t="s">
        <v>10857</v>
      </c>
      <c r="C9843">
        <f>YEAR('Working Data'!$D9843)</f>
        <v>2013</v>
      </c>
      <c r="D9843" s="1">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5">
      <c r="A9844">
        <v>9843</v>
      </c>
      <c r="B9844" t="s">
        <v>10857</v>
      </c>
      <c r="C9844">
        <f>YEAR('Working Data'!$D9844)</f>
        <v>2013</v>
      </c>
      <c r="D9844" s="1">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5">
      <c r="A9845">
        <v>9844</v>
      </c>
      <c r="B9845" t="s">
        <v>10858</v>
      </c>
      <c r="C9845">
        <f>YEAR('Working Data'!$D9845)</f>
        <v>2011</v>
      </c>
      <c r="D9845" s="1">
        <v>40697</v>
      </c>
      <c r="E9845">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5">
      <c r="A9846">
        <v>9845</v>
      </c>
      <c r="B9846" t="s">
        <v>10858</v>
      </c>
      <c r="C9846">
        <f>YEAR('Working Data'!$D9846)</f>
        <v>2011</v>
      </c>
      <c r="D9846" s="1">
        <v>40697</v>
      </c>
      <c r="E9846">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5">
      <c r="A9847">
        <v>9846</v>
      </c>
      <c r="B9847" t="s">
        <v>10858</v>
      </c>
      <c r="C9847">
        <f>YEAR('Working Data'!$D9847)</f>
        <v>2011</v>
      </c>
      <c r="D9847" s="1">
        <v>40697</v>
      </c>
      <c r="E9847">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5">
      <c r="A9848">
        <v>9847</v>
      </c>
      <c r="B9848" t="s">
        <v>10859</v>
      </c>
      <c r="C9848">
        <f>YEAR('Working Data'!$D9848)</f>
        <v>2014</v>
      </c>
      <c r="D9848" s="1">
        <v>41885</v>
      </c>
      <c r="E9848">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5">
      <c r="A9849">
        <v>9848</v>
      </c>
      <c r="B9849" t="s">
        <v>10859</v>
      </c>
      <c r="C9849">
        <f>YEAR('Working Data'!$D9849)</f>
        <v>2014</v>
      </c>
      <c r="D9849" s="1">
        <v>41885</v>
      </c>
      <c r="E9849">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5">
      <c r="A9850">
        <v>9849</v>
      </c>
      <c r="B9850" t="s">
        <v>10859</v>
      </c>
      <c r="C9850">
        <f>YEAR('Working Data'!$D9850)</f>
        <v>2014</v>
      </c>
      <c r="D9850" s="1">
        <v>41885</v>
      </c>
      <c r="E9850">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5">
      <c r="A9851">
        <v>9850</v>
      </c>
      <c r="B9851" t="s">
        <v>10860</v>
      </c>
      <c r="C9851">
        <f>YEAR('Working Data'!$D9851)</f>
        <v>2011</v>
      </c>
      <c r="D9851" s="1">
        <v>40645</v>
      </c>
      <c r="E9851">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5">
      <c r="A9852">
        <v>9851</v>
      </c>
      <c r="B9852" t="s">
        <v>10861</v>
      </c>
      <c r="C9852">
        <f>YEAR('Working Data'!$D9852)</f>
        <v>2013</v>
      </c>
      <c r="D9852" s="1">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5">
      <c r="A9853">
        <v>9852</v>
      </c>
      <c r="B9853" t="s">
        <v>10861</v>
      </c>
      <c r="C9853">
        <f>YEAR('Working Data'!$D9853)</f>
        <v>2013</v>
      </c>
      <c r="D9853" s="1">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5">
      <c r="A9854">
        <v>9853</v>
      </c>
      <c r="B9854" t="s">
        <v>10861</v>
      </c>
      <c r="C9854">
        <f>YEAR('Working Data'!$D9854)</f>
        <v>2013</v>
      </c>
      <c r="D9854" s="1">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5">
      <c r="A9855">
        <v>9854</v>
      </c>
      <c r="B9855" t="s">
        <v>10861</v>
      </c>
      <c r="C9855">
        <f>YEAR('Working Data'!$D9855)</f>
        <v>2013</v>
      </c>
      <c r="D9855" s="1">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5">
      <c r="A9856">
        <v>9855</v>
      </c>
      <c r="B9856" t="s">
        <v>10862</v>
      </c>
      <c r="C9856">
        <f>YEAR('Working Data'!$D9856)</f>
        <v>2014</v>
      </c>
      <c r="D9856" s="1">
        <v>41810</v>
      </c>
      <c r="E9856">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5">
      <c r="A9857">
        <v>9856</v>
      </c>
      <c r="B9857" t="s">
        <v>10862</v>
      </c>
      <c r="C9857">
        <f>YEAR('Working Data'!$D9857)</f>
        <v>2014</v>
      </c>
      <c r="D9857" s="1">
        <v>41810</v>
      </c>
      <c r="E9857">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5">
      <c r="A9858">
        <v>9857</v>
      </c>
      <c r="B9858" t="s">
        <v>10863</v>
      </c>
      <c r="C9858">
        <f>YEAR('Working Data'!$D9858)</f>
        <v>2011</v>
      </c>
      <c r="D9858" s="1">
        <v>40853</v>
      </c>
      <c r="E9858">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5">
      <c r="A9859">
        <v>9858</v>
      </c>
      <c r="B9859" t="s">
        <v>10864</v>
      </c>
      <c r="C9859">
        <f>YEAR('Working Data'!$D9859)</f>
        <v>2012</v>
      </c>
      <c r="D9859" s="1">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5">
      <c r="A9860">
        <v>9859</v>
      </c>
      <c r="B9860" t="s">
        <v>10865</v>
      </c>
      <c r="C9860">
        <f>YEAR('Working Data'!$D9860)</f>
        <v>2014</v>
      </c>
      <c r="D9860" s="1">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5">
      <c r="A9861">
        <v>9860</v>
      </c>
      <c r="B9861" t="s">
        <v>10865</v>
      </c>
      <c r="C9861">
        <f>YEAR('Working Data'!$D9861)</f>
        <v>2014</v>
      </c>
      <c r="D9861" s="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5">
      <c r="A9862">
        <v>9861</v>
      </c>
      <c r="B9862" t="s">
        <v>10865</v>
      </c>
      <c r="C9862">
        <f>YEAR('Working Data'!$D9862)</f>
        <v>2014</v>
      </c>
      <c r="D9862" s="1">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5">
      <c r="A9863">
        <v>9862</v>
      </c>
      <c r="B9863" t="s">
        <v>10865</v>
      </c>
      <c r="C9863">
        <f>YEAR('Working Data'!$D9863)</f>
        <v>2014</v>
      </c>
      <c r="D9863" s="1">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5">
      <c r="A9864">
        <v>9863</v>
      </c>
      <c r="B9864" t="s">
        <v>10865</v>
      </c>
      <c r="C9864">
        <f>YEAR('Working Data'!$D9864)</f>
        <v>2014</v>
      </c>
      <c r="D9864" s="1">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5">
      <c r="A9865">
        <v>9864</v>
      </c>
      <c r="B9865" t="s">
        <v>10865</v>
      </c>
      <c r="C9865">
        <f>YEAR('Working Data'!$D9865)</f>
        <v>2014</v>
      </c>
      <c r="D9865" s="1">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5">
      <c r="A9866">
        <v>9865</v>
      </c>
      <c r="B9866" t="s">
        <v>10865</v>
      </c>
      <c r="C9866">
        <f>YEAR('Working Data'!$D9866)</f>
        <v>2014</v>
      </c>
      <c r="D9866" s="1">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5">
      <c r="A9867">
        <v>9866</v>
      </c>
      <c r="B9867" t="s">
        <v>10865</v>
      </c>
      <c r="C9867">
        <f>YEAR('Working Data'!$D9867)</f>
        <v>2014</v>
      </c>
      <c r="D9867" s="1">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5">
      <c r="A9868">
        <v>9867</v>
      </c>
      <c r="B9868" t="s">
        <v>10866</v>
      </c>
      <c r="C9868">
        <f>YEAR('Working Data'!$D9868)</f>
        <v>2012</v>
      </c>
      <c r="D9868" s="1">
        <v>40994</v>
      </c>
      <c r="E9868">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5">
      <c r="A9869">
        <v>9868</v>
      </c>
      <c r="B9869" t="s">
        <v>10866</v>
      </c>
      <c r="C9869">
        <f>YEAR('Working Data'!$D9869)</f>
        <v>2012</v>
      </c>
      <c r="D9869" s="1">
        <v>40994</v>
      </c>
      <c r="E9869">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5">
      <c r="A9870">
        <v>9869</v>
      </c>
      <c r="B9870" t="s">
        <v>10867</v>
      </c>
      <c r="C9870">
        <f>YEAR('Working Data'!$D9870)</f>
        <v>2011</v>
      </c>
      <c r="D9870" s="1">
        <v>40848</v>
      </c>
      <c r="E9870">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5">
      <c r="A9871">
        <v>9870</v>
      </c>
      <c r="B9871" t="s">
        <v>10867</v>
      </c>
      <c r="C9871">
        <f>YEAR('Working Data'!$D9871)</f>
        <v>2011</v>
      </c>
      <c r="D9871" s="1">
        <v>40848</v>
      </c>
      <c r="E9871">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5">
      <c r="A9872">
        <v>9871</v>
      </c>
      <c r="B9872" t="s">
        <v>10867</v>
      </c>
      <c r="C9872">
        <f>YEAR('Working Data'!$D9872)</f>
        <v>2011</v>
      </c>
      <c r="D9872" s="1">
        <v>40848</v>
      </c>
      <c r="E987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5">
      <c r="A9873">
        <v>9872</v>
      </c>
      <c r="B9873" t="s">
        <v>10869</v>
      </c>
      <c r="C9873">
        <f>YEAR('Working Data'!$D9873)</f>
        <v>2014</v>
      </c>
      <c r="D9873" s="1">
        <v>41919</v>
      </c>
      <c r="E987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5">
      <c r="A9874">
        <v>9873</v>
      </c>
      <c r="B9874" t="s">
        <v>10869</v>
      </c>
      <c r="C9874">
        <f>YEAR('Working Data'!$D9874)</f>
        <v>2014</v>
      </c>
      <c r="D9874" s="1">
        <v>41919</v>
      </c>
      <c r="E987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5">
      <c r="A9875">
        <v>9874</v>
      </c>
      <c r="B9875" t="s">
        <v>10870</v>
      </c>
      <c r="C9875">
        <f>YEAR('Working Data'!$D9875)</f>
        <v>2013</v>
      </c>
      <c r="D9875" s="1">
        <v>41619</v>
      </c>
      <c r="E9875">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5">
      <c r="A9876">
        <v>9875</v>
      </c>
      <c r="B9876" t="s">
        <v>10871</v>
      </c>
      <c r="C9876">
        <f>YEAR('Working Data'!$D9876)</f>
        <v>2013</v>
      </c>
      <c r="D9876" s="1">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5">
      <c r="A9877">
        <v>9876</v>
      </c>
      <c r="B9877" t="s">
        <v>10872</v>
      </c>
      <c r="C9877">
        <f>YEAR('Working Data'!$D9877)</f>
        <v>2012</v>
      </c>
      <c r="D9877" s="1">
        <v>41272</v>
      </c>
      <c r="E9877">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5">
      <c r="A9878">
        <v>9877</v>
      </c>
      <c r="B9878" t="s">
        <v>10873</v>
      </c>
      <c r="C9878">
        <f>YEAR('Working Data'!$D9878)</f>
        <v>2014</v>
      </c>
      <c r="D9878" s="1">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5">
      <c r="A9879">
        <v>9878</v>
      </c>
      <c r="B9879" t="s">
        <v>10873</v>
      </c>
      <c r="C9879">
        <f>YEAR('Working Data'!$D9879)</f>
        <v>2014</v>
      </c>
      <c r="D9879" s="1">
        <v>41750</v>
      </c>
      <c r="E9879">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5">
      <c r="A9880">
        <v>9879</v>
      </c>
      <c r="B9880" t="s">
        <v>10873</v>
      </c>
      <c r="C9880">
        <f>YEAR('Working Data'!$D9880)</f>
        <v>2014</v>
      </c>
      <c r="D9880" s="1">
        <v>41750</v>
      </c>
      <c r="E9880">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5">
      <c r="A9881">
        <v>9880</v>
      </c>
      <c r="B9881" t="s">
        <v>10874</v>
      </c>
      <c r="C9881">
        <f>YEAR('Working Data'!$D9881)</f>
        <v>2013</v>
      </c>
      <c r="D9881" s="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5">
      <c r="A9882">
        <v>9881</v>
      </c>
      <c r="B9882" t="s">
        <v>10875</v>
      </c>
      <c r="C9882">
        <f>YEAR('Working Data'!$D9882)</f>
        <v>2012</v>
      </c>
      <c r="D9882" s="1">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5">
      <c r="A9883">
        <v>9882</v>
      </c>
      <c r="B9883" t="s">
        <v>10876</v>
      </c>
      <c r="C9883">
        <f>YEAR('Working Data'!$D9883)</f>
        <v>2011</v>
      </c>
      <c r="D9883" s="1">
        <v>40767</v>
      </c>
      <c r="E988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5">
      <c r="A9884">
        <v>9883</v>
      </c>
      <c r="B9884" t="s">
        <v>10876</v>
      </c>
      <c r="C9884">
        <f>YEAR('Working Data'!$D9884)</f>
        <v>2011</v>
      </c>
      <c r="D9884" s="1">
        <v>40767</v>
      </c>
      <c r="E988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5">
      <c r="A9885">
        <v>9884</v>
      </c>
      <c r="B9885" t="s">
        <v>10877</v>
      </c>
      <c r="C9885">
        <f>YEAR('Working Data'!$D9885)</f>
        <v>2011</v>
      </c>
      <c r="D9885" s="1">
        <v>40636</v>
      </c>
      <c r="E9885">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5">
      <c r="A9886">
        <v>9885</v>
      </c>
      <c r="B9886" t="s">
        <v>10877</v>
      </c>
      <c r="C9886">
        <f>YEAR('Working Data'!$D9886)</f>
        <v>2011</v>
      </c>
      <c r="D9886" s="1">
        <v>40636</v>
      </c>
      <c r="E9886">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5">
      <c r="A9887">
        <v>9886</v>
      </c>
      <c r="B9887" t="s">
        <v>10877</v>
      </c>
      <c r="C9887">
        <f>YEAR('Working Data'!$D9887)</f>
        <v>2011</v>
      </c>
      <c r="D9887" s="1">
        <v>40636</v>
      </c>
      <c r="E9887">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5">
      <c r="A9888">
        <v>9887</v>
      </c>
      <c r="B9888" t="s">
        <v>10878</v>
      </c>
      <c r="C9888">
        <f>YEAR('Working Data'!$D9888)</f>
        <v>2011</v>
      </c>
      <c r="D9888" s="1">
        <v>40567</v>
      </c>
      <c r="E9888">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5">
      <c r="A9889">
        <v>9888</v>
      </c>
      <c r="B9889" t="s">
        <v>10879</v>
      </c>
      <c r="C9889">
        <f>YEAR('Working Data'!$D9889)</f>
        <v>2014</v>
      </c>
      <c r="D9889" s="1">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5">
      <c r="A9890">
        <v>9889</v>
      </c>
      <c r="B9890" t="s">
        <v>10880</v>
      </c>
      <c r="C9890">
        <f>YEAR('Working Data'!$D9890)</f>
        <v>2012</v>
      </c>
      <c r="D9890" s="1">
        <v>41129</v>
      </c>
      <c r="E9890">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5">
      <c r="A9891">
        <v>9890</v>
      </c>
      <c r="B9891" t="s">
        <v>10881</v>
      </c>
      <c r="C9891">
        <f>YEAR('Working Data'!$D9891)</f>
        <v>2014</v>
      </c>
      <c r="D9891" s="1">
        <v>41718</v>
      </c>
      <c r="E9891">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5">
      <c r="A9892">
        <v>9891</v>
      </c>
      <c r="B9892" t="s">
        <v>10882</v>
      </c>
      <c r="C9892">
        <f>YEAR('Working Data'!$D9892)</f>
        <v>2013</v>
      </c>
      <c r="D9892" s="1">
        <v>41481</v>
      </c>
      <c r="E989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5">
      <c r="A9893">
        <v>9892</v>
      </c>
      <c r="B9893" t="s">
        <v>10882</v>
      </c>
      <c r="C9893">
        <f>YEAR('Working Data'!$D9893)</f>
        <v>2013</v>
      </c>
      <c r="D9893" s="1">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5">
      <c r="A9894">
        <v>9893</v>
      </c>
      <c r="B9894" t="s">
        <v>10882</v>
      </c>
      <c r="C9894">
        <f>YEAR('Working Data'!$D9894)</f>
        <v>2013</v>
      </c>
      <c r="D9894" s="1">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5">
      <c r="A9895">
        <v>9894</v>
      </c>
      <c r="B9895" t="s">
        <v>10882</v>
      </c>
      <c r="C9895">
        <f>YEAR('Working Data'!$D9895)</f>
        <v>2013</v>
      </c>
      <c r="D9895" s="1">
        <v>41481</v>
      </c>
      <c r="E9895">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5">
      <c r="A9896">
        <v>9895</v>
      </c>
      <c r="B9896" t="s">
        <v>10882</v>
      </c>
      <c r="C9896">
        <f>YEAR('Working Data'!$D9896)</f>
        <v>2013</v>
      </c>
      <c r="D9896" s="1">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5">
      <c r="A9897">
        <v>9896</v>
      </c>
      <c r="B9897" t="s">
        <v>10883</v>
      </c>
      <c r="C9897">
        <f>YEAR('Working Data'!$D9897)</f>
        <v>2011</v>
      </c>
      <c r="D9897" s="1">
        <v>40812</v>
      </c>
      <c r="E9897">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5">
      <c r="A9898">
        <v>9897</v>
      </c>
      <c r="B9898" t="s">
        <v>10884</v>
      </c>
      <c r="C9898">
        <f>YEAR('Working Data'!$D9898)</f>
        <v>2011</v>
      </c>
      <c r="D9898" s="1">
        <v>40711</v>
      </c>
      <c r="E9898">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5">
      <c r="A9899">
        <v>9898</v>
      </c>
      <c r="B9899" t="s">
        <v>10885</v>
      </c>
      <c r="C9899">
        <f>YEAR('Working Data'!$D9899)</f>
        <v>2013</v>
      </c>
      <c r="D9899" s="1">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5">
      <c r="A9900">
        <v>9899</v>
      </c>
      <c r="B9900" t="s">
        <v>10885</v>
      </c>
      <c r="C9900">
        <f>YEAR('Working Data'!$D9900)</f>
        <v>2013</v>
      </c>
      <c r="D9900" s="1">
        <v>41432</v>
      </c>
      <c r="E9900">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5">
      <c r="A9901">
        <v>9900</v>
      </c>
      <c r="B9901" t="s">
        <v>10886</v>
      </c>
      <c r="C9901">
        <f>YEAR('Working Data'!$D9901)</f>
        <v>2011</v>
      </c>
      <c r="D9901" s="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5">
      <c r="A9902">
        <v>9901</v>
      </c>
      <c r="B9902" t="s">
        <v>10887</v>
      </c>
      <c r="C9902">
        <f>YEAR('Working Data'!$D9902)</f>
        <v>2014</v>
      </c>
      <c r="D9902" s="1">
        <v>41873</v>
      </c>
      <c r="E990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5">
      <c r="A9903">
        <v>9902</v>
      </c>
      <c r="B9903" t="s">
        <v>10887</v>
      </c>
      <c r="C9903">
        <f>YEAR('Working Data'!$D9903)</f>
        <v>2014</v>
      </c>
      <c r="D9903" s="1">
        <v>41873</v>
      </c>
      <c r="E990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5">
      <c r="A9904">
        <v>9903</v>
      </c>
      <c r="B9904" t="s">
        <v>10887</v>
      </c>
      <c r="C9904">
        <f>YEAR('Working Data'!$D9904)</f>
        <v>2014</v>
      </c>
      <c r="D9904" s="1">
        <v>41873</v>
      </c>
      <c r="E990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5">
      <c r="A9905">
        <v>9904</v>
      </c>
      <c r="B9905" t="s">
        <v>10888</v>
      </c>
      <c r="C9905">
        <f>YEAR('Working Data'!$D9905)</f>
        <v>2011</v>
      </c>
      <c r="D9905" s="1">
        <v>40859</v>
      </c>
      <c r="E9905">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5">
      <c r="A9906">
        <v>9905</v>
      </c>
      <c r="B9906" t="s">
        <v>10888</v>
      </c>
      <c r="C9906">
        <f>YEAR('Working Data'!$D9906)</f>
        <v>2011</v>
      </c>
      <c r="D9906" s="1">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5">
      <c r="A9907">
        <v>9906</v>
      </c>
      <c r="B9907" t="s">
        <v>10889</v>
      </c>
      <c r="C9907">
        <f>YEAR('Working Data'!$D9907)</f>
        <v>2012</v>
      </c>
      <c r="D9907" s="1">
        <v>41165</v>
      </c>
      <c r="E9907">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5">
      <c r="A9908">
        <v>9907</v>
      </c>
      <c r="B9908" t="s">
        <v>10889</v>
      </c>
      <c r="C9908">
        <f>YEAR('Working Data'!$D9908)</f>
        <v>2012</v>
      </c>
      <c r="D9908" s="1">
        <v>41165</v>
      </c>
      <c r="E9908">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5">
      <c r="A9909">
        <v>9908</v>
      </c>
      <c r="B9909" t="s">
        <v>10889</v>
      </c>
      <c r="C9909">
        <f>YEAR('Working Data'!$D9909)</f>
        <v>2012</v>
      </c>
      <c r="D9909" s="1">
        <v>41165</v>
      </c>
      <c r="E9909">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5">
      <c r="A9910">
        <v>9909</v>
      </c>
      <c r="B9910" t="s">
        <v>10889</v>
      </c>
      <c r="C9910">
        <f>YEAR('Working Data'!$D9910)</f>
        <v>2012</v>
      </c>
      <c r="D9910" s="1">
        <v>41165</v>
      </c>
      <c r="E9910">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5">
      <c r="A9911">
        <v>9910</v>
      </c>
      <c r="B9911" t="s">
        <v>10889</v>
      </c>
      <c r="C9911">
        <f>YEAR('Working Data'!$D9911)</f>
        <v>2012</v>
      </c>
      <c r="D9911" s="1">
        <v>41165</v>
      </c>
      <c r="E9911">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5">
      <c r="A9912">
        <v>9911</v>
      </c>
      <c r="B9912" t="s">
        <v>10889</v>
      </c>
      <c r="C9912">
        <f>YEAR('Working Data'!$D9912)</f>
        <v>2012</v>
      </c>
      <c r="D9912" s="1">
        <v>41165</v>
      </c>
      <c r="E991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5">
      <c r="A9913">
        <v>9912</v>
      </c>
      <c r="B9913" t="s">
        <v>10890</v>
      </c>
      <c r="C9913">
        <f>YEAR('Working Data'!$D9913)</f>
        <v>2011</v>
      </c>
      <c r="D9913" s="1">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5">
      <c r="A9914">
        <v>9913</v>
      </c>
      <c r="B9914" t="s">
        <v>10891</v>
      </c>
      <c r="C9914">
        <f>YEAR('Working Data'!$D9914)</f>
        <v>2012</v>
      </c>
      <c r="D9914" s="1">
        <v>41192</v>
      </c>
      <c r="E991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5">
      <c r="A9915">
        <v>9914</v>
      </c>
      <c r="B9915" t="s">
        <v>10891</v>
      </c>
      <c r="C9915">
        <f>YEAR('Working Data'!$D9915)</f>
        <v>2012</v>
      </c>
      <c r="D9915" s="1">
        <v>41192</v>
      </c>
      <c r="E9915">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5">
      <c r="A9916">
        <v>9915</v>
      </c>
      <c r="B9916" t="s">
        <v>10892</v>
      </c>
      <c r="C9916">
        <f>YEAR('Working Data'!$D9916)</f>
        <v>2014</v>
      </c>
      <c r="D9916" s="1">
        <v>41669</v>
      </c>
      <c r="E9916">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5">
      <c r="A9917">
        <v>9916</v>
      </c>
      <c r="B9917" t="s">
        <v>10892</v>
      </c>
      <c r="C9917">
        <f>YEAR('Working Data'!$D9917)</f>
        <v>2014</v>
      </c>
      <c r="D9917" s="1">
        <v>41669</v>
      </c>
      <c r="E9917">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5">
      <c r="A9918">
        <v>9917</v>
      </c>
      <c r="B9918" t="s">
        <v>10892</v>
      </c>
      <c r="C9918">
        <f>YEAR('Working Data'!$D9918)</f>
        <v>2014</v>
      </c>
      <c r="D9918" s="1">
        <v>41669</v>
      </c>
      <c r="E9918">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5">
      <c r="A9919">
        <v>9918</v>
      </c>
      <c r="B9919" t="s">
        <v>10892</v>
      </c>
      <c r="C9919">
        <f>YEAR('Working Data'!$D9919)</f>
        <v>2014</v>
      </c>
      <c r="D9919" s="1">
        <v>41669</v>
      </c>
      <c r="E9919">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5">
      <c r="A9920">
        <v>9919</v>
      </c>
      <c r="B9920" t="s">
        <v>10893</v>
      </c>
      <c r="C9920">
        <f>YEAR('Working Data'!$D9920)</f>
        <v>2012</v>
      </c>
      <c r="D9920" s="1">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5">
      <c r="A9921">
        <v>9920</v>
      </c>
      <c r="B9921" t="s">
        <v>10894</v>
      </c>
      <c r="C9921">
        <f>YEAR('Working Data'!$D9921)</f>
        <v>2013</v>
      </c>
      <c r="D9921" s="1">
        <v>41349</v>
      </c>
      <c r="E9921">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5">
      <c r="A9922">
        <v>9921</v>
      </c>
      <c r="B9922" t="s">
        <v>10894</v>
      </c>
      <c r="C9922">
        <f>YEAR('Working Data'!$D9922)</f>
        <v>2013</v>
      </c>
      <c r="D9922" s="1">
        <v>41349</v>
      </c>
      <c r="E992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5">
      <c r="A9923">
        <v>9922</v>
      </c>
      <c r="B9923" t="s">
        <v>10895</v>
      </c>
      <c r="C9923">
        <f>YEAR('Working Data'!$D9923)</f>
        <v>2011</v>
      </c>
      <c r="D9923" s="1">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5">
      <c r="A9924">
        <v>9923</v>
      </c>
      <c r="B9924" t="s">
        <v>10896</v>
      </c>
      <c r="C9924">
        <f>YEAR('Working Data'!$D9924)</f>
        <v>2014</v>
      </c>
      <c r="D9924" s="1">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5">
      <c r="A9925">
        <v>9924</v>
      </c>
      <c r="B9925" t="s">
        <v>10897</v>
      </c>
      <c r="C9925">
        <f>YEAR('Working Data'!$D9925)</f>
        <v>2012</v>
      </c>
      <c r="D9925" s="1">
        <v>40988</v>
      </c>
      <c r="E9925">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5">
      <c r="A9926">
        <v>9925</v>
      </c>
      <c r="B9926" t="s">
        <v>10897</v>
      </c>
      <c r="C9926">
        <f>YEAR('Working Data'!$D9926)</f>
        <v>2012</v>
      </c>
      <c r="D9926" s="1">
        <v>40988</v>
      </c>
      <c r="E9926">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5">
      <c r="A9927">
        <v>9926</v>
      </c>
      <c r="B9927" t="s">
        <v>10897</v>
      </c>
      <c r="C9927">
        <f>YEAR('Working Data'!$D9927)</f>
        <v>2012</v>
      </c>
      <c r="D9927" s="1">
        <v>40988</v>
      </c>
      <c r="E9927">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5">
      <c r="A9928">
        <v>9927</v>
      </c>
      <c r="B9928" t="s">
        <v>10897</v>
      </c>
      <c r="C9928">
        <f>YEAR('Working Data'!$D9928)</f>
        <v>2012</v>
      </c>
      <c r="D9928" s="1">
        <v>40988</v>
      </c>
      <c r="E9928">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5">
      <c r="A9929">
        <v>9928</v>
      </c>
      <c r="B9929" t="s">
        <v>10897</v>
      </c>
      <c r="C9929">
        <f>YEAR('Working Data'!$D9929)</f>
        <v>2012</v>
      </c>
      <c r="D9929" s="1">
        <v>40988</v>
      </c>
      <c r="E9929">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5">
      <c r="A9930">
        <v>9929</v>
      </c>
      <c r="B9930" t="s">
        <v>10898</v>
      </c>
      <c r="C9930">
        <f>YEAR('Working Data'!$D9930)</f>
        <v>2013</v>
      </c>
      <c r="D9930" s="1">
        <v>41522</v>
      </c>
      <c r="E9930">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5">
      <c r="A9931">
        <v>9930</v>
      </c>
      <c r="B9931" t="s">
        <v>10898</v>
      </c>
      <c r="C9931">
        <f>YEAR('Working Data'!$D9931)</f>
        <v>2013</v>
      </c>
      <c r="D9931" s="1">
        <v>41522</v>
      </c>
      <c r="E9931">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5">
      <c r="A9932">
        <v>9931</v>
      </c>
      <c r="B9932" t="s">
        <v>10899</v>
      </c>
      <c r="C9932">
        <f>YEAR('Working Data'!$D9932)</f>
        <v>2012</v>
      </c>
      <c r="D9932" s="1">
        <v>41226</v>
      </c>
      <c r="E993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5">
      <c r="A9933">
        <v>9932</v>
      </c>
      <c r="B9933" t="s">
        <v>10899</v>
      </c>
      <c r="C9933">
        <f>YEAR('Working Data'!$D9933)</f>
        <v>2012</v>
      </c>
      <c r="D9933" s="1">
        <v>41226</v>
      </c>
      <c r="E993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5">
      <c r="A9934">
        <v>9933</v>
      </c>
      <c r="B9934" t="s">
        <v>10899</v>
      </c>
      <c r="C9934">
        <f>YEAR('Working Data'!$D9934)</f>
        <v>2012</v>
      </c>
      <c r="D9934" s="1">
        <v>41226</v>
      </c>
      <c r="E993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5">
      <c r="A9935">
        <v>9934</v>
      </c>
      <c r="B9935" t="s">
        <v>10900</v>
      </c>
      <c r="C9935">
        <f>YEAR('Working Data'!$D9935)</f>
        <v>2011</v>
      </c>
      <c r="D9935" s="1">
        <v>40735</v>
      </c>
      <c r="E9935">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5">
      <c r="A9936">
        <v>9935</v>
      </c>
      <c r="B9936" t="s">
        <v>10901</v>
      </c>
      <c r="C9936">
        <f>YEAR('Working Data'!$D9936)</f>
        <v>2013</v>
      </c>
      <c r="D9936" s="1">
        <v>41372</v>
      </c>
      <c r="E9936">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5">
      <c r="A9937">
        <v>9936</v>
      </c>
      <c r="B9937" t="s">
        <v>10901</v>
      </c>
      <c r="C9937">
        <f>YEAR('Working Data'!$D9937)</f>
        <v>2013</v>
      </c>
      <c r="D9937" s="1">
        <v>41372</v>
      </c>
      <c r="E9937">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5">
      <c r="A9938">
        <v>9937</v>
      </c>
      <c r="B9938" t="s">
        <v>10904</v>
      </c>
      <c r="C9938">
        <f>YEAR('Working Data'!$D9938)</f>
        <v>2014</v>
      </c>
      <c r="D9938" s="1">
        <v>41815</v>
      </c>
      <c r="E9938">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5">
      <c r="A9939">
        <v>9938</v>
      </c>
      <c r="B9939" t="s">
        <v>10905</v>
      </c>
      <c r="C9939">
        <f>YEAR('Working Data'!$D9939)</f>
        <v>2013</v>
      </c>
      <c r="D9939" s="1">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5">
      <c r="A9940">
        <v>9939</v>
      </c>
      <c r="B9940" t="s">
        <v>10906</v>
      </c>
      <c r="C9940">
        <f>YEAR('Working Data'!$D9940)</f>
        <v>2013</v>
      </c>
      <c r="D9940" s="1">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5">
      <c r="A9941">
        <v>9940</v>
      </c>
      <c r="B9941" t="s">
        <v>10906</v>
      </c>
      <c r="C9941">
        <f>YEAR('Working Data'!$D9941)</f>
        <v>2013</v>
      </c>
      <c r="D9941" s="1">
        <v>41621</v>
      </c>
      <c r="E9941">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5">
      <c r="A9942">
        <v>9941</v>
      </c>
      <c r="B9942" t="s">
        <v>10906</v>
      </c>
      <c r="C9942">
        <f>YEAR('Working Data'!$D9942)</f>
        <v>2013</v>
      </c>
      <c r="D9942" s="1">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5">
      <c r="A9943">
        <v>9942</v>
      </c>
      <c r="B9943" t="s">
        <v>10907</v>
      </c>
      <c r="C9943">
        <f>YEAR('Working Data'!$D9943)</f>
        <v>2014</v>
      </c>
      <c r="D9943" s="1">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5">
      <c r="A9944">
        <v>9943</v>
      </c>
      <c r="B9944" t="s">
        <v>10908</v>
      </c>
      <c r="C9944">
        <f>YEAR('Working Data'!$D9944)</f>
        <v>2011</v>
      </c>
      <c r="D9944" s="1">
        <v>40905</v>
      </c>
      <c r="E994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5">
      <c r="A9945">
        <v>9944</v>
      </c>
      <c r="B9945" t="s">
        <v>10908</v>
      </c>
      <c r="C9945">
        <f>YEAR('Working Data'!$D9945)</f>
        <v>2011</v>
      </c>
      <c r="D9945" s="1">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5">
      <c r="A9946">
        <v>9945</v>
      </c>
      <c r="B9946" t="s">
        <v>10909</v>
      </c>
      <c r="C9946">
        <f>YEAR('Working Data'!$D9946)</f>
        <v>2012</v>
      </c>
      <c r="D9946" s="1">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5">
      <c r="A9947">
        <v>9946</v>
      </c>
      <c r="B9947" t="s">
        <v>10910</v>
      </c>
      <c r="C9947">
        <f>YEAR('Working Data'!$D9947)</f>
        <v>2011</v>
      </c>
      <c r="D9947" s="1">
        <v>40604</v>
      </c>
      <c r="E9947">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5">
      <c r="A9948">
        <v>9947</v>
      </c>
      <c r="B9948" t="s">
        <v>10910</v>
      </c>
      <c r="C9948">
        <f>YEAR('Working Data'!$D9948)</f>
        <v>2011</v>
      </c>
      <c r="D9948" s="1">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5">
      <c r="A9949">
        <v>9948</v>
      </c>
      <c r="B9949" t="s">
        <v>10911</v>
      </c>
      <c r="C9949">
        <f>YEAR('Working Data'!$D9949)</f>
        <v>2014</v>
      </c>
      <c r="D9949" s="1">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5">
      <c r="A9950">
        <v>9949</v>
      </c>
      <c r="B9950" t="s">
        <v>10911</v>
      </c>
      <c r="C9950">
        <f>YEAR('Working Data'!$D9950)</f>
        <v>2014</v>
      </c>
      <c r="D9950" s="1">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5">
      <c r="A9951">
        <v>9950</v>
      </c>
      <c r="B9951" t="s">
        <v>10911</v>
      </c>
      <c r="C9951">
        <f>YEAR('Working Data'!$D9951)</f>
        <v>2014</v>
      </c>
      <c r="D9951" s="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5">
      <c r="A9952">
        <v>9951</v>
      </c>
      <c r="B9952" t="s">
        <v>10911</v>
      </c>
      <c r="C9952">
        <f>YEAR('Working Data'!$D9952)</f>
        <v>2014</v>
      </c>
      <c r="D9952" s="1">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5">
      <c r="A9953">
        <v>9952</v>
      </c>
      <c r="B9953" t="s">
        <v>10911</v>
      </c>
      <c r="C9953">
        <f>YEAR('Working Data'!$D9953)</f>
        <v>2014</v>
      </c>
      <c r="D9953" s="1">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5">
      <c r="A9954">
        <v>9953</v>
      </c>
      <c r="B9954" t="s">
        <v>10912</v>
      </c>
      <c r="C9954">
        <f>YEAR('Working Data'!$D9954)</f>
        <v>2012</v>
      </c>
      <c r="D9954" s="1">
        <v>41257</v>
      </c>
      <c r="E995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5">
      <c r="A9955">
        <v>9954</v>
      </c>
      <c r="B9955" t="s">
        <v>10912</v>
      </c>
      <c r="C9955">
        <f>YEAR('Working Data'!$D9955)</f>
        <v>2012</v>
      </c>
      <c r="D9955" s="1">
        <v>41257</v>
      </c>
      <c r="E9955">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5">
      <c r="A9956">
        <v>9955</v>
      </c>
      <c r="B9956" t="s">
        <v>10912</v>
      </c>
      <c r="C9956">
        <f>YEAR('Working Data'!$D9956)</f>
        <v>2012</v>
      </c>
      <c r="D9956" s="1">
        <v>41257</v>
      </c>
      <c r="E9956">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5">
      <c r="A9957">
        <v>9956</v>
      </c>
      <c r="B9957" t="s">
        <v>10912</v>
      </c>
      <c r="C9957">
        <f>YEAR('Working Data'!$D9957)</f>
        <v>2012</v>
      </c>
      <c r="D9957" s="1">
        <v>41257</v>
      </c>
      <c r="E9957">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5">
      <c r="A9958">
        <v>9957</v>
      </c>
      <c r="B9958" t="s">
        <v>10913</v>
      </c>
      <c r="C9958">
        <f>YEAR('Working Data'!$D9958)</f>
        <v>2011</v>
      </c>
      <c r="D9958" s="1">
        <v>40858</v>
      </c>
      <c r="E9958">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5">
      <c r="A9959">
        <v>9958</v>
      </c>
      <c r="B9959" t="s">
        <v>10913</v>
      </c>
      <c r="C9959">
        <f>YEAR('Working Data'!$D9959)</f>
        <v>2011</v>
      </c>
      <c r="D9959" s="1">
        <v>40858</v>
      </c>
      <c r="E9959">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5">
      <c r="A9960">
        <v>9959</v>
      </c>
      <c r="B9960" t="s">
        <v>10913</v>
      </c>
      <c r="C9960">
        <f>YEAR('Working Data'!$D9960)</f>
        <v>2011</v>
      </c>
      <c r="D9960" s="1">
        <v>40858</v>
      </c>
      <c r="E9960">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5">
      <c r="A9961">
        <v>9960</v>
      </c>
      <c r="B9961" t="s">
        <v>10914</v>
      </c>
      <c r="C9961">
        <f>YEAR('Working Data'!$D9961)</f>
        <v>2014</v>
      </c>
      <c r="D9961" s="1">
        <v>41919</v>
      </c>
      <c r="E9961">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5">
      <c r="A9962">
        <v>9961</v>
      </c>
      <c r="B9962" t="s">
        <v>10915</v>
      </c>
      <c r="C9962">
        <f>YEAR('Working Data'!$D9962)</f>
        <v>2014</v>
      </c>
      <c r="D9962" s="1">
        <v>41899</v>
      </c>
      <c r="E996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5">
      <c r="A9963">
        <v>9962</v>
      </c>
      <c r="B9963" t="s">
        <v>10916</v>
      </c>
      <c r="C9963">
        <f>YEAR('Working Data'!$D9963)</f>
        <v>2012</v>
      </c>
      <c r="D9963" s="1">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5">
      <c r="A9964">
        <v>9963</v>
      </c>
      <c r="B9964" t="s">
        <v>10916</v>
      </c>
      <c r="C9964">
        <f>YEAR('Working Data'!$D9964)</f>
        <v>2012</v>
      </c>
      <c r="D9964" s="1">
        <v>40987</v>
      </c>
      <c r="E996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5">
      <c r="A9965">
        <v>9964</v>
      </c>
      <c r="B9965" t="s">
        <v>10917</v>
      </c>
      <c r="C9965">
        <f>YEAR('Working Data'!$D9965)</f>
        <v>2012</v>
      </c>
      <c r="D9965" s="1">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5">
      <c r="A9966">
        <v>9965</v>
      </c>
      <c r="B9966" t="s">
        <v>10918</v>
      </c>
      <c r="C9966">
        <f>YEAR('Working Data'!$D9966)</f>
        <v>2013</v>
      </c>
      <c r="D9966" s="1">
        <v>41614</v>
      </c>
      <c r="E9966">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5">
      <c r="A9967">
        <v>9966</v>
      </c>
      <c r="B9967" t="s">
        <v>10918</v>
      </c>
      <c r="C9967">
        <f>YEAR('Working Data'!$D9967)</f>
        <v>2013</v>
      </c>
      <c r="D9967" s="1">
        <v>41614</v>
      </c>
      <c r="E9967">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5">
      <c r="A9968">
        <v>9967</v>
      </c>
      <c r="B9968" t="s">
        <v>10918</v>
      </c>
      <c r="C9968">
        <f>YEAR('Working Data'!$D9968)</f>
        <v>2013</v>
      </c>
      <c r="D9968" s="1">
        <v>41614</v>
      </c>
      <c r="E9968">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5">
      <c r="A9969">
        <v>9968</v>
      </c>
      <c r="B9969" t="s">
        <v>10919</v>
      </c>
      <c r="C9969">
        <f>YEAR('Working Data'!$D9969)</f>
        <v>2014</v>
      </c>
      <c r="D9969" s="1">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5">
      <c r="A9970">
        <v>9969</v>
      </c>
      <c r="B9970" t="s">
        <v>10919</v>
      </c>
      <c r="C9970">
        <f>YEAR('Working Data'!$D9970)</f>
        <v>2014</v>
      </c>
      <c r="D9970" s="1">
        <v>41985</v>
      </c>
      <c r="E9970">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5">
      <c r="A9971">
        <v>9970</v>
      </c>
      <c r="B9971" t="s">
        <v>10919</v>
      </c>
      <c r="C9971">
        <f>YEAR('Working Data'!$D9971)</f>
        <v>2014</v>
      </c>
      <c r="D9971" s="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5">
      <c r="A9972">
        <v>9971</v>
      </c>
      <c r="B9972" t="s">
        <v>10920</v>
      </c>
      <c r="C9972">
        <f>YEAR('Working Data'!$D9972)</f>
        <v>2012</v>
      </c>
      <c r="D9972" s="1">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5">
      <c r="A9973">
        <v>9972</v>
      </c>
      <c r="B9973" t="s">
        <v>10920</v>
      </c>
      <c r="C9973">
        <f>YEAR('Working Data'!$D9973)</f>
        <v>2012</v>
      </c>
      <c r="D9973" s="1">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5">
      <c r="A9974">
        <v>9973</v>
      </c>
      <c r="B9974" t="s">
        <v>10921</v>
      </c>
      <c r="C9974">
        <f>YEAR('Working Data'!$D9974)</f>
        <v>2013</v>
      </c>
      <c r="D9974" s="1">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5">
      <c r="A9975">
        <v>9974</v>
      </c>
      <c r="B9975" t="s">
        <v>10922</v>
      </c>
      <c r="C9975">
        <f>YEAR('Working Data'!$D9975)</f>
        <v>2013</v>
      </c>
      <c r="D9975" s="1">
        <v>41615</v>
      </c>
      <c r="E9975">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5">
      <c r="A9976">
        <v>9975</v>
      </c>
      <c r="B9976" t="s">
        <v>10922</v>
      </c>
      <c r="C9976">
        <f>YEAR('Working Data'!$D9976)</f>
        <v>2013</v>
      </c>
      <c r="D9976" s="1">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5">
      <c r="A9977">
        <v>9976</v>
      </c>
      <c r="B9977" t="s">
        <v>10922</v>
      </c>
      <c r="C9977">
        <f>YEAR('Working Data'!$D9977)</f>
        <v>2013</v>
      </c>
      <c r="D9977" s="1">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5">
      <c r="A9978">
        <v>9977</v>
      </c>
      <c r="B9978" t="s">
        <v>10922</v>
      </c>
      <c r="C9978">
        <f>YEAR('Working Data'!$D9978)</f>
        <v>2013</v>
      </c>
      <c r="D9978" s="1">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5">
      <c r="A9979">
        <v>9978</v>
      </c>
      <c r="B9979" t="s">
        <v>10922</v>
      </c>
      <c r="C9979">
        <f>YEAR('Working Data'!$D9979)</f>
        <v>2013</v>
      </c>
      <c r="D9979" s="1">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5">
      <c r="A9980">
        <v>9979</v>
      </c>
      <c r="B9980" t="s">
        <v>10922</v>
      </c>
      <c r="C9980">
        <f>YEAR('Working Data'!$D9980)</f>
        <v>2013</v>
      </c>
      <c r="D9980" s="1">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5">
      <c r="A9981">
        <v>9980</v>
      </c>
      <c r="B9981" t="s">
        <v>10922</v>
      </c>
      <c r="C9981">
        <f>YEAR('Working Data'!$D9981)</f>
        <v>2013</v>
      </c>
      <c r="D9981" s="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5">
      <c r="A9982">
        <v>9981</v>
      </c>
      <c r="B9982" t="s">
        <v>10923</v>
      </c>
      <c r="C9982">
        <f>YEAR('Working Data'!$D9982)</f>
        <v>2012</v>
      </c>
      <c r="D9982" s="1">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5">
      <c r="A9983">
        <v>9982</v>
      </c>
      <c r="B9983" t="s">
        <v>10924</v>
      </c>
      <c r="C9983">
        <f>YEAR('Working Data'!$D9983)</f>
        <v>2014</v>
      </c>
      <c r="D9983" s="1">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5">
      <c r="A9984">
        <v>9983</v>
      </c>
      <c r="B9984" t="s">
        <v>10925</v>
      </c>
      <c r="C9984">
        <f>YEAR('Working Data'!$D9984)</f>
        <v>2013</v>
      </c>
      <c r="D9984" s="1">
        <v>41540</v>
      </c>
      <c r="E998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5">
      <c r="A9985">
        <v>9984</v>
      </c>
      <c r="B9985" t="s">
        <v>10925</v>
      </c>
      <c r="C9985">
        <f>YEAR('Working Data'!$D9985)</f>
        <v>2013</v>
      </c>
      <c r="D9985" s="1">
        <v>41540</v>
      </c>
      <c r="E9985">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5">
      <c r="A9986">
        <v>9985</v>
      </c>
      <c r="B9986" t="s">
        <v>10926</v>
      </c>
      <c r="C9986">
        <f>YEAR('Working Data'!$D9986)</f>
        <v>2012</v>
      </c>
      <c r="D9986" s="1">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5">
      <c r="A9987">
        <v>9986</v>
      </c>
      <c r="B9987" t="s">
        <v>10926</v>
      </c>
      <c r="C9987">
        <f>YEAR('Working Data'!$D9987)</f>
        <v>2012</v>
      </c>
      <c r="D9987" s="1">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5">
      <c r="A9988">
        <v>9987</v>
      </c>
      <c r="B9988" t="s">
        <v>10927</v>
      </c>
      <c r="C9988">
        <f>YEAR('Working Data'!$D9988)</f>
        <v>2013</v>
      </c>
      <c r="D9988" s="1">
        <v>41547</v>
      </c>
      <c r="E9988">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5">
      <c r="A9989">
        <v>9988</v>
      </c>
      <c r="B9989" t="s">
        <v>10928</v>
      </c>
      <c r="C9989">
        <f>YEAR('Working Data'!$D9989)</f>
        <v>2014</v>
      </c>
      <c r="D9989" s="1">
        <v>41961</v>
      </c>
      <c r="E9989">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5">
      <c r="A9990">
        <v>9989</v>
      </c>
      <c r="B9990" t="s">
        <v>10928</v>
      </c>
      <c r="C9990">
        <f>YEAR('Working Data'!$D9990)</f>
        <v>2014</v>
      </c>
      <c r="D9990" s="1">
        <v>41961</v>
      </c>
      <c r="E9990">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5">
      <c r="A9991">
        <v>9990</v>
      </c>
      <c r="B9991" t="s">
        <v>10929</v>
      </c>
      <c r="C9991">
        <f>YEAR('Working Data'!$D9991)</f>
        <v>2011</v>
      </c>
      <c r="D9991" s="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5">
      <c r="A9992">
        <v>9991</v>
      </c>
      <c r="B9992" t="s">
        <v>10930</v>
      </c>
      <c r="C9992">
        <f>YEAR('Working Data'!$D9992)</f>
        <v>2014</v>
      </c>
      <c r="D9992" s="1">
        <v>41697</v>
      </c>
      <c r="E999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5">
      <c r="A9993">
        <v>9992</v>
      </c>
      <c r="B9993" t="s">
        <v>10930</v>
      </c>
      <c r="C9993">
        <f>YEAR('Working Data'!$D9993)</f>
        <v>2014</v>
      </c>
      <c r="D9993" s="1">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5">
      <c r="A9994">
        <v>9993</v>
      </c>
      <c r="B9994" t="s">
        <v>10930</v>
      </c>
      <c r="C9994">
        <f>YEAR('Working Data'!$D9994)</f>
        <v>2014</v>
      </c>
      <c r="D9994" s="1">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5">
      <c r="A9995">
        <v>9994</v>
      </c>
      <c r="B9995" t="s">
        <v>10931</v>
      </c>
      <c r="C9995">
        <f>YEAR('Working Data'!$D9995)</f>
        <v>2014</v>
      </c>
      <c r="D9995" s="1">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254E5-1720-41B5-989B-FDB82701E298}">
  <dimension ref="E6:K15"/>
  <sheetViews>
    <sheetView showGridLines="0" showRowColHeaders="0" tabSelected="1" zoomScaleNormal="100" workbookViewId="0">
      <selection activeCell="J34" sqref="J34"/>
    </sheetView>
  </sheetViews>
  <sheetFormatPr defaultRowHeight="14.5" x14ac:dyDescent="0.35"/>
  <sheetData>
    <row r="6" spans="5:11" x14ac:dyDescent="0.35">
      <c r="E6" s="33"/>
      <c r="F6" s="33"/>
      <c r="G6" s="33"/>
      <c r="H6" s="33"/>
    </row>
    <row r="9" spans="5:11" x14ac:dyDescent="0.35">
      <c r="G9" t="s">
        <v>10956</v>
      </c>
      <c r="I9" s="32"/>
    </row>
    <row r="11" spans="5:11" x14ac:dyDescent="0.35">
      <c r="I11" s="33"/>
    </row>
    <row r="15" spans="5:11" x14ac:dyDescent="0.35">
      <c r="K15" t="s">
        <v>10956</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Working 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Sandeep Singh</cp:lastModifiedBy>
  <dcterms:created xsi:type="dcterms:W3CDTF">2015-06-05T18:17:20Z</dcterms:created>
  <dcterms:modified xsi:type="dcterms:W3CDTF">2023-04-26T21:50:37Z</dcterms:modified>
</cp:coreProperties>
</file>